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8_{1EDF5FFD-A863-4A8A-B2B1-64394D15E17C}" xr6:coauthVersionLast="44" xr6:coauthVersionMax="44" xr10:uidLastSave="{00000000-0000-0000-0000-000000000000}"/>
  <bookViews>
    <workbookView xWindow="-120" yWindow="-120" windowWidth="20730" windowHeight="11160" xr2:uid="{00000000-000D-0000-FFFF-FFFF00000000}"/>
  </bookViews>
  <sheets>
    <sheet name="TopSheet" sheetId="1" r:id="rId1"/>
    <sheet name="SpeciesProperties" sheetId="6" state="hidden" r:id="rId2"/>
    <sheet name="Compatability" sheetId="5" state="hidden" r:id="rId3"/>
    <sheet name="ScoreAdvice" sheetId="4" state="hidden" r:id="rId4"/>
    <sheet name="GrowthRate" sheetId="7" r:id="rId5"/>
    <sheet name="SpeciesShade" sheetId="8" r:id="rId6"/>
    <sheet name="CompGrid" sheetId="9" r:id="rId7"/>
    <sheet name="CompScoreAdvice" sheetId="13" r:id="rId8"/>
    <sheet name="Example(Gisburn)" sheetId="10" r:id="rId9"/>
    <sheet name="ApplicationMeth(GB)" sheetId="11" r:id="rId10"/>
    <sheet name="DesignIntimate" sheetId="12" r:id="rId11"/>
  </sheets>
  <definedNames>
    <definedName name="CompScore">ScoreAdvice!$A$2:$A$5</definedName>
    <definedName name="CompTable">TopSheet!$I$3:$L$77</definedName>
    <definedName name="Tabl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1" l="1"/>
  <c r="F5" i="1" l="1"/>
  <c r="F7" i="1" l="1"/>
  <c r="F10" i="1" s="1"/>
  <c r="B7" i="4" l="1"/>
  <c r="B12" i="1" s="1"/>
</calcChain>
</file>

<file path=xl/sharedStrings.xml><?xml version="1.0" encoding="utf-8"?>
<sst xmlns="http://schemas.openxmlformats.org/spreadsheetml/2006/main" count="870" uniqueCount="241">
  <si>
    <t xml:space="preserve">Species </t>
  </si>
  <si>
    <t xml:space="preserve">Sitka spruce </t>
  </si>
  <si>
    <t xml:space="preserve">Norway spruce </t>
  </si>
  <si>
    <t xml:space="preserve">Scots pine </t>
  </si>
  <si>
    <t xml:space="preserve">Lodgepole pine </t>
  </si>
  <si>
    <t xml:space="preserve">Corsican pine </t>
  </si>
  <si>
    <t xml:space="preserve">Japanese larch </t>
  </si>
  <si>
    <t>Hybrid larch</t>
  </si>
  <si>
    <t xml:space="preserve">European larch </t>
  </si>
  <si>
    <t xml:space="preserve">Douglas-fir </t>
  </si>
  <si>
    <t xml:space="preserve">Grand fir </t>
  </si>
  <si>
    <t xml:space="preserve">Noble fir </t>
  </si>
  <si>
    <t xml:space="preserve">Western hemlock </t>
  </si>
  <si>
    <t xml:space="preserve">Western red cedar </t>
  </si>
  <si>
    <t xml:space="preserve">Other spruces </t>
  </si>
  <si>
    <t xml:space="preserve">Other pines </t>
  </si>
  <si>
    <t xml:space="preserve">Other firs </t>
  </si>
  <si>
    <t xml:space="preserve">JRC </t>
  </si>
  <si>
    <t xml:space="preserve">Coast redwood </t>
  </si>
  <si>
    <t xml:space="preserve">Giant redwood </t>
  </si>
  <si>
    <t xml:space="preserve">Lawson's cypress </t>
  </si>
  <si>
    <t>Leyland cypress</t>
  </si>
  <si>
    <t xml:space="preserve">Oak </t>
  </si>
  <si>
    <t xml:space="preserve">Beech </t>
  </si>
  <si>
    <t xml:space="preserve">Sycamore </t>
  </si>
  <si>
    <t xml:space="preserve">Ash </t>
  </si>
  <si>
    <t xml:space="preserve">Birch </t>
  </si>
  <si>
    <t>Hornbeam</t>
  </si>
  <si>
    <t xml:space="preserve">Sweet chestnut </t>
  </si>
  <si>
    <t xml:space="preserve">Alder </t>
  </si>
  <si>
    <t>Aspen</t>
  </si>
  <si>
    <t xml:space="preserve">Rowan </t>
  </si>
  <si>
    <t xml:space="preserve">Lime </t>
  </si>
  <si>
    <t xml:space="preserve">Cherry </t>
  </si>
  <si>
    <t>Properties</t>
  </si>
  <si>
    <t>FI</t>
  </si>
  <si>
    <t>MST</t>
  </si>
  <si>
    <t>MLD</t>
  </si>
  <si>
    <t>SLD</t>
  </si>
  <si>
    <t>FLD</t>
  </si>
  <si>
    <t>FST</t>
  </si>
  <si>
    <t>MI</t>
  </si>
  <si>
    <t>SI</t>
  </si>
  <si>
    <t>SST</t>
  </si>
  <si>
    <t>primary species</t>
  </si>
  <si>
    <t xml:space="preserve">FLD </t>
  </si>
  <si>
    <t xml:space="preserve">MLD </t>
  </si>
  <si>
    <t xml:space="preserve">MI </t>
  </si>
  <si>
    <t xml:space="preserve">MST </t>
  </si>
  <si>
    <t xml:space="preserve">SLD </t>
  </si>
  <si>
    <t xml:space="preserve">SI </t>
  </si>
  <si>
    <t xml:space="preserve">SST </t>
  </si>
  <si>
    <t>secondary species</t>
  </si>
  <si>
    <t xml:space="preserve">FI </t>
  </si>
  <si>
    <t>compatability</t>
  </si>
  <si>
    <t>PRIM</t>
  </si>
  <si>
    <t>SEC</t>
  </si>
  <si>
    <t>Compatability</t>
  </si>
  <si>
    <t>concatenate</t>
  </si>
  <si>
    <t>FLDFLD</t>
  </si>
  <si>
    <t>FIFLD</t>
  </si>
  <si>
    <t>FIFST</t>
  </si>
  <si>
    <t>FIMLD</t>
  </si>
  <si>
    <t>FISLD</t>
  </si>
  <si>
    <t>FISST</t>
  </si>
  <si>
    <t>FSTFLD</t>
  </si>
  <si>
    <t>FSTFST</t>
  </si>
  <si>
    <t>FSTMLD</t>
  </si>
  <si>
    <t>FSTSLD</t>
  </si>
  <si>
    <t>FSTSST</t>
  </si>
  <si>
    <t>FLDFST</t>
  </si>
  <si>
    <t>FLDMLD</t>
  </si>
  <si>
    <t>FLDSLD</t>
  </si>
  <si>
    <t>FLDSST</t>
  </si>
  <si>
    <t>MLDFLD</t>
  </si>
  <si>
    <t>MLDFST</t>
  </si>
  <si>
    <t>MLDMLD</t>
  </si>
  <si>
    <t>MLDSLD</t>
  </si>
  <si>
    <t>MLDSST</t>
  </si>
  <si>
    <t>MIFLD</t>
  </si>
  <si>
    <t>MIFST</t>
  </si>
  <si>
    <t>MIMLD</t>
  </si>
  <si>
    <t>MISLD</t>
  </si>
  <si>
    <t>MISST</t>
  </si>
  <si>
    <t>MSTFLD</t>
  </si>
  <si>
    <t>MSTFST</t>
  </si>
  <si>
    <t>MSTMLD</t>
  </si>
  <si>
    <t>MSTSLD</t>
  </si>
  <si>
    <t>MSTSST</t>
  </si>
  <si>
    <t>SLDFLD</t>
  </si>
  <si>
    <t>SLDFST</t>
  </si>
  <si>
    <t>SLDMLD</t>
  </si>
  <si>
    <t>SLDSLD</t>
  </si>
  <si>
    <t>SISST</t>
  </si>
  <si>
    <t>SIFLD</t>
  </si>
  <si>
    <t>SIFST</t>
  </si>
  <si>
    <t>SIMLD</t>
  </si>
  <si>
    <t>SISLD</t>
  </si>
  <si>
    <t>SSTFLD</t>
  </si>
  <si>
    <t>SSTFST</t>
  </si>
  <si>
    <t>SSTMLD</t>
  </si>
  <si>
    <t>SSTSLD</t>
  </si>
  <si>
    <t>SSTSST</t>
  </si>
  <si>
    <t>PRIM+SEC</t>
  </si>
  <si>
    <t>FLDMST</t>
  </si>
  <si>
    <t>FLDFI</t>
  </si>
  <si>
    <t>FLDMI</t>
  </si>
  <si>
    <t>FLDSI</t>
  </si>
  <si>
    <t>FIFI</t>
  </si>
  <si>
    <t>FIMI</t>
  </si>
  <si>
    <t>FIMST</t>
  </si>
  <si>
    <t>FISI</t>
  </si>
  <si>
    <t>FSTFI</t>
  </si>
  <si>
    <t>FSTMI</t>
  </si>
  <si>
    <t>FSTMST</t>
  </si>
  <si>
    <t>FSTSI</t>
  </si>
  <si>
    <t>MLDFI</t>
  </si>
  <si>
    <t>MLDMI</t>
  </si>
  <si>
    <t>MLDMST</t>
  </si>
  <si>
    <t>MLDSI</t>
  </si>
  <si>
    <t>MIFI</t>
  </si>
  <si>
    <t>MIMI</t>
  </si>
  <si>
    <t>MIMST</t>
  </si>
  <si>
    <t>MISI</t>
  </si>
  <si>
    <t>MSTFI</t>
  </si>
  <si>
    <t>MSTMI</t>
  </si>
  <si>
    <t>MSTMST</t>
  </si>
  <si>
    <t>MSTSI</t>
  </si>
  <si>
    <t>SLDFI</t>
  </si>
  <si>
    <t>SLDMI</t>
  </si>
  <si>
    <t>SLDMST</t>
  </si>
  <si>
    <t>SLDSI</t>
  </si>
  <si>
    <t>SIFI</t>
  </si>
  <si>
    <t>SIMI</t>
  </si>
  <si>
    <t>SIMST</t>
  </si>
  <si>
    <t>SISI</t>
  </si>
  <si>
    <t>SSTFI</t>
  </si>
  <si>
    <t>SSTMI</t>
  </si>
  <si>
    <t>SSTMST</t>
  </si>
  <si>
    <t>SSTSI</t>
  </si>
  <si>
    <t>Advice on design of robust mixture</t>
  </si>
  <si>
    <t>Compatibility Score</t>
  </si>
  <si>
    <t>These are the most compatible mixtures and in theory could be planted as an intimate mix. However, in most practical situations to ensure a robust mixture small groups or line mixtures will be a better option.</t>
  </si>
  <si>
    <t>These mixture combinations are the most incompatible. If the species are required together in the same management unit a possible way forward is to use a mosaic with each species occupying a minimum area of 0.2 ha.</t>
  </si>
  <si>
    <t>x</t>
  </si>
  <si>
    <t>Table 1: Growth rate classification</t>
  </si>
  <si>
    <t>Top height at 20 years</t>
  </si>
  <si>
    <t xml:space="preserve"> Growth rate</t>
  </si>
  <si>
    <t xml:space="preserve">&gt;10 m </t>
  </si>
  <si>
    <t>Fast</t>
  </si>
  <si>
    <t xml:space="preserve">≤ 10 m but ≥ 8 m </t>
  </si>
  <si>
    <t>Moderate</t>
  </si>
  <si>
    <t xml:space="preserve">&lt; 8 m </t>
  </si>
  <si>
    <t>Slow</t>
  </si>
  <si>
    <t>Table 2: Growth rate and shade tolerance classification for main tree species in Britain</t>
  </si>
  <si>
    <t xml:space="preserve">YC </t>
  </si>
  <si>
    <t xml:space="preserve">TH (20yr) </t>
  </si>
  <si>
    <t xml:space="preserve">Growth rate* </t>
  </si>
  <si>
    <t>Shade tolerance</t>
  </si>
  <si>
    <t>Conifers</t>
  </si>
  <si>
    <t xml:space="preserve">Fast </t>
  </si>
  <si>
    <t>Intermediate</t>
  </si>
  <si>
    <t xml:space="preserve">Moderate </t>
  </si>
  <si>
    <t>Shade tolerant</t>
  </si>
  <si>
    <t>Light demanding</t>
  </si>
  <si>
    <t xml:space="preserve">Slow </t>
  </si>
  <si>
    <t>Conifers - Emerging species</t>
  </si>
  <si>
    <t>Broadleaves - main species</t>
  </si>
  <si>
    <t xml:space="preserve"> Fast </t>
  </si>
  <si>
    <t xml:space="preserve"> Fast</t>
  </si>
  <si>
    <t>Broadleaves - minor species</t>
  </si>
  <si>
    <t>Aspen Fast Light demanding</t>
  </si>
  <si>
    <t>Table 3: Compatibility grid for combinations of growth rate and shade tolerance</t>
  </si>
  <si>
    <t>No.</t>
  </si>
  <si>
    <t>growth rate</t>
  </si>
  <si>
    <t>shade tolerance</t>
  </si>
  <si>
    <t xml:space="preserve">fast </t>
  </si>
  <si>
    <t xml:space="preserve">light demanding </t>
  </si>
  <si>
    <t>fast</t>
  </si>
  <si>
    <t>intermediate</t>
  </si>
  <si>
    <t xml:space="preserve">shade tolerant </t>
  </si>
  <si>
    <t xml:space="preserve">moderate </t>
  </si>
  <si>
    <t xml:space="preserve">intermediate </t>
  </si>
  <si>
    <t xml:space="preserve">slow </t>
  </si>
  <si>
    <t>slow</t>
  </si>
  <si>
    <t xml:space="preserve"> intermediate</t>
  </si>
  <si>
    <t>shade tolerant</t>
  </si>
  <si>
    <t>moderate</t>
  </si>
  <si>
    <t>light demanding</t>
  </si>
  <si>
    <t xml:space="preserve"> moderate </t>
  </si>
  <si>
    <t>Table 5: Worked example for a mixture of Norway spruce and Scots pine at Gisburn in Lancashire</t>
  </si>
  <si>
    <t>Table 6: Application of method to common mixture types in Britain</t>
  </si>
  <si>
    <t>Sitka spruce: Douglasfir</t>
  </si>
  <si>
    <t>1 or 2</t>
  </si>
  <si>
    <t>Figure 1: Planting design of an intimate mixture</t>
  </si>
  <si>
    <t>o</t>
  </si>
  <si>
    <t>Step</t>
  </si>
  <si>
    <t>Design of the mixture</t>
  </si>
  <si>
    <t>The aim is to produce a mixed stand of Norway spruce (NS) and Scots pine (SP) in which NS is the primary species. Local experience suggests a GYC12 for NS (top height at 20 years = 7.9 m) and GYC 8 for SP (top height at 20 years = 7.0 m). Using Table 1 indicates the growth rate for NS and SP are both ‘slow’. Table 2 shows the shade tolerance of each species: NS is ‘shade tolerant’ and SP is ‘light demanding’.</t>
  </si>
  <si>
    <t>From Table 3 the option of ‘slow; shade tolerant – slow; light demanding’ gives a compatibility score of 2 (number 79)</t>
  </si>
  <si>
    <t>Based on Table 4 it is decided to use a 3 row: 3 row line mixture as there are no landscape implications at the site.</t>
  </si>
  <si>
    <t>The top heights at 50 years are forecast to be NS (20.8 m) and SP (17.3 m) so there is no need to adjust the design of the mixture to factor in differential growth after 50 years. Any differences that do occur and the possibility of differing rotation lengths can be taken into account during thinning.</t>
  </si>
  <si>
    <t>* Use of average GYC for GB from Table 2 would have changed the growth rate classification for NS to ‘moderate’ and this would have changed the compatibility score to 3 from Table 3 (number 52), which suggests a 5 row: 5 row mixture. This shows that it is important to use site specific growth rates although in this example a 5 row: 5 row mixture would still be robust.</t>
  </si>
  <si>
    <t>Birch would be a welcome addition to the mixture and will be accepted if it occurs as natural regeneration.</t>
  </si>
  <si>
    <t>* Growth rate has been based on mean GYC for the species in Britain but this needs to be adjusted for your site based on an estimate of top height at year 20 using Table 1.</t>
  </si>
  <si>
    <t xml:space="preserve">Mixture </t>
  </si>
  <si>
    <t xml:space="preserve">Reference </t>
  </si>
  <si>
    <t>Summary of results/validity of method</t>
  </si>
  <si>
    <t>Compatibility score</t>
  </si>
  <si>
    <t>SP will dominate BI at 30 years if planted as 3:1 or 1:1 mixtures planted as groups of 25 trees.</t>
  </si>
  <si>
    <t>Scots pine: birch</t>
  </si>
  <si>
    <t>Mason (2006)</t>
  </si>
  <si>
    <t>Sitka spruce: birch</t>
  </si>
  <si>
    <t>Birch unlikely to survive in intimate mixture with SS to 30 years</t>
  </si>
  <si>
    <t>Oak: European larch</t>
  </si>
  <si>
    <t>Oak: Norway spruce</t>
  </si>
  <si>
    <t>Alder: Norway spruce:
Oak: Scots pine
(most combinations of)</t>
  </si>
  <si>
    <t>Sitka spruce: Scots
pine or Scots pine:
Sitka spruce</t>
  </si>
  <si>
    <t>Sitka spruce: Japanese
larch</t>
  </si>
  <si>
    <t>Wilson (2014)</t>
  </si>
  <si>
    <t>Mason and
Connolly
(2014)</t>
  </si>
  <si>
    <t>Mason (2014)</t>
  </si>
  <si>
    <t>3 or 4</t>
  </si>
  <si>
    <t>Generally species compatible up to 40
years after which EL will dominate</t>
  </si>
  <si>
    <t>Species less compatible than oak: EL up
to 40 years then NS dominates</t>
  </si>
  <si>
    <t>Study of comparative height-age
relationships confirms compatibility</t>
  </si>
  <si>
    <t>Study of comparative height-age
relationships confirms ‘quite
compatible’</t>
  </si>
  <si>
    <t>Gisburn experiment confirms
compatibility</t>
  </si>
  <si>
    <t>Results show SS dominating mixture
(18 tree plots) after 20 years</t>
  </si>
  <si>
    <t>Results show SS dominating mixture
(planted as 3 tree plots) from 20 to 41
years.</t>
  </si>
  <si>
    <t>Sitka spruce: Grand fir*</t>
  </si>
  <si>
    <t>Sitka spruce: Western hemlock*</t>
  </si>
  <si>
    <t>Sitka spruce: Western red cedar*</t>
  </si>
  <si>
    <t>Sitka spruce: Noble fir*</t>
  </si>
  <si>
    <t>* Compatibility also confirmed in Aldhous and Low (1974).</t>
  </si>
  <si>
    <t>These are quite compatible mixture combinations that require some element of design to ensure the mixture is robust. For group mixtures consider a minimum size of 49 trees (7x7 planted at 2 m x 2 m). For line mixtures * use a minimum of 3 rows for each species; i.e. for 50:50 mixture this would be 3:3 row mixtures.                                                                           (*For line mixtures aim for 50:50 mixtures in most cases and then adjust the species balance by thinning after the first thinning)</t>
  </si>
  <si>
    <t>These combinations can be robust if specific design features are used to establish the mixture. For group mixtures consider a minimum size of 121 trees (11x11 planted at 2 m x 2 m). For line mixtures * use a minimum of 5 rows for each species; i.e. for 50:50 mixture this would be 5:5 row mixtures.                                                                                                                 (*For line mixtures aim for 50:50 mixtures in most cases and then adjust the species balance by thinning after the first thinning)</t>
  </si>
  <si>
    <t>Mixture advice below:</t>
  </si>
  <si>
    <t>Click on box below to select species from a drop down list</t>
  </si>
  <si>
    <t>Table 4 Guidance on designing robust species mixtures</t>
  </si>
  <si>
    <t>Establishing robust species mixtures (Kerr, Haufe, Stokes and Mason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</si>
</sst>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0"/>
      <color rgb="FF242729"/>
      <name val="Consolas"/>
      <family val="3"/>
    </font>
    <font>
      <sz val="20"/>
      <color theme="1"/>
      <name val="Calibri"/>
      <family val="2"/>
      <scheme val="minor"/>
    </font>
    <font>
      <b/>
      <sz val="20"/>
      <color theme="1"/>
      <name val="Calibri"/>
      <family val="2"/>
      <scheme val="minor"/>
    </font>
    <font>
      <sz val="20"/>
      <color rgb="FF454545"/>
      <name val="Courier New"/>
      <family val="3"/>
    </font>
    <font>
      <b/>
      <sz val="20"/>
      <color rgb="FF333333"/>
      <name val="Consolas"/>
      <family val="3"/>
    </font>
    <font>
      <sz val="20"/>
      <color rgb="FF333333"/>
      <name val="Verdana"/>
      <family val="2"/>
    </font>
    <font>
      <sz val="24"/>
      <color theme="1"/>
      <name val="Calibri"/>
      <family val="2"/>
      <scheme val="minor"/>
    </font>
    <font>
      <b/>
      <sz val="24"/>
      <color theme="1"/>
      <name val="Calibri"/>
      <family val="2"/>
      <scheme val="minor"/>
    </font>
    <font>
      <sz val="24"/>
      <color rgb="FF454545"/>
      <name val="Courier New"/>
      <family val="3"/>
    </font>
    <font>
      <b/>
      <sz val="24"/>
      <name val="Calibri"/>
      <family val="2"/>
    </font>
    <font>
      <b/>
      <sz val="24"/>
      <color rgb="FFFF0000"/>
      <name val="Calibri"/>
      <family val="2"/>
      <scheme val="minor"/>
    </font>
    <font>
      <b/>
      <sz val="11"/>
      <color rgb="FFFF000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right/>
      <top style="thin">
        <color auto="1"/>
      </top>
      <bottom style="thin">
        <color auto="1"/>
      </bottom>
      <diagonal/>
    </border>
  </borders>
  <cellStyleXfs count="1">
    <xf numFmtId="0" fontId="0" fillId="0" borderId="0"/>
  </cellStyleXfs>
  <cellXfs count="68">
    <xf numFmtId="0" fontId="0" fillId="0" borderId="0" xfId="0"/>
    <xf numFmtId="0" fontId="1" fillId="0" borderId="0" xfId="0" applyFont="1"/>
    <xf numFmtId="0" fontId="1" fillId="0" borderId="0" xfId="0" applyFont="1" applyBorder="1"/>
    <xf numFmtId="0" fontId="1" fillId="0" borderId="0" xfId="0" applyFont="1" applyAlignment="1">
      <alignment horizontal="center"/>
    </xf>
    <xf numFmtId="0" fontId="0" fillId="0" borderId="0" xfId="0" applyAlignment="1">
      <alignment horizontal="center"/>
    </xf>
    <xf numFmtId="0" fontId="1" fillId="0" borderId="1" xfId="0" applyFont="1" applyBorder="1"/>
    <xf numFmtId="0" fontId="0" fillId="0" borderId="0" xfId="0" applyAlignment="1">
      <alignment horizontal="left"/>
    </xf>
    <xf numFmtId="0" fontId="1" fillId="0" borderId="1" xfId="0" applyFont="1" applyBorder="1" applyAlignment="1">
      <alignment horizontal="left"/>
    </xf>
    <xf numFmtId="0" fontId="1" fillId="0" borderId="1" xfId="0" applyFont="1" applyBorder="1" applyAlignment="1">
      <alignment horizontal="center" vertical="center"/>
    </xf>
    <xf numFmtId="0" fontId="0" fillId="0" borderId="1" xfId="0" applyBorder="1" applyAlignment="1">
      <alignment vertical="top" wrapText="1"/>
    </xf>
    <xf numFmtId="0" fontId="2" fillId="0" borderId="0" xfId="0" applyFont="1" applyAlignment="1">
      <alignment horizontal="left" vertical="center"/>
    </xf>
    <xf numFmtId="0" fontId="0" fillId="0" borderId="0" xfId="0" applyAlignment="1">
      <alignment vertical="top" wrapText="1"/>
    </xf>
    <xf numFmtId="0" fontId="3" fillId="0" borderId="0" xfId="0" applyFont="1"/>
    <xf numFmtId="0" fontId="3" fillId="0" borderId="0" xfId="0" applyFont="1" applyAlignment="1">
      <alignment horizontal="center"/>
    </xf>
    <xf numFmtId="0" fontId="4" fillId="0" borderId="0" xfId="0" applyFont="1" applyBorder="1"/>
    <xf numFmtId="0" fontId="5" fillId="0" borderId="0" xfId="0" applyFont="1"/>
    <xf numFmtId="0" fontId="3" fillId="0" borderId="0" xfId="0" applyFont="1" applyFill="1" applyBorder="1"/>
    <xf numFmtId="0" fontId="7" fillId="0" borderId="0" xfId="0" applyFont="1"/>
    <xf numFmtId="0" fontId="8" fillId="0" borderId="0" xfId="0" applyFont="1"/>
    <xf numFmtId="0" fontId="9" fillId="0" borderId="0" xfId="0" applyFont="1"/>
    <xf numFmtId="0" fontId="9" fillId="0" borderId="0" xfId="0" applyFont="1" applyAlignment="1">
      <alignment horizontal="center"/>
    </xf>
    <xf numFmtId="0" fontId="9" fillId="0" borderId="0" xfId="0" applyFont="1" applyBorder="1"/>
    <xf numFmtId="0" fontId="8" fillId="0" borderId="0" xfId="0" applyFont="1" applyAlignment="1">
      <alignment horizontal="center"/>
    </xf>
    <xf numFmtId="0" fontId="10" fillId="0" borderId="0" xfId="0" applyFont="1"/>
    <xf numFmtId="0" fontId="9" fillId="0" borderId="1" xfId="0" applyFont="1" applyBorder="1"/>
    <xf numFmtId="0" fontId="8" fillId="0" borderId="0" xfId="0" applyFont="1" applyFill="1" applyBorder="1"/>
    <xf numFmtId="0" fontId="9" fillId="0" borderId="0" xfId="0" applyFont="1" applyFill="1" applyBorder="1"/>
    <xf numFmtId="0" fontId="8" fillId="4" borderId="1" xfId="0" applyFont="1" applyFill="1" applyBorder="1"/>
    <xf numFmtId="0" fontId="11" fillId="5" borderId="1" xfId="0" applyFont="1" applyFill="1" applyBorder="1" applyAlignment="1">
      <alignment horizontal="center" vertical="center"/>
    </xf>
    <xf numFmtId="0" fontId="9" fillId="0" borderId="0" xfId="0" applyFont="1" applyFill="1" applyBorder="1" applyAlignment="1">
      <alignment horizontal="center"/>
    </xf>
    <xf numFmtId="0" fontId="12" fillId="0" borderId="0" xfId="0" applyFont="1" applyFill="1" applyBorder="1"/>
    <xf numFmtId="0" fontId="13" fillId="0" borderId="0" xfId="0" applyFont="1"/>
    <xf numFmtId="0" fontId="0" fillId="0" borderId="0" xfId="0" applyAlignment="1">
      <alignment wrapText="1"/>
    </xf>
    <xf numFmtId="0" fontId="0" fillId="0" borderId="0" xfId="0" applyAlignment="1">
      <alignment horizontal="center" vertical="top"/>
    </xf>
    <xf numFmtId="0" fontId="0" fillId="0" borderId="0" xfId="0" applyAlignment="1">
      <alignment vertical="top"/>
    </xf>
    <xf numFmtId="0" fontId="1" fillId="0" borderId="1" xfId="0" applyFont="1" applyBorder="1" applyAlignment="1">
      <alignment horizontal="center"/>
    </xf>
    <xf numFmtId="0" fontId="0" fillId="0" borderId="1" xfId="0" applyBorder="1" applyAlignment="1">
      <alignment horizontal="center" vertical="top"/>
    </xf>
    <xf numFmtId="0" fontId="0" fillId="0" borderId="1" xfId="0" applyBorder="1"/>
    <xf numFmtId="0" fontId="0" fillId="0" borderId="1" xfId="0" applyBorder="1" applyAlignment="1">
      <alignment wrapText="1"/>
    </xf>
    <xf numFmtId="0" fontId="1" fillId="0" borderId="0" xfId="0" applyFont="1" applyAlignment="1">
      <alignment horizontal="left"/>
    </xf>
    <xf numFmtId="0" fontId="1" fillId="0" borderId="1" xfId="0" applyFont="1" applyBorder="1" applyAlignment="1">
      <alignment horizontal="center" vertical="top"/>
    </xf>
    <xf numFmtId="0" fontId="0" fillId="0" borderId="1" xfId="0" applyBorder="1" applyAlignment="1">
      <alignment horizontal="center"/>
    </xf>
    <xf numFmtId="0" fontId="1" fillId="0" borderId="0" xfId="0" applyFont="1" applyAlignment="1">
      <alignment vertical="top"/>
    </xf>
    <xf numFmtId="0" fontId="1" fillId="0" borderId="1" xfId="0" applyFont="1" applyBorder="1" applyAlignment="1">
      <alignment vertical="top"/>
    </xf>
    <xf numFmtId="0" fontId="0" fillId="0" borderId="1" xfId="0" applyBorder="1" applyAlignment="1">
      <alignment vertical="top"/>
    </xf>
    <xf numFmtId="0" fontId="0" fillId="0" borderId="1" xfId="0" applyBorder="1" applyAlignment="1">
      <alignment horizontal="center" vertical="center"/>
    </xf>
    <xf numFmtId="0" fontId="13" fillId="0" borderId="0" xfId="0" applyFont="1" applyAlignment="1">
      <alignment vertical="center" wrapText="1"/>
    </xf>
    <xf numFmtId="0" fontId="9" fillId="0" borderId="2" xfId="0" applyFont="1" applyBorder="1"/>
    <xf numFmtId="0" fontId="9" fillId="3" borderId="7" xfId="0" applyFont="1" applyFill="1" applyBorder="1"/>
    <xf numFmtId="0" fontId="9" fillId="2" borderId="7" xfId="0" applyFont="1" applyFill="1" applyBorder="1"/>
    <xf numFmtId="0" fontId="0" fillId="0" borderId="0" xfId="0" applyBorder="1" applyAlignment="1">
      <alignment vertical="top" wrapText="1"/>
    </xf>
    <xf numFmtId="0" fontId="6" fillId="0" borderId="3" xfId="0" applyFont="1" applyBorder="1" applyAlignment="1">
      <alignment horizontal="left" vertical="top" wrapText="1"/>
    </xf>
    <xf numFmtId="0" fontId="0" fillId="0" borderId="4" xfId="0" applyBorder="1" applyAlignment="1"/>
    <xf numFmtId="0" fontId="0" fillId="0" borderId="5" xfId="0" applyBorder="1" applyAlignment="1"/>
    <xf numFmtId="0" fontId="9" fillId="0" borderId="2" xfId="0" applyFont="1" applyBorder="1" applyAlignment="1"/>
    <xf numFmtId="0" fontId="0" fillId="0" borderId="6" xfId="0" applyBorder="1" applyAlignment="1"/>
    <xf numFmtId="0" fontId="0" fillId="0" borderId="1" xfId="0" applyBorder="1" applyAlignment="1">
      <alignment wrapText="1"/>
    </xf>
    <xf numFmtId="0" fontId="0" fillId="0" borderId="2" xfId="0" applyBorder="1" applyAlignment="1">
      <alignment horizontal="center"/>
    </xf>
    <xf numFmtId="0" fontId="0" fillId="0" borderId="8" xfId="0" applyBorder="1" applyAlignment="1"/>
    <xf numFmtId="0" fontId="1" fillId="0" borderId="2" xfId="0" applyFont="1" applyBorder="1" applyAlignment="1">
      <alignment horizontal="center"/>
    </xf>
    <xf numFmtId="0" fontId="1" fillId="0" borderId="2" xfId="0" applyFont="1" applyBorder="1" applyAlignment="1"/>
    <xf numFmtId="0" fontId="0" fillId="0" borderId="1" xfId="0" applyBorder="1" applyAlignment="1">
      <alignment vertical="center" wrapText="1"/>
    </xf>
    <xf numFmtId="0" fontId="0" fillId="0" borderId="1" xfId="0" applyBorder="1" applyAlignment="1">
      <alignment vertical="center"/>
    </xf>
    <xf numFmtId="0" fontId="0" fillId="6" borderId="1" xfId="0" applyFill="1" applyBorder="1"/>
    <xf numFmtId="0" fontId="0" fillId="6" borderId="1" xfId="0" applyFill="1" applyBorder="1" applyAlignment="1">
      <alignment horizontal="center" vertical="top"/>
    </xf>
    <xf numFmtId="0" fontId="4" fillId="6" borderId="0" xfId="0" applyFont="1" applyFill="1"/>
    <xf numFmtId="0" fontId="3" fillId="6" borderId="0" xfId="0" applyFont="1" applyFill="1"/>
    <xf numFmtId="0" fontId="3" fillId="6" borderId="0" xfId="0" applyFont="1" applyFill="1" applyBorder="1"/>
  </cellXfs>
  <cellStyles count="1">
    <cellStyle name="Normal" xfId="0" builtinId="0"/>
  </cellStyles>
  <dxfs count="2">
    <dxf>
      <fill>
        <patternFill>
          <bgColor theme="8" tint="0.79998168889431442"/>
        </patternFill>
      </fill>
      <border>
        <left style="thin">
          <color auto="1"/>
        </left>
        <right style="thin">
          <color auto="1"/>
        </right>
        <top style="thin">
          <color auto="1"/>
        </top>
        <bottom style="thin">
          <color auto="1"/>
        </bottom>
      </border>
    </dxf>
    <dxf>
      <fill>
        <patternFill>
          <bgColor theme="8" tint="0.79998168889431442"/>
        </patternFill>
      </fill>
      <border>
        <left style="thin">
          <color auto="1"/>
        </left>
        <right style="thin">
          <color auto="1"/>
        </right>
        <top style="thin">
          <color auto="1"/>
        </top>
        <bottom style="thin">
          <color auto="1"/>
        </bottom>
      </border>
    </dxf>
  </dxfs>
  <tableStyles count="0" defaultTableStyle="TableStyleMedium2" defaultPivotStyle="PivotStyleMedium9"/>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77"/>
  <sheetViews>
    <sheetView tabSelected="1" workbookViewId="0">
      <selection activeCell="B1" sqref="B1:I1"/>
    </sheetView>
  </sheetViews>
  <sheetFormatPr defaultRowHeight="26.25" x14ac:dyDescent="0.4"/>
  <cols>
    <col min="1" max="1" width="5.140625" style="12" customWidth="1"/>
    <col min="2" max="2" width="17.28515625" style="12" customWidth="1"/>
    <col min="3" max="3" width="14.28515625" style="12" customWidth="1"/>
    <col min="4" max="4" width="32.7109375" style="12" customWidth="1"/>
    <col min="5" max="5" width="4.7109375" style="16" customWidth="1"/>
    <col min="6" max="6" width="21.85546875" style="12" customWidth="1"/>
    <col min="7" max="7" width="6.5703125" style="12" customWidth="1"/>
    <col min="8" max="8" width="17.28515625" style="12" customWidth="1"/>
    <col min="9" max="9" width="15.85546875" style="12" customWidth="1"/>
    <col min="10" max="11" width="16.85546875" style="12" customWidth="1"/>
    <col min="12" max="12" width="13.42578125" style="13" customWidth="1"/>
    <col min="13" max="13" width="8.28515625" style="12" customWidth="1"/>
    <col min="14" max="14" width="8.5703125" style="12" customWidth="1"/>
    <col min="15" max="16384" width="9.140625" style="12"/>
  </cols>
  <sheetData>
    <row r="1" spans="2:19" x14ac:dyDescent="0.4">
      <c r="B1" s="65" t="s">
        <v>240</v>
      </c>
      <c r="C1" s="66"/>
      <c r="D1" s="66"/>
      <c r="E1" s="67"/>
      <c r="F1" s="66"/>
      <c r="G1" s="66"/>
      <c r="H1" s="66"/>
      <c r="I1" s="66"/>
    </row>
    <row r="2" spans="2:19" s="18" customFormat="1" ht="32.25" thickBot="1" x14ac:dyDescent="0.55000000000000004">
      <c r="D2" s="46" t="s">
        <v>238</v>
      </c>
      <c r="E2" s="25"/>
      <c r="L2" s="22"/>
    </row>
    <row r="3" spans="2:19" s="18" customFormat="1" ht="33" thickTop="1" thickBot="1" x14ac:dyDescent="0.55000000000000004">
      <c r="B3" s="19"/>
      <c r="C3" s="47" t="s">
        <v>55</v>
      </c>
      <c r="D3" s="49" t="s">
        <v>6</v>
      </c>
      <c r="E3" s="30" t="s">
        <v>144</v>
      </c>
      <c r="F3" s="27" t="str">
        <f>IF(ISNA(VLOOKUP(D3,SpeciesProperties!A2:B34,2,FALSE)),"",VLOOKUP(D3,SpeciesProperties!A2:B34,2,FALSE))</f>
        <v>FLD</v>
      </c>
      <c r="I3" s="19"/>
      <c r="J3" s="19"/>
      <c r="K3" s="19"/>
      <c r="L3" s="20"/>
      <c r="M3" s="19"/>
      <c r="N3" s="19"/>
    </row>
    <row r="4" spans="2:19" s="25" customFormat="1" ht="33" thickTop="1" thickBot="1" x14ac:dyDescent="0.55000000000000004">
      <c r="B4" s="26"/>
      <c r="C4" s="26"/>
      <c r="D4" s="46" t="s">
        <v>238</v>
      </c>
      <c r="E4" s="26"/>
      <c r="I4" s="26"/>
      <c r="J4" s="26"/>
      <c r="K4" s="26"/>
      <c r="L4" s="29"/>
      <c r="M4" s="26"/>
      <c r="N4" s="26"/>
    </row>
    <row r="5" spans="2:19" s="18" customFormat="1" ht="33" thickTop="1" thickBot="1" x14ac:dyDescent="0.55000000000000004">
      <c r="C5" s="47" t="s">
        <v>56</v>
      </c>
      <c r="D5" s="48" t="s">
        <v>17</v>
      </c>
      <c r="E5" s="30" t="s">
        <v>144</v>
      </c>
      <c r="F5" s="27" t="str">
        <f>IF(ISNA(VLOOKUP(D5,SpeciesProperties!A2:B34,2,FALSE)),"",VLOOKUP(D5,SpeciesProperties!A2:B34,2,FALSE))</f>
        <v>MST</v>
      </c>
      <c r="K5" s="21"/>
      <c r="L5" s="22"/>
      <c r="P5" s="23"/>
      <c r="Q5" s="23"/>
    </row>
    <row r="6" spans="2:19" s="18" customFormat="1" ht="32.25" thickTop="1" x14ac:dyDescent="0.5">
      <c r="E6" s="25"/>
      <c r="K6" s="21"/>
      <c r="L6" s="22"/>
      <c r="P6" s="23"/>
    </row>
    <row r="7" spans="2:19" s="18" customFormat="1" ht="31.5" x14ac:dyDescent="0.5">
      <c r="C7" s="54" t="s">
        <v>103</v>
      </c>
      <c r="D7" s="55"/>
      <c r="E7" s="25"/>
      <c r="F7" s="24" t="str">
        <f>CONCATENATE(F3,F5)</f>
        <v>FLDMST</v>
      </c>
      <c r="K7" s="21"/>
      <c r="L7" s="22"/>
      <c r="P7" s="23"/>
      <c r="Q7" s="25"/>
      <c r="R7" s="25"/>
      <c r="S7" s="25"/>
    </row>
    <row r="8" spans="2:19" s="18" customFormat="1" ht="16.5" customHeight="1" x14ac:dyDescent="0.5">
      <c r="E8" s="25"/>
      <c r="K8" s="21"/>
      <c r="L8" s="22"/>
      <c r="P8" s="23"/>
      <c r="Q8" s="25"/>
      <c r="R8" s="25"/>
      <c r="S8" s="25"/>
    </row>
    <row r="9" spans="2:19" s="18" customFormat="1" ht="31.5" x14ac:dyDescent="0.5">
      <c r="D9" s="21"/>
      <c r="E9" s="26"/>
      <c r="K9" s="21"/>
      <c r="L9" s="22"/>
      <c r="P9" s="23"/>
      <c r="Q9" s="25"/>
      <c r="R9" s="25"/>
      <c r="S9" s="25"/>
    </row>
    <row r="10" spans="2:19" s="18" customFormat="1" ht="31.5" x14ac:dyDescent="0.5">
      <c r="B10" s="23"/>
      <c r="D10" s="24" t="s">
        <v>57</v>
      </c>
      <c r="E10" s="26"/>
      <c r="F10" s="28">
        <f>INDEX(Compatability!D2:D82,MATCH(F7,Compatability!C2:C82,0))</f>
        <v>1</v>
      </c>
      <c r="K10" s="21"/>
      <c r="L10" s="22"/>
      <c r="P10" s="23"/>
      <c r="Q10" s="25"/>
      <c r="R10" s="25"/>
      <c r="S10" s="25"/>
    </row>
    <row r="11" spans="2:19" ht="27" thickBot="1" x14ac:dyDescent="0.45">
      <c r="B11" s="31" t="s">
        <v>237</v>
      </c>
      <c r="K11" s="14"/>
      <c r="P11" s="15"/>
      <c r="Q11" s="16"/>
      <c r="R11" s="16"/>
      <c r="S11" s="16"/>
    </row>
    <row r="12" spans="2:19" ht="270.75" customHeight="1" thickBot="1" x14ac:dyDescent="0.45">
      <c r="B12" s="51" t="str">
        <f>ScoreAdvice!B7</f>
        <v>These are the most compatible mixtures and in theory could be planted as an intimate mix. However, in most practical situations to ensure a robust mixture small groups or line mixtures will be a better option.</v>
      </c>
      <c r="C12" s="52"/>
      <c r="D12" s="52"/>
      <c r="E12" s="52"/>
      <c r="F12" s="52"/>
      <c r="G12" s="52"/>
      <c r="H12" s="52"/>
      <c r="I12" s="53"/>
      <c r="K12" s="14"/>
      <c r="P12" s="15"/>
      <c r="Q12" s="16"/>
      <c r="R12" s="16"/>
      <c r="S12" s="16"/>
    </row>
    <row r="13" spans="2:19" x14ac:dyDescent="0.4">
      <c r="D13" s="17"/>
      <c r="K13" s="14"/>
      <c r="P13" s="15"/>
      <c r="Q13" s="16"/>
      <c r="R13" s="16"/>
      <c r="S13" s="16"/>
    </row>
    <row r="14" spans="2:19" x14ac:dyDescent="0.4">
      <c r="K14" s="14"/>
      <c r="P14" s="15"/>
    </row>
    <row r="15" spans="2:19" x14ac:dyDescent="0.4">
      <c r="K15" s="14"/>
      <c r="P15" s="15"/>
    </row>
    <row r="16" spans="2:19" x14ac:dyDescent="0.4">
      <c r="K16" s="14"/>
      <c r="P16" s="15"/>
    </row>
    <row r="17" spans="11:16" x14ac:dyDescent="0.4">
      <c r="K17" s="14"/>
      <c r="P17" s="15"/>
    </row>
    <row r="18" spans="11:16" x14ac:dyDescent="0.4">
      <c r="K18" s="14"/>
      <c r="P18" s="15"/>
    </row>
    <row r="19" spans="11:16" x14ac:dyDescent="0.4">
      <c r="K19" s="14"/>
      <c r="P19" s="15"/>
    </row>
    <row r="20" spans="11:16" x14ac:dyDescent="0.4">
      <c r="K20" s="14"/>
      <c r="P20" s="15"/>
    </row>
    <row r="21" spans="11:16" x14ac:dyDescent="0.4">
      <c r="K21" s="14"/>
      <c r="P21" s="15"/>
    </row>
    <row r="22" spans="11:16" x14ac:dyDescent="0.4">
      <c r="K22" s="14"/>
      <c r="P22" s="15"/>
    </row>
    <row r="23" spans="11:16" x14ac:dyDescent="0.4">
      <c r="K23" s="14"/>
      <c r="P23" s="15"/>
    </row>
    <row r="24" spans="11:16" x14ac:dyDescent="0.4">
      <c r="K24" s="14"/>
      <c r="P24" s="15"/>
    </row>
    <row r="25" spans="11:16" x14ac:dyDescent="0.4">
      <c r="K25" s="14"/>
      <c r="P25" s="15"/>
    </row>
    <row r="26" spans="11:16" x14ac:dyDescent="0.4">
      <c r="K26" s="14"/>
      <c r="P26" s="15"/>
    </row>
    <row r="27" spans="11:16" x14ac:dyDescent="0.4">
      <c r="K27" s="14"/>
      <c r="P27" s="15"/>
    </row>
    <row r="28" spans="11:16" x14ac:dyDescent="0.4">
      <c r="K28" s="14"/>
      <c r="P28" s="15"/>
    </row>
    <row r="29" spans="11:16" x14ac:dyDescent="0.4">
      <c r="K29" s="14"/>
      <c r="P29" s="15"/>
    </row>
    <row r="30" spans="11:16" x14ac:dyDescent="0.4">
      <c r="K30" s="14"/>
      <c r="P30" s="15"/>
    </row>
    <row r="31" spans="11:16" x14ac:dyDescent="0.4">
      <c r="K31" s="14"/>
      <c r="P31" s="15"/>
    </row>
    <row r="32" spans="11:16" x14ac:dyDescent="0.4">
      <c r="K32" s="14"/>
      <c r="P32" s="15"/>
    </row>
    <row r="33" spans="11:16" x14ac:dyDescent="0.4">
      <c r="K33" s="14"/>
      <c r="P33" s="15"/>
    </row>
    <row r="34" spans="11:16" x14ac:dyDescent="0.4">
      <c r="K34" s="14"/>
      <c r="P34" s="15"/>
    </row>
    <row r="35" spans="11:16" x14ac:dyDescent="0.4">
      <c r="K35" s="14"/>
      <c r="P35" s="15"/>
    </row>
    <row r="36" spans="11:16" x14ac:dyDescent="0.4">
      <c r="K36" s="14"/>
      <c r="P36" s="15"/>
    </row>
    <row r="37" spans="11:16" x14ac:dyDescent="0.4">
      <c r="K37" s="14"/>
      <c r="P37" s="15"/>
    </row>
    <row r="38" spans="11:16" x14ac:dyDescent="0.4">
      <c r="K38" s="14"/>
      <c r="P38" s="15"/>
    </row>
    <row r="39" spans="11:16" x14ac:dyDescent="0.4">
      <c r="K39" s="14"/>
      <c r="P39" s="15"/>
    </row>
    <row r="40" spans="11:16" x14ac:dyDescent="0.4">
      <c r="K40" s="14"/>
      <c r="P40" s="15"/>
    </row>
    <row r="41" spans="11:16" x14ac:dyDescent="0.4">
      <c r="K41" s="14"/>
      <c r="P41" s="15"/>
    </row>
    <row r="42" spans="11:16" x14ac:dyDescent="0.4">
      <c r="K42" s="14"/>
      <c r="P42" s="15"/>
    </row>
    <row r="43" spans="11:16" x14ac:dyDescent="0.4">
      <c r="K43" s="14"/>
      <c r="P43" s="15"/>
    </row>
    <row r="44" spans="11:16" x14ac:dyDescent="0.4">
      <c r="K44" s="14"/>
      <c r="P44" s="15"/>
    </row>
    <row r="45" spans="11:16" x14ac:dyDescent="0.4">
      <c r="K45" s="14"/>
      <c r="P45" s="15"/>
    </row>
    <row r="46" spans="11:16" x14ac:dyDescent="0.4">
      <c r="K46" s="14"/>
      <c r="P46" s="15"/>
    </row>
    <row r="47" spans="11:16" x14ac:dyDescent="0.4">
      <c r="K47" s="14"/>
      <c r="P47" s="15"/>
    </row>
    <row r="48" spans="11:16" x14ac:dyDescent="0.4">
      <c r="K48" s="14"/>
      <c r="P48" s="15"/>
    </row>
    <row r="49" spans="11:16" x14ac:dyDescent="0.4">
      <c r="K49" s="14"/>
      <c r="P49" s="15"/>
    </row>
    <row r="50" spans="11:16" x14ac:dyDescent="0.4">
      <c r="K50" s="14"/>
      <c r="P50" s="15"/>
    </row>
    <row r="51" spans="11:16" x14ac:dyDescent="0.4">
      <c r="K51" s="14"/>
      <c r="P51" s="15"/>
    </row>
    <row r="52" spans="11:16" x14ac:dyDescent="0.4">
      <c r="K52" s="14"/>
      <c r="P52" s="15"/>
    </row>
    <row r="53" spans="11:16" x14ac:dyDescent="0.4">
      <c r="K53" s="14"/>
      <c r="P53" s="15"/>
    </row>
    <row r="54" spans="11:16" x14ac:dyDescent="0.4">
      <c r="K54" s="14"/>
      <c r="P54" s="15"/>
    </row>
    <row r="55" spans="11:16" x14ac:dyDescent="0.4">
      <c r="K55" s="14"/>
      <c r="P55" s="15"/>
    </row>
    <row r="56" spans="11:16" x14ac:dyDescent="0.4">
      <c r="K56" s="14"/>
      <c r="P56" s="15"/>
    </row>
    <row r="57" spans="11:16" x14ac:dyDescent="0.4">
      <c r="K57" s="14"/>
      <c r="P57" s="15"/>
    </row>
    <row r="58" spans="11:16" x14ac:dyDescent="0.4">
      <c r="K58" s="14"/>
      <c r="P58" s="15"/>
    </row>
    <row r="59" spans="11:16" x14ac:dyDescent="0.4">
      <c r="K59" s="14"/>
      <c r="P59" s="15"/>
    </row>
    <row r="60" spans="11:16" x14ac:dyDescent="0.4">
      <c r="K60" s="14"/>
      <c r="P60" s="15"/>
    </row>
    <row r="61" spans="11:16" x14ac:dyDescent="0.4">
      <c r="K61" s="14"/>
      <c r="P61" s="15"/>
    </row>
    <row r="62" spans="11:16" x14ac:dyDescent="0.4">
      <c r="K62" s="14"/>
      <c r="P62" s="15"/>
    </row>
    <row r="63" spans="11:16" x14ac:dyDescent="0.4">
      <c r="K63" s="14"/>
      <c r="P63" s="15"/>
    </row>
    <row r="64" spans="11:16" x14ac:dyDescent="0.4">
      <c r="K64" s="14"/>
      <c r="P64" s="15"/>
    </row>
    <row r="65" spans="11:16" x14ac:dyDescent="0.4">
      <c r="K65" s="14"/>
      <c r="P65" s="15"/>
    </row>
    <row r="66" spans="11:16" x14ac:dyDescent="0.4">
      <c r="K66" s="14"/>
      <c r="P66" s="15"/>
    </row>
    <row r="67" spans="11:16" x14ac:dyDescent="0.4">
      <c r="K67" s="14"/>
      <c r="P67" s="15"/>
    </row>
    <row r="68" spans="11:16" x14ac:dyDescent="0.4">
      <c r="K68" s="14"/>
      <c r="P68" s="15"/>
    </row>
    <row r="69" spans="11:16" x14ac:dyDescent="0.4">
      <c r="K69" s="14"/>
      <c r="P69" s="15"/>
    </row>
    <row r="70" spans="11:16" x14ac:dyDescent="0.4">
      <c r="K70" s="14"/>
    </row>
    <row r="71" spans="11:16" x14ac:dyDescent="0.4">
      <c r="K71" s="14"/>
    </row>
    <row r="72" spans="11:16" x14ac:dyDescent="0.4">
      <c r="K72" s="14"/>
    </row>
    <row r="73" spans="11:16" x14ac:dyDescent="0.4">
      <c r="K73" s="14"/>
    </row>
    <row r="74" spans="11:16" x14ac:dyDescent="0.4">
      <c r="K74" s="14"/>
    </row>
    <row r="75" spans="11:16" x14ac:dyDescent="0.4">
      <c r="K75" s="14"/>
    </row>
    <row r="76" spans="11:16" x14ac:dyDescent="0.4">
      <c r="K76" s="14"/>
    </row>
    <row r="77" spans="11:16" x14ac:dyDescent="0.4">
      <c r="K77" s="14"/>
    </row>
  </sheetData>
  <sheetProtection selectLockedCells="1" selectUnlockedCells="1"/>
  <mergeCells count="2">
    <mergeCell ref="B12:I12"/>
    <mergeCell ref="C7:D7"/>
  </mergeCells>
  <conditionalFormatting sqref="L15">
    <cfRule type="expression" dxfId="1" priority="2">
      <formula>(#REF!=1)</formula>
    </cfRule>
  </conditionalFormatting>
  <pageMargins left="0.7" right="0.7" top="0.75" bottom="0.75" header="0.3" footer="0.3"/>
  <pageSetup paperSize="8" scale="6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SpeciesProperties!$A$2:$A$34</xm:f>
          </x14:formula1>
          <xm:sqref>D3 D5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7"/>
  <sheetViews>
    <sheetView workbookViewId="0"/>
  </sheetViews>
  <sheetFormatPr defaultRowHeight="15" x14ac:dyDescent="0.25"/>
  <cols>
    <col min="1" max="1" width="27.28515625" style="34" customWidth="1"/>
    <col min="2" max="2" width="36.7109375" style="34" customWidth="1"/>
    <col min="3" max="3" width="18.42578125" style="33" customWidth="1"/>
    <col min="4" max="4" width="54.7109375" style="34" customWidth="1"/>
    <col min="5" max="16384" width="9.140625" style="34"/>
  </cols>
  <sheetData>
    <row r="1" spans="1:4" x14ac:dyDescent="0.25">
      <c r="A1" s="42" t="s">
        <v>191</v>
      </c>
    </row>
    <row r="3" spans="1:4" s="42" customFormat="1" x14ac:dyDescent="0.25">
      <c r="A3" s="43" t="s">
        <v>205</v>
      </c>
      <c r="B3" s="43" t="s">
        <v>206</v>
      </c>
      <c r="C3" s="40" t="s">
        <v>208</v>
      </c>
      <c r="D3" s="43" t="s">
        <v>207</v>
      </c>
    </row>
    <row r="4" spans="1:4" ht="30" x14ac:dyDescent="0.25">
      <c r="A4" s="44" t="s">
        <v>210</v>
      </c>
      <c r="B4" s="44" t="s">
        <v>211</v>
      </c>
      <c r="C4" s="36">
        <v>2</v>
      </c>
      <c r="D4" s="9" t="s">
        <v>209</v>
      </c>
    </row>
    <row r="5" spans="1:4" ht="30" x14ac:dyDescent="0.25">
      <c r="A5" s="44" t="s">
        <v>212</v>
      </c>
      <c r="B5" s="44" t="s">
        <v>211</v>
      </c>
      <c r="C5" s="36">
        <v>2</v>
      </c>
      <c r="D5" s="9" t="s">
        <v>213</v>
      </c>
    </row>
    <row r="6" spans="1:4" ht="30" x14ac:dyDescent="0.25">
      <c r="A6" s="44" t="s">
        <v>214</v>
      </c>
      <c r="B6" s="44" t="s">
        <v>211</v>
      </c>
      <c r="C6" s="36">
        <v>2</v>
      </c>
      <c r="D6" s="9" t="s">
        <v>223</v>
      </c>
    </row>
    <row r="7" spans="1:4" ht="30" x14ac:dyDescent="0.25">
      <c r="A7" s="44" t="s">
        <v>215</v>
      </c>
      <c r="B7" s="44" t="s">
        <v>211</v>
      </c>
      <c r="C7" s="36">
        <v>2</v>
      </c>
      <c r="D7" s="9" t="s">
        <v>224</v>
      </c>
    </row>
    <row r="8" spans="1:4" ht="30" x14ac:dyDescent="0.25">
      <c r="A8" s="44" t="s">
        <v>192</v>
      </c>
      <c r="B8" s="44" t="s">
        <v>219</v>
      </c>
      <c r="C8" s="36">
        <v>1</v>
      </c>
      <c r="D8" s="9" t="s">
        <v>225</v>
      </c>
    </row>
    <row r="9" spans="1:4" ht="30" x14ac:dyDescent="0.25">
      <c r="A9" s="44" t="s">
        <v>230</v>
      </c>
      <c r="B9" s="44" t="s">
        <v>219</v>
      </c>
      <c r="C9" s="36">
        <v>1</v>
      </c>
      <c r="D9" s="9" t="s">
        <v>225</v>
      </c>
    </row>
    <row r="10" spans="1:4" ht="45" x14ac:dyDescent="0.25">
      <c r="A10" s="9" t="s">
        <v>231</v>
      </c>
      <c r="B10" s="44" t="s">
        <v>219</v>
      </c>
      <c r="C10" s="36">
        <v>1</v>
      </c>
      <c r="D10" s="9" t="s">
        <v>226</v>
      </c>
    </row>
    <row r="11" spans="1:4" ht="45" x14ac:dyDescent="0.25">
      <c r="A11" s="44" t="s">
        <v>233</v>
      </c>
      <c r="B11" s="44" t="s">
        <v>219</v>
      </c>
      <c r="C11" s="36">
        <v>2</v>
      </c>
      <c r="D11" s="9" t="s">
        <v>226</v>
      </c>
    </row>
    <row r="12" spans="1:4" ht="45" x14ac:dyDescent="0.25">
      <c r="A12" s="9" t="s">
        <v>232</v>
      </c>
      <c r="B12" s="44" t="s">
        <v>219</v>
      </c>
      <c r="C12" s="36">
        <v>2</v>
      </c>
      <c r="D12" s="9" t="s">
        <v>226</v>
      </c>
    </row>
    <row r="13" spans="1:4" ht="45" x14ac:dyDescent="0.25">
      <c r="A13" s="9" t="s">
        <v>216</v>
      </c>
      <c r="B13" s="61" t="s">
        <v>220</v>
      </c>
      <c r="C13" s="45" t="s">
        <v>193</v>
      </c>
      <c r="D13" s="9" t="s">
        <v>227</v>
      </c>
    </row>
    <row r="14" spans="1:4" ht="45" x14ac:dyDescent="0.25">
      <c r="A14" s="9" t="s">
        <v>217</v>
      </c>
      <c r="B14" s="62"/>
      <c r="C14" s="45" t="s">
        <v>222</v>
      </c>
      <c r="D14" s="9" t="s">
        <v>228</v>
      </c>
    </row>
    <row r="15" spans="1:4" ht="45" x14ac:dyDescent="0.25">
      <c r="A15" s="9" t="s">
        <v>218</v>
      </c>
      <c r="B15" s="44" t="s">
        <v>221</v>
      </c>
      <c r="C15" s="36">
        <v>2</v>
      </c>
      <c r="D15" s="9" t="s">
        <v>229</v>
      </c>
    </row>
    <row r="17" spans="1:1" x14ac:dyDescent="0.25">
      <c r="A17" s="34" t="s">
        <v>234</v>
      </c>
    </row>
  </sheetData>
  <mergeCells count="1">
    <mergeCell ref="B13:B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7"/>
  <sheetViews>
    <sheetView workbookViewId="0"/>
  </sheetViews>
  <sheetFormatPr defaultRowHeight="15" x14ac:dyDescent="0.25"/>
  <sheetData>
    <row r="1" spans="1:5" x14ac:dyDescent="0.25">
      <c r="A1" s="1" t="s">
        <v>194</v>
      </c>
    </row>
    <row r="3" spans="1:5" x14ac:dyDescent="0.25">
      <c r="A3" s="1" t="s">
        <v>144</v>
      </c>
      <c r="B3" s="1" t="s">
        <v>195</v>
      </c>
      <c r="C3" s="1" t="s">
        <v>144</v>
      </c>
      <c r="D3" s="1" t="s">
        <v>195</v>
      </c>
      <c r="E3" s="1" t="s">
        <v>144</v>
      </c>
    </row>
    <row r="4" spans="1:5" x14ac:dyDescent="0.25">
      <c r="A4" s="1" t="s">
        <v>195</v>
      </c>
      <c r="B4" s="1" t="s">
        <v>144</v>
      </c>
      <c r="C4" s="1" t="s">
        <v>195</v>
      </c>
      <c r="D4" s="1" t="s">
        <v>144</v>
      </c>
      <c r="E4" s="1" t="s">
        <v>195</v>
      </c>
    </row>
    <row r="5" spans="1:5" x14ac:dyDescent="0.25">
      <c r="A5" s="1" t="s">
        <v>144</v>
      </c>
      <c r="B5" s="1" t="s">
        <v>195</v>
      </c>
      <c r="C5" s="1" t="s">
        <v>144</v>
      </c>
      <c r="D5" s="1" t="s">
        <v>195</v>
      </c>
      <c r="E5" s="1" t="s">
        <v>144</v>
      </c>
    </row>
    <row r="6" spans="1:5" x14ac:dyDescent="0.25">
      <c r="A6" s="1" t="s">
        <v>195</v>
      </c>
      <c r="B6" s="1" t="s">
        <v>144</v>
      </c>
      <c r="C6" s="1" t="s">
        <v>195</v>
      </c>
      <c r="D6" s="1" t="s">
        <v>144</v>
      </c>
      <c r="E6" s="1" t="s">
        <v>195</v>
      </c>
    </row>
    <row r="7" spans="1:5" x14ac:dyDescent="0.25">
      <c r="A7" s="1" t="s">
        <v>144</v>
      </c>
      <c r="B7" s="1" t="s">
        <v>195</v>
      </c>
      <c r="C7" s="1" t="s">
        <v>144</v>
      </c>
      <c r="D7" s="1" t="s">
        <v>195</v>
      </c>
      <c r="E7" s="1" t="s">
        <v>144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4"/>
  <sheetViews>
    <sheetView workbookViewId="0"/>
  </sheetViews>
  <sheetFormatPr defaultRowHeight="15" x14ac:dyDescent="0.25"/>
  <cols>
    <col min="1" max="2" width="18.42578125" customWidth="1"/>
  </cols>
  <sheetData>
    <row r="1" spans="1:2" x14ac:dyDescent="0.25">
      <c r="A1" s="1" t="s">
        <v>0</v>
      </c>
      <c r="B1" s="1" t="s">
        <v>34</v>
      </c>
    </row>
    <row r="2" spans="1:2" x14ac:dyDescent="0.25">
      <c r="A2" t="s">
        <v>1</v>
      </c>
      <c r="B2" t="s">
        <v>35</v>
      </c>
    </row>
    <row r="3" spans="1:2" x14ac:dyDescent="0.25">
      <c r="A3" t="s">
        <v>2</v>
      </c>
      <c r="B3" t="s">
        <v>36</v>
      </c>
    </row>
    <row r="4" spans="1:2" x14ac:dyDescent="0.25">
      <c r="A4" t="s">
        <v>3</v>
      </c>
      <c r="B4" t="s">
        <v>37</v>
      </c>
    </row>
    <row r="5" spans="1:2" x14ac:dyDescent="0.25">
      <c r="A5" t="s">
        <v>4</v>
      </c>
      <c r="B5" t="s">
        <v>38</v>
      </c>
    </row>
    <row r="6" spans="1:2" x14ac:dyDescent="0.25">
      <c r="A6" t="s">
        <v>5</v>
      </c>
      <c r="B6" t="s">
        <v>37</v>
      </c>
    </row>
    <row r="7" spans="1:2" x14ac:dyDescent="0.25">
      <c r="A7" t="s">
        <v>6</v>
      </c>
      <c r="B7" t="s">
        <v>39</v>
      </c>
    </row>
    <row r="8" spans="1:2" x14ac:dyDescent="0.25">
      <c r="A8" t="s">
        <v>7</v>
      </c>
      <c r="B8" t="s">
        <v>39</v>
      </c>
    </row>
    <row r="9" spans="1:2" x14ac:dyDescent="0.25">
      <c r="A9" t="s">
        <v>8</v>
      </c>
      <c r="B9" t="s">
        <v>39</v>
      </c>
    </row>
    <row r="10" spans="1:2" x14ac:dyDescent="0.25">
      <c r="A10" t="s">
        <v>9</v>
      </c>
      <c r="B10" t="s">
        <v>35</v>
      </c>
    </row>
    <row r="11" spans="1:2" x14ac:dyDescent="0.25">
      <c r="A11" t="s">
        <v>10</v>
      </c>
      <c r="B11" t="s">
        <v>40</v>
      </c>
    </row>
    <row r="12" spans="1:2" x14ac:dyDescent="0.25">
      <c r="A12" t="s">
        <v>11</v>
      </c>
      <c r="B12" t="s">
        <v>36</v>
      </c>
    </row>
    <row r="13" spans="1:2" x14ac:dyDescent="0.25">
      <c r="A13" t="s">
        <v>12</v>
      </c>
      <c r="B13" t="s">
        <v>40</v>
      </c>
    </row>
    <row r="14" spans="1:2" x14ac:dyDescent="0.25">
      <c r="A14" t="s">
        <v>13</v>
      </c>
      <c r="B14" t="s">
        <v>36</v>
      </c>
    </row>
    <row r="15" spans="1:2" x14ac:dyDescent="0.25">
      <c r="A15" t="s">
        <v>14</v>
      </c>
      <c r="B15" t="s">
        <v>41</v>
      </c>
    </row>
    <row r="16" spans="1:2" x14ac:dyDescent="0.25">
      <c r="A16" t="s">
        <v>15</v>
      </c>
      <c r="B16" t="s">
        <v>37</v>
      </c>
    </row>
    <row r="17" spans="1:2" x14ac:dyDescent="0.25">
      <c r="A17" t="s">
        <v>16</v>
      </c>
      <c r="B17" t="s">
        <v>36</v>
      </c>
    </row>
    <row r="18" spans="1:2" x14ac:dyDescent="0.25">
      <c r="A18" t="s">
        <v>17</v>
      </c>
      <c r="B18" t="s">
        <v>36</v>
      </c>
    </row>
    <row r="19" spans="1:2" x14ac:dyDescent="0.25">
      <c r="A19" t="s">
        <v>18</v>
      </c>
      <c r="B19" t="s">
        <v>40</v>
      </c>
    </row>
    <row r="20" spans="1:2" x14ac:dyDescent="0.25">
      <c r="A20" t="s">
        <v>19</v>
      </c>
      <c r="B20" t="s">
        <v>40</v>
      </c>
    </row>
    <row r="21" spans="1:2" x14ac:dyDescent="0.25">
      <c r="A21" t="s">
        <v>20</v>
      </c>
      <c r="B21" t="s">
        <v>41</v>
      </c>
    </row>
    <row r="22" spans="1:2" x14ac:dyDescent="0.25">
      <c r="A22" t="s">
        <v>21</v>
      </c>
      <c r="B22" t="s">
        <v>35</v>
      </c>
    </row>
    <row r="23" spans="1:2" x14ac:dyDescent="0.25">
      <c r="A23" t="s">
        <v>22</v>
      </c>
      <c r="B23" t="s">
        <v>42</v>
      </c>
    </row>
    <row r="24" spans="1:2" x14ac:dyDescent="0.25">
      <c r="A24" t="s">
        <v>23</v>
      </c>
      <c r="B24" t="s">
        <v>43</v>
      </c>
    </row>
    <row r="25" spans="1:2" x14ac:dyDescent="0.25">
      <c r="A25" t="s">
        <v>24</v>
      </c>
      <c r="B25" t="s">
        <v>40</v>
      </c>
    </row>
    <row r="26" spans="1:2" x14ac:dyDescent="0.25">
      <c r="A26" t="s">
        <v>25</v>
      </c>
      <c r="B26" t="s">
        <v>35</v>
      </c>
    </row>
    <row r="27" spans="1:2" x14ac:dyDescent="0.25">
      <c r="A27" t="s">
        <v>26</v>
      </c>
      <c r="B27" t="s">
        <v>39</v>
      </c>
    </row>
    <row r="28" spans="1:2" x14ac:dyDescent="0.25">
      <c r="A28" t="s">
        <v>27</v>
      </c>
      <c r="B28" t="s">
        <v>43</v>
      </c>
    </row>
    <row r="29" spans="1:2" x14ac:dyDescent="0.25">
      <c r="A29" t="s">
        <v>28</v>
      </c>
      <c r="B29" t="s">
        <v>37</v>
      </c>
    </row>
    <row r="30" spans="1:2" x14ac:dyDescent="0.25">
      <c r="A30" t="s">
        <v>29</v>
      </c>
      <c r="B30" t="s">
        <v>37</v>
      </c>
    </row>
    <row r="31" spans="1:2" x14ac:dyDescent="0.25">
      <c r="A31" t="s">
        <v>30</v>
      </c>
      <c r="B31" t="s">
        <v>39</v>
      </c>
    </row>
    <row r="32" spans="1:2" x14ac:dyDescent="0.25">
      <c r="A32" t="s">
        <v>31</v>
      </c>
      <c r="B32" t="s">
        <v>37</v>
      </c>
    </row>
    <row r="33" spans="1:2" x14ac:dyDescent="0.25">
      <c r="A33" t="s">
        <v>32</v>
      </c>
      <c r="B33" t="s">
        <v>36</v>
      </c>
    </row>
    <row r="34" spans="1:2" x14ac:dyDescent="0.25">
      <c r="A34" t="s">
        <v>33</v>
      </c>
      <c r="B3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2"/>
  <sheetViews>
    <sheetView workbookViewId="0"/>
  </sheetViews>
  <sheetFormatPr defaultRowHeight="15" x14ac:dyDescent="0.25"/>
  <cols>
    <col min="1" max="1" width="18.28515625" customWidth="1"/>
    <col min="2" max="2" width="18.42578125" customWidth="1"/>
    <col min="3" max="3" width="18.28515625" customWidth="1"/>
    <col min="4" max="4" width="18.42578125" customWidth="1"/>
  </cols>
  <sheetData>
    <row r="1" spans="1:4" x14ac:dyDescent="0.25">
      <c r="A1" s="1" t="s">
        <v>44</v>
      </c>
      <c r="B1" s="1" t="s">
        <v>52</v>
      </c>
      <c r="C1" s="1" t="s">
        <v>58</v>
      </c>
      <c r="D1" s="3" t="s">
        <v>54</v>
      </c>
    </row>
    <row r="2" spans="1:4" x14ac:dyDescent="0.25">
      <c r="A2" t="s">
        <v>45</v>
      </c>
      <c r="B2" t="s">
        <v>39</v>
      </c>
      <c r="C2" s="2" t="s">
        <v>59</v>
      </c>
      <c r="D2" s="4">
        <v>1</v>
      </c>
    </row>
    <row r="3" spans="1:4" x14ac:dyDescent="0.25">
      <c r="A3" t="s">
        <v>45</v>
      </c>
      <c r="B3" t="s">
        <v>53</v>
      </c>
      <c r="C3" s="2" t="s">
        <v>105</v>
      </c>
      <c r="D3" s="4">
        <v>2</v>
      </c>
    </row>
    <row r="4" spans="1:4" x14ac:dyDescent="0.25">
      <c r="A4" t="s">
        <v>45</v>
      </c>
      <c r="B4" t="s">
        <v>40</v>
      </c>
      <c r="C4" s="2" t="s">
        <v>70</v>
      </c>
      <c r="D4" s="4">
        <v>3</v>
      </c>
    </row>
    <row r="5" spans="1:4" x14ac:dyDescent="0.25">
      <c r="A5" t="s">
        <v>45</v>
      </c>
      <c r="B5" t="s">
        <v>37</v>
      </c>
      <c r="C5" s="2" t="s">
        <v>71</v>
      </c>
      <c r="D5" s="4">
        <v>2</v>
      </c>
    </row>
    <row r="6" spans="1:4" x14ac:dyDescent="0.25">
      <c r="A6" t="s">
        <v>45</v>
      </c>
      <c r="B6" t="s">
        <v>47</v>
      </c>
      <c r="C6" s="2" t="s">
        <v>106</v>
      </c>
      <c r="D6" s="4">
        <v>2</v>
      </c>
    </row>
    <row r="7" spans="1:4" x14ac:dyDescent="0.25">
      <c r="A7" t="s">
        <v>45</v>
      </c>
      <c r="B7" t="s">
        <v>48</v>
      </c>
      <c r="C7" s="2" t="s">
        <v>104</v>
      </c>
      <c r="D7" s="4">
        <v>1</v>
      </c>
    </row>
    <row r="8" spans="1:4" x14ac:dyDescent="0.25">
      <c r="A8" t="s">
        <v>45</v>
      </c>
      <c r="B8" t="s">
        <v>38</v>
      </c>
      <c r="C8" s="2" t="s">
        <v>72</v>
      </c>
      <c r="D8" s="4">
        <v>3</v>
      </c>
    </row>
    <row r="9" spans="1:4" x14ac:dyDescent="0.25">
      <c r="A9" t="s">
        <v>45</v>
      </c>
      <c r="B9" t="s">
        <v>50</v>
      </c>
      <c r="C9" s="2" t="s">
        <v>107</v>
      </c>
      <c r="D9" s="4">
        <v>3</v>
      </c>
    </row>
    <row r="10" spans="1:4" x14ac:dyDescent="0.25">
      <c r="A10" t="s">
        <v>45</v>
      </c>
      <c r="B10" t="s">
        <v>43</v>
      </c>
      <c r="C10" s="2" t="s">
        <v>73</v>
      </c>
      <c r="D10" s="4">
        <v>2</v>
      </c>
    </row>
    <row r="11" spans="1:4" x14ac:dyDescent="0.25">
      <c r="A11" t="s">
        <v>35</v>
      </c>
      <c r="B11" t="s">
        <v>39</v>
      </c>
      <c r="C11" s="2" t="s">
        <v>60</v>
      </c>
      <c r="D11" s="4">
        <v>2</v>
      </c>
    </row>
    <row r="12" spans="1:4" x14ac:dyDescent="0.25">
      <c r="A12" t="s">
        <v>35</v>
      </c>
      <c r="B12" t="s">
        <v>53</v>
      </c>
      <c r="C12" s="2" t="s">
        <v>108</v>
      </c>
      <c r="D12" s="4">
        <v>1</v>
      </c>
    </row>
    <row r="13" spans="1:4" x14ac:dyDescent="0.25">
      <c r="A13" t="s">
        <v>35</v>
      </c>
      <c r="B13" t="s">
        <v>40</v>
      </c>
      <c r="C13" s="2" t="s">
        <v>61</v>
      </c>
      <c r="D13" s="4">
        <v>1</v>
      </c>
    </row>
    <row r="14" spans="1:4" x14ac:dyDescent="0.25">
      <c r="A14" t="s">
        <v>35</v>
      </c>
      <c r="B14" t="s">
        <v>37</v>
      </c>
      <c r="C14" s="2" t="s">
        <v>62</v>
      </c>
      <c r="D14" s="4">
        <v>4</v>
      </c>
    </row>
    <row r="15" spans="1:4" x14ac:dyDescent="0.25">
      <c r="A15" t="s">
        <v>35</v>
      </c>
      <c r="B15" t="s">
        <v>47</v>
      </c>
      <c r="C15" s="2" t="s">
        <v>109</v>
      </c>
      <c r="D15" s="4">
        <v>3</v>
      </c>
    </row>
    <row r="16" spans="1:4" x14ac:dyDescent="0.25">
      <c r="A16" t="s">
        <v>35</v>
      </c>
      <c r="B16" t="s">
        <v>48</v>
      </c>
      <c r="C16" s="2" t="s">
        <v>110</v>
      </c>
      <c r="D16" s="4">
        <v>2</v>
      </c>
    </row>
    <row r="17" spans="1:4" x14ac:dyDescent="0.25">
      <c r="A17" t="s">
        <v>35</v>
      </c>
      <c r="B17" t="s">
        <v>38</v>
      </c>
      <c r="C17" s="2" t="s">
        <v>63</v>
      </c>
      <c r="D17" s="4">
        <v>4</v>
      </c>
    </row>
    <row r="18" spans="1:4" x14ac:dyDescent="0.25">
      <c r="A18" t="s">
        <v>35</v>
      </c>
      <c r="B18" t="s">
        <v>50</v>
      </c>
      <c r="C18" s="2" t="s">
        <v>111</v>
      </c>
      <c r="D18" s="4">
        <v>3</v>
      </c>
    </row>
    <row r="19" spans="1:4" x14ac:dyDescent="0.25">
      <c r="A19" t="s">
        <v>35</v>
      </c>
      <c r="B19" t="s">
        <v>43</v>
      </c>
      <c r="C19" s="2" t="s">
        <v>64</v>
      </c>
      <c r="D19" s="4">
        <v>2</v>
      </c>
    </row>
    <row r="20" spans="1:4" x14ac:dyDescent="0.25">
      <c r="A20" t="s">
        <v>40</v>
      </c>
      <c r="B20" t="s">
        <v>39</v>
      </c>
      <c r="C20" s="2" t="s">
        <v>65</v>
      </c>
      <c r="D20" s="4">
        <v>3</v>
      </c>
    </row>
    <row r="21" spans="1:4" x14ac:dyDescent="0.25">
      <c r="A21" t="s">
        <v>40</v>
      </c>
      <c r="B21" t="s">
        <v>53</v>
      </c>
      <c r="C21" s="2" t="s">
        <v>112</v>
      </c>
      <c r="D21" s="4">
        <v>2</v>
      </c>
    </row>
    <row r="22" spans="1:4" x14ac:dyDescent="0.25">
      <c r="A22" t="s">
        <v>40</v>
      </c>
      <c r="B22" t="s">
        <v>40</v>
      </c>
      <c r="C22" s="2" t="s">
        <v>66</v>
      </c>
      <c r="D22" s="4">
        <v>1</v>
      </c>
    </row>
    <row r="23" spans="1:4" x14ac:dyDescent="0.25">
      <c r="A23" t="s">
        <v>40</v>
      </c>
      <c r="B23" t="s">
        <v>37</v>
      </c>
      <c r="C23" s="2" t="s">
        <v>67</v>
      </c>
      <c r="D23" s="4">
        <v>4</v>
      </c>
    </row>
    <row r="24" spans="1:4" x14ac:dyDescent="0.25">
      <c r="A24" t="s">
        <v>40</v>
      </c>
      <c r="B24" t="s">
        <v>47</v>
      </c>
      <c r="C24" s="2" t="s">
        <v>113</v>
      </c>
      <c r="D24" s="4">
        <v>3</v>
      </c>
    </row>
    <row r="25" spans="1:4" x14ac:dyDescent="0.25">
      <c r="A25" t="s">
        <v>40</v>
      </c>
      <c r="B25" t="s">
        <v>48</v>
      </c>
      <c r="C25" s="2" t="s">
        <v>114</v>
      </c>
      <c r="D25" s="4">
        <v>2</v>
      </c>
    </row>
    <row r="26" spans="1:4" x14ac:dyDescent="0.25">
      <c r="A26" t="s">
        <v>40</v>
      </c>
      <c r="B26" t="s">
        <v>38</v>
      </c>
      <c r="C26" s="2" t="s">
        <v>68</v>
      </c>
      <c r="D26" s="4">
        <v>4</v>
      </c>
    </row>
    <row r="27" spans="1:4" x14ac:dyDescent="0.25">
      <c r="A27" t="s">
        <v>40</v>
      </c>
      <c r="B27" t="s">
        <v>50</v>
      </c>
      <c r="C27" s="2" t="s">
        <v>115</v>
      </c>
      <c r="D27" s="4">
        <v>3</v>
      </c>
    </row>
    <row r="28" spans="1:4" x14ac:dyDescent="0.25">
      <c r="A28" t="s">
        <v>40</v>
      </c>
      <c r="B28" t="s">
        <v>43</v>
      </c>
      <c r="C28" s="2" t="s">
        <v>69</v>
      </c>
      <c r="D28" s="4">
        <v>3</v>
      </c>
    </row>
    <row r="29" spans="1:4" x14ac:dyDescent="0.25">
      <c r="A29" t="s">
        <v>46</v>
      </c>
      <c r="B29" t="s">
        <v>39</v>
      </c>
      <c r="C29" s="2" t="s">
        <v>74</v>
      </c>
      <c r="D29" s="4">
        <v>2</v>
      </c>
    </row>
    <row r="30" spans="1:4" x14ac:dyDescent="0.25">
      <c r="A30" t="s">
        <v>46</v>
      </c>
      <c r="B30" t="s">
        <v>53</v>
      </c>
      <c r="C30" s="2" t="s">
        <v>116</v>
      </c>
      <c r="D30" s="4">
        <v>3</v>
      </c>
    </row>
    <row r="31" spans="1:4" x14ac:dyDescent="0.25">
      <c r="A31" t="s">
        <v>46</v>
      </c>
      <c r="B31" t="s">
        <v>40</v>
      </c>
      <c r="C31" s="2" t="s">
        <v>75</v>
      </c>
      <c r="D31" s="4">
        <v>4</v>
      </c>
    </row>
    <row r="32" spans="1:4" x14ac:dyDescent="0.25">
      <c r="A32" t="s">
        <v>46</v>
      </c>
      <c r="B32" t="s">
        <v>37</v>
      </c>
      <c r="C32" s="2" t="s">
        <v>76</v>
      </c>
      <c r="D32" s="4">
        <v>1</v>
      </c>
    </row>
    <row r="33" spans="1:4" x14ac:dyDescent="0.25">
      <c r="A33" t="s">
        <v>46</v>
      </c>
      <c r="B33" t="s">
        <v>47</v>
      </c>
      <c r="C33" s="2" t="s">
        <v>117</v>
      </c>
      <c r="D33" s="4">
        <v>1</v>
      </c>
    </row>
    <row r="34" spans="1:4" x14ac:dyDescent="0.25">
      <c r="A34" t="s">
        <v>46</v>
      </c>
      <c r="B34" t="s">
        <v>48</v>
      </c>
      <c r="C34" s="2" t="s">
        <v>118</v>
      </c>
      <c r="D34" s="4">
        <v>2</v>
      </c>
    </row>
    <row r="35" spans="1:4" x14ac:dyDescent="0.25">
      <c r="A35" t="s">
        <v>46</v>
      </c>
      <c r="B35" t="s">
        <v>38</v>
      </c>
      <c r="C35" s="2" t="s">
        <v>77</v>
      </c>
      <c r="D35" s="4">
        <v>2</v>
      </c>
    </row>
    <row r="36" spans="1:4" x14ac:dyDescent="0.25">
      <c r="A36" t="s">
        <v>46</v>
      </c>
      <c r="B36" t="s">
        <v>50</v>
      </c>
      <c r="C36" s="2" t="s">
        <v>119</v>
      </c>
      <c r="D36" s="4">
        <v>1</v>
      </c>
    </row>
    <row r="37" spans="1:4" x14ac:dyDescent="0.25">
      <c r="A37" t="s">
        <v>46</v>
      </c>
      <c r="B37" t="s">
        <v>43</v>
      </c>
      <c r="C37" s="2" t="s">
        <v>78</v>
      </c>
      <c r="D37" s="4">
        <v>1</v>
      </c>
    </row>
    <row r="38" spans="1:4" x14ac:dyDescent="0.25">
      <c r="A38" t="s">
        <v>47</v>
      </c>
      <c r="B38" t="s">
        <v>39</v>
      </c>
      <c r="C38" s="2" t="s">
        <v>79</v>
      </c>
      <c r="D38" s="4">
        <v>2</v>
      </c>
    </row>
    <row r="39" spans="1:4" x14ac:dyDescent="0.25">
      <c r="A39" t="s">
        <v>47</v>
      </c>
      <c r="B39" t="s">
        <v>53</v>
      </c>
      <c r="C39" s="2" t="s">
        <v>120</v>
      </c>
      <c r="D39" s="4">
        <v>2</v>
      </c>
    </row>
    <row r="40" spans="1:4" x14ac:dyDescent="0.25">
      <c r="A40" t="s">
        <v>47</v>
      </c>
      <c r="B40" t="s">
        <v>40</v>
      </c>
      <c r="C40" s="2" t="s">
        <v>80</v>
      </c>
      <c r="D40" s="4">
        <v>2</v>
      </c>
    </row>
    <row r="41" spans="1:4" x14ac:dyDescent="0.25">
      <c r="A41" t="s">
        <v>47</v>
      </c>
      <c r="B41" t="s">
        <v>37</v>
      </c>
      <c r="C41" s="2" t="s">
        <v>81</v>
      </c>
      <c r="D41" s="4">
        <v>2</v>
      </c>
    </row>
    <row r="42" spans="1:4" x14ac:dyDescent="0.25">
      <c r="A42" t="s">
        <v>47</v>
      </c>
      <c r="B42" t="s">
        <v>47</v>
      </c>
      <c r="C42" s="2" t="s">
        <v>121</v>
      </c>
      <c r="D42" s="4">
        <v>1</v>
      </c>
    </row>
    <row r="43" spans="1:4" x14ac:dyDescent="0.25">
      <c r="A43" t="s">
        <v>47</v>
      </c>
      <c r="B43" t="s">
        <v>48</v>
      </c>
      <c r="C43" s="2" t="s">
        <v>122</v>
      </c>
      <c r="D43" s="4">
        <v>2</v>
      </c>
    </row>
    <row r="44" spans="1:4" x14ac:dyDescent="0.25">
      <c r="A44" t="s">
        <v>47</v>
      </c>
      <c r="B44" t="s">
        <v>38</v>
      </c>
      <c r="C44" s="2" t="s">
        <v>82</v>
      </c>
      <c r="D44" s="4">
        <v>3</v>
      </c>
    </row>
    <row r="45" spans="1:4" x14ac:dyDescent="0.25">
      <c r="A45" t="s">
        <v>47</v>
      </c>
      <c r="B45" t="s">
        <v>50</v>
      </c>
      <c r="C45" s="2" t="s">
        <v>123</v>
      </c>
      <c r="D45" s="4">
        <v>2</v>
      </c>
    </row>
    <row r="46" spans="1:4" x14ac:dyDescent="0.25">
      <c r="A46" t="s">
        <v>47</v>
      </c>
      <c r="B46" t="s">
        <v>43</v>
      </c>
      <c r="C46" s="2" t="s">
        <v>83</v>
      </c>
      <c r="D46" s="4">
        <v>1</v>
      </c>
    </row>
    <row r="47" spans="1:4" x14ac:dyDescent="0.25">
      <c r="A47" t="s">
        <v>48</v>
      </c>
      <c r="B47" t="s">
        <v>39</v>
      </c>
      <c r="C47" s="2" t="s">
        <v>84</v>
      </c>
      <c r="D47" s="4">
        <v>3</v>
      </c>
    </row>
    <row r="48" spans="1:4" x14ac:dyDescent="0.25">
      <c r="A48" t="s">
        <v>48</v>
      </c>
      <c r="B48" t="s">
        <v>53</v>
      </c>
      <c r="C48" s="2" t="s">
        <v>124</v>
      </c>
      <c r="D48" s="4">
        <v>2</v>
      </c>
    </row>
    <row r="49" spans="1:4" x14ac:dyDescent="0.25">
      <c r="A49" t="s">
        <v>48</v>
      </c>
      <c r="B49" t="s">
        <v>40</v>
      </c>
      <c r="C49" s="2" t="s">
        <v>85</v>
      </c>
      <c r="D49" s="4">
        <v>2</v>
      </c>
    </row>
    <row r="50" spans="1:4" x14ac:dyDescent="0.25">
      <c r="A50" t="s">
        <v>48</v>
      </c>
      <c r="B50" t="s">
        <v>37</v>
      </c>
      <c r="C50" s="2" t="s">
        <v>86</v>
      </c>
      <c r="D50" s="4">
        <v>3</v>
      </c>
    </row>
    <row r="51" spans="1:4" x14ac:dyDescent="0.25">
      <c r="A51" t="s">
        <v>48</v>
      </c>
      <c r="B51" t="s">
        <v>47</v>
      </c>
      <c r="C51" s="2" t="s">
        <v>125</v>
      </c>
      <c r="D51" s="4">
        <v>1</v>
      </c>
    </row>
    <row r="52" spans="1:4" x14ac:dyDescent="0.25">
      <c r="A52" t="s">
        <v>48</v>
      </c>
      <c r="B52" t="s">
        <v>48</v>
      </c>
      <c r="C52" s="2" t="s">
        <v>126</v>
      </c>
      <c r="D52" s="4">
        <v>1</v>
      </c>
    </row>
    <row r="53" spans="1:4" x14ac:dyDescent="0.25">
      <c r="A53" t="s">
        <v>48</v>
      </c>
      <c r="B53" t="s">
        <v>38</v>
      </c>
      <c r="C53" s="2" t="s">
        <v>87</v>
      </c>
      <c r="D53" s="4">
        <v>3</v>
      </c>
    </row>
    <row r="54" spans="1:4" x14ac:dyDescent="0.25">
      <c r="A54" t="s">
        <v>48</v>
      </c>
      <c r="B54" t="s">
        <v>50</v>
      </c>
      <c r="C54" s="2" t="s">
        <v>127</v>
      </c>
      <c r="D54" s="4">
        <v>2</v>
      </c>
    </row>
    <row r="55" spans="1:4" x14ac:dyDescent="0.25">
      <c r="A55" t="s">
        <v>48</v>
      </c>
      <c r="B55" t="s">
        <v>43</v>
      </c>
      <c r="C55" s="2" t="s">
        <v>88</v>
      </c>
      <c r="D55" s="4">
        <v>1</v>
      </c>
    </row>
    <row r="56" spans="1:4" x14ac:dyDescent="0.25">
      <c r="A56" t="s">
        <v>49</v>
      </c>
      <c r="B56" t="s">
        <v>39</v>
      </c>
      <c r="C56" s="2" t="s">
        <v>89</v>
      </c>
      <c r="D56" s="4">
        <v>3</v>
      </c>
    </row>
    <row r="57" spans="1:4" x14ac:dyDescent="0.25">
      <c r="A57" t="s">
        <v>49</v>
      </c>
      <c r="B57" t="s">
        <v>53</v>
      </c>
      <c r="C57" s="2" t="s">
        <v>128</v>
      </c>
      <c r="D57" s="4">
        <v>3</v>
      </c>
    </row>
    <row r="58" spans="1:4" x14ac:dyDescent="0.25">
      <c r="A58" t="s">
        <v>49</v>
      </c>
      <c r="B58" t="s">
        <v>40</v>
      </c>
      <c r="C58" s="2" t="s">
        <v>90</v>
      </c>
      <c r="D58" s="4">
        <v>4</v>
      </c>
    </row>
    <row r="59" spans="1:4" x14ac:dyDescent="0.25">
      <c r="A59" t="s">
        <v>49</v>
      </c>
      <c r="B59" t="s">
        <v>37</v>
      </c>
      <c r="C59" s="2" t="s">
        <v>91</v>
      </c>
      <c r="D59" s="4">
        <v>1</v>
      </c>
    </row>
    <row r="60" spans="1:4" x14ac:dyDescent="0.25">
      <c r="A60" t="s">
        <v>49</v>
      </c>
      <c r="B60" t="s">
        <v>47</v>
      </c>
      <c r="C60" s="2" t="s">
        <v>129</v>
      </c>
      <c r="D60" s="4">
        <v>2</v>
      </c>
    </row>
    <row r="61" spans="1:4" x14ac:dyDescent="0.25">
      <c r="A61" t="s">
        <v>49</v>
      </c>
      <c r="B61" t="s">
        <v>48</v>
      </c>
      <c r="C61" s="2" t="s">
        <v>130</v>
      </c>
      <c r="D61" s="4">
        <v>3</v>
      </c>
    </row>
    <row r="62" spans="1:4" x14ac:dyDescent="0.25">
      <c r="A62" t="s">
        <v>49</v>
      </c>
      <c r="B62" t="s">
        <v>38</v>
      </c>
      <c r="C62" s="2" t="s">
        <v>92</v>
      </c>
      <c r="D62" s="4">
        <v>1</v>
      </c>
    </row>
    <row r="63" spans="1:4" x14ac:dyDescent="0.25">
      <c r="A63" t="s">
        <v>49</v>
      </c>
      <c r="B63" t="s">
        <v>50</v>
      </c>
      <c r="C63" s="2" t="s">
        <v>131</v>
      </c>
      <c r="D63" s="4">
        <v>1</v>
      </c>
    </row>
    <row r="64" spans="1:4" x14ac:dyDescent="0.25">
      <c r="A64" t="s">
        <v>50</v>
      </c>
      <c r="B64" t="s">
        <v>43</v>
      </c>
      <c r="C64" s="2" t="s">
        <v>93</v>
      </c>
      <c r="D64" s="4">
        <v>1</v>
      </c>
    </row>
    <row r="65" spans="1:4" x14ac:dyDescent="0.25">
      <c r="A65" t="s">
        <v>50</v>
      </c>
      <c r="B65" t="s">
        <v>39</v>
      </c>
      <c r="C65" s="2" t="s">
        <v>94</v>
      </c>
      <c r="D65" s="4">
        <v>2</v>
      </c>
    </row>
    <row r="66" spans="1:4" x14ac:dyDescent="0.25">
      <c r="A66" t="s">
        <v>50</v>
      </c>
      <c r="B66" t="s">
        <v>53</v>
      </c>
      <c r="C66" s="2" t="s">
        <v>132</v>
      </c>
      <c r="D66" s="4">
        <v>3</v>
      </c>
    </row>
    <row r="67" spans="1:4" x14ac:dyDescent="0.25">
      <c r="A67" t="s">
        <v>50</v>
      </c>
      <c r="B67" t="s">
        <v>40</v>
      </c>
      <c r="C67" s="2" t="s">
        <v>95</v>
      </c>
      <c r="D67" s="4">
        <v>4</v>
      </c>
    </row>
    <row r="68" spans="1:4" x14ac:dyDescent="0.25">
      <c r="A68" t="s">
        <v>50</v>
      </c>
      <c r="B68" t="s">
        <v>37</v>
      </c>
      <c r="C68" s="2" t="s">
        <v>96</v>
      </c>
      <c r="D68" s="4">
        <v>2</v>
      </c>
    </row>
    <row r="69" spans="1:4" x14ac:dyDescent="0.25">
      <c r="A69" t="s">
        <v>50</v>
      </c>
      <c r="B69" t="s">
        <v>47</v>
      </c>
      <c r="C69" s="2" t="s">
        <v>133</v>
      </c>
      <c r="D69" s="4">
        <v>2</v>
      </c>
    </row>
    <row r="70" spans="1:4" x14ac:dyDescent="0.25">
      <c r="A70" t="s">
        <v>50</v>
      </c>
      <c r="B70" t="s">
        <v>48</v>
      </c>
      <c r="C70" s="2" t="s">
        <v>134</v>
      </c>
      <c r="D70" s="4">
        <v>2</v>
      </c>
    </row>
    <row r="71" spans="1:4" x14ac:dyDescent="0.25">
      <c r="A71" t="s">
        <v>50</v>
      </c>
      <c r="B71" t="s">
        <v>38</v>
      </c>
      <c r="C71" s="2" t="s">
        <v>97</v>
      </c>
      <c r="D71" s="4">
        <v>2</v>
      </c>
    </row>
    <row r="72" spans="1:4" x14ac:dyDescent="0.25">
      <c r="A72" t="s">
        <v>50</v>
      </c>
      <c r="B72" t="s">
        <v>50</v>
      </c>
      <c r="C72" s="2" t="s">
        <v>135</v>
      </c>
      <c r="D72" s="4">
        <v>1</v>
      </c>
    </row>
    <row r="73" spans="1:4" x14ac:dyDescent="0.25">
      <c r="A73" t="s">
        <v>50</v>
      </c>
      <c r="B73" t="s">
        <v>43</v>
      </c>
      <c r="C73" s="2" t="s">
        <v>93</v>
      </c>
      <c r="D73" s="4">
        <v>1</v>
      </c>
    </row>
    <row r="74" spans="1:4" x14ac:dyDescent="0.25">
      <c r="A74" t="s">
        <v>51</v>
      </c>
      <c r="B74" t="s">
        <v>39</v>
      </c>
      <c r="C74" s="2" t="s">
        <v>98</v>
      </c>
      <c r="D74" s="4">
        <v>3</v>
      </c>
    </row>
    <row r="75" spans="1:4" x14ac:dyDescent="0.25">
      <c r="A75" t="s">
        <v>51</v>
      </c>
      <c r="B75" t="s">
        <v>53</v>
      </c>
      <c r="C75" s="2" t="s">
        <v>136</v>
      </c>
      <c r="D75" s="4">
        <v>3</v>
      </c>
    </row>
    <row r="76" spans="1:4" x14ac:dyDescent="0.25">
      <c r="A76" t="s">
        <v>51</v>
      </c>
      <c r="B76" t="s">
        <v>40</v>
      </c>
      <c r="C76" s="2" t="s">
        <v>99</v>
      </c>
      <c r="D76" s="4">
        <v>3</v>
      </c>
    </row>
    <row r="77" spans="1:4" x14ac:dyDescent="0.25">
      <c r="A77" t="s">
        <v>51</v>
      </c>
      <c r="B77" t="s">
        <v>37</v>
      </c>
      <c r="C77" s="2" t="s">
        <v>100</v>
      </c>
      <c r="D77" s="4">
        <v>2</v>
      </c>
    </row>
    <row r="78" spans="1:4" x14ac:dyDescent="0.25">
      <c r="A78" t="s">
        <v>51</v>
      </c>
      <c r="B78" t="s">
        <v>47</v>
      </c>
      <c r="C78" s="2" t="s">
        <v>137</v>
      </c>
      <c r="D78" s="4">
        <v>2</v>
      </c>
    </row>
    <row r="79" spans="1:4" x14ac:dyDescent="0.25">
      <c r="A79" t="s">
        <v>51</v>
      </c>
      <c r="B79" t="s">
        <v>48</v>
      </c>
      <c r="C79" s="2" t="s">
        <v>138</v>
      </c>
      <c r="D79" s="4">
        <v>2</v>
      </c>
    </row>
    <row r="80" spans="1:4" x14ac:dyDescent="0.25">
      <c r="A80" t="s">
        <v>51</v>
      </c>
      <c r="B80" t="s">
        <v>38</v>
      </c>
      <c r="C80" s="2" t="s">
        <v>101</v>
      </c>
      <c r="D80" s="4">
        <v>2</v>
      </c>
    </row>
    <row r="81" spans="1:4" x14ac:dyDescent="0.25">
      <c r="A81" t="s">
        <v>51</v>
      </c>
      <c r="B81" t="s">
        <v>50</v>
      </c>
      <c r="C81" s="2" t="s">
        <v>139</v>
      </c>
      <c r="D81" s="4">
        <v>2</v>
      </c>
    </row>
    <row r="82" spans="1:4" x14ac:dyDescent="0.25">
      <c r="A82" t="s">
        <v>51</v>
      </c>
      <c r="B82" t="s">
        <v>43</v>
      </c>
      <c r="C82" s="2" t="s">
        <v>102</v>
      </c>
      <c r="D82" s="4">
        <v>1</v>
      </c>
    </row>
  </sheetData>
  <conditionalFormatting sqref="D20">
    <cfRule type="expression" dxfId="0" priority="1">
      <formula>(#REF!=1)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
  <sheetViews>
    <sheetView workbookViewId="0"/>
  </sheetViews>
  <sheetFormatPr defaultRowHeight="15" x14ac:dyDescent="0.25"/>
  <cols>
    <col min="1" max="1" width="18.5703125" style="6" customWidth="1"/>
    <col min="2" max="2" width="63.140625" customWidth="1"/>
  </cols>
  <sheetData>
    <row r="1" spans="1:4" s="1" customFormat="1" x14ac:dyDescent="0.25">
      <c r="A1" s="7" t="s">
        <v>141</v>
      </c>
      <c r="B1" s="5" t="s">
        <v>140</v>
      </c>
    </row>
    <row r="2" spans="1:4" ht="82.5" customHeight="1" x14ac:dyDescent="0.25">
      <c r="A2" s="8">
        <v>1</v>
      </c>
      <c r="B2" s="9" t="s">
        <v>142</v>
      </c>
    </row>
    <row r="3" spans="1:4" ht="111.75" customHeight="1" x14ac:dyDescent="0.25">
      <c r="A3" s="8">
        <v>2</v>
      </c>
      <c r="B3" s="9" t="s">
        <v>235</v>
      </c>
    </row>
    <row r="4" spans="1:4" ht="109.5" customHeight="1" x14ac:dyDescent="0.25">
      <c r="A4" s="8">
        <v>3</v>
      </c>
      <c r="B4" s="9" t="s">
        <v>236</v>
      </c>
    </row>
    <row r="5" spans="1:4" ht="79.5" customHeight="1" x14ac:dyDescent="0.25">
      <c r="A5" s="8">
        <v>4</v>
      </c>
      <c r="B5" s="9" t="s">
        <v>143</v>
      </c>
    </row>
    <row r="6" spans="1:4" x14ac:dyDescent="0.25">
      <c r="D6" s="10"/>
    </row>
    <row r="7" spans="1:4" ht="148.5" customHeight="1" x14ac:dyDescent="0.25">
      <c r="B7" s="11" t="str">
        <f>INDEX(B2:B5,MATCH(TopSheet!F10,A2:A5,0))</f>
        <v>These are the most compatible mixtures and in theory could be planted as an intimate mix. However, in most practical situations to ensure a robust mixture small groups or line mixtures will be a better option.</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
  <sheetViews>
    <sheetView workbookViewId="0"/>
  </sheetViews>
  <sheetFormatPr defaultRowHeight="15" x14ac:dyDescent="0.25"/>
  <cols>
    <col min="1" max="1" width="20.42578125" customWidth="1"/>
    <col min="3" max="3" width="18.28515625" customWidth="1"/>
  </cols>
  <sheetData>
    <row r="1" spans="1:4" x14ac:dyDescent="0.25">
      <c r="A1" s="1" t="s">
        <v>145</v>
      </c>
    </row>
    <row r="3" spans="1:4" x14ac:dyDescent="0.25">
      <c r="A3" s="5" t="s">
        <v>146</v>
      </c>
      <c r="B3" s="5"/>
      <c r="C3" s="5" t="s">
        <v>147</v>
      </c>
      <c r="D3" s="1"/>
    </row>
    <row r="4" spans="1:4" x14ac:dyDescent="0.25">
      <c r="A4" s="37" t="s">
        <v>148</v>
      </c>
      <c r="B4" s="37"/>
      <c r="C4" s="37" t="s">
        <v>149</v>
      </c>
    </row>
    <row r="5" spans="1:4" x14ac:dyDescent="0.25">
      <c r="A5" s="37" t="s">
        <v>150</v>
      </c>
      <c r="B5" s="37"/>
      <c r="C5" s="37" t="s">
        <v>151</v>
      </c>
    </row>
    <row r="6" spans="1:4" x14ac:dyDescent="0.25">
      <c r="A6" s="37" t="s">
        <v>152</v>
      </c>
      <c r="B6" s="37"/>
      <c r="C6" s="37" t="s">
        <v>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2"/>
  <sheetViews>
    <sheetView topLeftCell="A31" workbookViewId="0">
      <selection activeCell="G45" sqref="G45"/>
    </sheetView>
  </sheetViews>
  <sheetFormatPr defaultRowHeight="15" x14ac:dyDescent="0.25"/>
  <cols>
    <col min="1" max="1" width="27.7109375" customWidth="1"/>
    <col min="2" max="2" width="9.140625" style="4"/>
    <col min="4" max="4" width="13" customWidth="1"/>
    <col min="5" max="5" width="18.140625" customWidth="1"/>
  </cols>
  <sheetData>
    <row r="1" spans="1:5" x14ac:dyDescent="0.25">
      <c r="A1" s="1" t="s">
        <v>154</v>
      </c>
    </row>
    <row r="3" spans="1:5" s="1" customFormat="1" x14ac:dyDescent="0.25">
      <c r="A3" s="5" t="s">
        <v>0</v>
      </c>
      <c r="B3" s="35" t="s">
        <v>155</v>
      </c>
      <c r="C3" s="5" t="s">
        <v>156</v>
      </c>
      <c r="D3" s="5" t="s">
        <v>157</v>
      </c>
      <c r="E3" s="5" t="s">
        <v>158</v>
      </c>
    </row>
    <row r="4" spans="1:5" x14ac:dyDescent="0.25">
      <c r="A4" s="5" t="s">
        <v>159</v>
      </c>
      <c r="B4" s="57"/>
      <c r="C4" s="58"/>
      <c r="D4" s="58"/>
      <c r="E4" s="55"/>
    </row>
    <row r="5" spans="1:5" x14ac:dyDescent="0.25">
      <c r="A5" s="37" t="s">
        <v>1</v>
      </c>
      <c r="B5" s="41">
        <v>18</v>
      </c>
      <c r="C5" s="37">
        <v>10.9</v>
      </c>
      <c r="D5" s="37" t="s">
        <v>160</v>
      </c>
      <c r="E5" s="37" t="s">
        <v>161</v>
      </c>
    </row>
    <row r="6" spans="1:5" x14ac:dyDescent="0.25">
      <c r="A6" s="37" t="s">
        <v>2</v>
      </c>
      <c r="B6" s="41">
        <v>14</v>
      </c>
      <c r="C6" s="37">
        <v>8.5</v>
      </c>
      <c r="D6" s="37" t="s">
        <v>162</v>
      </c>
      <c r="E6" s="37" t="s">
        <v>163</v>
      </c>
    </row>
    <row r="7" spans="1:5" x14ac:dyDescent="0.25">
      <c r="A7" s="37" t="s">
        <v>3</v>
      </c>
      <c r="B7" s="41">
        <v>10</v>
      </c>
      <c r="C7" s="37">
        <v>8.1</v>
      </c>
      <c r="D7" s="37" t="s">
        <v>162</v>
      </c>
      <c r="E7" s="37" t="s">
        <v>164</v>
      </c>
    </row>
    <row r="8" spans="1:5" x14ac:dyDescent="0.25">
      <c r="A8" s="37" t="s">
        <v>4</v>
      </c>
      <c r="B8" s="41">
        <v>8</v>
      </c>
      <c r="C8" s="37">
        <v>7.5</v>
      </c>
      <c r="D8" s="63" t="s">
        <v>162</v>
      </c>
      <c r="E8" s="37" t="s">
        <v>164</v>
      </c>
    </row>
    <row r="9" spans="1:5" x14ac:dyDescent="0.25">
      <c r="A9" s="37" t="s">
        <v>5</v>
      </c>
      <c r="B9" s="41">
        <v>14</v>
      </c>
      <c r="C9" s="37">
        <v>9.8000000000000007</v>
      </c>
      <c r="D9" s="37" t="s">
        <v>162</v>
      </c>
      <c r="E9" s="37" t="s">
        <v>164</v>
      </c>
    </row>
    <row r="10" spans="1:5" x14ac:dyDescent="0.25">
      <c r="A10" s="37" t="s">
        <v>6</v>
      </c>
      <c r="B10" s="41">
        <v>12</v>
      </c>
      <c r="C10" s="37">
        <v>13.2</v>
      </c>
      <c r="D10" s="37" t="s">
        <v>160</v>
      </c>
      <c r="E10" s="37" t="s">
        <v>164</v>
      </c>
    </row>
    <row r="11" spans="1:5" x14ac:dyDescent="0.25">
      <c r="A11" s="37" t="s">
        <v>7</v>
      </c>
      <c r="B11" s="41">
        <v>12</v>
      </c>
      <c r="C11" s="37">
        <v>13.2</v>
      </c>
      <c r="D11" s="37" t="s">
        <v>149</v>
      </c>
      <c r="E11" s="37" t="s">
        <v>164</v>
      </c>
    </row>
    <row r="12" spans="1:5" x14ac:dyDescent="0.25">
      <c r="A12" s="37" t="s">
        <v>8</v>
      </c>
      <c r="B12" s="41">
        <v>10</v>
      </c>
      <c r="C12" s="37">
        <v>12.5</v>
      </c>
      <c r="D12" s="37" t="s">
        <v>149</v>
      </c>
      <c r="E12" s="37" t="s">
        <v>164</v>
      </c>
    </row>
    <row r="13" spans="1:5" x14ac:dyDescent="0.25">
      <c r="A13" s="37" t="s">
        <v>9</v>
      </c>
      <c r="B13" s="41">
        <v>16</v>
      </c>
      <c r="C13" s="37">
        <v>12.9</v>
      </c>
      <c r="D13" s="37" t="s">
        <v>160</v>
      </c>
      <c r="E13" s="37" t="s">
        <v>161</v>
      </c>
    </row>
    <row r="14" spans="1:5" x14ac:dyDescent="0.25">
      <c r="A14" s="37" t="s">
        <v>10</v>
      </c>
      <c r="B14" s="41">
        <v>18</v>
      </c>
      <c r="C14" s="37">
        <v>10.7</v>
      </c>
      <c r="D14" s="37" t="s">
        <v>160</v>
      </c>
      <c r="E14" s="37" t="s">
        <v>163</v>
      </c>
    </row>
    <row r="15" spans="1:5" x14ac:dyDescent="0.25">
      <c r="A15" s="37" t="s">
        <v>11</v>
      </c>
      <c r="B15" s="41">
        <v>14</v>
      </c>
      <c r="C15" s="37">
        <v>8.3000000000000007</v>
      </c>
      <c r="D15" s="37" t="s">
        <v>162</v>
      </c>
      <c r="E15" s="63" t="s">
        <v>161</v>
      </c>
    </row>
    <row r="16" spans="1:5" x14ac:dyDescent="0.25">
      <c r="A16" s="37" t="s">
        <v>12</v>
      </c>
      <c r="B16" s="41">
        <v>16</v>
      </c>
      <c r="C16" s="37">
        <v>10.1</v>
      </c>
      <c r="D16" s="37" t="s">
        <v>160</v>
      </c>
      <c r="E16" s="37" t="s">
        <v>163</v>
      </c>
    </row>
    <row r="17" spans="1:5" x14ac:dyDescent="0.25">
      <c r="A17" s="37" t="s">
        <v>13</v>
      </c>
      <c r="B17" s="41">
        <v>16</v>
      </c>
      <c r="C17" s="37">
        <v>9.3000000000000007</v>
      </c>
      <c r="D17" s="37" t="s">
        <v>162</v>
      </c>
      <c r="E17" s="37" t="s">
        <v>163</v>
      </c>
    </row>
    <row r="18" spans="1:5" x14ac:dyDescent="0.25">
      <c r="A18" s="5" t="s">
        <v>166</v>
      </c>
      <c r="B18" s="57"/>
      <c r="C18" s="58"/>
      <c r="D18" s="58"/>
      <c r="E18" s="55"/>
    </row>
    <row r="19" spans="1:5" x14ac:dyDescent="0.25">
      <c r="A19" s="37" t="s">
        <v>14</v>
      </c>
      <c r="B19" s="41"/>
      <c r="C19" s="37"/>
      <c r="D19" s="37" t="s">
        <v>162</v>
      </c>
      <c r="E19" s="37" t="s">
        <v>161</v>
      </c>
    </row>
    <row r="20" spans="1:5" x14ac:dyDescent="0.25">
      <c r="A20" s="37" t="s">
        <v>15</v>
      </c>
      <c r="B20" s="41"/>
      <c r="C20" s="37"/>
      <c r="D20" s="37" t="s">
        <v>162</v>
      </c>
      <c r="E20" s="37" t="s">
        <v>164</v>
      </c>
    </row>
    <row r="21" spans="1:5" x14ac:dyDescent="0.25">
      <c r="A21" s="37" t="s">
        <v>16</v>
      </c>
      <c r="B21" s="41"/>
      <c r="C21" s="37"/>
      <c r="D21" s="37" t="s">
        <v>162</v>
      </c>
      <c r="E21" s="37" t="s">
        <v>163</v>
      </c>
    </row>
    <row r="22" spans="1:5" x14ac:dyDescent="0.25">
      <c r="A22" s="37" t="s">
        <v>17</v>
      </c>
      <c r="B22" s="41"/>
      <c r="C22" s="37"/>
      <c r="D22" s="37" t="s">
        <v>162</v>
      </c>
      <c r="E22" s="37" t="s">
        <v>163</v>
      </c>
    </row>
    <row r="23" spans="1:5" x14ac:dyDescent="0.25">
      <c r="A23" s="37" t="s">
        <v>18</v>
      </c>
      <c r="B23" s="41"/>
      <c r="C23" s="37"/>
      <c r="D23" s="37" t="s">
        <v>160</v>
      </c>
      <c r="E23" s="37" t="s">
        <v>163</v>
      </c>
    </row>
    <row r="24" spans="1:5" x14ac:dyDescent="0.25">
      <c r="A24" s="37" t="s">
        <v>19</v>
      </c>
      <c r="B24" s="41"/>
      <c r="C24" s="37"/>
      <c r="D24" s="37" t="s">
        <v>160</v>
      </c>
      <c r="E24" s="63" t="s">
        <v>161</v>
      </c>
    </row>
    <row r="25" spans="1:5" x14ac:dyDescent="0.25">
      <c r="A25" s="37" t="s">
        <v>20</v>
      </c>
      <c r="B25" s="41">
        <v>16</v>
      </c>
      <c r="C25" s="37">
        <v>9.3000000000000007</v>
      </c>
      <c r="D25" s="37" t="s">
        <v>162</v>
      </c>
      <c r="E25" s="37" t="s">
        <v>161</v>
      </c>
    </row>
    <row r="26" spans="1:5" x14ac:dyDescent="0.25">
      <c r="A26" s="37" t="s">
        <v>21</v>
      </c>
      <c r="B26" s="41"/>
      <c r="C26" s="37"/>
      <c r="D26" s="37" t="s">
        <v>149</v>
      </c>
      <c r="E26" s="37" t="s">
        <v>161</v>
      </c>
    </row>
    <row r="27" spans="1:5" s="1" customFormat="1" x14ac:dyDescent="0.25">
      <c r="A27" s="5" t="s">
        <v>167</v>
      </c>
      <c r="B27" s="59"/>
      <c r="C27" s="58"/>
      <c r="D27" s="58"/>
      <c r="E27" s="55"/>
    </row>
    <row r="28" spans="1:5" x14ac:dyDescent="0.25">
      <c r="A28" s="37" t="s">
        <v>22</v>
      </c>
      <c r="B28" s="41">
        <v>4</v>
      </c>
      <c r="C28" s="37">
        <v>6.3</v>
      </c>
      <c r="D28" s="37" t="s">
        <v>165</v>
      </c>
      <c r="E28" s="37" t="s">
        <v>161</v>
      </c>
    </row>
    <row r="29" spans="1:5" x14ac:dyDescent="0.25">
      <c r="A29" s="37" t="s">
        <v>23</v>
      </c>
      <c r="B29" s="41">
        <v>6</v>
      </c>
      <c r="C29" s="37">
        <v>7.5</v>
      </c>
      <c r="D29" s="37" t="s">
        <v>165</v>
      </c>
      <c r="E29" s="37" t="s">
        <v>163</v>
      </c>
    </row>
    <row r="30" spans="1:5" x14ac:dyDescent="0.25">
      <c r="A30" s="37" t="s">
        <v>24</v>
      </c>
      <c r="B30" s="41">
        <v>8</v>
      </c>
      <c r="C30" s="37">
        <v>12.5</v>
      </c>
      <c r="D30" s="37" t="s">
        <v>168</v>
      </c>
      <c r="E30" s="37" t="s">
        <v>163</v>
      </c>
    </row>
    <row r="31" spans="1:5" x14ac:dyDescent="0.25">
      <c r="A31" s="37" t="s">
        <v>25</v>
      </c>
      <c r="B31" s="41">
        <v>8</v>
      </c>
      <c r="C31" s="37">
        <v>12.5</v>
      </c>
      <c r="D31" s="37" t="s">
        <v>149</v>
      </c>
      <c r="E31" s="37" t="s">
        <v>161</v>
      </c>
    </row>
    <row r="32" spans="1:5" x14ac:dyDescent="0.25">
      <c r="A32" s="37" t="s">
        <v>26</v>
      </c>
      <c r="B32" s="41">
        <v>8</v>
      </c>
      <c r="C32" s="37">
        <v>12.5</v>
      </c>
      <c r="D32" s="37" t="s">
        <v>169</v>
      </c>
      <c r="E32" s="37" t="s">
        <v>164</v>
      </c>
    </row>
    <row r="33" spans="1:5" s="1" customFormat="1" x14ac:dyDescent="0.25">
      <c r="A33" s="5" t="s">
        <v>170</v>
      </c>
      <c r="B33" s="59"/>
      <c r="C33" s="58"/>
      <c r="D33" s="58"/>
      <c r="E33" s="55"/>
    </row>
    <row r="34" spans="1:5" x14ac:dyDescent="0.25">
      <c r="A34" s="37" t="s">
        <v>27</v>
      </c>
      <c r="B34" s="41"/>
      <c r="C34" s="37"/>
      <c r="D34" s="37" t="s">
        <v>165</v>
      </c>
      <c r="E34" s="37" t="s">
        <v>163</v>
      </c>
    </row>
    <row r="35" spans="1:5" x14ac:dyDescent="0.25">
      <c r="A35" s="37" t="s">
        <v>28</v>
      </c>
      <c r="B35" s="41"/>
      <c r="C35" s="37"/>
      <c r="D35" s="37" t="s">
        <v>162</v>
      </c>
      <c r="E35" s="37" t="s">
        <v>164</v>
      </c>
    </row>
    <row r="36" spans="1:5" x14ac:dyDescent="0.25">
      <c r="A36" s="37" t="s">
        <v>29</v>
      </c>
      <c r="B36" s="41"/>
      <c r="C36" s="37"/>
      <c r="D36" s="37" t="s">
        <v>162</v>
      </c>
      <c r="E36" s="37" t="s">
        <v>164</v>
      </c>
    </row>
    <row r="37" spans="1:5" x14ac:dyDescent="0.25">
      <c r="A37" s="37" t="s">
        <v>171</v>
      </c>
      <c r="B37" s="41"/>
      <c r="C37" s="37"/>
      <c r="D37" s="37" t="s">
        <v>149</v>
      </c>
      <c r="E37" s="37" t="s">
        <v>164</v>
      </c>
    </row>
    <row r="38" spans="1:5" x14ac:dyDescent="0.25">
      <c r="A38" s="37" t="s">
        <v>31</v>
      </c>
      <c r="B38" s="41"/>
      <c r="C38" s="37"/>
      <c r="D38" s="37" t="s">
        <v>162</v>
      </c>
      <c r="E38" s="37" t="s">
        <v>164</v>
      </c>
    </row>
    <row r="39" spans="1:5" x14ac:dyDescent="0.25">
      <c r="A39" s="37" t="s">
        <v>32</v>
      </c>
      <c r="B39" s="41"/>
      <c r="C39" s="37"/>
      <c r="D39" s="37" t="s">
        <v>162</v>
      </c>
      <c r="E39" s="37" t="s">
        <v>163</v>
      </c>
    </row>
    <row r="40" spans="1:5" x14ac:dyDescent="0.25">
      <c r="A40" s="37" t="s">
        <v>33</v>
      </c>
      <c r="B40" s="41"/>
      <c r="C40" s="37"/>
      <c r="D40" s="37" t="s">
        <v>160</v>
      </c>
      <c r="E40" s="37" t="s">
        <v>164</v>
      </c>
    </row>
    <row r="42" spans="1:5" ht="30.75" customHeight="1" x14ac:dyDescent="0.25">
      <c r="A42" s="56" t="s">
        <v>204</v>
      </c>
      <c r="B42" s="56"/>
      <c r="C42" s="56"/>
      <c r="D42" s="56"/>
      <c r="E42" s="56"/>
    </row>
  </sheetData>
  <mergeCells count="5">
    <mergeCell ref="A42:E42"/>
    <mergeCell ref="B18:E18"/>
    <mergeCell ref="B27:E27"/>
    <mergeCell ref="B33:E33"/>
    <mergeCell ref="B4:E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5"/>
  <sheetViews>
    <sheetView topLeftCell="A70" workbookViewId="0">
      <selection activeCell="J85" sqref="J85"/>
    </sheetView>
  </sheetViews>
  <sheetFormatPr defaultRowHeight="15" x14ac:dyDescent="0.25"/>
  <cols>
    <col min="1" max="1" width="9.140625" style="4"/>
    <col min="2" max="2" width="9.85546875" customWidth="1"/>
    <col min="6" max="6" width="9.7109375" customWidth="1"/>
    <col min="10" max="10" width="14.140625" style="33" customWidth="1"/>
  </cols>
  <sheetData>
    <row r="1" spans="1:10" x14ac:dyDescent="0.25">
      <c r="A1" s="39" t="s">
        <v>172</v>
      </c>
    </row>
    <row r="2" spans="1:10" x14ac:dyDescent="0.25">
      <c r="A2" s="3"/>
    </row>
    <row r="3" spans="1:10" s="1" customFormat="1" x14ac:dyDescent="0.25">
      <c r="A3" s="35"/>
      <c r="B3" s="5" t="s">
        <v>44</v>
      </c>
      <c r="C3" s="5"/>
      <c r="D3" s="60"/>
      <c r="E3" s="55"/>
      <c r="F3" s="5" t="s">
        <v>52</v>
      </c>
      <c r="G3" s="5"/>
      <c r="H3" s="60"/>
      <c r="I3" s="55"/>
      <c r="J3" s="40"/>
    </row>
    <row r="4" spans="1:10" s="1" customFormat="1" x14ac:dyDescent="0.25">
      <c r="A4" s="35" t="s">
        <v>173</v>
      </c>
      <c r="B4" s="5" t="s">
        <v>174</v>
      </c>
      <c r="C4" s="5"/>
      <c r="D4" s="5" t="s">
        <v>175</v>
      </c>
      <c r="E4" s="5"/>
      <c r="F4" s="5" t="s">
        <v>174</v>
      </c>
      <c r="G4" s="5"/>
      <c r="H4" s="5" t="s">
        <v>175</v>
      </c>
      <c r="I4" s="5"/>
      <c r="J4" s="40" t="s">
        <v>54</v>
      </c>
    </row>
    <row r="5" spans="1:10" x14ac:dyDescent="0.25">
      <c r="A5" s="41">
        <v>1</v>
      </c>
      <c r="B5" s="37" t="s">
        <v>176</v>
      </c>
      <c r="C5" s="37"/>
      <c r="D5" s="37" t="s">
        <v>177</v>
      </c>
      <c r="E5" s="37"/>
      <c r="F5" s="37" t="s">
        <v>178</v>
      </c>
      <c r="G5" s="37"/>
      <c r="H5" s="37" t="s">
        <v>177</v>
      </c>
      <c r="I5" s="37"/>
      <c r="J5" s="36">
        <v>1</v>
      </c>
    </row>
    <row r="6" spans="1:10" x14ac:dyDescent="0.25">
      <c r="A6" s="41">
        <v>2</v>
      </c>
      <c r="B6" s="37" t="s">
        <v>178</v>
      </c>
      <c r="C6" s="37"/>
      <c r="D6" s="37" t="s">
        <v>177</v>
      </c>
      <c r="E6" s="37"/>
      <c r="F6" s="37" t="s">
        <v>176</v>
      </c>
      <c r="G6" s="37"/>
      <c r="H6" s="37" t="s">
        <v>179</v>
      </c>
      <c r="I6" s="37"/>
      <c r="J6" s="36">
        <v>2</v>
      </c>
    </row>
    <row r="7" spans="1:10" x14ac:dyDescent="0.25">
      <c r="A7" s="41">
        <v>3</v>
      </c>
      <c r="B7" s="37" t="s">
        <v>178</v>
      </c>
      <c r="C7" s="37"/>
      <c r="D7" s="37" t="s">
        <v>177</v>
      </c>
      <c r="E7" s="37"/>
      <c r="F7" s="37" t="s">
        <v>176</v>
      </c>
      <c r="G7" s="37"/>
      <c r="H7" s="37" t="s">
        <v>180</v>
      </c>
      <c r="I7" s="37"/>
      <c r="J7" s="36">
        <v>3</v>
      </c>
    </row>
    <row r="8" spans="1:10" x14ac:dyDescent="0.25">
      <c r="A8" s="41">
        <v>4</v>
      </c>
      <c r="B8" s="37" t="s">
        <v>178</v>
      </c>
      <c r="C8" s="37"/>
      <c r="D8" s="37" t="s">
        <v>177</v>
      </c>
      <c r="E8" s="37"/>
      <c r="F8" s="37" t="s">
        <v>181</v>
      </c>
      <c r="G8" s="37"/>
      <c r="H8" s="37" t="s">
        <v>177</v>
      </c>
      <c r="I8" s="37"/>
      <c r="J8" s="36">
        <v>2</v>
      </c>
    </row>
    <row r="9" spans="1:10" x14ac:dyDescent="0.25">
      <c r="A9" s="41">
        <v>5</v>
      </c>
      <c r="B9" s="37" t="s">
        <v>176</v>
      </c>
      <c r="C9" s="37"/>
      <c r="D9" s="37" t="s">
        <v>177</v>
      </c>
      <c r="E9" s="37"/>
      <c r="F9" s="37" t="s">
        <v>181</v>
      </c>
      <c r="G9" s="37"/>
      <c r="H9" s="37" t="s">
        <v>182</v>
      </c>
      <c r="I9" s="37"/>
      <c r="J9" s="36">
        <v>2</v>
      </c>
    </row>
    <row r="10" spans="1:10" x14ac:dyDescent="0.25">
      <c r="A10" s="41">
        <v>6</v>
      </c>
      <c r="B10" s="37" t="s">
        <v>176</v>
      </c>
      <c r="C10" s="37"/>
      <c r="D10" s="37" t="s">
        <v>177</v>
      </c>
      <c r="E10" s="37"/>
      <c r="F10" s="37" t="s">
        <v>181</v>
      </c>
      <c r="G10" s="37"/>
      <c r="H10" s="37" t="s">
        <v>180</v>
      </c>
      <c r="I10" s="37"/>
      <c r="J10" s="36">
        <v>1</v>
      </c>
    </row>
    <row r="11" spans="1:10" x14ac:dyDescent="0.25">
      <c r="A11" s="41">
        <v>7</v>
      </c>
      <c r="B11" s="37" t="s">
        <v>178</v>
      </c>
      <c r="C11" s="37"/>
      <c r="D11" s="37" t="s">
        <v>177</v>
      </c>
      <c r="E11" s="37"/>
      <c r="F11" s="37" t="s">
        <v>183</v>
      </c>
      <c r="G11" s="37"/>
      <c r="H11" s="37" t="s">
        <v>177</v>
      </c>
      <c r="I11" s="37"/>
      <c r="J11" s="36">
        <v>3</v>
      </c>
    </row>
    <row r="12" spans="1:10" x14ac:dyDescent="0.25">
      <c r="A12" s="41">
        <v>8</v>
      </c>
      <c r="B12" s="37" t="s">
        <v>176</v>
      </c>
      <c r="C12" s="37"/>
      <c r="D12" s="37" t="s">
        <v>177</v>
      </c>
      <c r="E12" s="37"/>
      <c r="F12" s="37" t="s">
        <v>184</v>
      </c>
      <c r="G12" s="37"/>
      <c r="H12" s="37" t="s">
        <v>182</v>
      </c>
      <c r="I12" s="37"/>
      <c r="J12" s="36">
        <v>3</v>
      </c>
    </row>
    <row r="13" spans="1:10" x14ac:dyDescent="0.25">
      <c r="A13" s="41">
        <v>9</v>
      </c>
      <c r="B13" s="37" t="s">
        <v>178</v>
      </c>
      <c r="C13" s="37"/>
      <c r="D13" s="37" t="s">
        <v>177</v>
      </c>
      <c r="E13" s="37"/>
      <c r="F13" s="37" t="s">
        <v>183</v>
      </c>
      <c r="G13" s="37"/>
      <c r="H13" s="37" t="s">
        <v>180</v>
      </c>
      <c r="I13" s="37"/>
      <c r="J13" s="36">
        <v>2</v>
      </c>
    </row>
    <row r="14" spans="1:10" x14ac:dyDescent="0.25">
      <c r="A14" s="41">
        <v>10</v>
      </c>
      <c r="B14" s="37" t="s">
        <v>178</v>
      </c>
      <c r="C14" s="37"/>
      <c r="D14" s="37" t="s">
        <v>182</v>
      </c>
      <c r="E14" s="37"/>
      <c r="F14" s="37" t="s">
        <v>176</v>
      </c>
      <c r="G14" s="37"/>
      <c r="H14" s="37" t="s">
        <v>177</v>
      </c>
      <c r="I14" s="37"/>
      <c r="J14" s="36">
        <v>2</v>
      </c>
    </row>
    <row r="15" spans="1:10" x14ac:dyDescent="0.25">
      <c r="A15" s="41">
        <v>11</v>
      </c>
      <c r="B15" s="37" t="s">
        <v>178</v>
      </c>
      <c r="C15" s="37"/>
      <c r="D15" s="37" t="s">
        <v>185</v>
      </c>
      <c r="E15" s="37"/>
      <c r="F15" s="37" t="s">
        <v>176</v>
      </c>
      <c r="G15" s="37"/>
      <c r="H15" s="37" t="s">
        <v>182</v>
      </c>
      <c r="I15" s="37"/>
      <c r="J15" s="36">
        <v>1</v>
      </c>
    </row>
    <row r="16" spans="1:10" x14ac:dyDescent="0.25">
      <c r="A16" s="41">
        <v>12</v>
      </c>
      <c r="B16" s="37" t="s">
        <v>176</v>
      </c>
      <c r="C16" s="37"/>
      <c r="D16" s="37" t="s">
        <v>182</v>
      </c>
      <c r="E16" s="37"/>
      <c r="F16" s="37" t="s">
        <v>176</v>
      </c>
      <c r="G16" s="37"/>
      <c r="H16" s="37" t="s">
        <v>186</v>
      </c>
      <c r="I16" s="37"/>
      <c r="J16" s="36">
        <v>1</v>
      </c>
    </row>
    <row r="17" spans="1:10" x14ac:dyDescent="0.25">
      <c r="A17" s="41">
        <v>13</v>
      </c>
      <c r="B17" s="37" t="s">
        <v>176</v>
      </c>
      <c r="C17" s="37"/>
      <c r="D17" s="37" t="s">
        <v>182</v>
      </c>
      <c r="E17" s="37"/>
      <c r="F17" s="37" t="s">
        <v>181</v>
      </c>
      <c r="G17" s="37"/>
      <c r="H17" s="37" t="s">
        <v>177</v>
      </c>
      <c r="I17" s="37"/>
      <c r="J17" s="36">
        <v>4</v>
      </c>
    </row>
    <row r="18" spans="1:10" x14ac:dyDescent="0.25">
      <c r="A18" s="41">
        <v>14</v>
      </c>
      <c r="B18" s="37" t="s">
        <v>176</v>
      </c>
      <c r="C18" s="37"/>
      <c r="D18" s="37" t="s">
        <v>182</v>
      </c>
      <c r="E18" s="37"/>
      <c r="F18" s="37" t="s">
        <v>187</v>
      </c>
      <c r="G18" s="37"/>
      <c r="H18" s="37" t="s">
        <v>182</v>
      </c>
      <c r="I18" s="37"/>
      <c r="J18" s="36">
        <v>3</v>
      </c>
    </row>
    <row r="19" spans="1:10" x14ac:dyDescent="0.25">
      <c r="A19" s="41">
        <v>15</v>
      </c>
      <c r="B19" s="37" t="s">
        <v>176</v>
      </c>
      <c r="C19" s="37"/>
      <c r="D19" s="37" t="s">
        <v>182</v>
      </c>
      <c r="E19" s="37"/>
      <c r="F19" s="37" t="s">
        <v>181</v>
      </c>
      <c r="G19" s="37"/>
      <c r="H19" s="37" t="s">
        <v>180</v>
      </c>
      <c r="I19" s="37"/>
      <c r="J19" s="36">
        <v>2</v>
      </c>
    </row>
    <row r="20" spans="1:10" x14ac:dyDescent="0.25">
      <c r="A20" s="41">
        <v>16</v>
      </c>
      <c r="B20" s="37" t="s">
        <v>176</v>
      </c>
      <c r="C20" s="37"/>
      <c r="D20" s="37" t="s">
        <v>182</v>
      </c>
      <c r="E20" s="37"/>
      <c r="F20" s="37" t="s">
        <v>183</v>
      </c>
      <c r="G20" s="37"/>
      <c r="H20" s="37" t="s">
        <v>177</v>
      </c>
      <c r="I20" s="37"/>
      <c r="J20" s="36">
        <v>4</v>
      </c>
    </row>
    <row r="21" spans="1:10" x14ac:dyDescent="0.25">
      <c r="A21" s="41">
        <v>17</v>
      </c>
      <c r="B21" s="37" t="s">
        <v>176</v>
      </c>
      <c r="C21" s="37"/>
      <c r="D21" s="37" t="s">
        <v>182</v>
      </c>
      <c r="E21" s="37"/>
      <c r="F21" s="37" t="s">
        <v>183</v>
      </c>
      <c r="G21" s="37"/>
      <c r="H21" s="37" t="s">
        <v>182</v>
      </c>
      <c r="I21" s="37"/>
      <c r="J21" s="36">
        <v>3</v>
      </c>
    </row>
    <row r="22" spans="1:10" x14ac:dyDescent="0.25">
      <c r="A22" s="41">
        <v>18</v>
      </c>
      <c r="B22" s="37" t="s">
        <v>176</v>
      </c>
      <c r="C22" s="37"/>
      <c r="D22" s="37" t="s">
        <v>182</v>
      </c>
      <c r="E22" s="37"/>
      <c r="F22" s="37" t="s">
        <v>183</v>
      </c>
      <c r="G22" s="37"/>
      <c r="H22" s="37" t="s">
        <v>186</v>
      </c>
      <c r="I22" s="37"/>
      <c r="J22" s="36">
        <v>2</v>
      </c>
    </row>
    <row r="23" spans="1:10" x14ac:dyDescent="0.25">
      <c r="A23" s="41">
        <v>19</v>
      </c>
      <c r="B23" s="37" t="s">
        <v>176</v>
      </c>
      <c r="C23" s="37"/>
      <c r="D23" s="37" t="s">
        <v>180</v>
      </c>
      <c r="E23" s="37"/>
      <c r="F23" s="37" t="s">
        <v>176</v>
      </c>
      <c r="G23" s="37"/>
      <c r="H23" s="37" t="s">
        <v>188</v>
      </c>
      <c r="I23" s="37"/>
      <c r="J23" s="36">
        <v>3</v>
      </c>
    </row>
    <row r="24" spans="1:10" x14ac:dyDescent="0.25">
      <c r="A24" s="41">
        <v>20</v>
      </c>
      <c r="B24" s="37" t="s">
        <v>176</v>
      </c>
      <c r="C24" s="37"/>
      <c r="D24" s="37" t="s">
        <v>180</v>
      </c>
      <c r="E24" s="37"/>
      <c r="F24" s="37" t="s">
        <v>176</v>
      </c>
      <c r="G24" s="37"/>
      <c r="H24" s="37" t="s">
        <v>182</v>
      </c>
      <c r="I24" s="37"/>
      <c r="J24" s="36">
        <v>2</v>
      </c>
    </row>
    <row r="25" spans="1:10" x14ac:dyDescent="0.25">
      <c r="A25" s="41">
        <v>21</v>
      </c>
      <c r="B25" s="37" t="s">
        <v>176</v>
      </c>
      <c r="C25" s="37"/>
      <c r="D25" s="37" t="s">
        <v>180</v>
      </c>
      <c r="E25" s="37"/>
      <c r="F25" s="37" t="s">
        <v>176</v>
      </c>
      <c r="G25" s="37"/>
      <c r="H25" s="37" t="s">
        <v>180</v>
      </c>
      <c r="I25" s="37"/>
      <c r="J25" s="36">
        <v>1</v>
      </c>
    </row>
    <row r="26" spans="1:10" x14ac:dyDescent="0.25">
      <c r="A26" s="41">
        <v>22</v>
      </c>
      <c r="B26" s="37" t="s">
        <v>176</v>
      </c>
      <c r="C26" s="37"/>
      <c r="D26" s="37" t="s">
        <v>180</v>
      </c>
      <c r="E26" s="37"/>
      <c r="F26" s="37" t="s">
        <v>181</v>
      </c>
      <c r="G26" s="37"/>
      <c r="H26" s="37" t="s">
        <v>188</v>
      </c>
      <c r="I26" s="37"/>
      <c r="J26" s="36">
        <v>4</v>
      </c>
    </row>
    <row r="27" spans="1:10" x14ac:dyDescent="0.25">
      <c r="A27" s="41">
        <v>23</v>
      </c>
      <c r="B27" s="37" t="s">
        <v>178</v>
      </c>
      <c r="C27" s="37"/>
      <c r="D27" s="37" t="s">
        <v>186</v>
      </c>
      <c r="E27" s="37"/>
      <c r="F27" s="37" t="s">
        <v>189</v>
      </c>
      <c r="G27" s="37"/>
      <c r="H27" s="37" t="s">
        <v>182</v>
      </c>
      <c r="I27" s="37"/>
      <c r="J27" s="36">
        <v>3</v>
      </c>
    </row>
    <row r="28" spans="1:10" x14ac:dyDescent="0.25">
      <c r="A28" s="41">
        <v>24</v>
      </c>
      <c r="B28" s="37" t="s">
        <v>176</v>
      </c>
      <c r="C28" s="37"/>
      <c r="D28" s="37" t="s">
        <v>180</v>
      </c>
      <c r="E28" s="37"/>
      <c r="F28" s="37" t="s">
        <v>181</v>
      </c>
      <c r="G28" s="37"/>
      <c r="H28" s="37" t="s">
        <v>180</v>
      </c>
      <c r="I28" s="37"/>
      <c r="J28" s="36">
        <v>2</v>
      </c>
    </row>
    <row r="29" spans="1:10" x14ac:dyDescent="0.25">
      <c r="A29" s="41">
        <v>25</v>
      </c>
      <c r="B29" s="37" t="s">
        <v>176</v>
      </c>
      <c r="C29" s="37"/>
      <c r="D29" s="37" t="s">
        <v>180</v>
      </c>
      <c r="E29" s="37"/>
      <c r="F29" s="37" t="s">
        <v>183</v>
      </c>
      <c r="G29" s="37"/>
      <c r="H29" s="37" t="s">
        <v>177</v>
      </c>
      <c r="I29" s="37"/>
      <c r="J29" s="36">
        <v>4</v>
      </c>
    </row>
    <row r="30" spans="1:10" x14ac:dyDescent="0.25">
      <c r="A30" s="41">
        <v>26</v>
      </c>
      <c r="B30" s="37" t="s">
        <v>176</v>
      </c>
      <c r="C30" s="37"/>
      <c r="D30" s="37" t="s">
        <v>180</v>
      </c>
      <c r="E30" s="37"/>
      <c r="F30" s="37" t="s">
        <v>183</v>
      </c>
      <c r="G30" s="37"/>
      <c r="H30" s="37" t="s">
        <v>182</v>
      </c>
      <c r="I30" s="37"/>
      <c r="J30" s="36">
        <v>3</v>
      </c>
    </row>
    <row r="31" spans="1:10" x14ac:dyDescent="0.25">
      <c r="A31" s="41">
        <v>27</v>
      </c>
      <c r="B31" s="37" t="s">
        <v>178</v>
      </c>
      <c r="C31" s="37"/>
      <c r="D31" s="37" t="s">
        <v>180</v>
      </c>
      <c r="E31" s="37"/>
      <c r="F31" s="37" t="s">
        <v>183</v>
      </c>
      <c r="G31" s="37"/>
      <c r="H31" s="37" t="s">
        <v>180</v>
      </c>
      <c r="I31" s="37"/>
      <c r="J31" s="36">
        <v>3</v>
      </c>
    </row>
    <row r="32" spans="1:10" x14ac:dyDescent="0.25">
      <c r="A32" s="41">
        <v>28</v>
      </c>
      <c r="B32" s="37" t="s">
        <v>187</v>
      </c>
      <c r="C32" s="37"/>
      <c r="D32" s="37" t="s">
        <v>177</v>
      </c>
      <c r="E32" s="37"/>
      <c r="F32" s="37" t="s">
        <v>178</v>
      </c>
      <c r="G32" s="37"/>
      <c r="H32" s="37" t="s">
        <v>188</v>
      </c>
      <c r="I32" s="37"/>
      <c r="J32" s="36">
        <v>2</v>
      </c>
    </row>
    <row r="33" spans="1:10" x14ac:dyDescent="0.25">
      <c r="A33" s="41">
        <v>29</v>
      </c>
      <c r="B33" s="37" t="s">
        <v>187</v>
      </c>
      <c r="C33" s="37"/>
      <c r="D33" s="37" t="s">
        <v>177</v>
      </c>
      <c r="E33" s="37"/>
      <c r="F33" s="37" t="s">
        <v>178</v>
      </c>
      <c r="G33" s="37"/>
      <c r="H33" s="37" t="s">
        <v>182</v>
      </c>
      <c r="I33" s="37"/>
      <c r="J33" s="36">
        <v>3</v>
      </c>
    </row>
    <row r="34" spans="1:10" x14ac:dyDescent="0.25">
      <c r="A34" s="41">
        <v>30</v>
      </c>
      <c r="B34" s="37" t="s">
        <v>187</v>
      </c>
      <c r="C34" s="37"/>
      <c r="D34" s="37" t="s">
        <v>177</v>
      </c>
      <c r="E34" s="37"/>
      <c r="F34" s="37" t="s">
        <v>178</v>
      </c>
      <c r="G34" s="37"/>
      <c r="H34" s="37" t="s">
        <v>180</v>
      </c>
      <c r="I34" s="37"/>
      <c r="J34" s="36">
        <v>4</v>
      </c>
    </row>
    <row r="35" spans="1:10" x14ac:dyDescent="0.25">
      <c r="A35" s="41">
        <v>31</v>
      </c>
      <c r="B35" s="37" t="s">
        <v>187</v>
      </c>
      <c r="C35" s="37"/>
      <c r="D35" s="37" t="s">
        <v>177</v>
      </c>
      <c r="E35" s="37"/>
      <c r="F35" s="37" t="s">
        <v>187</v>
      </c>
      <c r="G35" s="37"/>
      <c r="H35" s="37" t="s">
        <v>188</v>
      </c>
      <c r="I35" s="37"/>
      <c r="J35" s="36">
        <v>1</v>
      </c>
    </row>
    <row r="36" spans="1:10" x14ac:dyDescent="0.25">
      <c r="A36" s="41">
        <v>32</v>
      </c>
      <c r="B36" s="37" t="s">
        <v>187</v>
      </c>
      <c r="C36" s="37"/>
      <c r="D36" s="37" t="s">
        <v>177</v>
      </c>
      <c r="E36" s="37"/>
      <c r="F36" s="37" t="s">
        <v>187</v>
      </c>
      <c r="G36" s="37"/>
      <c r="H36" s="37" t="s">
        <v>182</v>
      </c>
      <c r="I36" s="37"/>
      <c r="J36" s="36">
        <v>1</v>
      </c>
    </row>
    <row r="37" spans="1:10" x14ac:dyDescent="0.25">
      <c r="A37" s="41">
        <v>33</v>
      </c>
      <c r="B37" s="37" t="s">
        <v>187</v>
      </c>
      <c r="C37" s="37"/>
      <c r="D37" s="37" t="s">
        <v>177</v>
      </c>
      <c r="E37" s="37"/>
      <c r="F37" s="37" t="s">
        <v>187</v>
      </c>
      <c r="G37" s="37"/>
      <c r="H37" s="37" t="s">
        <v>180</v>
      </c>
      <c r="I37" s="37"/>
      <c r="J37" s="36">
        <v>2</v>
      </c>
    </row>
    <row r="38" spans="1:10" x14ac:dyDescent="0.25">
      <c r="A38" s="41">
        <v>34</v>
      </c>
      <c r="B38" s="37" t="s">
        <v>187</v>
      </c>
      <c r="C38" s="37"/>
      <c r="D38" s="37" t="s">
        <v>177</v>
      </c>
      <c r="E38" s="37"/>
      <c r="F38" s="37" t="s">
        <v>184</v>
      </c>
      <c r="G38" s="37"/>
      <c r="H38" s="37" t="s">
        <v>188</v>
      </c>
      <c r="I38" s="37"/>
      <c r="J38" s="36">
        <v>2</v>
      </c>
    </row>
    <row r="39" spans="1:10" x14ac:dyDescent="0.25">
      <c r="A39" s="41">
        <v>35</v>
      </c>
      <c r="B39" s="37" t="s">
        <v>187</v>
      </c>
      <c r="C39" s="37"/>
      <c r="D39" s="37" t="s">
        <v>177</v>
      </c>
      <c r="E39" s="37"/>
      <c r="F39" s="37" t="s">
        <v>184</v>
      </c>
      <c r="G39" s="37"/>
      <c r="H39" s="37" t="s">
        <v>182</v>
      </c>
      <c r="I39" s="37"/>
      <c r="J39" s="36">
        <v>1</v>
      </c>
    </row>
    <row r="40" spans="1:10" x14ac:dyDescent="0.25">
      <c r="A40" s="41">
        <v>36</v>
      </c>
      <c r="B40" s="37" t="s">
        <v>187</v>
      </c>
      <c r="C40" s="37"/>
      <c r="D40" s="37" t="s">
        <v>177</v>
      </c>
      <c r="E40" s="37"/>
      <c r="F40" s="37" t="s">
        <v>184</v>
      </c>
      <c r="G40" s="37"/>
      <c r="H40" s="37" t="s">
        <v>180</v>
      </c>
      <c r="I40" s="37"/>
      <c r="J40" s="36">
        <v>1</v>
      </c>
    </row>
    <row r="41" spans="1:10" x14ac:dyDescent="0.25">
      <c r="A41" s="41">
        <v>37</v>
      </c>
      <c r="B41" s="37" t="s">
        <v>187</v>
      </c>
      <c r="C41" s="37"/>
      <c r="D41" s="37" t="s">
        <v>182</v>
      </c>
      <c r="E41" s="37"/>
      <c r="F41" s="37" t="s">
        <v>178</v>
      </c>
      <c r="G41" s="37"/>
      <c r="H41" s="37" t="s">
        <v>188</v>
      </c>
      <c r="I41" s="37"/>
      <c r="J41" s="64">
        <v>1</v>
      </c>
    </row>
    <row r="42" spans="1:10" x14ac:dyDescent="0.25">
      <c r="A42" s="41">
        <v>38</v>
      </c>
      <c r="B42" s="37" t="s">
        <v>187</v>
      </c>
      <c r="C42" s="37"/>
      <c r="D42" s="37" t="s">
        <v>182</v>
      </c>
      <c r="E42" s="37"/>
      <c r="F42" s="37" t="s">
        <v>178</v>
      </c>
      <c r="G42" s="37"/>
      <c r="H42" s="37" t="s">
        <v>182</v>
      </c>
      <c r="I42" s="37"/>
      <c r="J42" s="64">
        <v>1</v>
      </c>
    </row>
    <row r="43" spans="1:10" x14ac:dyDescent="0.25">
      <c r="A43" s="41">
        <v>39</v>
      </c>
      <c r="B43" s="37" t="s">
        <v>187</v>
      </c>
      <c r="C43" s="37"/>
      <c r="D43" s="37" t="s">
        <v>182</v>
      </c>
      <c r="E43" s="37"/>
      <c r="F43" s="37" t="s">
        <v>178</v>
      </c>
      <c r="G43" s="37"/>
      <c r="H43" s="37" t="s">
        <v>180</v>
      </c>
      <c r="I43" s="37"/>
      <c r="J43" s="36">
        <v>2</v>
      </c>
    </row>
    <row r="44" spans="1:10" x14ac:dyDescent="0.25">
      <c r="A44" s="41">
        <v>40</v>
      </c>
      <c r="B44" s="37" t="s">
        <v>187</v>
      </c>
      <c r="C44" s="37"/>
      <c r="D44" s="37" t="s">
        <v>182</v>
      </c>
      <c r="E44" s="37"/>
      <c r="F44" s="37" t="s">
        <v>187</v>
      </c>
      <c r="G44" s="37"/>
      <c r="H44" s="37" t="s">
        <v>188</v>
      </c>
      <c r="I44" s="37"/>
      <c r="J44" s="36">
        <v>2</v>
      </c>
    </row>
    <row r="45" spans="1:10" x14ac:dyDescent="0.25">
      <c r="A45" s="41">
        <v>41</v>
      </c>
      <c r="B45" s="37" t="s">
        <v>187</v>
      </c>
      <c r="C45" s="37"/>
      <c r="D45" s="37" t="s">
        <v>182</v>
      </c>
      <c r="E45" s="37"/>
      <c r="F45" s="37" t="s">
        <v>187</v>
      </c>
      <c r="G45" s="37"/>
      <c r="H45" s="37" t="s">
        <v>182</v>
      </c>
      <c r="I45" s="37"/>
      <c r="J45" s="36">
        <v>1</v>
      </c>
    </row>
    <row r="46" spans="1:10" x14ac:dyDescent="0.25">
      <c r="A46" s="41">
        <v>42</v>
      </c>
      <c r="B46" s="37" t="s">
        <v>187</v>
      </c>
      <c r="C46" s="37"/>
      <c r="D46" s="37" t="s">
        <v>182</v>
      </c>
      <c r="E46" s="37"/>
      <c r="F46" s="37" t="s">
        <v>187</v>
      </c>
      <c r="G46" s="37"/>
      <c r="H46" s="37" t="s">
        <v>180</v>
      </c>
      <c r="I46" s="37"/>
      <c r="J46" s="36">
        <v>2</v>
      </c>
    </row>
    <row r="47" spans="1:10" x14ac:dyDescent="0.25">
      <c r="A47" s="41">
        <v>43</v>
      </c>
      <c r="B47" s="37" t="s">
        <v>187</v>
      </c>
      <c r="C47" s="37"/>
      <c r="D47" s="37" t="s">
        <v>182</v>
      </c>
      <c r="E47" s="37"/>
      <c r="F47" s="37" t="s">
        <v>184</v>
      </c>
      <c r="G47" s="37"/>
      <c r="H47" s="37" t="s">
        <v>188</v>
      </c>
      <c r="I47" s="37"/>
      <c r="J47" s="64">
        <v>4</v>
      </c>
    </row>
    <row r="48" spans="1:10" x14ac:dyDescent="0.25">
      <c r="A48" s="41">
        <v>44</v>
      </c>
      <c r="B48" s="37" t="s">
        <v>187</v>
      </c>
      <c r="C48" s="37"/>
      <c r="D48" s="37" t="s">
        <v>182</v>
      </c>
      <c r="E48" s="37"/>
      <c r="F48" s="37" t="s">
        <v>184</v>
      </c>
      <c r="G48" s="37"/>
      <c r="H48" s="37" t="s">
        <v>182</v>
      </c>
      <c r="I48" s="37"/>
      <c r="J48" s="64">
        <v>3</v>
      </c>
    </row>
    <row r="49" spans="1:10" x14ac:dyDescent="0.25">
      <c r="A49" s="41">
        <v>45</v>
      </c>
      <c r="B49" s="37" t="s">
        <v>187</v>
      </c>
      <c r="C49" s="37"/>
      <c r="D49" s="37" t="s">
        <v>182</v>
      </c>
      <c r="E49" s="37"/>
      <c r="F49" s="37" t="s">
        <v>184</v>
      </c>
      <c r="G49" s="37"/>
      <c r="H49" s="37" t="s">
        <v>180</v>
      </c>
      <c r="I49" s="37"/>
      <c r="J49" s="36">
        <v>1</v>
      </c>
    </row>
    <row r="50" spans="1:10" x14ac:dyDescent="0.25">
      <c r="A50" s="41">
        <v>46</v>
      </c>
      <c r="B50" s="37" t="s">
        <v>187</v>
      </c>
      <c r="C50" s="37"/>
      <c r="D50" s="37" t="s">
        <v>180</v>
      </c>
      <c r="E50" s="37"/>
      <c r="F50" s="37" t="s">
        <v>178</v>
      </c>
      <c r="G50" s="37"/>
      <c r="H50" s="37" t="s">
        <v>188</v>
      </c>
      <c r="I50" s="37"/>
      <c r="J50" s="36">
        <v>3</v>
      </c>
    </row>
    <row r="51" spans="1:10" x14ac:dyDescent="0.25">
      <c r="A51" s="41">
        <v>47</v>
      </c>
      <c r="B51" s="37" t="s">
        <v>187</v>
      </c>
      <c r="C51" s="37"/>
      <c r="D51" s="37" t="s">
        <v>180</v>
      </c>
      <c r="E51" s="37"/>
      <c r="F51" s="37" t="s">
        <v>178</v>
      </c>
      <c r="G51" s="37"/>
      <c r="H51" s="37" t="s">
        <v>182</v>
      </c>
      <c r="I51" s="37"/>
      <c r="J51" s="36">
        <v>2</v>
      </c>
    </row>
    <row r="52" spans="1:10" x14ac:dyDescent="0.25">
      <c r="A52" s="41">
        <v>48</v>
      </c>
      <c r="B52" s="37" t="s">
        <v>187</v>
      </c>
      <c r="C52" s="37"/>
      <c r="D52" s="37" t="s">
        <v>180</v>
      </c>
      <c r="E52" s="37"/>
      <c r="F52" s="37" t="s">
        <v>178</v>
      </c>
      <c r="G52" s="37"/>
      <c r="H52" s="37" t="s">
        <v>180</v>
      </c>
      <c r="I52" s="37"/>
      <c r="J52" s="36">
        <v>2</v>
      </c>
    </row>
    <row r="53" spans="1:10" x14ac:dyDescent="0.25">
      <c r="A53" s="41">
        <v>49</v>
      </c>
      <c r="B53" s="37" t="s">
        <v>187</v>
      </c>
      <c r="C53" s="37"/>
      <c r="D53" s="37" t="s">
        <v>180</v>
      </c>
      <c r="E53" s="37"/>
      <c r="F53" s="37" t="s">
        <v>187</v>
      </c>
      <c r="G53" s="37"/>
      <c r="H53" s="37" t="s">
        <v>188</v>
      </c>
      <c r="I53" s="37"/>
      <c r="J53" s="36">
        <v>3</v>
      </c>
    </row>
    <row r="54" spans="1:10" x14ac:dyDescent="0.25">
      <c r="A54" s="41">
        <v>50</v>
      </c>
      <c r="B54" s="37" t="s">
        <v>187</v>
      </c>
      <c r="C54" s="37"/>
      <c r="D54" s="37" t="s">
        <v>180</v>
      </c>
      <c r="E54" s="37"/>
      <c r="F54" s="37" t="s">
        <v>187</v>
      </c>
      <c r="G54" s="37"/>
      <c r="H54" s="37" t="s">
        <v>182</v>
      </c>
      <c r="I54" s="37"/>
      <c r="J54" s="36">
        <v>1</v>
      </c>
    </row>
    <row r="55" spans="1:10" x14ac:dyDescent="0.25">
      <c r="A55" s="41">
        <v>51</v>
      </c>
      <c r="B55" s="37" t="s">
        <v>187</v>
      </c>
      <c r="C55" s="37"/>
      <c r="D55" s="37" t="s">
        <v>180</v>
      </c>
      <c r="E55" s="37"/>
      <c r="F55" s="37" t="s">
        <v>187</v>
      </c>
      <c r="G55" s="37"/>
      <c r="H55" s="37" t="s">
        <v>180</v>
      </c>
      <c r="I55" s="37"/>
      <c r="J55" s="36">
        <v>1</v>
      </c>
    </row>
    <row r="56" spans="1:10" x14ac:dyDescent="0.25">
      <c r="A56" s="41">
        <v>52</v>
      </c>
      <c r="B56" s="37" t="s">
        <v>187</v>
      </c>
      <c r="C56" s="37"/>
      <c r="D56" s="37" t="s">
        <v>180</v>
      </c>
      <c r="E56" s="37"/>
      <c r="F56" s="37" t="s">
        <v>184</v>
      </c>
      <c r="G56" s="37"/>
      <c r="H56" s="37" t="s">
        <v>188</v>
      </c>
      <c r="I56" s="37"/>
      <c r="J56" s="36">
        <v>3</v>
      </c>
    </row>
    <row r="57" spans="1:10" x14ac:dyDescent="0.25">
      <c r="A57" s="41">
        <v>53</v>
      </c>
      <c r="B57" s="37" t="s">
        <v>187</v>
      </c>
      <c r="C57" s="37"/>
      <c r="D57" s="37" t="s">
        <v>180</v>
      </c>
      <c r="E57" s="37"/>
      <c r="F57" s="37" t="s">
        <v>184</v>
      </c>
      <c r="G57" s="37"/>
      <c r="H57" s="37" t="s">
        <v>182</v>
      </c>
      <c r="I57" s="37"/>
      <c r="J57" s="36">
        <v>2</v>
      </c>
    </row>
    <row r="58" spans="1:10" x14ac:dyDescent="0.25">
      <c r="A58" s="41">
        <v>54</v>
      </c>
      <c r="B58" s="37" t="s">
        <v>187</v>
      </c>
      <c r="C58" s="37"/>
      <c r="D58" s="37" t="s">
        <v>180</v>
      </c>
      <c r="E58" s="37"/>
      <c r="F58" s="37" t="s">
        <v>184</v>
      </c>
      <c r="G58" s="37"/>
      <c r="H58" s="37" t="s">
        <v>180</v>
      </c>
      <c r="I58" s="37"/>
      <c r="J58" s="36">
        <v>1</v>
      </c>
    </row>
    <row r="59" spans="1:10" x14ac:dyDescent="0.25">
      <c r="A59" s="41">
        <v>55</v>
      </c>
      <c r="B59" s="37" t="s">
        <v>184</v>
      </c>
      <c r="C59" s="37"/>
      <c r="D59" s="37" t="s">
        <v>177</v>
      </c>
      <c r="E59" s="37"/>
      <c r="F59" s="37" t="s">
        <v>178</v>
      </c>
      <c r="G59" s="37"/>
      <c r="H59" s="37" t="s">
        <v>188</v>
      </c>
      <c r="I59" s="37"/>
      <c r="J59" s="36">
        <v>3</v>
      </c>
    </row>
    <row r="60" spans="1:10" x14ac:dyDescent="0.25">
      <c r="A60" s="41">
        <v>56</v>
      </c>
      <c r="B60" s="37" t="s">
        <v>184</v>
      </c>
      <c r="C60" s="37"/>
      <c r="D60" s="37" t="s">
        <v>177</v>
      </c>
      <c r="E60" s="37"/>
      <c r="F60" s="37" t="s">
        <v>178</v>
      </c>
      <c r="G60" s="37"/>
      <c r="H60" s="37" t="s">
        <v>182</v>
      </c>
      <c r="I60" s="37"/>
      <c r="J60" s="36">
        <v>3</v>
      </c>
    </row>
    <row r="61" spans="1:10" x14ac:dyDescent="0.25">
      <c r="A61" s="41">
        <v>57</v>
      </c>
      <c r="B61" s="37" t="s">
        <v>184</v>
      </c>
      <c r="C61" s="37"/>
      <c r="D61" s="37" t="s">
        <v>177</v>
      </c>
      <c r="E61" s="37"/>
      <c r="F61" s="37" t="s">
        <v>178</v>
      </c>
      <c r="G61" s="37"/>
      <c r="H61" s="37" t="s">
        <v>180</v>
      </c>
      <c r="I61" s="37"/>
      <c r="J61" s="36">
        <v>4</v>
      </c>
    </row>
    <row r="62" spans="1:10" x14ac:dyDescent="0.25">
      <c r="A62" s="41">
        <v>58</v>
      </c>
      <c r="B62" s="37" t="s">
        <v>184</v>
      </c>
      <c r="C62" s="37"/>
      <c r="D62" s="37" t="s">
        <v>177</v>
      </c>
      <c r="E62" s="37"/>
      <c r="F62" s="37" t="s">
        <v>187</v>
      </c>
      <c r="G62" s="37"/>
      <c r="H62" s="37" t="s">
        <v>188</v>
      </c>
      <c r="I62" s="37"/>
      <c r="J62" s="36">
        <v>1</v>
      </c>
    </row>
    <row r="63" spans="1:10" x14ac:dyDescent="0.25">
      <c r="A63" s="41">
        <v>59</v>
      </c>
      <c r="B63" s="37" t="s">
        <v>184</v>
      </c>
      <c r="C63" s="37"/>
      <c r="D63" s="37" t="s">
        <v>177</v>
      </c>
      <c r="E63" s="37"/>
      <c r="F63" s="37" t="s">
        <v>187</v>
      </c>
      <c r="G63" s="37"/>
      <c r="H63" s="37" t="s">
        <v>182</v>
      </c>
      <c r="I63" s="37"/>
      <c r="J63" s="36">
        <v>2</v>
      </c>
    </row>
    <row r="64" spans="1:10" x14ac:dyDescent="0.25">
      <c r="A64" s="41">
        <v>60</v>
      </c>
      <c r="B64" s="37" t="s">
        <v>184</v>
      </c>
      <c r="C64" s="37"/>
      <c r="D64" s="37" t="s">
        <v>177</v>
      </c>
      <c r="E64" s="37"/>
      <c r="F64" s="37" t="s">
        <v>187</v>
      </c>
      <c r="G64" s="37"/>
      <c r="H64" s="37" t="s">
        <v>180</v>
      </c>
      <c r="I64" s="37"/>
      <c r="J64" s="36">
        <v>3</v>
      </c>
    </row>
    <row r="65" spans="1:10" x14ac:dyDescent="0.25">
      <c r="A65" s="41">
        <v>61</v>
      </c>
      <c r="B65" s="37" t="s">
        <v>184</v>
      </c>
      <c r="C65" s="37"/>
      <c r="D65" s="37" t="s">
        <v>177</v>
      </c>
      <c r="E65" s="37"/>
      <c r="F65" s="37" t="s">
        <v>184</v>
      </c>
      <c r="G65" s="37"/>
      <c r="H65" s="37" t="s">
        <v>188</v>
      </c>
      <c r="I65" s="37"/>
      <c r="J65" s="36">
        <v>1</v>
      </c>
    </row>
    <row r="66" spans="1:10" x14ac:dyDescent="0.25">
      <c r="A66" s="41">
        <v>62</v>
      </c>
      <c r="B66" s="37" t="s">
        <v>184</v>
      </c>
      <c r="C66" s="37"/>
      <c r="D66" s="37" t="s">
        <v>177</v>
      </c>
      <c r="E66" s="37"/>
      <c r="F66" s="37" t="s">
        <v>184</v>
      </c>
      <c r="G66" s="37"/>
      <c r="H66" s="37" t="s">
        <v>182</v>
      </c>
      <c r="I66" s="37"/>
      <c r="J66" s="36">
        <v>1</v>
      </c>
    </row>
    <row r="67" spans="1:10" x14ac:dyDescent="0.25">
      <c r="A67" s="41">
        <v>63</v>
      </c>
      <c r="B67" s="37" t="s">
        <v>184</v>
      </c>
      <c r="C67" s="37"/>
      <c r="D67" s="37" t="s">
        <v>182</v>
      </c>
      <c r="E67" s="37"/>
      <c r="F67" s="37" t="s">
        <v>184</v>
      </c>
      <c r="G67" s="37"/>
      <c r="H67" s="37" t="s">
        <v>180</v>
      </c>
      <c r="I67" s="37"/>
      <c r="J67" s="36">
        <v>1</v>
      </c>
    </row>
    <row r="68" spans="1:10" x14ac:dyDescent="0.25">
      <c r="A68" s="41">
        <v>64</v>
      </c>
      <c r="B68" s="37" t="s">
        <v>184</v>
      </c>
      <c r="C68" s="37"/>
      <c r="D68" s="37" t="s">
        <v>182</v>
      </c>
      <c r="E68" s="37"/>
      <c r="F68" s="37" t="s">
        <v>178</v>
      </c>
      <c r="G68" s="37"/>
      <c r="H68" s="37" t="s">
        <v>188</v>
      </c>
      <c r="I68" s="37"/>
      <c r="J68" s="36">
        <v>2</v>
      </c>
    </row>
    <row r="69" spans="1:10" x14ac:dyDescent="0.25">
      <c r="A69" s="41">
        <v>65</v>
      </c>
      <c r="B69" s="37" t="s">
        <v>184</v>
      </c>
      <c r="C69" s="37"/>
      <c r="D69" s="37" t="s">
        <v>182</v>
      </c>
      <c r="E69" s="37"/>
      <c r="F69" s="37" t="s">
        <v>178</v>
      </c>
      <c r="G69" s="37"/>
      <c r="H69" s="37" t="s">
        <v>182</v>
      </c>
      <c r="I69" s="37"/>
      <c r="J69" s="36">
        <v>3</v>
      </c>
    </row>
    <row r="70" spans="1:10" x14ac:dyDescent="0.25">
      <c r="A70" s="41">
        <v>66</v>
      </c>
      <c r="B70" s="37" t="s">
        <v>184</v>
      </c>
      <c r="C70" s="37"/>
      <c r="D70" s="37" t="s">
        <v>182</v>
      </c>
      <c r="E70" s="37"/>
      <c r="F70" s="37" t="s">
        <v>178</v>
      </c>
      <c r="G70" s="37"/>
      <c r="H70" s="37" t="s">
        <v>180</v>
      </c>
      <c r="I70" s="37"/>
      <c r="J70" s="36">
        <v>4</v>
      </c>
    </row>
    <row r="71" spans="1:10" x14ac:dyDescent="0.25">
      <c r="A71" s="41">
        <v>67</v>
      </c>
      <c r="B71" s="37" t="s">
        <v>184</v>
      </c>
      <c r="C71" s="37"/>
      <c r="D71" s="37" t="s">
        <v>182</v>
      </c>
      <c r="E71" s="37"/>
      <c r="F71" s="37" t="s">
        <v>187</v>
      </c>
      <c r="G71" s="37"/>
      <c r="H71" s="37" t="s">
        <v>188</v>
      </c>
      <c r="I71" s="37"/>
      <c r="J71" s="36">
        <v>2</v>
      </c>
    </row>
    <row r="72" spans="1:10" x14ac:dyDescent="0.25">
      <c r="A72" s="41">
        <v>68</v>
      </c>
      <c r="B72" s="37" t="s">
        <v>184</v>
      </c>
      <c r="C72" s="37"/>
      <c r="D72" s="37" t="s">
        <v>182</v>
      </c>
      <c r="E72" s="37"/>
      <c r="F72" s="37" t="s">
        <v>187</v>
      </c>
      <c r="G72" s="37"/>
      <c r="H72" s="37" t="s">
        <v>182</v>
      </c>
      <c r="I72" s="37"/>
      <c r="J72" s="36">
        <v>2</v>
      </c>
    </row>
    <row r="73" spans="1:10" x14ac:dyDescent="0.25">
      <c r="A73" s="41">
        <v>69</v>
      </c>
      <c r="B73" s="37" t="s">
        <v>184</v>
      </c>
      <c r="C73" s="37"/>
      <c r="D73" s="37" t="s">
        <v>182</v>
      </c>
      <c r="E73" s="37"/>
      <c r="F73" s="37" t="s">
        <v>187</v>
      </c>
      <c r="G73" s="37"/>
      <c r="H73" s="37" t="s">
        <v>180</v>
      </c>
      <c r="I73" s="37"/>
      <c r="J73" s="36">
        <v>2</v>
      </c>
    </row>
    <row r="74" spans="1:10" x14ac:dyDescent="0.25">
      <c r="A74" s="41">
        <v>70</v>
      </c>
      <c r="B74" s="37" t="s">
        <v>184</v>
      </c>
      <c r="C74" s="37"/>
      <c r="D74" s="37" t="s">
        <v>182</v>
      </c>
      <c r="E74" s="37"/>
      <c r="F74" s="37" t="s">
        <v>184</v>
      </c>
      <c r="G74" s="37"/>
      <c r="H74" s="37" t="s">
        <v>188</v>
      </c>
      <c r="I74" s="37"/>
      <c r="J74" s="36">
        <v>2</v>
      </c>
    </row>
    <row r="75" spans="1:10" x14ac:dyDescent="0.25">
      <c r="A75" s="41">
        <v>71</v>
      </c>
      <c r="B75" s="37" t="s">
        <v>184</v>
      </c>
      <c r="C75" s="37"/>
      <c r="D75" s="37" t="s">
        <v>182</v>
      </c>
      <c r="E75" s="37"/>
      <c r="F75" s="37" t="s">
        <v>184</v>
      </c>
      <c r="G75" s="37"/>
      <c r="H75" s="37" t="s">
        <v>182</v>
      </c>
      <c r="I75" s="37"/>
      <c r="J75" s="36">
        <v>1</v>
      </c>
    </row>
    <row r="76" spans="1:10" x14ac:dyDescent="0.25">
      <c r="A76" s="41">
        <v>72</v>
      </c>
      <c r="B76" s="37" t="s">
        <v>184</v>
      </c>
      <c r="C76" s="37"/>
      <c r="D76" s="37" t="s">
        <v>182</v>
      </c>
      <c r="E76" s="37"/>
      <c r="F76" s="37" t="s">
        <v>184</v>
      </c>
      <c r="G76" s="37"/>
      <c r="H76" s="37" t="s">
        <v>180</v>
      </c>
      <c r="I76" s="37"/>
      <c r="J76" s="36">
        <v>1</v>
      </c>
    </row>
    <row r="77" spans="1:10" x14ac:dyDescent="0.25">
      <c r="A77" s="41">
        <v>73</v>
      </c>
      <c r="B77" s="37" t="s">
        <v>184</v>
      </c>
      <c r="C77" s="37"/>
      <c r="D77" s="37" t="s">
        <v>180</v>
      </c>
      <c r="E77" s="37"/>
      <c r="F77" s="37" t="s">
        <v>178</v>
      </c>
      <c r="G77" s="37"/>
      <c r="H77" s="37" t="s">
        <v>188</v>
      </c>
      <c r="I77" s="37"/>
      <c r="J77" s="36">
        <v>3</v>
      </c>
    </row>
    <row r="78" spans="1:10" x14ac:dyDescent="0.25">
      <c r="A78" s="41">
        <v>74</v>
      </c>
      <c r="B78" s="37" t="s">
        <v>184</v>
      </c>
      <c r="C78" s="37"/>
      <c r="D78" s="37" t="s">
        <v>180</v>
      </c>
      <c r="E78" s="37"/>
      <c r="F78" s="37" t="s">
        <v>178</v>
      </c>
      <c r="G78" s="37"/>
      <c r="H78" s="37" t="s">
        <v>182</v>
      </c>
      <c r="I78" s="37"/>
      <c r="J78" s="36">
        <v>3</v>
      </c>
    </row>
    <row r="79" spans="1:10" x14ac:dyDescent="0.25">
      <c r="A79" s="41">
        <v>75</v>
      </c>
      <c r="B79" s="37" t="s">
        <v>184</v>
      </c>
      <c r="C79" s="37"/>
      <c r="D79" s="37" t="s">
        <v>180</v>
      </c>
      <c r="E79" s="37"/>
      <c r="F79" s="37" t="s">
        <v>178</v>
      </c>
      <c r="G79" s="37"/>
      <c r="H79" s="37" t="s">
        <v>180</v>
      </c>
      <c r="I79" s="37"/>
      <c r="J79" s="36">
        <v>3</v>
      </c>
    </row>
    <row r="80" spans="1:10" x14ac:dyDescent="0.25">
      <c r="A80" s="41">
        <v>76</v>
      </c>
      <c r="B80" s="37" t="s">
        <v>184</v>
      </c>
      <c r="C80" s="37"/>
      <c r="D80" s="37" t="s">
        <v>180</v>
      </c>
      <c r="E80" s="37"/>
      <c r="F80" s="37" t="s">
        <v>187</v>
      </c>
      <c r="G80" s="37"/>
      <c r="H80" s="37" t="s">
        <v>188</v>
      </c>
      <c r="I80" s="37"/>
      <c r="J80" s="36">
        <v>2</v>
      </c>
    </row>
    <row r="81" spans="1:10" x14ac:dyDescent="0.25">
      <c r="A81" s="41">
        <v>77</v>
      </c>
      <c r="B81" s="37" t="s">
        <v>184</v>
      </c>
      <c r="C81" s="37"/>
      <c r="D81" s="37" t="s">
        <v>180</v>
      </c>
      <c r="E81" s="37"/>
      <c r="F81" s="37" t="s">
        <v>187</v>
      </c>
      <c r="G81" s="37"/>
      <c r="H81" s="37" t="s">
        <v>182</v>
      </c>
      <c r="I81" s="37"/>
      <c r="J81" s="36">
        <v>2</v>
      </c>
    </row>
    <row r="82" spans="1:10" x14ac:dyDescent="0.25">
      <c r="A82" s="41">
        <v>78</v>
      </c>
      <c r="B82" s="37" t="s">
        <v>184</v>
      </c>
      <c r="C82" s="37"/>
      <c r="D82" s="37" t="s">
        <v>180</v>
      </c>
      <c r="E82" s="37"/>
      <c r="F82" s="37" t="s">
        <v>187</v>
      </c>
      <c r="G82" s="37"/>
      <c r="H82" s="37" t="s">
        <v>180</v>
      </c>
      <c r="I82" s="37"/>
      <c r="J82" s="36">
        <v>2</v>
      </c>
    </row>
    <row r="83" spans="1:10" x14ac:dyDescent="0.25">
      <c r="A83" s="41">
        <v>79</v>
      </c>
      <c r="B83" s="37" t="s">
        <v>184</v>
      </c>
      <c r="C83" s="37"/>
      <c r="D83" s="37" t="s">
        <v>180</v>
      </c>
      <c r="E83" s="37"/>
      <c r="F83" s="37" t="s">
        <v>184</v>
      </c>
      <c r="G83" s="37"/>
      <c r="H83" s="37" t="s">
        <v>188</v>
      </c>
      <c r="I83" s="37"/>
      <c r="J83" s="36">
        <v>2</v>
      </c>
    </row>
    <row r="84" spans="1:10" x14ac:dyDescent="0.25">
      <c r="A84" s="41">
        <v>80</v>
      </c>
      <c r="B84" s="37" t="s">
        <v>184</v>
      </c>
      <c r="C84" s="37"/>
      <c r="D84" s="37" t="s">
        <v>180</v>
      </c>
      <c r="E84" s="37"/>
      <c r="F84" s="37" t="s">
        <v>184</v>
      </c>
      <c r="G84" s="37"/>
      <c r="H84" s="37" t="s">
        <v>182</v>
      </c>
      <c r="I84" s="37"/>
      <c r="J84" s="36">
        <v>2</v>
      </c>
    </row>
    <row r="85" spans="1:10" x14ac:dyDescent="0.25">
      <c r="A85" s="41">
        <v>81</v>
      </c>
      <c r="B85" s="37" t="s">
        <v>184</v>
      </c>
      <c r="C85" s="37"/>
      <c r="D85" s="37" t="s">
        <v>180</v>
      </c>
      <c r="E85" s="37"/>
      <c r="F85" s="37" t="s">
        <v>184</v>
      </c>
      <c r="G85" s="37"/>
      <c r="H85" s="37" t="s">
        <v>180</v>
      </c>
      <c r="I85" s="37"/>
      <c r="J85" s="36">
        <v>1</v>
      </c>
    </row>
  </sheetData>
  <mergeCells count="2">
    <mergeCell ref="D3:E3"/>
    <mergeCell ref="H3:I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9"/>
  <sheetViews>
    <sheetView workbookViewId="0">
      <selection activeCell="F5" sqref="F5"/>
    </sheetView>
  </sheetViews>
  <sheetFormatPr defaultRowHeight="15" x14ac:dyDescent="0.25"/>
  <cols>
    <col min="1" max="1" width="18.5703125" style="6" customWidth="1"/>
    <col min="2" max="2" width="63.140625" customWidth="1"/>
  </cols>
  <sheetData>
    <row r="1" spans="1:4" x14ac:dyDescent="0.25">
      <c r="A1" s="39" t="s">
        <v>239</v>
      </c>
    </row>
    <row r="3" spans="1:4" s="1" customFormat="1" x14ac:dyDescent="0.25">
      <c r="A3" s="7" t="s">
        <v>141</v>
      </c>
      <c r="B3" s="5" t="s">
        <v>140</v>
      </c>
    </row>
    <row r="4" spans="1:4" ht="82.5" customHeight="1" x14ac:dyDescent="0.25">
      <c r="A4" s="8">
        <v>1</v>
      </c>
      <c r="B4" s="9" t="s">
        <v>142</v>
      </c>
    </row>
    <row r="5" spans="1:4" ht="111.75" customHeight="1" x14ac:dyDescent="0.25">
      <c r="A5" s="8">
        <v>2</v>
      </c>
      <c r="B5" s="9" t="s">
        <v>235</v>
      </c>
    </row>
    <row r="6" spans="1:4" ht="109.5" customHeight="1" x14ac:dyDescent="0.25">
      <c r="A6" s="8">
        <v>3</v>
      </c>
      <c r="B6" s="9" t="s">
        <v>236</v>
      </c>
    </row>
    <row r="7" spans="1:4" ht="79.5" customHeight="1" x14ac:dyDescent="0.25">
      <c r="A7" s="8">
        <v>4</v>
      </c>
      <c r="B7" s="9" t="s">
        <v>143</v>
      </c>
    </row>
    <row r="8" spans="1:4" x14ac:dyDescent="0.25">
      <c r="D8" s="10"/>
    </row>
    <row r="9" spans="1:4" ht="148.5" customHeight="1" x14ac:dyDescent="0.25">
      <c r="B9" s="5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
  <sheetViews>
    <sheetView workbookViewId="0"/>
  </sheetViews>
  <sheetFormatPr defaultRowHeight="15" x14ac:dyDescent="0.25"/>
  <cols>
    <col min="2" max="2" width="110" customWidth="1"/>
  </cols>
  <sheetData>
    <row r="1" spans="1:2" x14ac:dyDescent="0.25">
      <c r="A1" s="1" t="s">
        <v>190</v>
      </c>
    </row>
    <row r="3" spans="1:2" s="1" customFormat="1" x14ac:dyDescent="0.25">
      <c r="A3" s="35" t="s">
        <v>196</v>
      </c>
      <c r="B3" s="5" t="s">
        <v>197</v>
      </c>
    </row>
    <row r="4" spans="1:2" ht="60" x14ac:dyDescent="0.25">
      <c r="A4" s="36">
        <v>1</v>
      </c>
      <c r="B4" s="9" t="s">
        <v>198</v>
      </c>
    </row>
    <row r="5" spans="1:2" x14ac:dyDescent="0.25">
      <c r="A5" s="36">
        <v>2</v>
      </c>
      <c r="B5" s="37" t="s">
        <v>199</v>
      </c>
    </row>
    <row r="6" spans="1:2" x14ac:dyDescent="0.25">
      <c r="A6" s="36">
        <v>3</v>
      </c>
      <c r="B6" s="37" t="s">
        <v>200</v>
      </c>
    </row>
    <row r="7" spans="1:2" x14ac:dyDescent="0.25">
      <c r="A7" s="36">
        <v>4</v>
      </c>
      <c r="B7" s="37" t="s">
        <v>203</v>
      </c>
    </row>
    <row r="8" spans="1:2" ht="45" x14ac:dyDescent="0.25">
      <c r="A8" s="36">
        <v>5</v>
      </c>
      <c r="B8" s="38" t="s">
        <v>201</v>
      </c>
    </row>
    <row r="9" spans="1:2" x14ac:dyDescent="0.25">
      <c r="A9" s="33"/>
    </row>
    <row r="10" spans="1:2" ht="60" x14ac:dyDescent="0.25">
      <c r="A10" s="34"/>
      <c r="B10" s="32" t="s">
        <v>202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4F4E9DA1AE654FAF412090964DEA1D" ma:contentTypeVersion="10" ma:contentTypeDescription="Create a new document." ma:contentTypeScope="" ma:versionID="1467e44f718887744491631019dcc093">
  <xsd:schema xmlns:xsd="http://www.w3.org/2001/XMLSchema" xmlns:xs="http://www.w3.org/2001/XMLSchema" xmlns:p="http://schemas.microsoft.com/office/2006/metadata/properties" xmlns:ns3="3fb0fa6d-e83e-4770-b92e-8084405eea40" targetNamespace="http://schemas.microsoft.com/office/2006/metadata/properties" ma:root="true" ma:fieldsID="f9db7105ac8553d7cd638ac7031ee696" ns3:_="">
    <xsd:import namespace="3fb0fa6d-e83e-4770-b92e-8084405eea4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b0fa6d-e83e-4770-b92e-8084405eea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8064DE-C77B-4339-AEBC-A751CE3AB8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b0fa6d-e83e-4770-b92e-8084405eea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2DADAB-427C-4749-94D2-5AAF295B4139}">
  <ds:schemaRefs>
    <ds:schemaRef ds:uri="http://schemas.microsoft.com/sharepoint/v3/contenttype/forms"/>
  </ds:schemaRefs>
</ds:datastoreItem>
</file>

<file path=customXml/itemProps3.xml><?xml version="1.0" encoding="utf-8"?>
<ds:datastoreItem xmlns:ds="http://schemas.openxmlformats.org/officeDocument/2006/customXml" ds:itemID="{C250E254-9597-4E57-953A-351A15A46B95}">
  <ds:schemaRefs>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http://purl.org/dc/terms/"/>
    <ds:schemaRef ds:uri="http://purl.org/dc/dcmitype/"/>
    <ds:schemaRef ds:uri="http://schemas.microsoft.com/office/2006/documentManagement/types"/>
    <ds:schemaRef ds:uri="3fb0fa6d-e83e-4770-b92e-8084405eea40"/>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TopSheet</vt:lpstr>
      <vt:lpstr>SpeciesProperties</vt:lpstr>
      <vt:lpstr>Compatability</vt:lpstr>
      <vt:lpstr>ScoreAdvice</vt:lpstr>
      <vt:lpstr>GrowthRate</vt:lpstr>
      <vt:lpstr>SpeciesShade</vt:lpstr>
      <vt:lpstr>CompGrid</vt:lpstr>
      <vt:lpstr>CompScoreAdvice</vt:lpstr>
      <vt:lpstr>Example(Gisburn)</vt:lpstr>
      <vt:lpstr>ApplicationMeth(GB)</vt:lpstr>
      <vt:lpstr>DesignIntimate</vt:lpstr>
      <vt:lpstr>CompScore</vt:lpstr>
      <vt:lpstr>CompTable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2020-06-08T13:26:03Z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0x010100E04F4E9DA1AE654FAF412090964DEA1D</vt:lpwstr>
  </property>
</Properties>
</file>