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Objects="placeholders" hidePivotFieldList="1"/>
  <mc:AlternateContent xmlns:mc="http://schemas.openxmlformats.org/markup-compatibility/2006">
    <mc:Choice Requires="x15">
      <x15ac:absPath xmlns:x15ac="http://schemas.microsoft.com/office/spreadsheetml/2010/11/ac" url="H:\International\Production &amp; Trade\JFSQ\2020 return\"/>
    </mc:Choice>
  </mc:AlternateContent>
  <xr:revisionPtr revIDLastSave="0" documentId="13_ncr:1_{BAD4ED05-BE7C-4B03-9F94-2496D10A0EE5}" xr6:coauthVersionLast="44" xr6:coauthVersionMax="44" xr10:uidLastSave="{00000000-0000-0000-0000-000000000000}"/>
  <bookViews>
    <workbookView xWindow="20370" yWindow="-4680" windowWidth="29040" windowHeight="15840" tabRatio="861" xr2:uid="{00000000-000D-0000-FFFF-FFFF00000000}"/>
  </bookViews>
  <sheets>
    <sheet name="Cover" sheetId="84" r:id="rId1"/>
    <sheet name="Removals over bark" sheetId="78" r:id="rId2"/>
    <sheet name="JQ1 Production" sheetId="1" r:id="rId3"/>
    <sheet name="JQ2 TTrade" sheetId="2" r:id="rId4"/>
    <sheet name="JQ3 SPW" sheetId="23" r:id="rId5"/>
    <sheet name="LAM" sheetId="82" r:id="rId6"/>
    <sheet name="ECE-EU Species" sheetId="51" r:id="rId7"/>
    <sheet name="EU1 ExtraEU Trade" sheetId="20" r:id="rId8"/>
    <sheet name="EU2 Removals" sheetId="28" r:id="rId9"/>
    <sheet name="Conversion Factors" sheetId="83" r:id="rId10"/>
    <sheet name="JQ2_EU1-Cross-Ref" sheetId="85" r:id="rId11"/>
    <sheet name="JQ3-Cross-Ref" sheetId="86" r:id="rId12"/>
    <sheet name="Notes" sheetId="25" state="hidden" r:id="rId13"/>
    <sheet name="Validation" sheetId="21" state="hidden" r:id="rId14"/>
    <sheet name="Upload" sheetId="22" state="hidden" r:id="rId15"/>
  </sheets>
  <definedNames>
    <definedName name="_xlnm.Print_Area" localSheetId="9">'Conversion Factors'!$A$1:$F$15</definedName>
    <definedName name="_xlnm.Print_Area" localSheetId="0">Cover!$A$1:$A$39</definedName>
    <definedName name="_xlnm.Print_Area" localSheetId="6">'ECE-EU Species'!$A$1:$M$37</definedName>
    <definedName name="_xlnm.Print_Area" localSheetId="7">'EU1 ExtraEU Trade'!$A$1:$K$65</definedName>
    <definedName name="_xlnm.Print_Area" localSheetId="8">'EU2 Removals'!$A$1:$E$25</definedName>
    <definedName name="_xlnm.Print_Area" localSheetId="2">'JQ1 Production'!$A$1:$E$77</definedName>
    <definedName name="_xlnm.Print_Area" localSheetId="3">'JQ2 TTrade'!$A$1:$K$65</definedName>
    <definedName name="_xlnm.Print_Area" localSheetId="10">'JQ2_EU1-Cross-Ref'!$A$1:$F$77</definedName>
    <definedName name="_xlnm.Print_Area" localSheetId="4">'JQ3 SPW'!$A$1:$F$26</definedName>
    <definedName name="_xlnm.Print_Area" localSheetId="11">'JQ3-Cross-Ref'!$A$1:$F$49</definedName>
    <definedName name="_xlnm.Print_Area" localSheetId="5">LAM!$A$1:$K$22</definedName>
    <definedName name="_xlnm.Print_Area" localSheetId="1">'Removals over bark'!$A$1:$E$23</definedName>
    <definedName name="_xlnm.Print_Titles" localSheetId="2">'JQ1 Production'!$1:$5</definedName>
    <definedName name="_xlnm.Print_Titles" localSheetId="10">'JQ2_EU1-Cross-Ref'!$1:$11</definedName>
    <definedName name="Z_E59B5840_EF58_11D3_B672_B1E0953C1B26_.wvu.PrintArea" localSheetId="7" hidden="1">'EU1 ExtraEU Trade'!$A$3:$K$65</definedName>
    <definedName name="Z_E59B5840_EF58_11D3_B672_B1E0953C1B26_.wvu.PrintArea" localSheetId="2" hidden="1">'JQ1 Production'!$A$1:$E$75</definedName>
    <definedName name="Z_E59B5840_EF58_11D3_B672_B1E0953C1B26_.wvu.PrintArea" localSheetId="3" hidden="1">'JQ2 TTrade'!$A$3:$K$66</definedName>
    <definedName name="Z_E59B5840_EF58_11D3_B672_B1E0953C1B26_.wvu.PrintTitles" localSheetId="2" hidden="1">'JQ1 Production'!$1:$5</definedName>
    <definedName name="Z_E59B5840_EF58_11D3_B672_B1E0953C1B26_.wvu.Rows" localSheetId="2" hidden="1">'JQ1 Production'!#REF!</definedName>
  </definedNames>
  <calcPr calcId="191029" calcOnSave="0"/>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5" i="2" l="1"/>
  <c r="F95" i="2"/>
  <c r="I95" i="2"/>
  <c r="J95" i="2"/>
  <c r="E92" i="2"/>
  <c r="F92" i="2"/>
  <c r="I92" i="2"/>
  <c r="J92" i="2"/>
  <c r="E93" i="2"/>
  <c r="F93" i="2"/>
  <c r="I93" i="2"/>
  <c r="J93" i="2"/>
  <c r="E94" i="2"/>
  <c r="F94" i="2"/>
  <c r="I94" i="2"/>
  <c r="J94" i="2"/>
  <c r="B2" i="21"/>
  <c r="K95" i="2"/>
  <c r="H95" i="2"/>
  <c r="G95" i="2"/>
  <c r="D95" i="2"/>
  <c r="K94" i="2"/>
  <c r="H94" i="2"/>
  <c r="G94" i="2"/>
  <c r="D94" i="2"/>
  <c r="K93" i="2"/>
  <c r="H93" i="2"/>
  <c r="G93" i="2"/>
  <c r="D93" i="2"/>
  <c r="K92" i="2"/>
  <c r="H92" i="2"/>
  <c r="G92" i="2"/>
  <c r="D92" i="2"/>
</calcChain>
</file>

<file path=xl/sharedStrings.xml><?xml version="1.0" encoding="utf-8"?>
<sst xmlns="http://schemas.openxmlformats.org/spreadsheetml/2006/main" count="1331" uniqueCount="483">
  <si>
    <t>Trade with countries outside EU</t>
  </si>
  <si>
    <t>Removals by type of ownership</t>
  </si>
  <si>
    <t>Ownership</t>
  </si>
  <si>
    <t>Non-coniferous</t>
  </si>
  <si>
    <t>Other publicly owned forests</t>
  </si>
  <si>
    <t>1.2.NC.T</t>
  </si>
  <si>
    <t>Value</t>
  </si>
  <si>
    <t>Note:</t>
  </si>
  <si>
    <t>of which: printing &amp; writing paper, ready for use</t>
  </si>
  <si>
    <t>of which: articles, moulded or pressed from pulp</t>
  </si>
  <si>
    <t xml:space="preserve">of which: filter paper &amp; paperboard, ready for use </t>
  </si>
  <si>
    <t>I M P O R T  V A L U E</t>
  </si>
  <si>
    <t xml:space="preserve">E X P O R T  V A L U E </t>
  </si>
  <si>
    <t>Derived data</t>
  </si>
  <si>
    <t>Printing + Writing Paper</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</si>
  <si>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</si>
  <si>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</si>
  <si>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</si>
  <si>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</si>
  <si>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</si>
  <si>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</si>
  <si>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</si>
  <si>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</si>
  <si>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</si>
  <si>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</si>
  <si>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t>Secondary wood products</t>
  </si>
  <si>
    <t>The unit should be solid cubic metres, under bark.</t>
  </si>
  <si>
    <t>Product code</t>
  </si>
  <si>
    <t>State forests</t>
  </si>
  <si>
    <t xml:space="preserve">Private forest </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</si>
  <si>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</si>
  <si>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</si>
  <si>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</si>
  <si>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Coniferous</t>
  </si>
  <si>
    <t xml:space="preserve">Sawnwood, Coniferous </t>
  </si>
  <si>
    <t>Sawnwood, Non-coniferous</t>
  </si>
  <si>
    <t xml:space="preserve">ROUNDWOOD </t>
  </si>
  <si>
    <t>Classification</t>
  </si>
  <si>
    <t>HS2007</t>
  </si>
  <si>
    <t xml:space="preserve">OTHER FIBREBOARD </t>
  </si>
  <si>
    <t>CARTONBOARD</t>
  </si>
  <si>
    <t>Other manufactured wood products</t>
  </si>
  <si>
    <t>CN2007</t>
  </si>
  <si>
    <t>Fir/Spruce (Abies spp., Picea spp.)</t>
  </si>
  <si>
    <t>Pine (Pinus spp.)</t>
  </si>
  <si>
    <t>Other / Non-specified</t>
  </si>
  <si>
    <t>sawlogs and veneer logs</t>
  </si>
  <si>
    <t>pulpwood and other industrial roundwood</t>
  </si>
  <si>
    <t>of which: Oak (Quercus spp.)</t>
  </si>
  <si>
    <t>of which: Beech (Fagus spp.)</t>
  </si>
  <si>
    <t>of which: Birch (Betula spp.)</t>
  </si>
  <si>
    <t>of which: Eucalyptus (Eucalyptus spp.)</t>
  </si>
  <si>
    <t>of which: Fir/Spruce (Abies spp., Picea spp.)</t>
  </si>
  <si>
    <t>of which: Pine (Pinus spp.)</t>
  </si>
  <si>
    <t>of which: Maple (Acer spp.)</t>
  </si>
  <si>
    <t>of which: Cherry (Prunus spp.)</t>
  </si>
  <si>
    <t>of which: Ash (Fraxinus spp.)</t>
  </si>
  <si>
    <t>"ex" codes indicate that only part of that trade classication code is used</t>
  </si>
  <si>
    <t>1.1</t>
  </si>
  <si>
    <t>1.2</t>
  </si>
  <si>
    <t>8.1</t>
  </si>
  <si>
    <t>8.2</t>
  </si>
  <si>
    <t>10.1</t>
  </si>
  <si>
    <t>10.2</t>
  </si>
  <si>
    <t>Production</t>
  </si>
  <si>
    <t>1000 NAC</t>
  </si>
  <si>
    <t xml:space="preserve">C l a s s i f i c a t i o n s </t>
  </si>
  <si>
    <t>44.10</t>
  </si>
  <si>
    <t>47.03  47.04</t>
  </si>
  <si>
    <t xml:space="preserve">C l a s s i f i c a t i o n s  </t>
  </si>
  <si>
    <t xml:space="preserve">Removals </t>
  </si>
  <si>
    <t>ROUNDWOOD REMOVALS OVERBARK</t>
  </si>
  <si>
    <t>Flow</t>
  </si>
  <si>
    <t>Year</t>
  </si>
  <si>
    <t xml:space="preserve"> </t>
  </si>
  <si>
    <t xml:space="preserve"> Quantity</t>
  </si>
  <si>
    <t xml:space="preserve">    Coniferous</t>
  </si>
  <si>
    <t>I M P O R T</t>
  </si>
  <si>
    <t>Coniferous</t>
  </si>
  <si>
    <t>Non-Coniferous</t>
  </si>
  <si>
    <t>E X P O R T</t>
  </si>
  <si>
    <t>Code</t>
  </si>
  <si>
    <t>Quantity</t>
  </si>
  <si>
    <t>ROUNDWOOD</t>
  </si>
  <si>
    <t>Unit</t>
  </si>
  <si>
    <t>Product</t>
  </si>
  <si>
    <t xml:space="preserve">  PRODUCTION</t>
  </si>
  <si>
    <t>1.2.1</t>
  </si>
  <si>
    <t>1.2.1.C</t>
  </si>
  <si>
    <t>1.C</t>
  </si>
  <si>
    <t>1.1.C</t>
  </si>
  <si>
    <t>1.2.C</t>
  </si>
  <si>
    <t>1.2.2</t>
  </si>
  <si>
    <t>1.2.2.C</t>
  </si>
  <si>
    <t>1.2.3</t>
  </si>
  <si>
    <t>1.2.3.C</t>
  </si>
  <si>
    <t>code</t>
  </si>
  <si>
    <t>OTHER INDUSTRIAL ROUNDWOOD</t>
  </si>
  <si>
    <t>WOOD FUEL, INCLUDING WOOD FOR CHARCOAL</t>
  </si>
  <si>
    <t>INDUSTRIAL ROUNDWOOD (WOOD IN THE ROUGH)</t>
  </si>
  <si>
    <t>WOOD CHARCOAL</t>
  </si>
  <si>
    <t>VENEER SHEETS</t>
  </si>
  <si>
    <t>WOOD-BASED PANELS</t>
  </si>
  <si>
    <t xml:space="preserve">PLYWOOD </t>
  </si>
  <si>
    <t xml:space="preserve">FIBREBOARD </t>
  </si>
  <si>
    <t xml:space="preserve">HARDBOARD </t>
  </si>
  <si>
    <t>WOOD PULP</t>
  </si>
  <si>
    <t>DISSOLVING GRADES</t>
  </si>
  <si>
    <t>RECOVERED PAPER</t>
  </si>
  <si>
    <t>PAPER AND PAPERBOARD</t>
  </si>
  <si>
    <t>NEWSPRINT</t>
  </si>
  <si>
    <t>SAWLOGS AND VENEER LOGS</t>
  </si>
  <si>
    <t xml:space="preserve">PULPWOOD (ROUND &amp; SPLIT) </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</si>
  <si>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</si>
  <si>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</si>
  <si>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</si>
  <si>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</si>
  <si>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</si>
  <si>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</si>
  <si>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</si>
  <si>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</si>
  <si>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</si>
  <si>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</si>
  <si>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</si>
  <si>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</si>
  <si>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</si>
  <si>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</si>
  <si>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</si>
  <si>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</si>
  <si>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</si>
  <si>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</si>
  <si>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</si>
  <si>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</si>
  <si>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of which:Other</t>
  </si>
  <si>
    <t>1000 mt</t>
  </si>
  <si>
    <t>Further processed sawnwood</t>
  </si>
  <si>
    <t xml:space="preserve">    Non-coniferous</t>
  </si>
  <si>
    <t>of which: Tropical</t>
  </si>
  <si>
    <t>Builder's joinery and carpentry of wood</t>
  </si>
  <si>
    <t>Wooden furniture</t>
  </si>
  <si>
    <t>Secondary paper products</t>
  </si>
  <si>
    <t>Composite paper and paperboard</t>
  </si>
  <si>
    <t>Special coated paper</t>
  </si>
  <si>
    <t>Household and sanitary paper, ready for use</t>
  </si>
  <si>
    <t>Packaging cartons, boxes, etc.</t>
  </si>
  <si>
    <t>Other articles of paper or paperboard</t>
  </si>
  <si>
    <t>3.1</t>
  </si>
  <si>
    <t>3.2</t>
  </si>
  <si>
    <t>WOOD PELLETS AND OTHER AGGLOMERATES</t>
  </si>
  <si>
    <t>HS2012</t>
  </si>
  <si>
    <t xml:space="preserve">ROUNDWOOD REMOVALS (under bark) </t>
  </si>
  <si>
    <t>ROUNDWOOD REMOVALS (under bark)</t>
  </si>
  <si>
    <t>X-lam</t>
  </si>
  <si>
    <t>Extra-EU Export</t>
  </si>
  <si>
    <t>Extra-EU Import</t>
  </si>
  <si>
    <t>Total Export</t>
  </si>
  <si>
    <t>Total Import</t>
  </si>
  <si>
    <t>Glulam</t>
  </si>
  <si>
    <t>1000 UK £ (Sterling)</t>
  </si>
  <si>
    <t>Fuelwood, including wood for charcoal</t>
  </si>
  <si>
    <t>Wood chips, sawdust, etc</t>
  </si>
  <si>
    <t>Industrial roundwood (wood in the rough) - softwood</t>
  </si>
  <si>
    <t>Industrial roundwood (wood in the rough) - hardwood</t>
  </si>
  <si>
    <t>Sawnwood - softwood</t>
  </si>
  <si>
    <t>Sawnwood - hardwood</t>
  </si>
  <si>
    <t>Veneer sheets</t>
  </si>
  <si>
    <t>Plywood, particleboard</t>
  </si>
  <si>
    <t>Hardboard</t>
  </si>
  <si>
    <t>MDF (medium density fibreboard)</t>
  </si>
  <si>
    <t>Insulating board - other</t>
  </si>
  <si>
    <t>The following factors have been used to convert between cubic metres (m3) and metric tonnes:</t>
  </si>
  <si>
    <t>Notes:</t>
  </si>
  <si>
    <t>List of Tables</t>
  </si>
  <si>
    <t>Glulam and X-lam</t>
  </si>
  <si>
    <t>EU1: Trade with countries outside the EU</t>
  </si>
  <si>
    <t>JQ3: Trade in secondary processed wood and paper products</t>
  </si>
  <si>
    <t>JQ2: Trade</t>
  </si>
  <si>
    <t>EU2: Removals by type of ownership</t>
  </si>
  <si>
    <t>Conversion factors</t>
  </si>
  <si>
    <t>Product codes for the JQ2 and EU1 tables</t>
  </si>
  <si>
    <t>Product codes for the JQ3 table</t>
  </si>
  <si>
    <t>JQ1: Removals and production</t>
  </si>
  <si>
    <t>ECE-EU: Trade in roundwood and sawnwood by species</t>
  </si>
  <si>
    <t>The Joint Forest Sector Questionnaire (JFSQ) collects data on removals, production and trade of wood and wood products. Statistics are collected annually and the collection is co-ordinated by a number of international organisations: Eurostat, UNECE, FAO and ITTO.</t>
  </si>
  <si>
    <t>JQ1 OB: Removals over bark</t>
  </si>
  <si>
    <t>Next update:</t>
  </si>
  <si>
    <t>Statistician:   Sheila Ward 0300 067 5236</t>
  </si>
  <si>
    <t>1. In the JQ1 and JQ1 OB tables, "removals" data is as delivered to processors and others.</t>
  </si>
  <si>
    <t xml:space="preserve">                    231 Corstorphine Road, Edinburgh, EH12 7AT</t>
  </si>
  <si>
    <t>Form:  EU JQ1 OB</t>
  </si>
  <si>
    <t>Form:  JQ1</t>
  </si>
  <si>
    <t>Joint Forest Sector Questionnaire</t>
  </si>
  <si>
    <t>Form:  JQ2</t>
  </si>
  <si>
    <t>Form:  JQ3</t>
  </si>
  <si>
    <t>Secondary Processed Wood and Paper Products: Trade</t>
  </si>
  <si>
    <t>Form:  LAM</t>
  </si>
  <si>
    <t>Glulam and Xlam</t>
  </si>
  <si>
    <t>Form:  ECE/EU Species Trade</t>
  </si>
  <si>
    <t>Form:  EU1</t>
  </si>
  <si>
    <t>Form:  EU2</t>
  </si>
  <si>
    <t>Ownership categories correspond to those of the Forest Resources Assessment.</t>
  </si>
  <si>
    <t>Enquiries:      Robert Stagg 0300 067 5238</t>
  </si>
  <si>
    <t>1000 m3</t>
  </si>
  <si>
    <t>ROUNDWOOD (WOOD IN THE ROUGH)</t>
  </si>
  <si>
    <t>1000 m3ub</t>
  </si>
  <si>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</si>
  <si>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</si>
  <si>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</si>
  <si>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</si>
  <si>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</si>
  <si>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</si>
  <si>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</si>
  <si>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</si>
  <si>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</si>
  <si>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</si>
  <si>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</si>
  <si>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</si>
  <si>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</si>
  <si>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</si>
  <si>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</si>
  <si>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</si>
  <si>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</si>
  <si>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</si>
  <si>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</si>
  <si>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</si>
  <si>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</si>
  <si>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</si>
  <si>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</si>
  <si>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</si>
  <si>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</si>
  <si>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</si>
  <si>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</si>
  <si>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of which: ORIENTED STRANDBOARD (OSB)</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</si>
  <si>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</si>
  <si>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</si>
  <si>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</si>
  <si>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</si>
  <si>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</si>
  <si>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</si>
  <si>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</si>
  <si>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</si>
  <si>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</si>
  <si>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</si>
  <si>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</si>
  <si>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</si>
  <si>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</si>
  <si>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</si>
  <si>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</si>
  <si>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</si>
  <si>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</si>
  <si>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</si>
  <si>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</si>
  <si>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</si>
  <si>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</si>
  <si>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</si>
  <si>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</si>
  <si>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</si>
  <si>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</si>
  <si>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</si>
  <si>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</si>
  <si>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</si>
  <si>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</si>
  <si>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</si>
  <si>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</si>
  <si>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t>4</t>
  </si>
  <si>
    <t>Wood products for domestic/decorative use</t>
  </si>
  <si>
    <t>Wooden wrapping and packing material</t>
  </si>
  <si>
    <t>Prefabricated buildings of wood</t>
  </si>
  <si>
    <t>13.1.C</t>
  </si>
  <si>
    <t>13.1.NC</t>
  </si>
  <si>
    <t>13.1.NC.T</t>
  </si>
  <si>
    <t>14.5.1</t>
  </si>
  <si>
    <t>14.5.2</t>
  </si>
  <si>
    <t>14.5.3</t>
  </si>
  <si>
    <t>4403.11/21/22/23/24/25/26</t>
  </si>
  <si>
    <t>ex4403.11</t>
  </si>
  <si>
    <t>4403.23/24</t>
  </si>
  <si>
    <t>4403 23 10</t>
  </si>
  <si>
    <t>ex4403 11 00 4403 23 90  
4403 24 00</t>
  </si>
  <si>
    <t>4403.21/22</t>
  </si>
  <si>
    <t>4403 21 10</t>
  </si>
  <si>
    <t>ex4403 11 00 
4403 21 90
4403 22 00</t>
  </si>
  <si>
    <t>4403.25/26</t>
  </si>
  <si>
    <t>4403 25 10</t>
  </si>
  <si>
    <t>ex4403 11 00 
4403 25 90
4403 26 00</t>
  </si>
  <si>
    <t>4403.12/41/49/91/93/94
4403.95/96/97/98/99</t>
  </si>
  <si>
    <t>Industrial Roundwood, Non-Coniferous</t>
  </si>
  <si>
    <t>ex4403.12
4403.91</t>
  </si>
  <si>
    <t>ex4403.12
4403.93/94</t>
  </si>
  <si>
    <t>ex4403.12</t>
  </si>
  <si>
    <t>4403.95/96</t>
  </si>
  <si>
    <t>4403 95 10</t>
  </si>
  <si>
    <t>ex4403 12 00
4403 95 90
4403 96 00</t>
  </si>
  <si>
    <t>ex4403.12
4403.97</t>
  </si>
  <si>
    <t>of which: Poplar/Aspen (Populus spp.)</t>
  </si>
  <si>
    <t>ex4403.12
4403.98</t>
  </si>
  <si>
    <t>4406.11/91  4407.11/12/19</t>
  </si>
  <si>
    <t>ex4406.11/91  4407.12</t>
  </si>
  <si>
    <t>ex4406.11/91  4407.11</t>
  </si>
  <si>
    <t>4406.12/92  4407.21/22/25/26/27/28/29/91/92/93/94/95/96/97/99</t>
  </si>
  <si>
    <t>ex4406.12/92  4407.91</t>
  </si>
  <si>
    <t>ex4406.12/92  4407.92</t>
  </si>
  <si>
    <t>ex4406.12/92  4407.93</t>
  </si>
  <si>
    <t>ex4406.12/92  4407.94</t>
  </si>
  <si>
    <t>ex4406.12/92  4407.95</t>
  </si>
  <si>
    <t>ex4406.12/92  4407.97</t>
  </si>
  <si>
    <t>ex4406.12/92  4407.96</t>
  </si>
  <si>
    <r>
      <rPr>
        <b/>
        <sz val="14"/>
        <rFont val="Univers"/>
        <family val="2"/>
      </rPr>
      <t>FOREST SECTOR QUESTIONNAIRE</t>
    </r>
    <r>
      <rPr>
        <b/>
        <sz val="32"/>
        <rFont val="Univers"/>
        <family val="2"/>
      </rPr>
      <t xml:space="preserve"> JQ2 (Supp. 1)</t>
    </r>
  </si>
  <si>
    <t>PRIMARY PRODUCTS</t>
  </si>
  <si>
    <t>CORRESPONDENCES to HS2017, HS2012 and SITC Rev.4</t>
  </si>
  <si>
    <t>HS2017</t>
  </si>
  <si>
    <t>SITC Rev.4</t>
  </si>
  <si>
    <t>4401.11/12  44.03</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</si>
  <si>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</si>
  <si>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</si>
  <si>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</si>
  <si>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</si>
  <si>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</si>
  <si>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</si>
  <si>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</si>
  <si>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</si>
  <si>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</si>
  <si>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</si>
  <si>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</si>
  <si>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ex4403.12  </t>
    </r>
    <r>
      <rPr>
        <b/>
        <sz val="11"/>
        <rFont val="Univers"/>
        <family val="2"/>
      </rPr>
      <t>4403.41/49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</si>
  <si>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</si>
  <si>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</si>
  <si>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</si>
  <si>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</si>
  <si>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t>4401.21/22  4401.40</t>
  </si>
  <si>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</si>
  <si>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</si>
  <si>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</si>
  <si>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t>ex4401.40</t>
  </si>
  <si>
    <t>ex4401.39</t>
  </si>
  <si>
    <t>ex246.2</t>
  </si>
  <si>
    <t>4401.31/39</t>
  </si>
  <si>
    <r>
      <rPr>
        <b/>
        <sz val="11"/>
        <rFont val="Univers"/>
        <family val="2"/>
      </rPr>
      <t xml:space="preserve">4401.31  </t>
    </r>
    <r>
      <rPr>
        <b/>
        <sz val="11"/>
        <color indexed="10"/>
        <rFont val="Univers"/>
        <family val="2"/>
      </rPr>
      <t>ex4401.39</t>
    </r>
  </si>
  <si>
    <t>44.06  44.07</t>
  </si>
  <si>
    <t>248.1  248.2  248.4</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</si>
  <si>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</si>
  <si>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</si>
  <si>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</si>
  <si>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</si>
  <si>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</si>
  <si>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</si>
  <si>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</si>
  <si>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</si>
  <si>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</si>
  <si>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t>4408.31/39</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</si>
  <si>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</si>
  <si>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</si>
  <si>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</si>
  <si>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</si>
  <si>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</si>
  <si>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</si>
  <si>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</si>
  <si>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</si>
  <si>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</si>
  <si>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</si>
  <si>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</si>
  <si>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</si>
  <si>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</si>
  <si>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</si>
  <si>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</si>
  <si>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PARTICLE BOARD, ORIENTED STRANDBOARD (OSB) and SIMILAR BOARD</t>
  </si>
  <si>
    <t>634.22/23</t>
  </si>
  <si>
    <t>4410.12</t>
  </si>
  <si>
    <t>ex634.22</t>
  </si>
  <si>
    <t>4411.92</t>
  </si>
  <si>
    <t>ex634.54  ex634.55</t>
  </si>
  <si>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</si>
  <si>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</si>
  <si>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</si>
  <si>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</si>
  <si>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</si>
  <si>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</si>
  <si>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</si>
  <si>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</si>
  <si>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</si>
  <si>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</si>
  <si>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</si>
  <si>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</si>
  <si>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</si>
  <si>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</si>
  <si>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</si>
  <si>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</si>
  <si>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</si>
  <si>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</si>
  <si>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</si>
  <si>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</si>
  <si>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</si>
  <si>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</si>
  <si>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</si>
  <si>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</si>
  <si>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</si>
  <si>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</si>
  <si>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</si>
  <si>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</si>
  <si>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</si>
  <si>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t>OTHER PAPER AND PAPERBOARD N.E.S.</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</si>
  <si>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</si>
  <si>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</si>
  <si>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t>In SITC Rev.4, if only 4 digits are shown, then all sub-headings at lower degrees of aggregation are included (for example, 634.1 includes 634.11 and 634.12).</t>
  </si>
  <si>
    <r>
      <rPr>
        <b/>
        <sz val="14"/>
        <rFont val="Univers"/>
        <family val="2"/>
      </rPr>
      <t xml:space="preserve">FOREST SECTOR QUESTIONNAIRE </t>
    </r>
    <r>
      <rPr>
        <b/>
        <sz val="32"/>
        <rFont val="Univers"/>
        <family val="2"/>
      </rPr>
      <t>JQ3 (Supp. 1)</t>
    </r>
  </si>
  <si>
    <t>SECONDARY PROCESSED PRODUCTS</t>
  </si>
  <si>
    <t>SECONDARY WOOD PRODUCTS</t>
  </si>
  <si>
    <t>FURTHER PROCESSED SAWNWOOD</t>
  </si>
  <si>
    <t>4409.10/22/29</t>
  </si>
  <si>
    <t>4409.10/29</t>
  </si>
  <si>
    <t>248.3  248.5</t>
  </si>
  <si>
    <t>4409.10</t>
  </si>
  <si>
    <t>248.3</t>
  </si>
  <si>
    <t>4409.22/29</t>
  </si>
  <si>
    <t>4409.29</t>
  </si>
  <si>
    <t>248.5</t>
  </si>
  <si>
    <t>4409.22</t>
  </si>
  <si>
    <t>ex4409.29</t>
  </si>
  <si>
    <t>ex248.5</t>
  </si>
  <si>
    <t>WOODEN WRAPPING AND PACKAGING MATERIAL</t>
  </si>
  <si>
    <t>44.15/16</t>
  </si>
  <si>
    <t>635.1  635.2</t>
  </si>
  <si>
    <t>WOOD PRODUCTS FOR DOMESTIC/DECORATIVE USE</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</si>
  <si>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</si>
  <si>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</si>
  <si>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</si>
  <si>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t>BUILDER’S JOINERY AND CARPENTRY OF WOOD</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</si>
  <si>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</si>
  <si>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</si>
  <si>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</si>
  <si>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t>WOODEN FURNITURE</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</si>
  <si>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</si>
  <si>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</si>
  <si>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PREFABRICATED BUILDINGS OF WOOD</t>
  </si>
  <si>
    <t>9406.10</t>
  </si>
  <si>
    <t>ex94.06</t>
  </si>
  <si>
    <t>ex811.0</t>
  </si>
  <si>
    <t>OTHER MANUFACTURED WOOD PRODUCTS</t>
  </si>
  <si>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</si>
  <si>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</si>
  <si>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</si>
  <si>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SECONDARY PAPER PRODUCTS</t>
  </si>
  <si>
    <t>COMPOSITE PAPER AND PAPERBOARD</t>
  </si>
  <si>
    <t>SPECIAL COATED PAPER AND PULP PRODUCTS</t>
  </si>
  <si>
    <t xml:space="preserve">4811.10/41/49/60/90 </t>
  </si>
  <si>
    <t>641.73/78/79</t>
  </si>
  <si>
    <t>HOUSEHOLD AND SANITARY PAPER, READY FOR USE</t>
  </si>
  <si>
    <t>642.43/94</t>
  </si>
  <si>
    <t>PACKAGING CARTONS, BOXES ETC.</t>
  </si>
  <si>
    <t>OTHER ARTICLES OF PAPER AND PAPERBOARD, READY FOR USE</t>
  </si>
  <si>
    <t>48.14/16/17/20/21/22/23</t>
  </si>
  <si>
    <t>641.94  642.2  642.3  642.42/45/91/93/99  892.81</t>
  </si>
  <si>
    <t>of which: PRINTING AND WRITING PAPER, READY FOR USE</t>
  </si>
  <si>
    <t>ex4823.90</t>
  </si>
  <si>
    <t>ex642.99</t>
  </si>
  <si>
    <t>of which: ARTICLES, MOULDED OR PRESSED FROM PULP</t>
  </si>
  <si>
    <t>4823.70</t>
  </si>
  <si>
    <t>of which: FILTER PAPER AND PAPERBOARD, READY FOR USE</t>
  </si>
  <si>
    <t>4823.20</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</si>
  <si>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</si>
  <si>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</si>
  <si>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</si>
  <si>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UK data that is submitted to international organisations via the JFSQ is published twice a year, in May (provisional data) and September/ October (final data) at:</t>
  </si>
  <si>
    <t xml:space="preserve">Issued by:     Forest Research </t>
  </si>
  <si>
    <t>www.forestresearch.gov.uk/tools-and-resources/statistics/statistics-by-topic/international-returns/joint-forest-sector-questionnaire/</t>
  </si>
  <si>
    <t>statistics@forestresearch.gov.uk</t>
  </si>
  <si>
    <t>www.forestresearch.gov.uk/tools-and-resources/statistics/</t>
  </si>
  <si>
    <t>September/ October 2019: final results for 2019</t>
  </si>
  <si>
    <t>2. The product codes tables are provided as guidance by international organisations, the exact list of commodity codes used by Forest Research for specific JQ categories can differ.</t>
  </si>
  <si>
    <t>..  denotes data not available.</t>
  </si>
  <si>
    <t>..</t>
  </si>
  <si>
    <t>Joint Forest Sector Questionnaire: Provisional 2019 data</t>
  </si>
  <si>
    <t>13 May 2021: provisional results for 2020</t>
  </si>
  <si>
    <r>
      <t xml:space="preserve">Publication date: </t>
    </r>
    <r>
      <rPr>
        <sz val="12"/>
        <rFont val="Verdana"/>
        <family val="2"/>
      </rPr>
      <t>14 May 2020</t>
    </r>
  </si>
  <si>
    <r>
      <rPr>
        <b/>
        <sz val="12"/>
        <rFont val="Verdana"/>
        <family val="2"/>
      </rPr>
      <t>Coverage:</t>
    </r>
    <r>
      <rPr>
        <sz val="12"/>
        <rFont val="Verdana"/>
        <family val="2"/>
      </rPr>
      <t xml:space="preserve"> United Kingdom</t>
    </r>
  </si>
  <si>
    <r>
      <rPr>
        <b/>
        <sz val="12"/>
        <rFont val="Verdana"/>
        <family val="2"/>
      </rPr>
      <t xml:space="preserve">Geographical breakdown: </t>
    </r>
    <r>
      <rPr>
        <sz val="12"/>
        <rFont val="Verdana"/>
        <family val="2"/>
      </rPr>
      <t>None</t>
    </r>
  </si>
  <si>
    <r>
      <t>1000 m</t>
    </r>
    <r>
      <rPr>
        <vertAlign val="superscript"/>
        <sz val="12"/>
        <rFont val="Verdana"/>
        <family val="2"/>
      </rPr>
      <t>3</t>
    </r>
    <r>
      <rPr>
        <sz val="12"/>
        <rFont val="Verdana"/>
        <family val="2"/>
      </rPr>
      <t>ub</t>
    </r>
  </si>
  <si>
    <r>
      <t>1000 m</t>
    </r>
    <r>
      <rPr>
        <b/>
        <vertAlign val="superscript"/>
        <sz val="12"/>
        <rFont val="Verdana"/>
        <family val="2"/>
      </rPr>
      <t>3</t>
    </r>
  </si>
  <si>
    <r>
      <t>1000 m</t>
    </r>
    <r>
      <rPr>
        <vertAlign val="superscript"/>
        <sz val="12"/>
        <rFont val="Verdana"/>
        <family val="2"/>
      </rPr>
      <t>3</t>
    </r>
  </si>
  <si>
    <r>
      <t>m</t>
    </r>
    <r>
      <rPr>
        <b/>
        <vertAlign val="superscript"/>
        <sz val="12"/>
        <color indexed="63"/>
        <rFont val="Verdana"/>
        <family val="2"/>
      </rPr>
      <t>3</t>
    </r>
    <r>
      <rPr>
        <b/>
        <sz val="12"/>
        <color indexed="63"/>
        <rFont val="Verdana"/>
        <family val="2"/>
      </rPr>
      <t xml:space="preserve"> / tonne</t>
    </r>
  </si>
  <si>
    <r>
      <t>Insulating board - density 0.35-0.5 g/cm</t>
    </r>
    <r>
      <rPr>
        <vertAlign val="superscript"/>
        <sz val="12"/>
        <color indexed="63"/>
        <rFont val="Verdana"/>
        <family val="2"/>
      </rPr>
      <t>3</t>
    </r>
  </si>
  <si>
    <r>
      <t>The term "</t>
    </r>
    <r>
      <rPr>
        <sz val="10"/>
        <color indexed="10"/>
        <rFont val="Univers"/>
        <family val="2"/>
      </rPr>
      <t>ex</t>
    </r>
    <r>
      <rPr>
        <sz val="10"/>
        <rFont val="Univers"/>
        <family val="2"/>
      </rPr>
      <t>" means that there is not a complete correlation between the two codes and that only a part of the HS2012/HS2017 or SITC Rev.4 code is applicable.</t>
    </r>
  </si>
  <si>
    <r>
      <t>For instance "</t>
    </r>
    <r>
      <rPr>
        <sz val="10"/>
        <color indexed="10"/>
        <rFont val="Univers"/>
        <family val="2"/>
      </rPr>
      <t>ex4401.40</t>
    </r>
    <r>
      <rPr>
        <sz val="10"/>
        <rFont val="Univers"/>
        <family val="2"/>
      </rPr>
      <t xml:space="preserve">" under product 3.2 means that only a part of HS2017 code 4401.40 refers to wood residues coming from wood processing (the other part coded under 4401.40 is recovered post-consumer wood).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</si>
</sst>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65" x14ac:knownFonts="1">
    <font>
      <sz val="10"/>
      <name val="Courier"/>
    </font>
    <font>
      <sz val="10"/>
      <name val="Arial"/>
      <family val="2"/>
    </font>
    <font>
      <sz val="10"/>
      <name val="Arial"/>
      <family val="2"/>
    </font>
    <font>
      <b/>
      <sz val="12"/>
      <name val="Univers"/>
      <family val="2"/>
    </font>
    <font>
      <sz val="12"/>
      <name val="Univers"/>
      <family val="2"/>
    </font>
    <font>
      <sz val="10"/>
      <name val="Univers"/>
      <family val="2"/>
    </font>
    <font>
      <sz val="10"/>
      <name val="Courier"/>
      <family val="3"/>
    </font>
    <font>
      <b/>
      <sz val="11"/>
      <name val="Univers"/>
      <family val="2"/>
    </font>
    <font>
      <b/>
      <sz val="14"/>
      <name val="Univers"/>
      <family val="2"/>
    </font>
    <font>
      <b/>
      <sz val="14"/>
      <color indexed="12"/>
      <name val="Univers"/>
      <family val="2"/>
    </font>
    <font>
      <b/>
      <sz val="12"/>
      <color indexed="12"/>
      <name val="Univers"/>
      <family val="2"/>
    </font>
    <font>
      <u/>
      <sz val="7.5"/>
      <color indexed="12"/>
      <name val="Courier"/>
      <family val="3"/>
    </font>
    <font>
      <sz val="8"/>
      <name val="Courier"/>
      <family val="3"/>
    </font>
    <font>
      <b/>
      <sz val="11"/>
      <color indexed="10"/>
      <name val="Univers"/>
      <family val="2"/>
    </font>
    <font>
      <sz val="32"/>
      <name val="Univers"/>
      <family val="2"/>
    </font>
    <font>
      <sz val="12"/>
      <color indexed="57"/>
      <name val="Univers"/>
      <family val="2"/>
    </font>
    <font>
      <sz val="14"/>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Verdana"/>
      <family val="2"/>
    </font>
    <font>
      <sz val="10"/>
      <name val="Verdana"/>
      <family val="2"/>
    </font>
    <font>
      <b/>
      <sz val="11"/>
      <name val="Verdana"/>
      <family val="2"/>
    </font>
    <font>
      <sz val="11"/>
      <name val="Verdana"/>
      <family val="2"/>
    </font>
    <font>
      <b/>
      <sz val="11"/>
      <color indexed="10"/>
      <name val="Verdana"/>
      <family val="2"/>
    </font>
    <font>
      <sz val="8"/>
      <name val="Verdana"/>
      <family val="2"/>
    </font>
    <font>
      <sz val="11"/>
      <color theme="1"/>
      <name val="Calibri"/>
      <family val="2"/>
      <scheme val="minor"/>
    </font>
    <font>
      <b/>
      <sz val="32"/>
      <name val="Univers"/>
      <family val="2"/>
    </font>
    <font>
      <b/>
      <sz val="11"/>
      <color rgb="FFFF0000"/>
      <name val="Univers"/>
      <family val="2"/>
    </font>
    <font>
      <b/>
      <sz val="11"/>
      <color theme="1"/>
      <name val="Univers"/>
      <family val="2"/>
    </font>
    <font>
      <sz val="14"/>
      <color indexed="10"/>
      <name val="Univers"/>
      <family val="2"/>
    </font>
    <font>
      <b/>
      <sz val="12"/>
      <name val="Verdana"/>
      <family val="2"/>
    </font>
    <font>
      <sz val="12"/>
      <name val="Verdana"/>
      <family val="2"/>
    </font>
    <font>
      <u/>
      <sz val="12"/>
      <color indexed="12"/>
      <name val="Verdana"/>
      <family val="2"/>
    </font>
    <font>
      <b/>
      <sz val="12"/>
      <color indexed="12"/>
      <name val="Verdana"/>
      <family val="2"/>
    </font>
    <font>
      <b/>
      <sz val="12"/>
      <color indexed="10"/>
      <name val="Verdana"/>
      <family val="2"/>
    </font>
    <font>
      <vertAlign val="superscript"/>
      <sz val="12"/>
      <name val="Verdana"/>
      <family val="2"/>
    </font>
    <font>
      <sz val="12"/>
      <color indexed="12"/>
      <name val="Verdana"/>
      <family val="2"/>
    </font>
    <font>
      <b/>
      <u/>
      <sz val="12"/>
      <name val="Verdana"/>
      <family val="2"/>
    </font>
    <font>
      <b/>
      <vertAlign val="superscript"/>
      <sz val="12"/>
      <name val="Verdana"/>
      <family val="2"/>
    </font>
    <font>
      <b/>
      <i/>
      <sz val="12"/>
      <name val="Verdana"/>
      <family val="2"/>
    </font>
    <font>
      <sz val="10"/>
      <color indexed="12"/>
      <name val="Verdana"/>
      <family val="2"/>
    </font>
    <font>
      <sz val="12"/>
      <name val="Courier"/>
    </font>
    <font>
      <b/>
      <sz val="12"/>
      <color rgb="FF333333"/>
      <name val="Verdana"/>
      <family val="2"/>
    </font>
    <font>
      <b/>
      <vertAlign val="superscript"/>
      <sz val="12"/>
      <color indexed="63"/>
      <name val="Verdana"/>
      <family val="2"/>
    </font>
    <font>
      <b/>
      <sz val="12"/>
      <color indexed="63"/>
      <name val="Verdana"/>
      <family val="2"/>
    </font>
    <font>
      <sz val="12"/>
      <color rgb="FF333333"/>
      <name val="Verdana"/>
      <family val="2"/>
    </font>
    <font>
      <vertAlign val="superscript"/>
      <sz val="12"/>
      <color indexed="63"/>
      <name val="Verdana"/>
      <family val="2"/>
    </font>
    <font>
      <b/>
      <sz val="10"/>
      <name val="Univers"/>
      <family val="2"/>
    </font>
    <font>
      <sz val="10"/>
      <color indexed="10"/>
      <name val="Univers"/>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rgb="FFFFDBD0"/>
        <bgColor indexed="64"/>
      </patternFill>
    </fill>
    <fill>
      <patternFill patternType="solid">
        <fgColor rgb="FFCCFFCC"/>
        <bgColor indexed="64"/>
      </patternFill>
    </fill>
    <fill>
      <patternFill patternType="solid">
        <fgColor theme="0" tint="-0.149998474074526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57"/>
      </top>
      <bottom/>
      <diagonal/>
    </border>
  </borders>
  <cellStyleXfs count="107">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43" fontId="2" fillId="0" borderId="0" applyFont="0" applyFill="0" applyBorder="0" applyAlignment="0" applyProtection="0"/>
    <xf numFmtId="43" fontId="2" fillId="0" borderId="0" quotePrefix="1" applyFont="0" applyFill="0" applyBorder="0" applyAlignment="0">
      <protection locked="0"/>
    </xf>
    <xf numFmtId="43" fontId="2" fillId="0" borderId="0" quotePrefix="1" applyFont="0" applyFill="0" applyBorder="0" applyAlignment="0">
      <protection locked="0"/>
    </xf>
    <xf numFmtId="43" fontId="2" fillId="0" borderId="0" quotePrefix="1" applyFont="0" applyFill="0" applyBorder="0" applyAlignment="0">
      <protection locked="0"/>
    </xf>
    <xf numFmtId="0" fontId="22"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7" fillId="7" borderId="1" applyNumberFormat="0" applyAlignment="0" applyProtection="0"/>
    <xf numFmtId="0" fontId="27" fillId="7"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34" fillId="0" borderId="0"/>
    <xf numFmtId="0" fontId="36" fillId="0" borderId="0"/>
    <xf numFmtId="0" fontId="34" fillId="0" borderId="0"/>
    <xf numFmtId="0" fontId="2" fillId="0" borderId="0"/>
    <xf numFmtId="0" fontId="6" fillId="0" borderId="0"/>
    <xf numFmtId="0" fontId="2" fillId="0" borderId="0"/>
    <xf numFmtId="0" fontId="41" fillId="0" borderId="0"/>
    <xf numFmtId="0" fontId="41" fillId="0" borderId="0"/>
    <xf numFmtId="0" fontId="2" fillId="0" borderId="0"/>
    <xf numFmtId="0" fontId="1" fillId="0" borderId="0"/>
    <xf numFmtId="0" fontId="1"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554">
    <xf numFmtId="0" fontId="0" fillId="0" borderId="0" xfId="0"/>
    <xf numFmtId="3" fontId="0" fillId="0" borderId="0" xfId="0" applyNumberFormat="1"/>
    <xf numFmtId="0" fontId="35" fillId="28" borderId="24" xfId="0" applyFont="1" applyFill="1" applyBorder="1" applyAlignment="1" applyProtection="1">
      <alignment horizontal="left" vertical="center"/>
      <protection locked="0"/>
    </xf>
    <xf numFmtId="49" fontId="35" fillId="28" borderId="15" xfId="0" applyNumberFormat="1" applyFont="1" applyFill="1" applyBorder="1" applyAlignment="1" applyProtection="1">
      <alignment horizontal="left" vertical="center"/>
      <protection locked="0"/>
    </xf>
    <xf numFmtId="0" fontId="35" fillId="28" borderId="10" xfId="0" applyFont="1" applyFill="1" applyBorder="1" applyAlignment="1" applyProtection="1">
      <alignment horizontal="left" vertical="center" indent="1"/>
      <protection locked="0"/>
    </xf>
    <xf numFmtId="49" fontId="35" fillId="0" borderId="27" xfId="0" applyNumberFormat="1" applyFont="1" applyFill="1" applyBorder="1" applyAlignment="1" applyProtection="1">
      <alignment horizontal="left" vertical="center"/>
      <protection locked="0"/>
    </xf>
    <xf numFmtId="0" fontId="37" fillId="0" borderId="0" xfId="0" applyFont="1" applyBorder="1" applyAlignment="1" applyProtection="1">
      <alignment horizontal="centerContinuous"/>
      <protection locked="0"/>
    </xf>
    <xf numFmtId="0" fontId="38" fillId="0" borderId="0" xfId="0" applyFont="1" applyFill="1" applyAlignment="1" applyProtection="1">
      <alignment vertical="center"/>
    </xf>
    <xf numFmtId="49" fontId="36" fillId="0" borderId="15" xfId="0" applyNumberFormat="1"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indent="2"/>
      <protection locked="0"/>
    </xf>
    <xf numFmtId="49" fontId="36" fillId="28" borderId="15" xfId="0" applyNumberFormat="1" applyFont="1" applyFill="1" applyBorder="1" applyAlignment="1" applyProtection="1">
      <alignment horizontal="left" vertical="center"/>
      <protection locked="0"/>
    </xf>
    <xf numFmtId="0" fontId="36" fillId="28" borderId="10" xfId="0" applyFont="1" applyFill="1" applyBorder="1" applyAlignment="1" applyProtection="1">
      <alignment horizontal="left" vertical="center" indent="1"/>
      <protection locked="0"/>
    </xf>
    <xf numFmtId="0" fontId="37" fillId="0" borderId="0" xfId="0" applyFont="1" applyBorder="1" applyAlignment="1" applyProtection="1">
      <alignment horizontal="left"/>
      <protection locked="0"/>
    </xf>
    <xf numFmtId="0" fontId="35" fillId="0" borderId="21" xfId="0" applyFont="1" applyFill="1" applyBorder="1" applyAlignment="1" applyProtection="1">
      <alignment horizontal="left" vertical="center"/>
      <protection locked="0"/>
    </xf>
    <xf numFmtId="49" fontId="35" fillId="28" borderId="38" xfId="0" applyNumberFormat="1" applyFont="1" applyFill="1" applyBorder="1" applyAlignment="1" applyProtection="1">
      <alignment horizontal="left" vertical="center"/>
      <protection locked="0"/>
    </xf>
    <xf numFmtId="0" fontId="35" fillId="28" borderId="21" xfId="0" applyFont="1" applyFill="1" applyBorder="1" applyAlignment="1" applyProtection="1">
      <alignment horizontal="left" vertical="center"/>
      <protection locked="0"/>
    </xf>
    <xf numFmtId="49" fontId="35" fillId="28" borderId="23" xfId="0" applyNumberFormat="1" applyFont="1" applyFill="1" applyBorder="1" applyAlignment="1" applyProtection="1">
      <alignment horizontal="left" vertical="center"/>
      <protection locked="0"/>
    </xf>
    <xf numFmtId="49" fontId="35" fillId="0" borderId="16" xfId="0" applyNumberFormat="1" applyFont="1" applyFill="1" applyBorder="1" applyAlignment="1" applyProtection="1">
      <alignment horizontal="left" vertical="center"/>
      <protection locked="0"/>
    </xf>
    <xf numFmtId="0" fontId="35" fillId="28" borderId="10" xfId="0" applyFont="1" applyFill="1" applyBorder="1" applyAlignment="1" applyProtection="1">
      <alignment horizontal="left" vertical="center"/>
      <protection locked="0"/>
    </xf>
    <xf numFmtId="0" fontId="35" fillId="0" borderId="11" xfId="0" applyFont="1" applyFill="1" applyBorder="1" applyAlignment="1" applyProtection="1">
      <alignment horizontal="left" vertical="center" indent="1"/>
      <protection locked="0"/>
    </xf>
    <xf numFmtId="0" fontId="35" fillId="0" borderId="12" xfId="0" applyFont="1" applyFill="1" applyBorder="1" applyAlignment="1" applyProtection="1">
      <alignment horizontal="left" vertical="center" indent="1"/>
      <protection locked="0"/>
    </xf>
    <xf numFmtId="0" fontId="36" fillId="0" borderId="21" xfId="0" applyFont="1" applyFill="1" applyBorder="1" applyAlignment="1" applyProtection="1">
      <alignment horizontal="left" vertical="center"/>
      <protection locked="0"/>
    </xf>
    <xf numFmtId="0" fontId="36" fillId="0" borderId="24" xfId="0" applyFont="1" applyFill="1" applyBorder="1" applyAlignment="1" applyProtection="1">
      <alignment horizontal="left" vertical="center"/>
      <protection locked="0"/>
    </xf>
    <xf numFmtId="49" fontId="36" fillId="0" borderId="16" xfId="0" applyNumberFormat="1" applyFont="1" applyFill="1" applyBorder="1" applyAlignment="1" applyProtection="1">
      <alignment horizontal="left" vertical="center"/>
      <protection locked="0"/>
    </xf>
    <xf numFmtId="49" fontId="36" fillId="0" borderId="25" xfId="0" applyNumberFormat="1"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indent="1"/>
      <protection locked="0"/>
    </xf>
    <xf numFmtId="0" fontId="36" fillId="0" borderId="10" xfId="0" quotePrefix="1" applyFont="1" applyFill="1" applyBorder="1" applyAlignment="1" applyProtection="1">
      <alignment horizontal="left" vertical="center" indent="2"/>
      <protection locked="0"/>
    </xf>
    <xf numFmtId="49" fontId="36" fillId="0" borderId="22" xfId="0" applyNumberFormat="1" applyFont="1" applyFill="1" applyBorder="1" applyAlignment="1" applyProtection="1">
      <alignment horizontal="left" vertical="center"/>
      <protection locked="0"/>
    </xf>
    <xf numFmtId="0" fontId="36" fillId="0" borderId="11" xfId="0" applyFont="1" applyFill="1" applyBorder="1" applyAlignment="1" applyProtection="1">
      <alignment horizontal="left" vertical="center" indent="1"/>
      <protection locked="0"/>
    </xf>
    <xf numFmtId="0" fontId="36" fillId="0" borderId="11" xfId="0" applyFont="1" applyFill="1" applyBorder="1" applyAlignment="1" applyProtection="1">
      <alignment horizontal="left" vertical="center" indent="3"/>
      <protection locked="0"/>
    </xf>
    <xf numFmtId="0" fontId="39" fillId="0" borderId="32" xfId="0" applyFont="1" applyFill="1" applyBorder="1" applyAlignment="1" applyProtection="1">
      <alignment horizontal="left"/>
      <protection locked="0"/>
    </xf>
    <xf numFmtId="0" fontId="35" fillId="0" borderId="39" xfId="0" applyFont="1" applyFill="1" applyBorder="1" applyAlignment="1" applyProtection="1">
      <alignment horizontal="center" vertical="center"/>
      <protection locked="0"/>
    </xf>
    <xf numFmtId="49" fontId="35" fillId="28" borderId="16"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0" fontId="38" fillId="0" borderId="0" xfId="0" applyFont="1" applyFill="1" applyBorder="1" applyAlignment="1" applyProtection="1"/>
    <xf numFmtId="0" fontId="37" fillId="0" borderId="28" xfId="90" quotePrefix="1" applyFont="1" applyFill="1" applyBorder="1" applyAlignment="1" applyProtection="1">
      <alignment horizontal="left" vertical="center" indent="2"/>
    </xf>
    <xf numFmtId="0" fontId="38" fillId="0" borderId="0" xfId="0" applyFont="1" applyFill="1" applyProtection="1"/>
    <xf numFmtId="0" fontId="37" fillId="0" borderId="32" xfId="0" applyFont="1" applyFill="1" applyBorder="1" applyAlignment="1" applyProtection="1">
      <alignment horizontal="center"/>
      <protection locked="0"/>
    </xf>
    <xf numFmtId="0" fontId="38" fillId="0" borderId="0" xfId="0" applyFont="1" applyFill="1" applyAlignment="1" applyProtection="1"/>
    <xf numFmtId="0" fontId="37" fillId="0" borderId="0" xfId="0" applyFont="1" applyFill="1" applyAlignment="1" applyProtection="1">
      <alignment horizontal="center"/>
    </xf>
    <xf numFmtId="0" fontId="37" fillId="0" borderId="14" xfId="0" applyFont="1" applyFill="1" applyBorder="1" applyAlignment="1" applyProtection="1">
      <alignment horizontal="center"/>
    </xf>
    <xf numFmtId="0" fontId="37" fillId="0" borderId="25" xfId="0" applyFont="1" applyFill="1" applyBorder="1" applyAlignment="1" applyProtection="1">
      <alignment horizontal="left" vertical="center" indent="2"/>
    </xf>
    <xf numFmtId="0" fontId="37" fillId="0" borderId="38" xfId="0" applyFont="1" applyFill="1" applyBorder="1" applyAlignment="1" applyProtection="1">
      <alignment horizontal="left" vertical="center" indent="2"/>
    </xf>
    <xf numFmtId="49" fontId="37" fillId="0" borderId="54" xfId="0" applyNumberFormat="1" applyFont="1" applyFill="1" applyBorder="1" applyAlignment="1" applyProtection="1">
      <alignment horizontal="left" vertical="center"/>
    </xf>
    <xf numFmtId="0" fontId="35" fillId="0" borderId="30"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25" xfId="0" applyFont="1" applyFill="1" applyBorder="1" applyAlignment="1" applyProtection="1">
      <alignment horizontal="center" vertical="center"/>
      <protection locked="0"/>
    </xf>
    <xf numFmtId="0" fontId="35" fillId="0" borderId="10" xfId="0" quotePrefix="1" applyFont="1" applyFill="1" applyBorder="1" applyAlignment="1" applyProtection="1">
      <alignment horizontal="left" vertical="center" indent="1"/>
      <protection locked="0"/>
    </xf>
    <xf numFmtId="49" fontId="36" fillId="28" borderId="16" xfId="0" applyNumberFormat="1" applyFont="1" applyFill="1" applyBorder="1" applyAlignment="1" applyProtection="1">
      <alignment horizontal="left" vertical="center"/>
      <protection locked="0"/>
    </xf>
    <xf numFmtId="0" fontId="36" fillId="0" borderId="11" xfId="0" applyFont="1" applyFill="1" applyBorder="1" applyAlignment="1" applyProtection="1">
      <alignment horizontal="left" vertical="center" indent="2"/>
      <protection locked="0"/>
    </xf>
    <xf numFmtId="0" fontId="36" fillId="0" borderId="11" xfId="0" quotePrefix="1" applyFont="1" applyFill="1" applyBorder="1" applyAlignment="1" applyProtection="1">
      <alignment horizontal="left" vertical="center" indent="2"/>
      <protection locked="0"/>
    </xf>
    <xf numFmtId="0" fontId="40" fillId="0" borderId="0" xfId="0" quotePrefix="1" applyFont="1" applyFill="1" applyProtection="1">
      <protection locked="0"/>
    </xf>
    <xf numFmtId="0" fontId="40" fillId="0" borderId="0" xfId="0" applyFont="1" applyFill="1" applyBorder="1" applyAlignment="1" applyProtection="1">
      <alignment horizontal="left"/>
    </xf>
    <xf numFmtId="49" fontId="36" fillId="0" borderId="38" xfId="0" applyNumberFormat="1" applyFont="1" applyFill="1" applyBorder="1" applyAlignment="1" applyProtection="1">
      <alignment horizontal="left" vertical="center"/>
      <protection locked="0"/>
    </xf>
    <xf numFmtId="0" fontId="36" fillId="0" borderId="11" xfId="0" applyFont="1" applyFill="1" applyBorder="1" applyAlignment="1" applyProtection="1">
      <alignment horizontal="left" vertical="center"/>
      <protection locked="0"/>
    </xf>
    <xf numFmtId="0" fontId="15" fillId="0" borderId="16" xfId="83" applyFont="1" applyFill="1" applyBorder="1" applyAlignment="1">
      <alignment horizontal="left" vertical="center"/>
    </xf>
    <xf numFmtId="0" fontId="3" fillId="0" borderId="60" xfId="83" applyFont="1" applyFill="1" applyBorder="1" applyAlignment="1" applyProtection="1">
      <alignment horizontal="center" vertical="center"/>
    </xf>
    <xf numFmtId="0" fontId="3" fillId="0" borderId="16" xfId="83" applyFont="1" applyFill="1" applyBorder="1" applyAlignment="1">
      <alignment horizontal="center" vertical="center"/>
    </xf>
    <xf numFmtId="0" fontId="3" fillId="0" borderId="17" xfId="83" applyFont="1" applyFill="1" applyBorder="1" applyAlignment="1" applyProtection="1">
      <alignment horizontal="center" vertical="center"/>
    </xf>
    <xf numFmtId="0" fontId="3" fillId="0" borderId="16" xfId="83" applyFont="1" applyFill="1" applyBorder="1" applyAlignment="1" applyProtection="1">
      <alignment horizontal="center" vertical="center"/>
    </xf>
    <xf numFmtId="0" fontId="15" fillId="0" borderId="25" xfId="83" applyFont="1" applyFill="1" applyBorder="1" applyAlignment="1" applyProtection="1">
      <alignment horizontal="left" vertical="center"/>
    </xf>
    <xf numFmtId="49" fontId="7" fillId="0" borderId="16" xfId="83" applyNumberFormat="1" applyFont="1" applyFill="1" applyBorder="1" applyAlignment="1" applyProtection="1">
      <alignment horizontal="left" vertical="center" wrapText="1"/>
    </xf>
    <xf numFmtId="0" fontId="7" fillId="0" borderId="18" xfId="83" applyFont="1" applyFill="1" applyBorder="1" applyAlignment="1" applyProtection="1">
      <alignment horizontal="left" vertical="center" wrapText="1"/>
    </xf>
    <xf numFmtId="0" fontId="7" fillId="0" borderId="62" xfId="83" applyFont="1" applyFill="1" applyBorder="1" applyAlignment="1">
      <alignment vertical="center" wrapText="1"/>
    </xf>
    <xf numFmtId="0" fontId="7" fillId="0" borderId="56" xfId="83" applyFont="1" applyFill="1" applyBorder="1" applyAlignment="1">
      <alignment horizontal="left" vertical="center" wrapText="1"/>
    </xf>
    <xf numFmtId="0" fontId="7" fillId="0" borderId="29" xfId="83" applyFont="1" applyFill="1" applyBorder="1" applyAlignment="1">
      <alignment horizontal="left" vertical="center" wrapText="1"/>
    </xf>
    <xf numFmtId="0" fontId="7" fillId="0" borderId="62" xfId="83" applyFont="1" applyFill="1" applyBorder="1" applyAlignment="1">
      <alignment horizontal="left" vertical="center" wrapText="1"/>
    </xf>
    <xf numFmtId="2" fontId="43" fillId="0" borderId="62" xfId="83" applyNumberFormat="1" applyFont="1" applyFill="1" applyBorder="1" applyAlignment="1" applyProtection="1">
      <alignment horizontal="left" vertical="center" wrapText="1"/>
    </xf>
    <xf numFmtId="0" fontId="43" fillId="0" borderId="49" xfId="83" applyFont="1" applyFill="1" applyBorder="1" applyAlignment="1">
      <alignment horizontal="left" vertical="center" wrapText="1"/>
    </xf>
    <xf numFmtId="0" fontId="7" fillId="0" borderId="39" xfId="83" applyFont="1" applyFill="1" applyBorder="1" applyAlignment="1">
      <alignment horizontal="left" vertical="center" wrapText="1"/>
    </xf>
    <xf numFmtId="0" fontId="7" fillId="0" borderId="49" xfId="83" applyFont="1" applyFill="1" applyBorder="1" applyAlignment="1">
      <alignment horizontal="left" vertical="center" wrapText="1"/>
    </xf>
    <xf numFmtId="0" fontId="7" fillId="0" borderId="39" xfId="83" applyFont="1" applyFill="1" applyBorder="1" applyAlignment="1">
      <alignment vertical="center" wrapText="1"/>
    </xf>
    <xf numFmtId="0" fontId="7" fillId="0" borderId="17" xfId="83" applyFont="1" applyFill="1" applyBorder="1" applyAlignment="1">
      <alignment vertical="center" wrapText="1"/>
    </xf>
    <xf numFmtId="49" fontId="7" fillId="0" borderId="20" xfId="83" applyNumberFormat="1" applyFont="1" applyFill="1" applyBorder="1" applyAlignment="1" applyProtection="1">
      <alignment horizontal="left" vertical="center" wrapText="1"/>
    </xf>
    <xf numFmtId="0" fontId="7" fillId="0" borderId="21" xfId="83" applyFont="1" applyFill="1" applyBorder="1" applyAlignment="1" applyProtection="1">
      <alignment horizontal="left" vertical="center" wrapText="1"/>
    </xf>
    <xf numFmtId="49" fontId="7" fillId="0" borderId="62" xfId="83" applyNumberFormat="1" applyFont="1" applyFill="1" applyBorder="1" applyAlignment="1" applyProtection="1">
      <alignment horizontal="left" vertical="center" wrapText="1"/>
    </xf>
    <xf numFmtId="0" fontId="43" fillId="0" borderId="56" xfId="83" applyFont="1" applyFill="1" applyBorder="1" applyAlignment="1">
      <alignment horizontal="left" vertical="center" wrapText="1"/>
    </xf>
    <xf numFmtId="49" fontId="7" fillId="0" borderId="23" xfId="83" applyNumberFormat="1" applyFont="1" applyFill="1" applyBorder="1" applyAlignment="1" applyProtection="1">
      <alignment horizontal="left" vertical="center" wrapText="1"/>
    </xf>
    <xf numFmtId="0" fontId="7" fillId="0" borderId="24" xfId="83" applyFont="1" applyFill="1" applyBorder="1" applyAlignment="1" applyProtection="1">
      <alignment horizontal="left" vertical="center" wrapText="1"/>
    </xf>
    <xf numFmtId="0" fontId="7" fillId="0" borderId="62" xfId="83" applyFont="1" applyFill="1" applyBorder="1" applyAlignment="1" applyProtection="1">
      <alignment horizontal="left" vertical="center" wrapText="1"/>
    </xf>
    <xf numFmtId="0" fontId="43" fillId="0" borderId="62" xfId="83" applyFont="1" applyFill="1" applyBorder="1" applyAlignment="1" applyProtection="1">
      <alignment horizontal="left" vertical="center" wrapText="1"/>
    </xf>
    <xf numFmtId="0" fontId="43" fillId="0" borderId="29" xfId="83" applyFont="1" applyFill="1" applyBorder="1" applyAlignment="1">
      <alignment horizontal="left" vertical="center" wrapText="1"/>
    </xf>
    <xf numFmtId="0" fontId="7" fillId="0" borderId="39" xfId="83" applyFont="1" applyFill="1" applyBorder="1" applyAlignment="1" applyProtection="1">
      <alignment horizontal="left" vertical="center" wrapText="1"/>
    </xf>
    <xf numFmtId="0" fontId="7" fillId="0" borderId="49" xfId="83" quotePrefix="1" applyFont="1" applyFill="1" applyBorder="1" applyAlignment="1">
      <alignment horizontal="left" vertical="center" wrapText="1"/>
    </xf>
    <xf numFmtId="49" fontId="7" fillId="0" borderId="25" xfId="83" applyNumberFormat="1" applyFont="1" applyFill="1" applyBorder="1" applyAlignment="1" applyProtection="1">
      <alignment horizontal="left" vertical="center" wrapText="1"/>
    </xf>
    <xf numFmtId="0" fontId="7" fillId="0" borderId="10" xfId="83" applyFont="1" applyFill="1" applyBorder="1" applyAlignment="1" applyProtection="1">
      <alignment horizontal="left" vertical="center" wrapText="1"/>
    </xf>
    <xf numFmtId="0" fontId="7" fillId="0" borderId="62" xfId="83" quotePrefix="1" applyFont="1" applyFill="1" applyBorder="1" applyAlignment="1" applyProtection="1">
      <alignment horizontal="left" vertical="center" wrapText="1"/>
    </xf>
    <xf numFmtId="49" fontId="7" fillId="0" borderId="39" xfId="83" applyNumberFormat="1" applyFont="1" applyFill="1" applyBorder="1" applyAlignment="1" applyProtection="1">
      <alignment horizontal="left" vertical="center" wrapText="1"/>
    </xf>
    <xf numFmtId="0" fontId="43" fillId="0" borderId="49" xfId="83" quotePrefix="1" applyFont="1" applyFill="1" applyBorder="1" applyAlignment="1">
      <alignment horizontal="left" vertical="center" wrapText="1"/>
    </xf>
    <xf numFmtId="0" fontId="7" fillId="0" borderId="21" xfId="83" applyFont="1" applyFill="1" applyBorder="1" applyAlignment="1" applyProtection="1">
      <alignment vertical="center" wrapText="1"/>
    </xf>
    <xf numFmtId="0" fontId="43" fillId="0" borderId="21" xfId="83" applyFont="1" applyFill="1" applyBorder="1" applyAlignment="1" applyProtection="1">
      <alignment vertical="center" wrapText="1"/>
    </xf>
    <xf numFmtId="0" fontId="7" fillId="0" borderId="17" xfId="83" applyFont="1" applyFill="1" applyBorder="1" applyAlignment="1" applyProtection="1">
      <alignment horizontal="left" vertical="center" wrapText="1"/>
    </xf>
    <xf numFmtId="0" fontId="43" fillId="0" borderId="17" xfId="83" applyFont="1" applyFill="1" applyBorder="1" applyAlignment="1" applyProtection="1">
      <alignment horizontal="left" vertical="center" wrapText="1"/>
    </xf>
    <xf numFmtId="0" fontId="7" fillId="0" borderId="19" xfId="83" applyFont="1" applyFill="1" applyBorder="1" applyAlignment="1" applyProtection="1">
      <alignment horizontal="left" vertical="center" wrapText="1"/>
    </xf>
    <xf numFmtId="0" fontId="7" fillId="0" borderId="69" xfId="83" applyFont="1" applyFill="1" applyBorder="1" applyAlignment="1" applyProtection="1">
      <alignment horizontal="left" vertical="center" wrapText="1"/>
    </xf>
    <xf numFmtId="0" fontId="43" fillId="0" borderId="69" xfId="83" applyFont="1" applyFill="1" applyBorder="1" applyAlignment="1" applyProtection="1">
      <alignment horizontal="left" vertical="center" wrapText="1"/>
    </xf>
    <xf numFmtId="49" fontId="7" fillId="0" borderId="15" xfId="83" applyNumberFormat="1" applyFont="1" applyFill="1" applyBorder="1" applyAlignment="1" applyProtection="1">
      <alignment horizontal="left" vertical="center" wrapText="1"/>
    </xf>
    <xf numFmtId="0" fontId="43" fillId="0" borderId="21" xfId="83" applyFont="1" applyFill="1" applyBorder="1" applyAlignment="1" applyProtection="1">
      <alignment horizontal="left" vertical="center" wrapText="1"/>
    </xf>
    <xf numFmtId="49" fontId="7" fillId="0" borderId="21" xfId="83" applyNumberFormat="1" applyFont="1" applyFill="1" applyBorder="1" applyAlignment="1" applyProtection="1">
      <alignment vertical="center" wrapText="1"/>
    </xf>
    <xf numFmtId="0" fontId="7" fillId="0" borderId="31" xfId="83" applyFont="1" applyFill="1" applyBorder="1" applyAlignment="1">
      <alignment horizontal="left" vertical="center" wrapText="1"/>
    </xf>
    <xf numFmtId="49" fontId="7" fillId="0" borderId="22" xfId="83" applyNumberFormat="1" applyFont="1" applyFill="1" applyBorder="1" applyAlignment="1" applyProtection="1">
      <alignment horizontal="left" vertical="center" wrapText="1"/>
    </xf>
    <xf numFmtId="49" fontId="7" fillId="0" borderId="26" xfId="83" applyNumberFormat="1" applyFont="1" applyFill="1" applyBorder="1" applyAlignment="1" applyProtection="1">
      <alignment horizontal="left" vertical="center" wrapText="1"/>
    </xf>
    <xf numFmtId="0" fontId="7" fillId="0" borderId="11" xfId="83" applyFont="1" applyFill="1" applyBorder="1" applyAlignment="1" applyProtection="1">
      <alignment horizontal="left" vertical="center" wrapText="1"/>
    </xf>
    <xf numFmtId="49" fontId="7" fillId="0" borderId="27" xfId="83" applyNumberFormat="1" applyFont="1" applyFill="1" applyBorder="1" applyAlignment="1" applyProtection="1">
      <alignment horizontal="left" vertical="center" wrapText="1"/>
    </xf>
    <xf numFmtId="0" fontId="7" fillId="0" borderId="63" xfId="83" applyFont="1" applyFill="1" applyBorder="1" applyAlignment="1" applyProtection="1">
      <alignment horizontal="left" vertical="center" wrapText="1"/>
    </xf>
    <xf numFmtId="0" fontId="7" fillId="0" borderId="44" xfId="83" applyFont="1" applyFill="1" applyBorder="1" applyAlignment="1">
      <alignment horizontal="left" vertical="center" wrapText="1"/>
    </xf>
    <xf numFmtId="0" fontId="3" fillId="0" borderId="30" xfId="83" applyFont="1" applyFill="1" applyBorder="1" applyAlignment="1">
      <alignment horizontal="center" vertical="center"/>
    </xf>
    <xf numFmtId="0" fontId="3" fillId="0" borderId="13" xfId="83" applyFont="1" applyFill="1" applyBorder="1" applyAlignment="1" applyProtection="1">
      <alignment horizontal="center" vertical="center"/>
    </xf>
    <xf numFmtId="0" fontId="3" fillId="0" borderId="25" xfId="83" applyFont="1" applyFill="1" applyBorder="1" applyAlignment="1" applyProtection="1">
      <alignment horizontal="center" vertical="center"/>
    </xf>
    <xf numFmtId="0" fontId="7" fillId="29" borderId="15" xfId="83" applyFont="1" applyFill="1" applyBorder="1" applyAlignment="1" applyProtection="1">
      <alignment horizontal="left" vertical="center"/>
    </xf>
    <xf numFmtId="0" fontId="7" fillId="0" borderId="16" xfId="83" applyFont="1" applyFill="1" applyBorder="1" applyAlignment="1" applyProtection="1">
      <alignment horizontal="left" vertical="center"/>
    </xf>
    <xf numFmtId="49" fontId="7" fillId="0" borderId="39" xfId="83" applyNumberFormat="1" applyFont="1" applyFill="1" applyBorder="1" applyAlignment="1">
      <alignment vertical="center" wrapText="1"/>
    </xf>
    <xf numFmtId="49" fontId="7" fillId="0" borderId="31" xfId="83" applyNumberFormat="1" applyFont="1" applyFill="1" applyBorder="1" applyAlignment="1">
      <alignment horizontal="left" vertical="center" wrapText="1"/>
    </xf>
    <xf numFmtId="49" fontId="7" fillId="0" borderId="62" xfId="83" applyNumberFormat="1" applyFont="1" applyFill="1" applyBorder="1" applyAlignment="1">
      <alignment horizontal="left" vertical="center" wrapText="1"/>
    </xf>
    <xf numFmtId="49" fontId="7" fillId="0" borderId="29" xfId="83" applyNumberFormat="1" applyFont="1" applyFill="1" applyBorder="1" applyAlignment="1">
      <alignment horizontal="left" vertical="center" wrapText="1"/>
    </xf>
    <xf numFmtId="49" fontId="7" fillId="0" borderId="39" xfId="83" applyNumberFormat="1" applyFont="1" applyFill="1" applyBorder="1" applyAlignment="1">
      <alignment horizontal="left" vertical="center" wrapText="1"/>
    </xf>
    <xf numFmtId="49" fontId="7" fillId="0" borderId="49" xfId="83" applyNumberFormat="1" applyFont="1" applyFill="1" applyBorder="1" applyAlignment="1">
      <alignment horizontal="left" vertical="center" wrapText="1"/>
    </xf>
    <xf numFmtId="0" fontId="7" fillId="0" borderId="25" xfId="83" applyFont="1" applyFill="1" applyBorder="1" applyAlignment="1" applyProtection="1">
      <alignment horizontal="left" vertical="center"/>
    </xf>
    <xf numFmtId="49" fontId="7" fillId="0" borderId="62" xfId="83" applyNumberFormat="1" applyFont="1" applyFill="1" applyBorder="1" applyAlignment="1">
      <alignment vertical="center" wrapText="1"/>
    </xf>
    <xf numFmtId="49" fontId="43" fillId="0" borderId="62" xfId="83" applyNumberFormat="1" applyFont="1" applyFill="1" applyBorder="1" applyAlignment="1">
      <alignment vertical="center" wrapText="1"/>
    </xf>
    <xf numFmtId="49" fontId="43" fillId="0" borderId="29" xfId="83" applyNumberFormat="1" applyFont="1" applyFill="1" applyBorder="1" applyAlignment="1">
      <alignment horizontal="left" vertical="center" wrapText="1"/>
    </xf>
    <xf numFmtId="0" fontId="7" fillId="0" borderId="19" xfId="83" applyFont="1" applyFill="1" applyBorder="1" applyAlignment="1" applyProtection="1">
      <alignment vertical="center" wrapText="1"/>
    </xf>
    <xf numFmtId="49" fontId="7" fillId="0" borderId="17" xfId="83" applyNumberFormat="1" applyFont="1" applyFill="1" applyBorder="1" applyAlignment="1">
      <alignment horizontal="left" vertical="center" wrapText="1"/>
    </xf>
    <xf numFmtId="49" fontId="43" fillId="0" borderId="62" xfId="83" applyNumberFormat="1" applyFont="1" applyFill="1" applyBorder="1" applyAlignment="1" applyProtection="1">
      <alignment horizontal="left" vertical="center" wrapText="1"/>
    </xf>
    <xf numFmtId="49" fontId="7" fillId="0" borderId="56" xfId="83" applyNumberFormat="1" applyFont="1" applyFill="1" applyBorder="1" applyAlignment="1">
      <alignment horizontal="left" vertical="center" wrapText="1"/>
    </xf>
    <xf numFmtId="49" fontId="43" fillId="0" borderId="62" xfId="83" applyNumberFormat="1" applyFont="1" applyFill="1" applyBorder="1" applyAlignment="1">
      <alignment horizontal="left" vertical="center" wrapText="1"/>
    </xf>
    <xf numFmtId="49" fontId="43" fillId="0" borderId="56" xfId="83" applyNumberFormat="1" applyFont="1" applyFill="1" applyBorder="1" applyAlignment="1">
      <alignment horizontal="left" vertical="center" wrapText="1"/>
    </xf>
    <xf numFmtId="0" fontId="7" fillId="0" borderId="11" xfId="83" applyFont="1" applyFill="1" applyBorder="1" applyAlignment="1" applyProtection="1">
      <alignment vertical="center" wrapText="1"/>
    </xf>
    <xf numFmtId="49" fontId="43" fillId="0" borderId="39" xfId="83" applyNumberFormat="1" applyFont="1" applyFill="1" applyBorder="1" applyAlignment="1" applyProtection="1">
      <alignment horizontal="left" vertical="center" wrapText="1"/>
    </xf>
    <xf numFmtId="49" fontId="7" fillId="0" borderId="17" xfId="83" applyNumberFormat="1" applyFont="1" applyFill="1" applyBorder="1" applyAlignment="1" applyProtection="1">
      <alignment horizontal="left" vertical="center" wrapText="1"/>
    </xf>
    <xf numFmtId="0" fontId="43" fillId="0" borderId="31" xfId="83" applyFont="1" applyFill="1" applyBorder="1" applyAlignment="1">
      <alignment horizontal="left" vertical="center" wrapText="1"/>
    </xf>
    <xf numFmtId="0" fontId="7" fillId="0" borderId="28" xfId="83" applyFont="1" applyFill="1" applyBorder="1" applyAlignment="1" applyProtection="1">
      <alignment horizontal="left" vertical="center"/>
    </xf>
    <xf numFmtId="49" fontId="7" fillId="0" borderId="63" xfId="83" applyNumberFormat="1" applyFont="1" applyFill="1" applyBorder="1" applyAlignment="1" applyProtection="1">
      <alignment horizontal="left" vertical="center" wrapText="1"/>
    </xf>
    <xf numFmtId="0" fontId="3" fillId="0" borderId="69" xfId="83" applyFont="1" applyFill="1" applyBorder="1" applyAlignment="1">
      <alignment horizontal="center" vertical="center"/>
    </xf>
    <xf numFmtId="0" fontId="3" fillId="0" borderId="60" xfId="83" applyFont="1" applyFill="1" applyBorder="1" applyAlignment="1">
      <alignment horizontal="center" vertical="center"/>
    </xf>
    <xf numFmtId="0" fontId="3" fillId="0" borderId="61" xfId="83" applyFont="1" applyFill="1" applyBorder="1" applyAlignment="1">
      <alignment horizontal="center" vertical="center"/>
    </xf>
    <xf numFmtId="0" fontId="3" fillId="0" borderId="39" xfId="83" applyFont="1" applyFill="1" applyBorder="1" applyAlignment="1">
      <alignment horizontal="center" vertical="center"/>
    </xf>
    <xf numFmtId="0" fontId="3" fillId="0" borderId="37" xfId="83" applyFont="1" applyFill="1" applyBorder="1" applyAlignment="1">
      <alignment horizontal="center" vertical="center"/>
    </xf>
    <xf numFmtId="0" fontId="3" fillId="0" borderId="40" xfId="83" applyFont="1" applyFill="1" applyBorder="1" applyAlignment="1">
      <alignment horizontal="center" vertical="center"/>
    </xf>
    <xf numFmtId="0" fontId="3" fillId="0" borderId="24" xfId="83" applyFont="1" applyFill="1" applyBorder="1" applyAlignment="1">
      <alignment horizontal="center" vertical="center" wrapText="1"/>
    </xf>
    <xf numFmtId="0" fontId="3" fillId="0" borderId="11" xfId="83" applyFont="1" applyFill="1" applyBorder="1" applyAlignment="1">
      <alignment horizontal="center" vertical="center" wrapText="1"/>
    </xf>
    <xf numFmtId="0" fontId="3" fillId="0" borderId="56" xfId="83" applyFont="1" applyFill="1" applyBorder="1" applyAlignment="1">
      <alignment horizontal="center" vertical="center"/>
    </xf>
    <xf numFmtId="0" fontId="3" fillId="0" borderId="49" xfId="83" applyFont="1" applyFill="1" applyBorder="1" applyAlignment="1">
      <alignment horizontal="center" vertical="center"/>
    </xf>
    <xf numFmtId="0" fontId="3" fillId="0" borderId="56" xfId="83" applyFont="1" applyBorder="1" applyAlignment="1">
      <alignment horizontal="center" vertical="center"/>
    </xf>
    <xf numFmtId="0" fontId="3" fillId="0" borderId="49" xfId="83" applyFont="1" applyBorder="1" applyAlignment="1">
      <alignment horizontal="center" vertical="center"/>
    </xf>
    <xf numFmtId="0" fontId="3" fillId="0" borderId="58" xfId="83" applyFont="1" applyFill="1" applyBorder="1" applyAlignment="1">
      <alignment horizontal="center" vertical="center"/>
    </xf>
    <xf numFmtId="0" fontId="3" fillId="0" borderId="13" xfId="83" applyFont="1" applyFill="1" applyBorder="1" applyAlignment="1">
      <alignment horizontal="center" vertical="center"/>
    </xf>
    <xf numFmtId="0" fontId="3" fillId="0" borderId="41" xfId="83" applyFont="1" applyFill="1" applyBorder="1" applyAlignment="1">
      <alignment horizontal="center" vertical="center"/>
    </xf>
    <xf numFmtId="0" fontId="8" fillId="29" borderId="62" xfId="83" applyFont="1" applyFill="1" applyBorder="1" applyAlignment="1" applyProtection="1">
      <alignment horizontal="left" vertical="center" wrapText="1"/>
    </xf>
    <xf numFmtId="0" fontId="8" fillId="29" borderId="36" xfId="83" applyFont="1" applyFill="1" applyBorder="1" applyAlignment="1" applyProtection="1">
      <alignment horizontal="left" vertical="center" wrapText="1"/>
    </xf>
    <xf numFmtId="0" fontId="8" fillId="29" borderId="50" xfId="83" applyFont="1" applyFill="1" applyBorder="1" applyAlignment="1" applyProtection="1">
      <alignment horizontal="left" vertical="center" wrapText="1"/>
    </xf>
    <xf numFmtId="0" fontId="46" fillId="0" borderId="0" xfId="0" applyFont="1" applyAlignment="1">
      <alignment vertical="center" wrapText="1"/>
    </xf>
    <xf numFmtId="0" fontId="47" fillId="0" borderId="0" xfId="0" applyFont="1" applyAlignment="1">
      <alignment vertical="center"/>
    </xf>
    <xf numFmtId="0" fontId="46" fillId="0" borderId="0" xfId="0" applyFont="1" applyFill="1" applyAlignment="1">
      <alignment vertical="center" wrapText="1"/>
    </xf>
    <xf numFmtId="0" fontId="47" fillId="0" borderId="0" xfId="0" applyFont="1" applyAlignment="1">
      <alignment vertical="center" wrapText="1"/>
    </xf>
    <xf numFmtId="0" fontId="48" fillId="0" borderId="0" xfId="71" applyFont="1" applyAlignment="1" applyProtection="1">
      <alignment horizontal="left" vertical="center" wrapText="1"/>
    </xf>
    <xf numFmtId="0" fontId="47" fillId="0" borderId="0" xfId="0" applyFont="1" applyAlignment="1">
      <alignment horizontal="left" vertical="center"/>
    </xf>
    <xf numFmtId="0" fontId="48" fillId="0" borderId="0" xfId="71" quotePrefix="1" applyFont="1" applyAlignment="1" applyProtection="1">
      <alignment horizontal="left" vertical="center" wrapText="1"/>
    </xf>
    <xf numFmtId="0" fontId="48" fillId="0" borderId="0" xfId="0" applyFont="1" applyAlignment="1">
      <alignment horizontal="left" vertical="center" wrapText="1"/>
    </xf>
    <xf numFmtId="0" fontId="48" fillId="0" borderId="0" xfId="71" applyFont="1" applyAlignment="1" applyProtection="1">
      <alignment vertical="center" wrapText="1"/>
    </xf>
    <xf numFmtId="0" fontId="46" fillId="0" borderId="0" xfId="0" applyFont="1" applyAlignment="1">
      <alignment vertical="center"/>
    </xf>
    <xf numFmtId="0" fontId="48" fillId="0" borderId="0" xfId="71" applyFont="1" applyAlignment="1" applyProtection="1">
      <alignment horizontal="left" vertical="center" indent="5"/>
    </xf>
    <xf numFmtId="0" fontId="46" fillId="0" borderId="0" xfId="0" applyFont="1" applyBorder="1" applyAlignment="1" applyProtection="1">
      <alignment horizontal="left" vertical="center"/>
      <protection locked="0"/>
    </xf>
    <xf numFmtId="0" fontId="47" fillId="0" borderId="0" xfId="0" applyFont="1" applyBorder="1" applyAlignment="1" applyProtection="1">
      <alignment vertical="center"/>
      <protection locked="0"/>
    </xf>
    <xf numFmtId="0" fontId="49" fillId="0" borderId="0" xfId="0" applyFont="1" applyBorder="1" applyAlignment="1" applyProtection="1">
      <alignment horizontal="right" vertical="center"/>
      <protection locked="0"/>
    </xf>
    <xf numFmtId="0" fontId="49" fillId="0" borderId="32" xfId="0" applyFont="1" applyBorder="1" applyAlignment="1" applyProtection="1">
      <alignment horizontal="centerContinuous" vertical="center"/>
      <protection locked="0"/>
    </xf>
    <xf numFmtId="0" fontId="47" fillId="0" borderId="32" xfId="0" applyFont="1" applyBorder="1" applyAlignment="1" applyProtection="1">
      <alignment vertical="center"/>
      <protection locked="0"/>
    </xf>
    <xf numFmtId="0" fontId="50" fillId="0" borderId="32" xfId="0" applyFont="1" applyBorder="1" applyAlignment="1" applyProtection="1">
      <alignment horizontal="center" vertical="center"/>
      <protection locked="0"/>
    </xf>
    <xf numFmtId="0" fontId="46" fillId="0" borderId="30" xfId="0" applyFont="1" applyBorder="1" applyAlignment="1" applyProtection="1">
      <alignment horizontal="center" vertical="center"/>
      <protection locked="0"/>
    </xf>
    <xf numFmtId="0" fontId="46" fillId="0" borderId="46" xfId="0" applyFont="1" applyFill="1" applyBorder="1" applyAlignment="1" applyProtection="1">
      <alignment horizontal="center" vertical="center"/>
      <protection locked="0"/>
    </xf>
    <xf numFmtId="0" fontId="46" fillId="0" borderId="47" xfId="0" applyFont="1" applyFill="1" applyBorder="1" applyAlignment="1" applyProtection="1">
      <alignment horizontal="center" vertical="center"/>
      <protection locked="0"/>
    </xf>
    <xf numFmtId="0" fontId="46" fillId="0" borderId="25" xfId="0"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46" fillId="24" borderId="20" xfId="0" applyFont="1" applyFill="1" applyBorder="1" applyAlignment="1" applyProtection="1">
      <alignment horizontal="center" vertical="center"/>
      <protection locked="0"/>
    </xf>
    <xf numFmtId="0" fontId="46" fillId="24" borderId="60" xfId="0" applyFont="1" applyFill="1" applyBorder="1" applyAlignment="1" applyProtection="1">
      <alignment horizontal="center" vertical="center"/>
      <protection locked="0"/>
    </xf>
    <xf numFmtId="0" fontId="46" fillId="24" borderId="36" xfId="0" applyFont="1" applyFill="1" applyBorder="1" applyAlignment="1" applyProtection="1">
      <alignment horizontal="center" vertical="center"/>
      <protection locked="0"/>
    </xf>
    <xf numFmtId="0" fontId="46" fillId="24" borderId="50" xfId="0" applyFont="1" applyFill="1" applyBorder="1" applyAlignment="1" applyProtection="1">
      <alignment horizontal="center" vertical="center"/>
      <protection locked="0"/>
    </xf>
    <xf numFmtId="0" fontId="46" fillId="0" borderId="0" xfId="0" applyFont="1" applyAlignment="1" applyProtection="1">
      <alignment vertical="center"/>
    </xf>
    <xf numFmtId="49" fontId="46" fillId="28" borderId="26" xfId="0" applyNumberFormat="1" applyFont="1" applyFill="1" applyBorder="1" applyAlignment="1" applyProtection="1">
      <alignment horizontal="left" vertical="center"/>
      <protection locked="0"/>
    </xf>
    <xf numFmtId="0" fontId="46" fillId="28" borderId="24" xfId="0" applyFont="1" applyFill="1" applyBorder="1" applyAlignment="1" applyProtection="1">
      <alignment horizontal="left" vertical="center"/>
      <protection locked="0"/>
    </xf>
    <xf numFmtId="0" fontId="47" fillId="28" borderId="34" xfId="0" quotePrefix="1" applyFont="1" applyFill="1" applyBorder="1" applyAlignment="1" applyProtection="1">
      <alignment horizontal="center" vertical="center"/>
      <protection locked="0"/>
    </xf>
    <xf numFmtId="3" fontId="47" fillId="28" borderId="21" xfId="0" applyNumberFormat="1" applyFont="1" applyFill="1" applyBorder="1" applyAlignment="1" applyProtection="1">
      <alignment horizontal="right" vertical="center"/>
      <protection locked="0"/>
    </xf>
    <xf numFmtId="3" fontId="47" fillId="28" borderId="29" xfId="0" applyNumberFormat="1" applyFont="1" applyFill="1" applyBorder="1" applyAlignment="1" applyProtection="1">
      <alignment horizontal="right" vertical="center"/>
      <protection locked="0"/>
    </xf>
    <xf numFmtId="0" fontId="46" fillId="0" borderId="0" xfId="0" applyFont="1" applyFill="1" applyAlignment="1" applyProtection="1">
      <alignment vertical="center"/>
    </xf>
    <xf numFmtId="49" fontId="46" fillId="28" borderId="15" xfId="0" applyNumberFormat="1" applyFont="1" applyFill="1" applyBorder="1" applyAlignment="1" applyProtection="1">
      <alignment horizontal="left" vertical="center"/>
      <protection locked="0"/>
    </xf>
    <xf numFmtId="0" fontId="47" fillId="0" borderId="0" xfId="0" applyFont="1" applyFill="1" applyAlignment="1" applyProtection="1">
      <alignment vertical="center"/>
    </xf>
    <xf numFmtId="49" fontId="47" fillId="0" borderId="15" xfId="0" applyNumberFormat="1" applyFont="1" applyFill="1" applyBorder="1" applyAlignment="1" applyProtection="1">
      <alignment horizontal="left" vertical="center"/>
      <protection locked="0"/>
    </xf>
    <xf numFmtId="0" fontId="47" fillId="0" borderId="34" xfId="0" quotePrefix="1" applyFont="1" applyFill="1" applyBorder="1" applyAlignment="1" applyProtection="1">
      <alignment horizontal="center" vertical="center"/>
      <protection locked="0"/>
    </xf>
    <xf numFmtId="3" fontId="47" fillId="0" borderId="21" xfId="0" applyNumberFormat="1" applyFont="1" applyFill="1" applyBorder="1" applyAlignment="1" applyProtection="1">
      <alignment horizontal="right" vertical="center"/>
      <protection locked="0"/>
    </xf>
    <xf numFmtId="3" fontId="47" fillId="0" borderId="29" xfId="0" applyNumberFormat="1" applyFont="1" applyFill="1" applyBorder="1" applyAlignment="1" applyProtection="1">
      <alignment horizontal="right" vertical="center"/>
      <protection locked="0"/>
    </xf>
    <xf numFmtId="0" fontId="47" fillId="0" borderId="35" xfId="0" quotePrefix="1" applyFont="1" applyFill="1" applyBorder="1" applyAlignment="1" applyProtection="1">
      <alignment horizontal="center" vertical="center"/>
      <protection locked="0"/>
    </xf>
    <xf numFmtId="49" fontId="47" fillId="28" borderId="15" xfId="0" applyNumberFormat="1" applyFont="1" applyFill="1" applyBorder="1" applyAlignment="1" applyProtection="1">
      <alignment horizontal="left" vertical="center"/>
      <protection locked="0"/>
    </xf>
    <xf numFmtId="0" fontId="47" fillId="0" borderId="36" xfId="0" quotePrefix="1" applyFont="1" applyFill="1" applyBorder="1" applyAlignment="1" applyProtection="1">
      <alignment horizontal="center" vertical="center"/>
      <protection locked="0"/>
    </xf>
    <xf numFmtId="49" fontId="47" fillId="0" borderId="27" xfId="0" applyNumberFormat="1" applyFont="1" applyFill="1" applyBorder="1" applyAlignment="1" applyProtection="1">
      <alignment horizontal="left" vertical="center"/>
      <protection locked="0"/>
    </xf>
    <xf numFmtId="0" fontId="47" fillId="0" borderId="48" xfId="0" quotePrefix="1" applyFont="1" applyFill="1" applyBorder="1" applyAlignment="1" applyProtection="1">
      <alignment horizontal="center" vertical="center"/>
      <protection locked="0"/>
    </xf>
    <xf numFmtId="3" fontId="47" fillId="0" borderId="43" xfId="0" applyNumberFormat="1" applyFont="1" applyFill="1" applyBorder="1" applyAlignment="1" applyProtection="1">
      <alignment horizontal="right" vertical="center"/>
      <protection locked="0"/>
    </xf>
    <xf numFmtId="3" fontId="47" fillId="0" borderId="44" xfId="0" applyNumberFormat="1" applyFont="1" applyFill="1" applyBorder="1" applyAlignment="1" applyProtection="1">
      <alignment horizontal="right" vertical="center"/>
      <protection locked="0"/>
    </xf>
    <xf numFmtId="0" fontId="46" fillId="0" borderId="0" xfId="0" applyFont="1" applyBorder="1" applyAlignment="1" applyProtection="1">
      <alignment horizontal="centerContinuous" vertical="center"/>
      <protection locked="0"/>
    </xf>
    <xf numFmtId="0" fontId="47" fillId="0" borderId="0" xfId="0" applyFont="1" applyAlignment="1" applyProtection="1">
      <alignment vertical="center"/>
    </xf>
    <xf numFmtId="0" fontId="46" fillId="0" borderId="45" xfId="0" applyFont="1" applyBorder="1" applyAlignment="1" applyProtection="1">
      <alignment horizontal="center" vertical="center"/>
      <protection locked="0"/>
    </xf>
    <xf numFmtId="0" fontId="46" fillId="0" borderId="45" xfId="0" applyFont="1" applyBorder="1" applyAlignment="1" applyProtection="1">
      <alignment horizontal="center" vertical="center" shrinkToFit="1"/>
      <protection locked="0"/>
    </xf>
    <xf numFmtId="0" fontId="47" fillId="0" borderId="17" xfId="0" applyFont="1" applyBorder="1" applyAlignment="1" applyProtection="1">
      <alignment horizontal="left" vertical="center"/>
      <protection locked="0"/>
    </xf>
    <xf numFmtId="0" fontId="46" fillId="0" borderId="11" xfId="0" applyFont="1" applyBorder="1" applyAlignment="1" applyProtection="1">
      <alignment horizontal="center" vertical="center" shrinkToFit="1"/>
      <protection locked="0"/>
    </xf>
    <xf numFmtId="0" fontId="46" fillId="28" borderId="10" xfId="0" applyFont="1" applyFill="1" applyBorder="1" applyAlignment="1" applyProtection="1">
      <alignment horizontal="left" vertical="center"/>
      <protection locked="0"/>
    </xf>
    <xf numFmtId="0" fontId="47" fillId="0" borderId="10" xfId="0" applyFont="1" applyFill="1" applyBorder="1" applyAlignment="1" applyProtection="1">
      <alignment horizontal="left" vertical="center"/>
      <protection locked="0"/>
    </xf>
    <xf numFmtId="0" fontId="47" fillId="28" borderId="10" xfId="0" applyFont="1" applyFill="1" applyBorder="1" applyAlignment="1" applyProtection="1">
      <alignment horizontal="left" vertical="center"/>
      <protection locked="0"/>
    </xf>
    <xf numFmtId="0" fontId="46" fillId="0" borderId="0" xfId="0" applyFont="1" applyAlignment="1" applyProtection="1">
      <alignment horizontal="center" vertical="center"/>
    </xf>
    <xf numFmtId="0" fontId="47" fillId="0" borderId="10" xfId="0" applyFont="1" applyFill="1" applyBorder="1" applyAlignment="1" applyProtection="1">
      <alignment horizontal="left" vertical="center" indent="1"/>
      <protection locked="0"/>
    </xf>
    <xf numFmtId="0" fontId="47" fillId="0" borderId="12" xfId="0" applyFont="1" applyFill="1" applyBorder="1" applyAlignment="1" applyProtection="1">
      <alignment horizontal="left" vertical="center" indent="1"/>
      <protection locked="0"/>
    </xf>
    <xf numFmtId="3" fontId="47" fillId="28" borderId="11" xfId="0" applyNumberFormat="1" applyFont="1" applyFill="1" applyBorder="1" applyAlignment="1" applyProtection="1">
      <alignment horizontal="right" vertical="center"/>
      <protection locked="0"/>
    </xf>
    <xf numFmtId="3" fontId="47" fillId="28" borderId="49" xfId="0" applyNumberFormat="1" applyFont="1" applyFill="1" applyBorder="1" applyAlignment="1" applyProtection="1">
      <alignment horizontal="right" vertical="center"/>
      <protection locked="0"/>
    </xf>
    <xf numFmtId="3" fontId="47" fillId="0" borderId="11" xfId="0" applyNumberFormat="1" applyFont="1" applyFill="1" applyBorder="1" applyAlignment="1" applyProtection="1">
      <alignment horizontal="right" vertical="center"/>
      <protection locked="0"/>
    </xf>
    <xf numFmtId="3" fontId="47" fillId="0" borderId="49" xfId="0" applyNumberFormat="1" applyFont="1" applyFill="1" applyBorder="1" applyAlignment="1" applyProtection="1">
      <alignment horizontal="right" vertical="center"/>
      <protection locked="0"/>
    </xf>
    <xf numFmtId="0" fontId="46" fillId="24" borderId="20" xfId="0" applyFont="1" applyFill="1" applyBorder="1" applyAlignment="1" applyProtection="1">
      <alignment vertical="center"/>
      <protection locked="0"/>
    </xf>
    <xf numFmtId="0" fontId="46" fillId="24" borderId="36" xfId="0" applyFont="1" applyFill="1" applyBorder="1" applyAlignment="1" applyProtection="1">
      <alignment vertical="center"/>
      <protection locked="0"/>
    </xf>
    <xf numFmtId="0" fontId="46" fillId="24" borderId="20" xfId="0" applyFont="1" applyFill="1" applyBorder="1" applyAlignment="1" applyProtection="1">
      <alignment horizontal="center" vertical="center"/>
      <protection locked="0"/>
    </xf>
    <xf numFmtId="3" fontId="46" fillId="24" borderId="36" xfId="0" applyNumberFormat="1" applyFont="1" applyFill="1" applyBorder="1" applyAlignment="1" applyProtection="1">
      <alignment vertical="center"/>
      <protection locked="0"/>
    </xf>
    <xf numFmtId="3" fontId="46" fillId="24" borderId="50" xfId="0" applyNumberFormat="1" applyFont="1" applyFill="1" applyBorder="1" applyAlignment="1" applyProtection="1">
      <alignment vertical="center"/>
      <protection locked="0"/>
    </xf>
    <xf numFmtId="49" fontId="46" fillId="0" borderId="38" xfId="0" applyNumberFormat="1" applyFont="1" applyFill="1" applyBorder="1" applyAlignment="1" applyProtection="1">
      <alignment horizontal="left" vertical="center"/>
      <protection locked="0"/>
    </xf>
    <xf numFmtId="0" fontId="46" fillId="0" borderId="21" xfId="0" applyFont="1" applyFill="1" applyBorder="1" applyAlignment="1" applyProtection="1">
      <alignment horizontal="left" vertical="center"/>
      <protection locked="0"/>
    </xf>
    <xf numFmtId="49" fontId="46" fillId="28" borderId="38" xfId="0" applyNumberFormat="1" applyFont="1" applyFill="1" applyBorder="1" applyAlignment="1" applyProtection="1">
      <alignment horizontal="left" vertical="center"/>
      <protection locked="0"/>
    </xf>
    <xf numFmtId="0" fontId="46" fillId="28" borderId="21" xfId="0" applyFont="1" applyFill="1" applyBorder="1" applyAlignment="1" applyProtection="1">
      <alignment horizontal="left" vertical="center"/>
      <protection locked="0"/>
    </xf>
    <xf numFmtId="0" fontId="47" fillId="28" borderId="24"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protection locked="0"/>
    </xf>
    <xf numFmtId="0" fontId="47" fillId="0" borderId="24" xfId="0" applyFont="1" applyFill="1" applyBorder="1" applyAlignment="1" applyProtection="1">
      <alignment horizontal="center" vertical="center"/>
      <protection locked="0"/>
    </xf>
    <xf numFmtId="0" fontId="47" fillId="0" borderId="21" xfId="0" applyFont="1" applyFill="1" applyBorder="1" applyAlignment="1" applyProtection="1">
      <alignment horizontal="center" vertical="center"/>
      <protection locked="0"/>
    </xf>
    <xf numFmtId="0" fontId="47" fillId="0" borderId="24" xfId="0" applyFont="1" applyFill="1" applyBorder="1" applyAlignment="1" applyProtection="1">
      <alignment horizontal="left" vertical="center"/>
      <protection locked="0"/>
    </xf>
    <xf numFmtId="0" fontId="47" fillId="0" borderId="24" xfId="0" quotePrefix="1" applyFont="1" applyFill="1" applyBorder="1" applyAlignment="1" applyProtection="1">
      <alignment horizontal="center" vertical="center"/>
      <protection locked="0"/>
    </xf>
    <xf numFmtId="49" fontId="46" fillId="28" borderId="23" xfId="0" applyNumberFormat="1" applyFont="1" applyFill="1" applyBorder="1" applyAlignment="1" applyProtection="1">
      <alignment horizontal="left" vertical="center"/>
      <protection locked="0"/>
    </xf>
    <xf numFmtId="0" fontId="46" fillId="28" borderId="51" xfId="0" applyFont="1" applyFill="1" applyBorder="1" applyAlignment="1" applyProtection="1">
      <alignment horizontal="left" vertical="center"/>
      <protection locked="0"/>
    </xf>
    <xf numFmtId="49" fontId="47" fillId="0" borderId="16" xfId="0" applyNumberFormat="1" applyFont="1" applyFill="1" applyBorder="1" applyAlignment="1" applyProtection="1">
      <alignment horizontal="left" vertical="center"/>
      <protection locked="0"/>
    </xf>
    <xf numFmtId="49" fontId="47" fillId="0" borderId="25" xfId="0" applyNumberFormat="1" applyFont="1" applyFill="1" applyBorder="1" applyAlignment="1" applyProtection="1">
      <alignment horizontal="left" vertical="center"/>
      <protection locked="0"/>
    </xf>
    <xf numFmtId="3" fontId="47" fillId="0" borderId="39" xfId="0" applyNumberFormat="1" applyFont="1" applyFill="1" applyBorder="1" applyAlignment="1" applyProtection="1">
      <alignment horizontal="right" vertical="center"/>
      <protection locked="0"/>
    </xf>
    <xf numFmtId="49" fontId="47" fillId="0" borderId="22" xfId="0" applyNumberFormat="1" applyFont="1" applyFill="1" applyBorder="1" applyAlignment="1" applyProtection="1">
      <alignment horizontal="left" vertical="center"/>
      <protection locked="0"/>
    </xf>
    <xf numFmtId="3" fontId="47" fillId="28" borderId="39" xfId="0" applyNumberFormat="1" applyFont="1" applyFill="1" applyBorder="1" applyAlignment="1" applyProtection="1">
      <alignment horizontal="right" vertical="center"/>
      <protection locked="0"/>
    </xf>
    <xf numFmtId="0" fontId="47" fillId="0" borderId="34" xfId="0" applyFont="1" applyFill="1" applyBorder="1" applyAlignment="1" applyProtection="1">
      <alignment horizontal="center" vertical="center"/>
      <protection locked="0"/>
    </xf>
    <xf numFmtId="49" fontId="46" fillId="0" borderId="23" xfId="0" applyNumberFormat="1" applyFont="1" applyFill="1" applyBorder="1" applyAlignment="1" applyProtection="1">
      <alignment horizontal="left" vertical="center"/>
      <protection locked="0"/>
    </xf>
    <xf numFmtId="0" fontId="46" fillId="0" borderId="24" xfId="0" applyFont="1" applyFill="1" applyBorder="1" applyAlignment="1" applyProtection="1">
      <alignment horizontal="left" vertical="center"/>
      <protection locked="0"/>
    </xf>
    <xf numFmtId="0" fontId="47" fillId="0" borderId="21" xfId="0" quotePrefix="1" applyFont="1" applyFill="1" applyBorder="1" applyAlignment="1" applyProtection="1">
      <alignment horizontal="center" vertical="center"/>
      <protection locked="0"/>
    </xf>
    <xf numFmtId="0" fontId="47" fillId="0" borderId="0" xfId="0" applyFont="1" applyFill="1" applyBorder="1" applyAlignment="1" applyProtection="1">
      <alignment vertical="center"/>
    </xf>
    <xf numFmtId="49" fontId="46" fillId="0" borderId="15" xfId="0" applyNumberFormat="1" applyFont="1" applyFill="1" applyBorder="1" applyAlignment="1" applyProtection="1">
      <alignment horizontal="left" vertical="center"/>
      <protection locked="0"/>
    </xf>
    <xf numFmtId="49" fontId="46" fillId="0" borderId="27" xfId="0" applyNumberFormat="1" applyFont="1" applyFill="1" applyBorder="1" applyAlignment="1" applyProtection="1">
      <alignment horizontal="left" vertical="center"/>
      <protection locked="0"/>
    </xf>
    <xf numFmtId="0" fontId="47" fillId="0" borderId="52" xfId="0" quotePrefix="1" applyFont="1" applyFill="1" applyBorder="1" applyAlignment="1" applyProtection="1">
      <alignment horizontal="center" vertical="center"/>
      <protection locked="0"/>
    </xf>
    <xf numFmtId="3" fontId="47" fillId="0" borderId="12" xfId="0" applyNumberFormat="1" applyFont="1" applyFill="1" applyBorder="1" applyAlignment="1" applyProtection="1">
      <alignment horizontal="right" vertical="center"/>
      <protection locked="0"/>
    </xf>
    <xf numFmtId="3" fontId="47" fillId="0" borderId="53" xfId="0" applyNumberFormat="1" applyFont="1" applyFill="1" applyBorder="1" applyAlignment="1" applyProtection="1">
      <alignment horizontal="right" vertical="center"/>
      <protection locked="0"/>
    </xf>
    <xf numFmtId="0" fontId="47" fillId="0" borderId="0" xfId="0" quotePrefix="1" applyFont="1" applyFill="1" applyBorder="1" applyAlignment="1" applyProtection="1">
      <alignment horizontal="center" vertical="center"/>
      <protection locked="0"/>
    </xf>
    <xf numFmtId="164" fontId="52" fillId="0" borderId="0" xfId="0" applyNumberFormat="1" applyFont="1" applyFill="1" applyBorder="1" applyAlignment="1" applyProtection="1">
      <alignment horizontal="right" vertical="center"/>
      <protection locked="0"/>
    </xf>
    <xf numFmtId="0" fontId="47" fillId="0" borderId="11" xfId="0" applyFont="1" applyFill="1" applyBorder="1" applyAlignment="1" applyProtection="1">
      <alignment horizontal="left" vertical="center"/>
      <protection locked="0"/>
    </xf>
    <xf numFmtId="0" fontId="47" fillId="0" borderId="33" xfId="0" applyFont="1" applyFill="1" applyBorder="1" applyAlignment="1" applyProtection="1">
      <alignment horizontal="left" vertical="center"/>
      <protection locked="0"/>
    </xf>
    <xf numFmtId="0" fontId="47" fillId="0" borderId="35" xfId="0" applyFont="1" applyFill="1" applyBorder="1" applyAlignment="1" applyProtection="1">
      <alignment horizontal="left" vertical="center"/>
      <protection locked="0"/>
    </xf>
    <xf numFmtId="0" fontId="47" fillId="0" borderId="10" xfId="0" quotePrefix="1" applyFont="1" applyFill="1" applyBorder="1" applyAlignment="1" applyProtection="1">
      <alignment horizontal="left" vertical="center"/>
      <protection locked="0"/>
    </xf>
    <xf numFmtId="0" fontId="46" fillId="0" borderId="10" xfId="0" applyFont="1" applyFill="1" applyBorder="1" applyAlignment="1" applyProtection="1">
      <alignment horizontal="left" vertical="center"/>
      <protection locked="0"/>
    </xf>
    <xf numFmtId="0" fontId="46" fillId="0" borderId="12" xfId="0" applyFont="1" applyFill="1" applyBorder="1" applyAlignment="1" applyProtection="1">
      <alignment horizontal="left" vertical="center"/>
      <protection locked="0"/>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protection locked="0"/>
    </xf>
    <xf numFmtId="0" fontId="47" fillId="0" borderId="0" xfId="0" quotePrefix="1" applyFont="1" applyAlignment="1" applyProtection="1">
      <alignment vertical="center"/>
    </xf>
    <xf numFmtId="0" fontId="47" fillId="0" borderId="0" xfId="0" applyFont="1" applyFill="1" applyProtection="1"/>
    <xf numFmtId="0" fontId="47" fillId="0" borderId="0" xfId="0" applyFont="1" applyFill="1" applyBorder="1" applyProtection="1"/>
    <xf numFmtId="0" fontId="49" fillId="0" borderId="0" xfId="0" quotePrefix="1" applyFont="1" applyFill="1" applyBorder="1" applyAlignment="1" applyProtection="1">
      <alignment horizontal="right" vertical="center"/>
      <protection locked="0"/>
    </xf>
    <xf numFmtId="0" fontId="47" fillId="0" borderId="32" xfId="0" applyFont="1" applyFill="1" applyBorder="1" applyProtection="1">
      <protection locked="0"/>
    </xf>
    <xf numFmtId="0" fontId="47" fillId="0" borderId="32" xfId="0" applyFont="1" applyFill="1" applyBorder="1" applyAlignment="1" applyProtection="1">
      <alignment horizontal="left" vertical="center"/>
      <protection locked="0"/>
    </xf>
    <xf numFmtId="0" fontId="46" fillId="0" borderId="32" xfId="0" applyFont="1" applyFill="1" applyBorder="1" applyAlignment="1" applyProtection="1">
      <alignment vertical="center"/>
      <protection locked="0"/>
    </xf>
    <xf numFmtId="0" fontId="46" fillId="0" borderId="32" xfId="0" applyFont="1" applyFill="1" applyBorder="1" applyProtection="1">
      <protection locked="0"/>
    </xf>
    <xf numFmtId="0" fontId="46" fillId="0" borderId="55" xfId="0" applyFont="1" applyFill="1" applyBorder="1" applyAlignment="1" applyProtection="1">
      <alignment horizontal="center" vertical="center"/>
      <protection locked="0"/>
    </xf>
    <xf numFmtId="0" fontId="53" fillId="0" borderId="13" xfId="0" applyFont="1" applyFill="1" applyBorder="1" applyAlignment="1" applyProtection="1">
      <alignment horizontal="center" vertical="center"/>
      <protection locked="0"/>
    </xf>
    <xf numFmtId="0" fontId="53" fillId="0" borderId="59" xfId="0" applyFont="1" applyFill="1" applyBorder="1" applyAlignment="1" applyProtection="1">
      <alignment horizontal="center" vertical="center"/>
      <protection locked="0"/>
    </xf>
    <xf numFmtId="0" fontId="53" fillId="0" borderId="41" xfId="0" applyFont="1" applyFill="1" applyBorder="1" applyAlignment="1" applyProtection="1">
      <alignment horizontal="center" vertical="center"/>
      <protection locked="0"/>
    </xf>
    <xf numFmtId="0" fontId="46" fillId="0" borderId="31" xfId="0" applyFont="1" applyFill="1" applyBorder="1" applyAlignment="1" applyProtection="1">
      <alignment horizontal="center"/>
      <protection locked="0"/>
    </xf>
    <xf numFmtId="0" fontId="46" fillId="0" borderId="37" xfId="0" applyFont="1" applyFill="1" applyBorder="1" applyAlignment="1" applyProtection="1">
      <alignment horizontal="centerContinuous" vertical="center"/>
      <protection locked="0"/>
    </xf>
    <xf numFmtId="0" fontId="46" fillId="0" borderId="35" xfId="0" applyFont="1" applyFill="1" applyBorder="1" applyAlignment="1" applyProtection="1">
      <alignment horizontal="centerContinuous" vertical="center"/>
      <protection locked="0"/>
    </xf>
    <xf numFmtId="0" fontId="46" fillId="0" borderId="39" xfId="0" applyFont="1" applyFill="1" applyBorder="1" applyAlignment="1" applyProtection="1">
      <alignment horizontal="centerContinuous" vertical="center"/>
      <protection locked="0"/>
    </xf>
    <xf numFmtId="0" fontId="46" fillId="0" borderId="40" xfId="0" applyFont="1" applyFill="1" applyBorder="1" applyAlignment="1" applyProtection="1">
      <alignment horizontal="centerContinuous" vertical="center"/>
      <protection locked="0"/>
    </xf>
    <xf numFmtId="0" fontId="47" fillId="0" borderId="49" xfId="0" applyFont="1" applyFill="1" applyBorder="1" applyAlignment="1" applyProtection="1">
      <alignment horizontal="center" vertical="center"/>
      <protection locked="0"/>
    </xf>
    <xf numFmtId="0" fontId="46" fillId="0" borderId="34" xfId="0" applyFont="1" applyFill="1" applyBorder="1" applyAlignment="1" applyProtection="1">
      <alignment horizontal="center" vertical="center"/>
      <protection locked="0"/>
    </xf>
    <xf numFmtId="0" fontId="46" fillId="0" borderId="21" xfId="0" applyFont="1" applyFill="1" applyBorder="1" applyAlignment="1" applyProtection="1">
      <alignment horizontal="center" vertical="center"/>
      <protection locked="0"/>
    </xf>
    <xf numFmtId="0" fontId="46" fillId="0" borderId="29" xfId="0" applyFont="1" applyFill="1" applyBorder="1" applyAlignment="1" applyProtection="1">
      <alignment horizontal="center" vertical="center"/>
      <protection locked="0"/>
    </xf>
    <xf numFmtId="0" fontId="47" fillId="28" borderId="56" xfId="0" applyFont="1" applyFill="1" applyBorder="1" applyAlignment="1" applyProtection="1">
      <alignment horizontal="center" vertical="center"/>
      <protection locked="0"/>
    </xf>
    <xf numFmtId="3" fontId="47" fillId="28" borderId="34" xfId="0" applyNumberFormat="1" applyFont="1" applyFill="1" applyBorder="1" applyAlignment="1" applyProtection="1">
      <alignment horizontal="right" vertical="center"/>
      <protection locked="0"/>
    </xf>
    <xf numFmtId="3" fontId="47" fillId="28" borderId="50" xfId="0" applyNumberFormat="1" applyFont="1" applyFill="1" applyBorder="1" applyAlignment="1" applyProtection="1">
      <alignment horizontal="right" vertical="center"/>
      <protection locked="0"/>
    </xf>
    <xf numFmtId="0" fontId="47" fillId="0" borderId="29" xfId="0" applyFont="1" applyFill="1" applyBorder="1" applyAlignment="1" applyProtection="1">
      <alignment horizontal="center" vertical="center"/>
      <protection locked="0"/>
    </xf>
    <xf numFmtId="3" fontId="47" fillId="0" borderId="34" xfId="0" applyNumberFormat="1" applyFont="1" applyFill="1" applyBorder="1" applyAlignment="1" applyProtection="1">
      <alignment horizontal="right" vertical="center"/>
      <protection locked="0"/>
    </xf>
    <xf numFmtId="3" fontId="47" fillId="0" borderId="50" xfId="0" applyNumberFormat="1" applyFont="1" applyFill="1" applyBorder="1" applyAlignment="1" applyProtection="1">
      <alignment horizontal="right" vertical="center"/>
      <protection locked="0"/>
    </xf>
    <xf numFmtId="0" fontId="47" fillId="0" borderId="31" xfId="0" applyFont="1" applyFill="1" applyBorder="1" applyAlignment="1" applyProtection="1">
      <alignment horizontal="center" vertical="center"/>
      <protection locked="0"/>
    </xf>
    <xf numFmtId="0" fontId="47" fillId="28" borderId="31" xfId="0" applyFont="1" applyFill="1" applyBorder="1" applyAlignment="1" applyProtection="1">
      <alignment horizontal="center" vertical="center"/>
      <protection locked="0"/>
    </xf>
    <xf numFmtId="0" fontId="47" fillId="0" borderId="56" xfId="0" applyFont="1" applyFill="1" applyBorder="1" applyAlignment="1" applyProtection="1">
      <alignment horizontal="center" vertical="center"/>
      <protection locked="0"/>
    </xf>
    <xf numFmtId="0" fontId="47" fillId="28" borderId="49" xfId="0" applyFont="1" applyFill="1" applyBorder="1" applyAlignment="1" applyProtection="1">
      <alignment horizontal="center" vertical="center"/>
      <protection locked="0"/>
    </xf>
    <xf numFmtId="0" fontId="47" fillId="0" borderId="50" xfId="0" applyFont="1" applyFill="1" applyBorder="1" applyAlignment="1" applyProtection="1">
      <alignment horizontal="center" vertical="center"/>
      <protection locked="0"/>
    </xf>
    <xf numFmtId="0" fontId="47" fillId="28" borderId="40" xfId="0" applyFont="1" applyFill="1" applyBorder="1" applyAlignment="1" applyProtection="1">
      <alignment horizontal="center" vertical="center"/>
      <protection locked="0"/>
    </xf>
    <xf numFmtId="0" fontId="47" fillId="28" borderId="29" xfId="0" applyFont="1" applyFill="1" applyBorder="1" applyAlignment="1" applyProtection="1">
      <alignment horizontal="center" vertical="center"/>
      <protection locked="0"/>
    </xf>
    <xf numFmtId="0" fontId="47" fillId="0" borderId="53" xfId="0" applyFont="1" applyFill="1" applyBorder="1" applyAlignment="1" applyProtection="1">
      <alignment horizontal="center" vertical="center"/>
      <protection locked="0"/>
    </xf>
    <xf numFmtId="3" fontId="47" fillId="0" borderId="52" xfId="0" applyNumberFormat="1" applyFont="1" applyFill="1" applyBorder="1" applyAlignment="1" applyProtection="1">
      <alignment horizontal="right" vertical="center"/>
      <protection locked="0"/>
    </xf>
    <xf numFmtId="3" fontId="47" fillId="0" borderId="57" xfId="0" applyNumberFormat="1" applyFont="1" applyFill="1" applyBorder="1" applyAlignment="1" applyProtection="1">
      <alignment horizontal="right" vertical="center"/>
      <protection locked="0"/>
    </xf>
    <xf numFmtId="0" fontId="47" fillId="0" borderId="0" xfId="0" applyFont="1" applyFill="1" applyBorder="1" applyAlignment="1" applyProtection="1"/>
    <xf numFmtId="0" fontId="47" fillId="0" borderId="0" xfId="0" applyFont="1" applyFill="1" applyAlignment="1" applyProtection="1"/>
    <xf numFmtId="0" fontId="47" fillId="0" borderId="13" xfId="0" applyFont="1" applyFill="1" applyBorder="1" applyProtection="1"/>
    <xf numFmtId="0" fontId="47" fillId="0" borderId="41" xfId="0" applyFont="1" applyFill="1" applyBorder="1" applyProtection="1"/>
    <xf numFmtId="0" fontId="46" fillId="0" borderId="11" xfId="0" applyFont="1" applyFill="1" applyBorder="1" applyAlignment="1" applyProtection="1">
      <alignment horizontal="center" vertical="center"/>
    </xf>
    <xf numFmtId="3" fontId="47" fillId="0" borderId="11" xfId="0" applyNumberFormat="1" applyFont="1" applyFill="1" applyBorder="1" applyAlignment="1" applyProtection="1">
      <alignment horizontal="right" vertical="center"/>
    </xf>
    <xf numFmtId="3" fontId="47" fillId="0" borderId="49" xfId="0" applyNumberFormat="1" applyFont="1" applyFill="1" applyBorder="1" applyAlignment="1" applyProtection="1">
      <alignment horizontal="right" vertical="center"/>
    </xf>
    <xf numFmtId="0" fontId="46" fillId="0" borderId="21" xfId="0" applyFont="1" applyFill="1" applyBorder="1" applyAlignment="1" applyProtection="1">
      <alignment horizontal="center" vertical="center"/>
    </xf>
    <xf numFmtId="3" fontId="47" fillId="0" borderId="21" xfId="0" applyNumberFormat="1" applyFont="1" applyFill="1" applyBorder="1" applyAlignment="1" applyProtection="1">
      <alignment horizontal="right" vertical="center"/>
    </xf>
    <xf numFmtId="3" fontId="47" fillId="0" borderId="29" xfId="0" applyNumberFormat="1" applyFont="1" applyFill="1" applyBorder="1" applyAlignment="1" applyProtection="1">
      <alignment horizontal="right" vertical="center"/>
    </xf>
    <xf numFmtId="3" fontId="47" fillId="0" borderId="12" xfId="0" applyNumberFormat="1" applyFont="1" applyFill="1" applyBorder="1" applyAlignment="1" applyProtection="1">
      <alignment horizontal="right" vertical="center"/>
    </xf>
    <xf numFmtId="3" fontId="47" fillId="0" borderId="53" xfId="0" applyNumberFormat="1" applyFont="1" applyFill="1" applyBorder="1" applyAlignment="1" applyProtection="1">
      <alignment horizontal="right" vertical="center"/>
    </xf>
    <xf numFmtId="0" fontId="46" fillId="0" borderId="12" xfId="0" applyFont="1" applyFill="1" applyBorder="1" applyAlignment="1" applyProtection="1">
      <alignment horizontal="center" vertical="center"/>
    </xf>
    <xf numFmtId="3" fontId="47" fillId="0" borderId="62" xfId="0" applyNumberFormat="1" applyFont="1" applyFill="1" applyBorder="1" applyAlignment="1" applyProtection="1">
      <alignment horizontal="right" vertical="center"/>
      <protection locked="0"/>
    </xf>
    <xf numFmtId="0" fontId="47" fillId="0" borderId="0" xfId="0" applyFont="1" applyFill="1" applyBorder="1" applyAlignment="1" applyProtection="1">
      <alignment horizontal="right" vertical="center"/>
      <protection locked="0"/>
    </xf>
    <xf numFmtId="0" fontId="47" fillId="0" borderId="0" xfId="0" applyFont="1" applyFill="1" applyBorder="1" applyAlignment="1" applyProtection="1">
      <alignment horizontal="center" vertical="center"/>
      <protection locked="0"/>
    </xf>
    <xf numFmtId="0" fontId="46" fillId="0" borderId="14" xfId="0" applyFont="1" applyFill="1" applyBorder="1" applyAlignment="1" applyProtection="1">
      <alignment horizontal="center" vertical="center"/>
      <protection locked="0"/>
    </xf>
    <xf numFmtId="0" fontId="53" fillId="0" borderId="58" xfId="0" applyFont="1" applyFill="1" applyBorder="1" applyAlignment="1" applyProtection="1">
      <alignment horizontal="centerContinuous" vertical="center"/>
      <protection locked="0"/>
    </xf>
    <xf numFmtId="0" fontId="53" fillId="0" borderId="59" xfId="0" applyFont="1" applyFill="1" applyBorder="1" applyAlignment="1" applyProtection="1">
      <alignment horizontal="centerContinuous" vertical="center"/>
      <protection locked="0"/>
    </xf>
    <xf numFmtId="0" fontId="53" fillId="0" borderId="41" xfId="0" applyFont="1" applyFill="1" applyBorder="1" applyAlignment="1" applyProtection="1">
      <alignment horizontal="centerContinuous" vertical="center"/>
      <protection locked="0"/>
    </xf>
    <xf numFmtId="0" fontId="46" fillId="0" borderId="22"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protection locked="0"/>
    </xf>
    <xf numFmtId="0" fontId="46" fillId="0" borderId="49" xfId="0" applyFont="1" applyFill="1" applyBorder="1" applyAlignment="1" applyProtection="1">
      <alignment horizontal="center" vertical="center"/>
      <protection locked="0"/>
    </xf>
    <xf numFmtId="0" fontId="46" fillId="24" borderId="15" xfId="0" applyFont="1" applyFill="1" applyBorder="1" applyAlignment="1" applyProtection="1">
      <alignment horizontal="left" vertical="center"/>
      <protection locked="0"/>
    </xf>
    <xf numFmtId="0" fontId="46" fillId="24" borderId="26" xfId="0" applyFont="1" applyFill="1" applyBorder="1" applyAlignment="1" applyProtection="1">
      <alignment vertical="center"/>
      <protection locked="0"/>
    </xf>
    <xf numFmtId="0" fontId="46" fillId="24" borderId="60" xfId="0" applyFont="1" applyFill="1" applyBorder="1" applyAlignment="1" applyProtection="1">
      <alignment vertical="center"/>
      <protection locked="0"/>
    </xf>
    <xf numFmtId="0" fontId="46" fillId="24" borderId="61" xfId="0" applyFont="1" applyFill="1" applyBorder="1" applyAlignment="1" applyProtection="1">
      <alignment vertical="center"/>
      <protection locked="0"/>
    </xf>
    <xf numFmtId="0" fontId="47" fillId="28" borderId="15" xfId="0" applyFont="1" applyFill="1" applyBorder="1" applyAlignment="1" applyProtection="1">
      <alignment horizontal="left" vertical="center"/>
      <protection locked="0"/>
    </xf>
    <xf numFmtId="0" fontId="47" fillId="28" borderId="23" xfId="0" applyFont="1" applyFill="1" applyBorder="1" applyAlignment="1" applyProtection="1">
      <alignment horizontal="left" vertical="center"/>
      <protection locked="0"/>
    </xf>
    <xf numFmtId="3" fontId="47" fillId="28" borderId="62" xfId="0" applyNumberFormat="1" applyFont="1" applyFill="1" applyBorder="1" applyAlignment="1" applyProtection="1">
      <alignment horizontal="right" vertical="center"/>
      <protection locked="0"/>
    </xf>
    <xf numFmtId="0" fontId="47" fillId="0" borderId="15" xfId="0" applyFont="1" applyFill="1" applyBorder="1" applyAlignment="1" applyProtection="1">
      <alignment horizontal="left" vertical="center"/>
      <protection locked="0"/>
    </xf>
    <xf numFmtId="0" fontId="47" fillId="0" borderId="16" xfId="0" applyFont="1" applyFill="1" applyBorder="1" applyAlignment="1" applyProtection="1">
      <alignment vertical="center"/>
      <protection locked="0"/>
    </xf>
    <xf numFmtId="0" fontId="47" fillId="0" borderId="25" xfId="0" applyFont="1" applyFill="1" applyBorder="1" applyAlignment="1" applyProtection="1">
      <alignment vertical="center"/>
      <protection locked="0"/>
    </xf>
    <xf numFmtId="0" fontId="47" fillId="0" borderId="38" xfId="0" applyFont="1" applyFill="1" applyBorder="1" applyAlignment="1" applyProtection="1">
      <alignment vertical="center"/>
      <protection locked="0"/>
    </xf>
    <xf numFmtId="3" fontId="46" fillId="24" borderId="60" xfId="0" applyNumberFormat="1" applyFont="1" applyFill="1" applyBorder="1" applyAlignment="1" applyProtection="1">
      <alignment vertical="center"/>
      <protection locked="0"/>
    </xf>
    <xf numFmtId="3" fontId="46" fillId="24" borderId="61" xfId="0" applyNumberFormat="1" applyFont="1" applyFill="1" applyBorder="1" applyAlignment="1" applyProtection="1">
      <alignment vertical="center"/>
      <protection locked="0"/>
    </xf>
    <xf numFmtId="0" fontId="47" fillId="24" borderId="0" xfId="0" applyFont="1" applyFill="1" applyAlignment="1" applyProtection="1">
      <alignment vertical="center"/>
    </xf>
    <xf numFmtId="0" fontId="47" fillId="0" borderId="38" xfId="0" applyFont="1" applyFill="1" applyBorder="1" applyAlignment="1" applyProtection="1">
      <alignment horizontal="left" vertical="center"/>
      <protection locked="0"/>
    </xf>
    <xf numFmtId="0" fontId="47" fillId="0" borderId="25" xfId="0" applyFont="1" applyFill="1" applyBorder="1" applyAlignment="1" applyProtection="1">
      <alignment horizontal="left" vertical="center"/>
      <protection locked="0"/>
    </xf>
    <xf numFmtId="0" fontId="47" fillId="0" borderId="27" xfId="0" applyFont="1" applyFill="1" applyBorder="1" applyAlignment="1" applyProtection="1">
      <alignment horizontal="left" vertical="center"/>
      <protection locked="0"/>
    </xf>
    <xf numFmtId="3" fontId="47" fillId="0" borderId="63" xfId="0" applyNumberFormat="1" applyFont="1" applyFill="1" applyBorder="1" applyAlignment="1" applyProtection="1">
      <alignment horizontal="right" vertical="center"/>
      <protection locked="0"/>
    </xf>
    <xf numFmtId="0" fontId="47" fillId="0" borderId="64" xfId="0" applyFont="1" applyBorder="1" applyAlignment="1">
      <alignment horizontal="center" vertical="center"/>
    </xf>
    <xf numFmtId="0" fontId="47" fillId="0" borderId="66" xfId="0" applyFont="1" applyBorder="1" applyAlignment="1">
      <alignment horizontal="center" vertical="center"/>
    </xf>
    <xf numFmtId="0" fontId="47" fillId="0" borderId="38" xfId="0" applyFont="1" applyBorder="1" applyAlignment="1">
      <alignment horizontal="center" vertical="center"/>
    </xf>
    <xf numFmtId="0" fontId="47" fillId="0" borderId="29" xfId="0" applyFont="1" applyBorder="1" applyAlignment="1">
      <alignment horizontal="center" vertical="center"/>
    </xf>
    <xf numFmtId="0" fontId="47" fillId="0" borderId="67" xfId="0" applyFont="1" applyBorder="1" applyAlignment="1">
      <alignment horizontal="center" vertical="center"/>
    </xf>
    <xf numFmtId="0" fontId="47" fillId="0" borderId="44" xfId="0" applyFont="1" applyBorder="1" applyAlignment="1">
      <alignment horizontal="center" vertical="center"/>
    </xf>
    <xf numFmtId="0" fontId="47" fillId="0" borderId="55" xfId="0" applyFont="1" applyBorder="1" applyAlignment="1">
      <alignment horizontal="center" vertical="center"/>
    </xf>
    <xf numFmtId="0" fontId="47" fillId="0" borderId="53" xfId="0" applyFont="1" applyBorder="1" applyAlignment="1">
      <alignment horizontal="center" vertical="center"/>
    </xf>
    <xf numFmtId="0" fontId="47" fillId="0" borderId="65" xfId="0" applyFont="1" applyBorder="1" applyAlignment="1">
      <alignment horizontal="center" vertical="center"/>
    </xf>
    <xf numFmtId="0" fontId="47" fillId="0" borderId="46" xfId="0" applyFont="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7" fillId="0" borderId="52"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64" xfId="0" applyFont="1" applyBorder="1" applyAlignment="1">
      <alignment vertical="center"/>
    </xf>
    <xf numFmtId="3" fontId="47" fillId="0" borderId="65" xfId="0" applyNumberFormat="1" applyFont="1" applyBorder="1" applyAlignment="1">
      <alignment horizontal="right" vertical="center"/>
    </xf>
    <xf numFmtId="3" fontId="47" fillId="0" borderId="46" xfId="0" applyNumberFormat="1" applyFont="1" applyBorder="1" applyAlignment="1">
      <alignment vertical="center"/>
    </xf>
    <xf numFmtId="3" fontId="47" fillId="0" borderId="66" xfId="0" applyNumberFormat="1" applyFont="1" applyBorder="1" applyAlignment="1">
      <alignment vertical="center"/>
    </xf>
    <xf numFmtId="0" fontId="47" fillId="0" borderId="67" xfId="0" applyFont="1" applyBorder="1" applyAlignment="1">
      <alignment vertical="center"/>
    </xf>
    <xf numFmtId="3" fontId="47" fillId="0" borderId="52" xfId="0" applyNumberFormat="1" applyFont="1" applyBorder="1" applyAlignment="1">
      <alignment horizontal="right" vertical="center"/>
    </xf>
    <xf numFmtId="3" fontId="47" fillId="0" borderId="43" xfId="0" applyNumberFormat="1" applyFont="1" applyBorder="1" applyAlignment="1">
      <alignment vertical="center"/>
    </xf>
    <xf numFmtId="3" fontId="47" fillId="0" borderId="44" xfId="0" applyNumberFormat="1" applyFont="1" applyBorder="1" applyAlignment="1">
      <alignment vertical="center"/>
    </xf>
    <xf numFmtId="3" fontId="47" fillId="0" borderId="64" xfId="0" quotePrefix="1" applyNumberFormat="1" applyFont="1" applyBorder="1" applyAlignment="1">
      <alignment horizontal="right" vertical="center"/>
    </xf>
    <xf numFmtId="3" fontId="47" fillId="0" borderId="46" xfId="0" quotePrefix="1" applyNumberFormat="1" applyFont="1" applyBorder="1" applyAlignment="1">
      <alignment horizontal="right" vertical="center"/>
    </xf>
    <xf numFmtId="3" fontId="47" fillId="0" borderId="66" xfId="0" quotePrefix="1" applyNumberFormat="1" applyFont="1" applyBorder="1" applyAlignment="1">
      <alignment horizontal="right" vertical="center"/>
    </xf>
    <xf numFmtId="3" fontId="47" fillId="0" borderId="68" xfId="0" quotePrefix="1" applyNumberFormat="1" applyFont="1" applyBorder="1" applyAlignment="1">
      <alignment horizontal="right" vertical="center"/>
    </xf>
    <xf numFmtId="3" fontId="47" fillId="0" borderId="12" xfId="0" quotePrefix="1" applyNumberFormat="1" applyFont="1" applyBorder="1" applyAlignment="1">
      <alignment horizontal="right" vertical="center"/>
    </xf>
    <xf numFmtId="3" fontId="47" fillId="0" borderId="53" xfId="0" quotePrefix="1" applyNumberFormat="1" applyFont="1" applyBorder="1" applyAlignment="1">
      <alignment horizontal="right" vertical="center"/>
    </xf>
    <xf numFmtId="0" fontId="36" fillId="0" borderId="0" xfId="0" applyFont="1" applyFill="1" applyBorder="1" applyAlignment="1" applyProtection="1">
      <alignment horizontal="left" vertical="center"/>
    </xf>
    <xf numFmtId="0" fontId="36" fillId="0" borderId="0" xfId="0" applyFont="1" applyAlignment="1">
      <alignment vertical="center"/>
    </xf>
    <xf numFmtId="0" fontId="36" fillId="0" borderId="0" xfId="0" quotePrefix="1" applyFont="1" applyAlignment="1" applyProtection="1">
      <alignment vertical="center"/>
    </xf>
    <xf numFmtId="0" fontId="46"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protection locked="0"/>
    </xf>
    <xf numFmtId="0" fontId="47" fillId="0" borderId="16" xfId="0" applyFont="1" applyBorder="1" applyAlignment="1" applyProtection="1">
      <alignment horizontal="left" vertical="center"/>
      <protection locked="0"/>
    </xf>
    <xf numFmtId="0" fontId="47" fillId="28" borderId="16" xfId="0" applyFont="1" applyFill="1" applyBorder="1" applyAlignment="1" applyProtection="1">
      <alignment horizontal="left" vertical="center"/>
      <protection locked="0"/>
    </xf>
    <xf numFmtId="0" fontId="47" fillId="0" borderId="16" xfId="0" applyFont="1" applyFill="1" applyBorder="1" applyAlignment="1" applyProtection="1">
      <alignment horizontal="left" vertical="center"/>
      <protection locked="0"/>
    </xf>
    <xf numFmtId="0" fontId="47" fillId="0" borderId="28" xfId="0" applyFont="1" applyFill="1" applyBorder="1" applyAlignment="1" applyProtection="1">
      <alignment horizontal="left" vertical="center"/>
      <protection locked="0"/>
    </xf>
    <xf numFmtId="0" fontId="46" fillId="0" borderId="0" xfId="0" applyFont="1" applyFill="1" applyAlignment="1" applyProtection="1">
      <alignment horizontal="center" vertical="center"/>
    </xf>
    <xf numFmtId="0" fontId="46" fillId="0" borderId="58" xfId="91" applyFont="1" applyFill="1" applyBorder="1" applyAlignment="1" applyProtection="1">
      <alignment horizontal="center" vertical="center"/>
      <protection locked="0"/>
    </xf>
    <xf numFmtId="0" fontId="53" fillId="0" borderId="58" xfId="91" applyFont="1" applyFill="1" applyBorder="1" applyAlignment="1" applyProtection="1">
      <alignment horizontal="center" vertical="center"/>
      <protection locked="0"/>
    </xf>
    <xf numFmtId="0" fontId="53" fillId="0" borderId="13" xfId="91" applyFont="1" applyFill="1" applyBorder="1" applyAlignment="1" applyProtection="1">
      <alignment horizontal="center" vertical="center"/>
      <protection locked="0"/>
    </xf>
    <xf numFmtId="0" fontId="53" fillId="0" borderId="59" xfId="91" applyFont="1" applyFill="1" applyBorder="1" applyAlignment="1" applyProtection="1">
      <alignment horizontal="center" vertical="center"/>
      <protection locked="0"/>
    </xf>
    <xf numFmtId="0" fontId="53" fillId="0" borderId="41" xfId="91" applyFont="1" applyFill="1" applyBorder="1" applyAlignment="1" applyProtection="1">
      <alignment horizontal="center" vertical="center"/>
      <protection locked="0"/>
    </xf>
    <xf numFmtId="0" fontId="46" fillId="0" borderId="17" xfId="91" applyFont="1" applyFill="1" applyBorder="1" applyAlignment="1" applyProtection="1">
      <alignment horizontal="center" vertical="center"/>
      <protection locked="0"/>
    </xf>
    <xf numFmtId="0" fontId="46" fillId="0" borderId="21" xfId="91" applyFont="1" applyFill="1" applyBorder="1" applyAlignment="1" applyProtection="1">
      <alignment horizontal="center" vertical="center"/>
      <protection locked="0"/>
    </xf>
    <xf numFmtId="0" fontId="46" fillId="0" borderId="29" xfId="91" applyFont="1" applyFill="1" applyBorder="1" applyAlignment="1" applyProtection="1">
      <alignment horizontal="center" vertical="center"/>
      <protection locked="0"/>
    </xf>
    <xf numFmtId="0" fontId="47" fillId="25" borderId="17" xfId="89" applyFont="1" applyFill="1" applyBorder="1" applyAlignment="1" applyProtection="1">
      <alignment horizontal="center" vertical="center"/>
      <protection locked="0"/>
    </xf>
    <xf numFmtId="3" fontId="47" fillId="25" borderId="11" xfId="91" applyNumberFormat="1" applyFont="1" applyFill="1" applyBorder="1" applyAlignment="1" applyProtection="1">
      <alignment horizontal="right" vertical="center"/>
      <protection locked="0"/>
    </xf>
    <xf numFmtId="3" fontId="47" fillId="25" borderId="49" xfId="91" applyNumberFormat="1" applyFont="1" applyFill="1" applyBorder="1" applyAlignment="1" applyProtection="1">
      <alignment horizontal="right" vertical="center"/>
      <protection locked="0"/>
    </xf>
    <xf numFmtId="0" fontId="47" fillId="0" borderId="33" xfId="89" applyFont="1" applyFill="1" applyBorder="1" applyAlignment="1" applyProtection="1">
      <alignment horizontal="center" vertical="center"/>
      <protection locked="0"/>
    </xf>
    <xf numFmtId="3" fontId="47" fillId="0" borderId="11" xfId="91" applyNumberFormat="1" applyFont="1" applyFill="1" applyBorder="1" applyAlignment="1" applyProtection="1">
      <alignment horizontal="right" vertical="center"/>
      <protection locked="0"/>
    </xf>
    <xf numFmtId="3" fontId="47" fillId="0" borderId="49" xfId="91" applyNumberFormat="1" applyFont="1" applyFill="1" applyBorder="1" applyAlignment="1" applyProtection="1">
      <alignment horizontal="right" vertical="center"/>
      <protection locked="0"/>
    </xf>
    <xf numFmtId="0" fontId="47" fillId="0" borderId="11" xfId="89" applyFont="1" applyFill="1" applyBorder="1" applyAlignment="1" applyProtection="1">
      <alignment horizontal="center" vertical="center"/>
      <protection locked="0"/>
    </xf>
    <xf numFmtId="0" fontId="47" fillId="0" borderId="33" xfId="89" applyNumberFormat="1" applyFont="1" applyFill="1" applyBorder="1" applyAlignment="1" applyProtection="1">
      <alignment horizontal="center" vertical="center"/>
      <protection locked="0"/>
    </xf>
    <xf numFmtId="0" fontId="47" fillId="25" borderId="69" xfId="89" applyFont="1" applyFill="1" applyBorder="1" applyAlignment="1" applyProtection="1">
      <alignment horizontal="center" vertical="center"/>
      <protection locked="0"/>
    </xf>
    <xf numFmtId="0" fontId="47" fillId="0" borderId="21" xfId="89" applyFont="1" applyFill="1" applyBorder="1" applyAlignment="1" applyProtection="1">
      <alignment horizontal="center" vertical="center"/>
      <protection locked="0"/>
    </xf>
    <xf numFmtId="0" fontId="47" fillId="0" borderId="11" xfId="89" applyNumberFormat="1" applyFont="1" applyFill="1" applyBorder="1" applyAlignment="1" applyProtection="1">
      <alignment horizontal="center" vertical="center"/>
      <protection locked="0"/>
    </xf>
    <xf numFmtId="0" fontId="47" fillId="0" borderId="12" xfId="89" applyFont="1" applyFill="1" applyBorder="1" applyAlignment="1" applyProtection="1">
      <alignment horizontal="center" vertical="center"/>
      <protection locked="0"/>
    </xf>
    <xf numFmtId="3" fontId="47" fillId="0" borderId="43" xfId="91" applyNumberFormat="1" applyFont="1" applyFill="1" applyBorder="1" applyAlignment="1" applyProtection="1">
      <alignment horizontal="right" vertical="center"/>
      <protection locked="0"/>
    </xf>
    <xf numFmtId="3" fontId="47" fillId="0" borderId="44" xfId="91" applyNumberFormat="1" applyFont="1" applyFill="1" applyBorder="1" applyAlignment="1" applyProtection="1">
      <alignment horizontal="right" vertical="center"/>
      <protection locked="0"/>
    </xf>
    <xf numFmtId="0" fontId="49" fillId="0" borderId="0" xfId="89" applyFont="1" applyBorder="1" applyAlignment="1" applyProtection="1">
      <alignment horizontal="right" vertical="center"/>
      <protection locked="0"/>
    </xf>
    <xf numFmtId="0" fontId="47" fillId="0" borderId="0" xfId="91" applyFont="1" applyFill="1" applyBorder="1" applyAlignment="1" applyProtection="1">
      <alignment vertical="center"/>
      <protection locked="0"/>
    </xf>
    <xf numFmtId="0" fontId="55" fillId="0" borderId="0" xfId="91" applyFont="1" applyFill="1" applyBorder="1" applyAlignment="1" applyProtection="1">
      <alignment horizontal="left" vertical="center"/>
      <protection locked="0"/>
    </xf>
    <xf numFmtId="0" fontId="47" fillId="0" borderId="0" xfId="91" applyFont="1" applyFill="1" applyBorder="1" applyAlignment="1" applyProtection="1">
      <alignment horizontal="left" vertical="center"/>
      <protection locked="0"/>
    </xf>
    <xf numFmtId="0" fontId="46" fillId="0" borderId="11" xfId="91" applyFont="1" applyFill="1" applyBorder="1" applyAlignment="1" applyProtection="1">
      <alignment horizontal="center" vertical="center"/>
      <protection locked="0"/>
    </xf>
    <xf numFmtId="0" fontId="47" fillId="0" borderId="32" xfId="0" applyFont="1" applyFill="1" applyBorder="1" applyAlignment="1" applyProtection="1">
      <alignment horizontal="left" vertical="center"/>
      <protection locked="0"/>
    </xf>
    <xf numFmtId="0" fontId="46" fillId="0" borderId="30" xfId="0" applyFont="1" applyFill="1" applyBorder="1" applyAlignment="1" applyProtection="1">
      <alignment horizontal="center" vertical="center"/>
      <protection locked="0"/>
    </xf>
    <xf numFmtId="0" fontId="46" fillId="0" borderId="13"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46" fillId="0" borderId="25" xfId="0" applyFont="1" applyFill="1" applyBorder="1" applyAlignment="1" applyProtection="1">
      <alignment horizontal="center" vertical="center"/>
      <protection locked="0"/>
    </xf>
    <xf numFmtId="0" fontId="46" fillId="0" borderId="39" xfId="0" applyFont="1" applyFill="1" applyBorder="1" applyAlignment="1" applyProtection="1">
      <alignment horizontal="center" vertical="center"/>
      <protection locked="0"/>
    </xf>
    <xf numFmtId="49" fontId="46" fillId="28" borderId="16" xfId="0" applyNumberFormat="1" applyFont="1" applyFill="1" applyBorder="1" applyAlignment="1" applyProtection="1">
      <alignment horizontal="left" vertical="center"/>
      <protection locked="0"/>
    </xf>
    <xf numFmtId="49" fontId="47" fillId="28" borderId="16" xfId="0" applyNumberFormat="1" applyFont="1" applyFill="1" applyBorder="1" applyAlignment="1" applyProtection="1">
      <alignment horizontal="left" vertical="center"/>
      <protection locked="0"/>
    </xf>
    <xf numFmtId="49" fontId="46" fillId="0" borderId="20" xfId="0" applyNumberFormat="1" applyFont="1" applyFill="1" applyBorder="1" applyAlignment="1" applyProtection="1">
      <alignment horizontal="left" vertical="center"/>
      <protection locked="0"/>
    </xf>
    <xf numFmtId="49" fontId="47" fillId="0" borderId="38" xfId="0" applyNumberFormat="1" applyFont="1" applyFill="1" applyBorder="1" applyAlignment="1" applyProtection="1">
      <alignment horizontal="left" vertical="center"/>
      <protection locked="0"/>
    </xf>
    <xf numFmtId="49" fontId="46" fillId="0" borderId="16" xfId="0" applyNumberFormat="1" applyFont="1" applyFill="1" applyBorder="1" applyAlignment="1" applyProtection="1">
      <alignment horizontal="left" vertical="center"/>
      <protection locked="0"/>
    </xf>
    <xf numFmtId="0" fontId="46" fillId="0" borderId="30" xfId="0" applyFont="1" applyFill="1" applyBorder="1" applyAlignment="1" applyProtection="1">
      <alignment horizontal="center" vertical="center" wrapText="1"/>
      <protection locked="0"/>
    </xf>
    <xf numFmtId="0" fontId="46" fillId="0" borderId="13"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protection locked="0"/>
    </xf>
    <xf numFmtId="0" fontId="46" fillId="0" borderId="25" xfId="0" applyFont="1" applyFill="1" applyBorder="1" applyAlignment="1" applyProtection="1">
      <alignment horizontal="center" vertical="center" wrapText="1"/>
      <protection locked="0"/>
    </xf>
    <xf numFmtId="0" fontId="46" fillId="0" borderId="37" xfId="0" applyFont="1" applyFill="1" applyBorder="1" applyAlignment="1" applyProtection="1">
      <alignment horizontal="center" vertical="center"/>
      <protection locked="0"/>
    </xf>
    <xf numFmtId="0" fontId="46" fillId="28" borderId="23" xfId="0" applyFont="1" applyFill="1" applyBorder="1" applyAlignment="1" applyProtection="1">
      <alignment horizontal="left" vertical="center"/>
      <protection locked="0"/>
    </xf>
    <xf numFmtId="0" fontId="46" fillId="28" borderId="60" xfId="0" applyFont="1" applyFill="1" applyBorder="1" applyAlignment="1" applyProtection="1">
      <alignment horizontal="left" vertical="center"/>
      <protection locked="0"/>
    </xf>
    <xf numFmtId="3" fontId="47" fillId="28" borderId="24" xfId="0" applyNumberFormat="1" applyFont="1" applyFill="1" applyBorder="1" applyAlignment="1" applyProtection="1">
      <alignment horizontal="right" vertical="center"/>
      <protection locked="0"/>
    </xf>
    <xf numFmtId="3" fontId="47" fillId="28" borderId="56" xfId="0" applyNumberFormat="1" applyFont="1" applyFill="1" applyBorder="1" applyAlignment="1" applyProtection="1">
      <alignment horizontal="right" vertical="center"/>
      <protection locked="0"/>
    </xf>
    <xf numFmtId="0" fontId="47" fillId="28" borderId="25" xfId="0" applyFont="1" applyFill="1" applyBorder="1" applyAlignment="1" applyProtection="1">
      <alignment horizontal="left" vertical="center"/>
      <protection locked="0"/>
    </xf>
    <xf numFmtId="0" fontId="47" fillId="0" borderId="23" xfId="0" applyFont="1" applyFill="1" applyBorder="1" applyAlignment="1" applyProtection="1">
      <alignment horizontal="left" vertical="center"/>
      <protection locked="0"/>
    </xf>
    <xf numFmtId="0" fontId="47" fillId="28" borderId="60" xfId="0" applyFont="1" applyFill="1" applyBorder="1" applyAlignment="1" applyProtection="1">
      <alignment horizontal="left" vertical="center"/>
      <protection locked="0"/>
    </xf>
    <xf numFmtId="3" fontId="47" fillId="0" borderId="24" xfId="0" applyNumberFormat="1" applyFont="1" applyFill="1" applyBorder="1" applyAlignment="1" applyProtection="1">
      <alignment horizontal="right" vertical="center"/>
      <protection locked="0"/>
    </xf>
    <xf numFmtId="3" fontId="47" fillId="0" borderId="56" xfId="0" applyNumberFormat="1" applyFont="1" applyFill="1" applyBorder="1" applyAlignment="1" applyProtection="1">
      <alignment horizontal="right" vertical="center"/>
      <protection locked="0"/>
    </xf>
    <xf numFmtId="0" fontId="47" fillId="0" borderId="43" xfId="0" applyFont="1" applyFill="1" applyBorder="1" applyAlignment="1" applyProtection="1">
      <alignment horizontal="center" vertical="center"/>
      <protection locked="0"/>
    </xf>
    <xf numFmtId="0" fontId="46" fillId="0" borderId="32" xfId="0" applyFont="1" applyFill="1" applyBorder="1" applyAlignment="1" applyProtection="1">
      <alignment horizontal="center" vertical="center"/>
      <protection locked="0"/>
    </xf>
    <xf numFmtId="0" fontId="47" fillId="0" borderId="32" xfId="0" applyFont="1" applyFill="1" applyBorder="1" applyAlignment="1" applyProtection="1">
      <alignment vertical="center"/>
      <protection locked="0"/>
    </xf>
    <xf numFmtId="0" fontId="46" fillId="0" borderId="45" xfId="0" applyFont="1" applyFill="1" applyBorder="1" applyAlignment="1" applyProtection="1">
      <alignment horizontal="center" vertical="center"/>
      <protection locked="0"/>
    </xf>
    <xf numFmtId="0" fontId="46" fillId="0" borderId="45" xfId="0" applyFont="1" applyFill="1" applyBorder="1" applyAlignment="1" applyProtection="1">
      <alignment vertical="center"/>
      <protection locked="0"/>
    </xf>
    <xf numFmtId="0" fontId="46" fillId="0" borderId="55" xfId="0" applyFont="1" applyFill="1" applyBorder="1" applyAlignment="1" applyProtection="1">
      <alignment vertical="center"/>
      <protection locked="0"/>
    </xf>
    <xf numFmtId="0" fontId="46" fillId="0" borderId="10" xfId="0" applyFont="1" applyFill="1" applyBorder="1" applyAlignment="1" applyProtection="1">
      <alignment horizontal="center" vertical="center"/>
      <protection locked="0"/>
    </xf>
    <xf numFmtId="0" fontId="46" fillId="0" borderId="31" xfId="0" applyFont="1" applyFill="1" applyBorder="1" applyAlignment="1" applyProtection="1">
      <alignment horizontal="center" vertical="center"/>
      <protection locked="0"/>
    </xf>
    <xf numFmtId="0" fontId="47" fillId="28" borderId="0" xfId="0" applyFont="1" applyFill="1" applyBorder="1" applyAlignment="1" applyProtection="1">
      <alignment horizontal="left" vertical="center"/>
      <protection locked="0"/>
    </xf>
    <xf numFmtId="0" fontId="47" fillId="0" borderId="0" xfId="0" applyFont="1" applyFill="1" applyBorder="1" applyAlignment="1" applyProtection="1">
      <alignment horizontal="left" vertical="center"/>
      <protection locked="0"/>
    </xf>
    <xf numFmtId="0" fontId="47" fillId="0" borderId="37" xfId="0" applyFont="1" applyFill="1" applyBorder="1" applyAlignment="1" applyProtection="1">
      <alignment horizontal="left" vertical="center"/>
      <protection locked="0"/>
    </xf>
    <xf numFmtId="0" fontId="56" fillId="0" borderId="0" xfId="0" applyFont="1" applyFill="1" applyBorder="1" applyAlignment="1" applyProtection="1">
      <alignment horizontal="left" vertical="center"/>
    </xf>
    <xf numFmtId="0" fontId="36" fillId="0" borderId="0" xfId="0" applyFont="1" applyFill="1" applyBorder="1" applyAlignment="1" applyProtection="1">
      <alignment vertical="center"/>
    </xf>
    <xf numFmtId="0" fontId="36" fillId="0" borderId="0" xfId="0" applyFont="1" applyFill="1" applyAlignment="1" applyProtection="1">
      <alignment vertical="center"/>
    </xf>
    <xf numFmtId="0" fontId="36" fillId="0" borderId="0" xfId="0" applyFont="1" applyBorder="1" applyAlignment="1" applyProtection="1">
      <alignment horizontal="left" vertical="center"/>
    </xf>
    <xf numFmtId="0" fontId="36" fillId="0" borderId="0" xfId="0" applyFont="1" applyBorder="1" applyAlignment="1" applyProtection="1">
      <alignment horizontal="left" vertical="center" wrapText="1"/>
    </xf>
    <xf numFmtId="0" fontId="58" fillId="26" borderId="24" xfId="0" applyFont="1" applyFill="1" applyBorder="1" applyAlignment="1">
      <alignment horizontal="center" vertical="center" wrapText="1"/>
    </xf>
    <xf numFmtId="0" fontId="61" fillId="26" borderId="24" xfId="0" applyFont="1" applyFill="1" applyBorder="1" applyAlignment="1">
      <alignment horizontal="left" vertical="center" wrapText="1"/>
    </xf>
    <xf numFmtId="0" fontId="61" fillId="27" borderId="24" xfId="0" applyFont="1" applyFill="1" applyBorder="1" applyAlignment="1">
      <alignment horizontal="right" vertical="center" wrapText="1"/>
    </xf>
    <xf numFmtId="0" fontId="61" fillId="26" borderId="10" xfId="0" applyFont="1" applyFill="1" applyBorder="1" applyAlignment="1">
      <alignment horizontal="left" vertical="center" wrapText="1"/>
    </xf>
    <xf numFmtId="0" fontId="61" fillId="27" borderId="10" xfId="0" applyFont="1" applyFill="1" applyBorder="1" applyAlignment="1">
      <alignment horizontal="right" vertical="center" wrapText="1"/>
    </xf>
    <xf numFmtId="0" fontId="61" fillId="26" borderId="11" xfId="0" applyFont="1" applyFill="1" applyBorder="1" applyAlignment="1">
      <alignment horizontal="left" vertical="center" wrapText="1"/>
    </xf>
    <xf numFmtId="0" fontId="61" fillId="27" borderId="11" xfId="0" applyFont="1" applyFill="1" applyBorder="1" applyAlignment="1">
      <alignment horizontal="right" vertical="center" wrapText="1"/>
    </xf>
    <xf numFmtId="0" fontId="57" fillId="0" borderId="0" xfId="0" applyFont="1" applyAlignment="1">
      <alignment vertical="center"/>
    </xf>
    <xf numFmtId="0" fontId="15" fillId="0" borderId="0" xfId="83" applyFont="1" applyFill="1" applyAlignment="1">
      <alignment horizontal="left" vertical="center"/>
    </xf>
    <xf numFmtId="0" fontId="3" fillId="0" borderId="0" xfId="83" applyFont="1" applyFill="1" applyBorder="1" applyAlignment="1">
      <alignment vertical="center"/>
    </xf>
    <xf numFmtId="0" fontId="4" fillId="0" borderId="0" xfId="83" applyFont="1" applyAlignment="1">
      <alignment vertical="center"/>
    </xf>
    <xf numFmtId="0" fontId="3" fillId="0" borderId="14" xfId="83" applyFont="1" applyFill="1" applyBorder="1" applyAlignment="1">
      <alignment horizontal="center" vertical="center"/>
    </xf>
    <xf numFmtId="0" fontId="3" fillId="0" borderId="13" xfId="83" applyFont="1" applyFill="1" applyBorder="1" applyAlignment="1" applyProtection="1">
      <alignment horizontal="left" vertical="center"/>
    </xf>
    <xf numFmtId="0" fontId="4" fillId="0" borderId="13" xfId="83" applyFont="1" applyBorder="1" applyAlignment="1">
      <alignment vertical="center"/>
    </xf>
    <xf numFmtId="0" fontId="4" fillId="0" borderId="41" xfId="83" applyFont="1" applyBorder="1" applyAlignment="1">
      <alignment vertical="center"/>
    </xf>
    <xf numFmtId="0" fontId="3" fillId="0" borderId="15" xfId="83" applyFont="1" applyFill="1" applyBorder="1" applyAlignment="1">
      <alignment horizontal="center" vertical="center"/>
    </xf>
    <xf numFmtId="0" fontId="10" fillId="0" borderId="0" xfId="83" applyFont="1" applyFill="1" applyBorder="1" applyAlignment="1" applyProtection="1">
      <alignment horizontal="center" vertical="center"/>
    </xf>
    <xf numFmtId="0" fontId="4" fillId="0" borderId="0" xfId="83" applyFont="1" applyBorder="1" applyAlignment="1">
      <alignment vertical="center"/>
    </xf>
    <xf numFmtId="0" fontId="4" fillId="0" borderId="42" xfId="83" applyFont="1" applyBorder="1" applyAlignment="1">
      <alignment vertical="center"/>
    </xf>
    <xf numFmtId="0" fontId="42" fillId="0" borderId="0" xfId="83" applyFont="1" applyBorder="1" applyAlignment="1">
      <alignment horizontal="center" vertical="center"/>
    </xf>
    <xf numFmtId="0" fontId="14" fillId="0" borderId="42" xfId="83" applyFont="1" applyBorder="1" applyAlignment="1">
      <alignment horizontal="center" vertical="center"/>
    </xf>
    <xf numFmtId="0" fontId="14" fillId="0" borderId="0" xfId="83" applyFont="1" applyBorder="1" applyAlignment="1">
      <alignment horizontal="center" vertical="center"/>
    </xf>
    <xf numFmtId="0" fontId="8" fillId="0" borderId="15" xfId="83" applyFont="1" applyFill="1" applyBorder="1" applyAlignment="1">
      <alignment horizontal="center" vertical="center"/>
    </xf>
    <xf numFmtId="0" fontId="9" fillId="0" borderId="0" xfId="83" applyFont="1" applyFill="1" applyBorder="1" applyAlignment="1" applyProtection="1">
      <alignment horizontal="center" vertical="center"/>
    </xf>
    <xf numFmtId="0" fontId="8" fillId="0" borderId="0" xfId="83" applyFont="1" applyFill="1" applyBorder="1" applyAlignment="1" applyProtection="1">
      <alignment horizontal="center" vertical="center"/>
    </xf>
    <xf numFmtId="0" fontId="16" fillId="0" borderId="42" xfId="83" applyFont="1" applyBorder="1" applyAlignment="1">
      <alignment vertical="center"/>
    </xf>
    <xf numFmtId="0" fontId="16" fillId="0" borderId="0" xfId="83" applyFont="1" applyAlignment="1">
      <alignment vertical="center"/>
    </xf>
    <xf numFmtId="0" fontId="3" fillId="0" borderId="0" xfId="83" applyFont="1" applyFill="1" applyBorder="1" applyAlignment="1" applyProtection="1">
      <alignment horizontal="left" vertical="center"/>
    </xf>
    <xf numFmtId="0" fontId="9" fillId="0" borderId="0" xfId="83" applyFont="1" applyFill="1" applyBorder="1" applyAlignment="1" applyProtection="1">
      <alignment horizontal="center" vertical="center"/>
    </xf>
    <xf numFmtId="0" fontId="3" fillId="0" borderId="22" xfId="83" applyFont="1" applyFill="1" applyBorder="1" applyAlignment="1">
      <alignment horizontal="center" vertical="center"/>
    </xf>
    <xf numFmtId="0" fontId="3" fillId="0" borderId="37" xfId="83" applyFont="1" applyFill="1" applyBorder="1" applyAlignment="1" applyProtection="1">
      <alignment horizontal="centerContinuous" vertical="center"/>
    </xf>
    <xf numFmtId="0" fontId="4" fillId="0" borderId="40" xfId="83" applyFont="1" applyBorder="1" applyAlignment="1">
      <alignment vertical="center"/>
    </xf>
    <xf numFmtId="0" fontId="15" fillId="0" borderId="11" xfId="83" applyFont="1" applyFill="1" applyBorder="1" applyAlignment="1">
      <alignment vertical="center"/>
    </xf>
    <xf numFmtId="0" fontId="15" fillId="0" borderId="0" xfId="83" applyFont="1" applyFill="1" applyAlignment="1">
      <alignment vertical="center"/>
    </xf>
    <xf numFmtId="0" fontId="7" fillId="0" borderId="70" xfId="83" applyFont="1" applyBorder="1" applyAlignment="1" applyProtection="1">
      <alignment horizontal="left" vertical="center" wrapText="1"/>
    </xf>
    <xf numFmtId="0" fontId="7" fillId="0" borderId="10" xfId="83" applyFont="1" applyBorder="1" applyAlignment="1" applyProtection="1">
      <alignment horizontal="left" vertical="center" wrapText="1"/>
    </xf>
    <xf numFmtId="0" fontId="7" fillId="0" borderId="10" xfId="83" quotePrefix="1" applyFont="1" applyFill="1" applyBorder="1" applyAlignment="1" applyProtection="1">
      <alignment horizontal="left" vertical="center" wrapText="1"/>
    </xf>
    <xf numFmtId="0" fontId="7" fillId="0" borderId="12" xfId="83" applyFont="1" applyFill="1" applyBorder="1" applyAlignment="1" applyProtection="1">
      <alignment horizontal="left" vertical="center" wrapText="1"/>
    </xf>
    <xf numFmtId="0" fontId="3" fillId="0" borderId="0" xfId="83" applyFont="1" applyFill="1" applyBorder="1" applyAlignment="1" applyProtection="1">
      <alignment horizontal="left" vertical="center" wrapText="1"/>
    </xf>
    <xf numFmtId="0" fontId="4" fillId="0" borderId="0" xfId="83" applyFont="1" applyFill="1" applyBorder="1" applyAlignment="1" applyProtection="1">
      <alignment horizontal="left" vertical="center" wrapText="1"/>
    </xf>
    <xf numFmtId="0" fontId="4" fillId="0" borderId="0" xfId="83" applyFont="1" applyBorder="1" applyAlignment="1">
      <alignment horizontal="left" vertical="center" wrapText="1"/>
    </xf>
    <xf numFmtId="0" fontId="5" fillId="0" borderId="0" xfId="83" applyFont="1" applyAlignment="1">
      <alignment vertical="center" wrapText="1"/>
    </xf>
    <xf numFmtId="0" fontId="63" fillId="0" borderId="0" xfId="83" applyFont="1" applyFill="1" applyBorder="1" applyAlignment="1" applyProtection="1">
      <alignment horizontal="left" vertical="center" wrapText="1"/>
    </xf>
    <xf numFmtId="0" fontId="5" fillId="0" borderId="0" xfId="83" applyFont="1" applyFill="1" applyBorder="1" applyAlignment="1" applyProtection="1">
      <alignment horizontal="left" vertical="center" wrapText="1"/>
    </xf>
    <xf numFmtId="0" fontId="5" fillId="0" borderId="0" xfId="83" applyFont="1" applyBorder="1" applyAlignment="1">
      <alignment horizontal="left" vertical="center" wrapText="1"/>
    </xf>
    <xf numFmtId="0" fontId="5" fillId="0" borderId="0" xfId="83" applyFont="1" applyAlignment="1">
      <alignment vertical="center"/>
    </xf>
    <xf numFmtId="0" fontId="63" fillId="0" borderId="0" xfId="83" quotePrefix="1" applyFont="1" applyFill="1" applyBorder="1" applyAlignment="1" applyProtection="1">
      <alignment horizontal="left" vertical="center" wrapText="1"/>
    </xf>
    <xf numFmtId="0" fontId="5" fillId="0" borderId="0" xfId="83" quotePrefix="1" applyFont="1" applyAlignment="1">
      <alignment horizontal="left" vertical="center" wrapText="1"/>
    </xf>
    <xf numFmtId="0" fontId="5" fillId="0" borderId="0" xfId="83" applyFont="1" applyAlignment="1">
      <alignment horizontal="left" vertical="center" wrapText="1"/>
    </xf>
    <xf numFmtId="0" fontId="5" fillId="0" borderId="0" xfId="83" quotePrefix="1" applyFont="1" applyFill="1" applyAlignment="1">
      <alignment horizontal="left" vertical="center" wrapText="1"/>
    </xf>
    <xf numFmtId="0" fontId="5" fillId="0" borderId="0" xfId="83" applyFont="1" applyFill="1" applyAlignment="1">
      <alignment vertical="center" wrapText="1"/>
    </xf>
    <xf numFmtId="0" fontId="5" fillId="0" borderId="0" xfId="83" quotePrefix="1" applyFont="1" applyAlignment="1">
      <alignment vertical="center" wrapText="1"/>
    </xf>
    <xf numFmtId="0" fontId="5" fillId="0" borderId="0" xfId="83" applyFont="1" applyAlignment="1">
      <alignment vertical="center" wrapText="1"/>
    </xf>
    <xf numFmtId="0" fontId="3" fillId="0" borderId="0" xfId="83" applyFont="1" applyFill="1" applyAlignment="1">
      <alignment horizontal="center" vertical="center"/>
    </xf>
    <xf numFmtId="0" fontId="16" fillId="0" borderId="42" xfId="83" applyFont="1" applyFill="1" applyBorder="1" applyAlignment="1">
      <alignment vertical="center"/>
    </xf>
    <xf numFmtId="0" fontId="3" fillId="0" borderId="0" xfId="83" applyFont="1" applyFill="1" applyBorder="1" applyAlignment="1" applyProtection="1">
      <alignment horizontal="centerContinuous" vertical="center"/>
    </xf>
    <xf numFmtId="0" fontId="4" fillId="0" borderId="11" xfId="83" applyFont="1" applyFill="1" applyBorder="1" applyAlignment="1">
      <alignment vertical="center"/>
    </xf>
    <xf numFmtId="0" fontId="4" fillId="0" borderId="0" xfId="83" applyFont="1" applyFill="1" applyAlignment="1">
      <alignment vertical="center"/>
    </xf>
    <xf numFmtId="0" fontId="7" fillId="0" borderId="12" xfId="83" quotePrefix="1" applyFont="1" applyFill="1" applyBorder="1" applyAlignment="1" applyProtection="1">
      <alignment horizontal="left" vertical="center" wrapText="1"/>
    </xf>
    <xf numFmtId="0" fontId="8" fillId="0" borderId="0" xfId="83" quotePrefix="1" applyFont="1" applyFill="1" applyBorder="1" applyAlignment="1" applyProtection="1">
      <alignment horizontal="left" vertical="center" wrapText="1"/>
    </xf>
    <xf numFmtId="0" fontId="16" fillId="0" borderId="0" xfId="83" quotePrefix="1" applyFont="1" applyAlignment="1">
      <alignment horizontal="left" vertical="center" wrapText="1"/>
    </xf>
    <xf numFmtId="0" fontId="16" fillId="0" borderId="0" xfId="83" applyFont="1" applyAlignment="1">
      <alignment horizontal="left" vertical="center" wrapText="1"/>
    </xf>
    <xf numFmtId="0" fontId="16" fillId="0" borderId="0" xfId="83" applyFont="1" applyAlignment="1">
      <alignment vertical="center" wrapText="1"/>
    </xf>
    <xf numFmtId="0" fontId="16" fillId="0" borderId="0" xfId="83" quotePrefix="1" applyFont="1" applyAlignment="1">
      <alignment vertical="center" wrapText="1"/>
    </xf>
    <xf numFmtId="0" fontId="46" fillId="0" borderId="0" xfId="0" applyFont="1" applyFill="1" applyBorder="1" applyAlignment="1" applyProtection="1">
      <alignment horizontal="center" vertical="center"/>
    </xf>
    <xf numFmtId="0" fontId="50" fillId="0" borderId="32" xfId="0" applyFont="1" applyFill="1" applyBorder="1" applyAlignment="1" applyProtection="1">
      <alignment horizontal="left" vertical="center"/>
      <protection locked="0"/>
    </xf>
    <xf numFmtId="0" fontId="46" fillId="0" borderId="10" xfId="0" quotePrefix="1" applyFont="1" applyFill="1" applyBorder="1" applyAlignment="1" applyProtection="1">
      <alignment horizontal="left" vertical="center"/>
      <protection locked="0"/>
    </xf>
    <xf numFmtId="0" fontId="47" fillId="0" borderId="11" xfId="0" quotePrefix="1" applyFont="1" applyFill="1" applyBorder="1" applyAlignment="1" applyProtection="1">
      <alignment horizontal="left" vertical="center"/>
      <protection locked="0"/>
    </xf>
    <xf numFmtId="0" fontId="46" fillId="0" borderId="11" xfId="0" applyFont="1" applyFill="1" applyBorder="1" applyAlignment="1" applyProtection="1">
      <alignment horizontal="left" vertical="center"/>
      <protection locked="0"/>
    </xf>
    <xf numFmtId="0" fontId="47" fillId="0" borderId="0" xfId="91" applyFont="1" applyFill="1" applyAlignment="1" applyProtection="1">
      <alignment horizontal="left" vertical="center"/>
    </xf>
    <xf numFmtId="0" fontId="47" fillId="0" borderId="0" xfId="0" quotePrefix="1" applyFont="1" applyFill="1" applyAlignment="1" applyProtection="1">
      <alignment vertical="center"/>
      <protection locked="0"/>
    </xf>
    <xf numFmtId="0" fontId="46" fillId="0" borderId="0" xfId="91" applyFont="1" applyFill="1" applyBorder="1" applyAlignment="1" applyProtection="1">
      <alignment horizontal="center" vertical="center"/>
      <protection locked="0"/>
    </xf>
    <xf numFmtId="0" fontId="46" fillId="0" borderId="0" xfId="91" applyFont="1" applyFill="1" applyBorder="1" applyAlignment="1" applyProtection="1">
      <alignment horizontal="centerContinuous" vertical="center"/>
      <protection locked="0"/>
    </xf>
    <xf numFmtId="0" fontId="50" fillId="0" borderId="0" xfId="0" applyFont="1" applyFill="1" applyBorder="1" applyAlignment="1" applyProtection="1">
      <alignment horizontal="left" vertical="center"/>
      <protection locked="0"/>
    </xf>
    <xf numFmtId="0" fontId="47" fillId="0" borderId="0" xfId="0" applyFont="1" applyBorder="1" applyAlignment="1" applyProtection="1">
      <alignment vertical="center"/>
      <protection locked="0"/>
    </xf>
    <xf numFmtId="0" fontId="46" fillId="0" borderId="30" xfId="91" applyFont="1" applyFill="1" applyBorder="1" applyAlignment="1" applyProtection="1">
      <alignment horizontal="center" vertical="center"/>
      <protection locked="0"/>
    </xf>
    <xf numFmtId="0" fontId="46" fillId="0" borderId="45" xfId="91" applyFont="1" applyFill="1" applyBorder="1" applyAlignment="1" applyProtection="1">
      <alignment horizontal="center" vertical="center"/>
      <protection locked="0"/>
    </xf>
    <xf numFmtId="0" fontId="46" fillId="0" borderId="16" xfId="91" applyFont="1" applyFill="1" applyBorder="1" applyAlignment="1" applyProtection="1">
      <alignment horizontal="center" vertical="center"/>
      <protection locked="0"/>
    </xf>
    <xf numFmtId="0" fontId="46" fillId="0" borderId="10" xfId="91" applyFont="1" applyFill="1" applyBorder="1" applyAlignment="1" applyProtection="1">
      <alignment horizontal="center" vertical="center"/>
      <protection locked="0"/>
    </xf>
    <xf numFmtId="0" fontId="47" fillId="0" borderId="10" xfId="91" applyFont="1" applyFill="1" applyBorder="1" applyAlignment="1" applyProtection="1">
      <alignment horizontal="left" vertical="center"/>
      <protection locked="0"/>
    </xf>
    <xf numFmtId="0" fontId="46" fillId="0" borderId="25" xfId="91" applyFont="1" applyFill="1" applyBorder="1" applyAlignment="1" applyProtection="1">
      <alignment horizontal="center" vertical="center"/>
      <protection locked="0"/>
    </xf>
    <xf numFmtId="0" fontId="46" fillId="0" borderId="39" xfId="91" applyFont="1" applyFill="1" applyBorder="1" applyAlignment="1" applyProtection="1">
      <alignment horizontal="center" vertical="center"/>
      <protection locked="0"/>
    </xf>
    <xf numFmtId="0" fontId="46" fillId="0" borderId="11" xfId="89" applyFont="1" applyBorder="1" applyAlignment="1" applyProtection="1">
      <alignment horizontal="center" vertical="center"/>
      <protection locked="0"/>
    </xf>
    <xf numFmtId="0" fontId="46" fillId="25" borderId="23" xfId="91" applyFont="1" applyFill="1" applyBorder="1" applyAlignment="1" applyProtection="1">
      <alignment horizontal="left" vertical="center"/>
      <protection locked="0"/>
    </xf>
    <xf numFmtId="0" fontId="46" fillId="25" borderId="24" xfId="89" applyFont="1" applyFill="1" applyBorder="1" applyAlignment="1" applyProtection="1">
      <alignment vertical="center"/>
      <protection locked="0"/>
    </xf>
    <xf numFmtId="0" fontId="46" fillId="25" borderId="21" xfId="89" applyFont="1" applyFill="1" applyBorder="1" applyAlignment="1" applyProtection="1">
      <alignment vertical="center"/>
      <protection locked="0"/>
    </xf>
    <xf numFmtId="0" fontId="46" fillId="25" borderId="69" xfId="89" applyFont="1" applyFill="1" applyBorder="1" applyAlignment="1" applyProtection="1">
      <alignment vertical="center"/>
      <protection locked="0"/>
    </xf>
    <xf numFmtId="0" fontId="46" fillId="0" borderId="16" xfId="91" applyFont="1" applyFill="1" applyBorder="1" applyAlignment="1" applyProtection="1">
      <alignment horizontal="left" vertical="center"/>
      <protection locked="0"/>
    </xf>
    <xf numFmtId="0" fontId="47" fillId="0" borderId="24" xfId="89" applyFont="1" applyFill="1" applyBorder="1" applyAlignment="1" applyProtection="1">
      <alignment vertical="center"/>
      <protection locked="0"/>
    </xf>
    <xf numFmtId="0" fontId="47" fillId="0" borderId="21" xfId="89" applyFont="1" applyFill="1" applyBorder="1" applyAlignment="1" applyProtection="1">
      <alignment vertical="center"/>
      <protection locked="0"/>
    </xf>
    <xf numFmtId="0" fontId="47" fillId="0" borderId="33" xfId="89" applyFont="1" applyFill="1" applyBorder="1" applyAlignment="1" applyProtection="1">
      <alignment horizontal="left" vertical="center"/>
      <protection locked="0"/>
    </xf>
    <xf numFmtId="0" fontId="47" fillId="0" borderId="10" xfId="89" applyFont="1" applyFill="1" applyBorder="1" applyAlignment="1" applyProtection="1">
      <alignment vertical="center"/>
      <protection locked="0"/>
    </xf>
    <xf numFmtId="0" fontId="47" fillId="0" borderId="11" xfId="89" applyFont="1" applyFill="1" applyBorder="1" applyAlignment="1" applyProtection="1">
      <alignment vertical="center"/>
      <protection locked="0"/>
    </xf>
    <xf numFmtId="0" fontId="47" fillId="0" borderId="11" xfId="89" applyFont="1" applyFill="1" applyBorder="1" applyAlignment="1" applyProtection="1">
      <alignment horizontal="left" vertical="center"/>
      <protection locked="0"/>
    </xf>
    <xf numFmtId="0" fontId="47" fillId="0" borderId="33" xfId="89" applyNumberFormat="1" applyFont="1" applyFill="1" applyBorder="1" applyAlignment="1" applyProtection="1">
      <alignment horizontal="left" vertical="center"/>
      <protection locked="0"/>
    </xf>
    <xf numFmtId="0" fontId="47" fillId="0" borderId="21" xfId="89" applyFont="1" applyFill="1" applyBorder="1" applyAlignment="1" applyProtection="1">
      <alignment horizontal="left" vertical="center"/>
      <protection locked="0"/>
    </xf>
    <xf numFmtId="0" fontId="46" fillId="0" borderId="25" xfId="91" applyFont="1" applyFill="1" applyBorder="1" applyAlignment="1" applyProtection="1">
      <alignment horizontal="left" vertical="center"/>
      <protection locked="0"/>
    </xf>
    <xf numFmtId="0" fontId="46" fillId="25" borderId="16" xfId="91" applyFont="1" applyFill="1" applyBorder="1" applyAlignment="1" applyProtection="1">
      <alignment horizontal="left" vertical="center"/>
      <protection locked="0"/>
    </xf>
    <xf numFmtId="0" fontId="46" fillId="25" borderId="11" xfId="89" applyFont="1" applyFill="1" applyBorder="1" applyAlignment="1" applyProtection="1">
      <alignment horizontal="left" vertical="center"/>
      <protection locked="0"/>
    </xf>
    <xf numFmtId="0" fontId="46" fillId="25" borderId="24" xfId="89" applyFont="1" applyFill="1" applyBorder="1" applyAlignment="1" applyProtection="1">
      <alignment horizontal="left" vertical="center"/>
      <protection locked="0"/>
    </xf>
    <xf numFmtId="0" fontId="46" fillId="25" borderId="17" xfId="89" applyFont="1" applyFill="1" applyBorder="1" applyAlignment="1" applyProtection="1">
      <alignment vertical="center"/>
      <protection locked="0"/>
    </xf>
    <xf numFmtId="0" fontId="46" fillId="25" borderId="10" xfId="89" applyFont="1" applyFill="1" applyBorder="1" applyAlignment="1" applyProtection="1">
      <alignment horizontal="left" vertical="center"/>
      <protection locked="0"/>
    </xf>
    <xf numFmtId="0" fontId="46" fillId="0" borderId="28" xfId="91" applyFont="1" applyFill="1" applyBorder="1" applyAlignment="1" applyProtection="1">
      <alignment horizontal="left" vertical="center"/>
      <protection locked="0"/>
    </xf>
    <xf numFmtId="0" fontId="47" fillId="0" borderId="43" xfId="89" applyFont="1" applyFill="1" applyBorder="1" applyAlignment="1" applyProtection="1">
      <alignment horizontal="left" vertical="center"/>
      <protection locked="0"/>
    </xf>
    <xf numFmtId="0" fontId="47" fillId="0" borderId="12" xfId="89" applyFont="1" applyFill="1" applyBorder="1" applyAlignment="1" applyProtection="1">
      <alignment horizontal="left" vertical="center"/>
      <protection locked="0"/>
    </xf>
    <xf numFmtId="0" fontId="36" fillId="0" borderId="0" xfId="91" applyFont="1" applyFill="1" applyAlignment="1" applyProtection="1">
      <alignment horizontal="left" vertical="center"/>
    </xf>
    <xf numFmtId="0" fontId="36" fillId="0" borderId="0" xfId="91" applyFont="1" applyFill="1" applyBorder="1" applyAlignment="1" applyProtection="1">
      <alignment vertical="center"/>
    </xf>
    <xf numFmtId="0" fontId="36" fillId="0" borderId="0" xfId="91" applyFont="1" applyFill="1" applyAlignment="1" applyProtection="1">
      <alignment vertical="center"/>
    </xf>
    <xf numFmtId="0" fontId="36" fillId="0" borderId="0" xfId="0" applyFont="1" applyAlignment="1" applyProtection="1">
      <alignment vertical="center"/>
    </xf>
  </cellXfs>
  <cellStyles count="10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2" xfId="55" xr:uid="{00000000-0005-0000-0000-000036000000}"/>
    <cellStyle name="Comma 3" xfId="56" xr:uid="{00000000-0005-0000-0000-000037000000}"/>
    <cellStyle name="Comma 3 2" xfId="57" xr:uid="{00000000-0005-0000-0000-000038000000}"/>
    <cellStyle name="Comma 4" xfId="58" xr:uid="{00000000-0005-0000-0000-000039000000}"/>
    <cellStyle name="Explanatory Text" xfId="59" builtinId="53" customBuiltin="1"/>
    <cellStyle name="Explanatory Text 2" xfId="60" xr:uid="{00000000-0005-0000-0000-00003B000000}"/>
    <cellStyle name="Good" xfId="61" builtinId="26" customBuiltin="1"/>
    <cellStyle name="Good 2" xfId="62" xr:uid="{00000000-0005-0000-0000-00003D000000}"/>
    <cellStyle name="Heading 1" xfId="63" builtinId="16" customBuiltin="1"/>
    <cellStyle name="Heading 1 2" xfId="64" xr:uid="{00000000-0005-0000-0000-00003F000000}"/>
    <cellStyle name="Heading 2" xfId="65" builtinId="17" customBuiltin="1"/>
    <cellStyle name="Heading 2 2" xfId="66" xr:uid="{00000000-0005-0000-0000-000041000000}"/>
    <cellStyle name="Heading 3" xfId="67" builtinId="18" customBuiltin="1"/>
    <cellStyle name="Heading 3 2" xfId="68" xr:uid="{00000000-0005-0000-0000-000043000000}"/>
    <cellStyle name="Heading 4" xfId="69" builtinId="19" customBuiltin="1"/>
    <cellStyle name="Heading 4 2" xfId="70" xr:uid="{00000000-0005-0000-0000-000045000000}"/>
    <cellStyle name="Hyperlink" xfId="71" builtinId="8"/>
    <cellStyle name="Hyperlink 2" xfId="72" xr:uid="{00000000-0005-0000-0000-000047000000}"/>
    <cellStyle name="Input" xfId="73" builtinId="20" customBuiltin="1"/>
    <cellStyle name="Input 2" xfId="74" xr:uid="{00000000-0005-0000-0000-000049000000}"/>
    <cellStyle name="Linked Cell" xfId="75" builtinId="24" customBuiltin="1"/>
    <cellStyle name="Linked Cell 2" xfId="76" xr:uid="{00000000-0005-0000-0000-00004B000000}"/>
    <cellStyle name="Neutral" xfId="77" builtinId="28" customBuiltin="1"/>
    <cellStyle name="Neutral 2" xfId="78" xr:uid="{00000000-0005-0000-0000-00004D000000}"/>
    <cellStyle name="Normal" xfId="0" builtinId="0"/>
    <cellStyle name="Normal 2" xfId="79" xr:uid="{00000000-0005-0000-0000-00004F000000}"/>
    <cellStyle name="Normal 2 2" xfId="80" xr:uid="{00000000-0005-0000-0000-000050000000}"/>
    <cellStyle name="Normal 2 3" xfId="81" xr:uid="{00000000-0005-0000-0000-000051000000}"/>
    <cellStyle name="Normal 2 4" xfId="82" xr:uid="{00000000-0005-0000-0000-000052000000}"/>
    <cellStyle name="Normal 3" xfId="83" xr:uid="{00000000-0005-0000-0000-000053000000}"/>
    <cellStyle name="Normal 4" xfId="84" xr:uid="{00000000-0005-0000-0000-000054000000}"/>
    <cellStyle name="Normal 5" xfId="85" xr:uid="{00000000-0005-0000-0000-000055000000}"/>
    <cellStyle name="Normal 5 2" xfId="86" xr:uid="{00000000-0005-0000-0000-000056000000}"/>
    <cellStyle name="Normal 6" xfId="87" xr:uid="{00000000-0005-0000-0000-000057000000}"/>
    <cellStyle name="Normal 7" xfId="88" xr:uid="{00000000-0005-0000-0000-000058000000}"/>
    <cellStyle name="Normal_ECE1" xfId="89" xr:uid="{00000000-0005-0000-0000-000059000000}"/>
    <cellStyle name="Normal_jqrev" xfId="90" xr:uid="{00000000-0005-0000-0000-00005A000000}"/>
    <cellStyle name="Normal_YBFPQNEW" xfId="91" xr:uid="{00000000-0005-0000-0000-00005B000000}"/>
    <cellStyle name="Note" xfId="92" builtinId="10" customBuiltin="1"/>
    <cellStyle name="Note 2" xfId="93" xr:uid="{00000000-0005-0000-0000-00005D000000}"/>
    <cellStyle name="Note 2 2" xfId="94" xr:uid="{00000000-0005-0000-0000-00005E000000}"/>
    <cellStyle name="Output" xfId="95" builtinId="21" customBuiltin="1"/>
    <cellStyle name="Output 2" xfId="96" xr:uid="{00000000-0005-0000-0000-000060000000}"/>
    <cellStyle name="Percent 2" xfId="97" xr:uid="{00000000-0005-0000-0000-000061000000}"/>
    <cellStyle name="Percent 2 2" xfId="98" xr:uid="{00000000-0005-0000-0000-000062000000}"/>
    <cellStyle name="Percent 3" xfId="99" xr:uid="{00000000-0005-0000-0000-000063000000}"/>
    <cellStyle name="Percent 4" xfId="100" xr:uid="{00000000-0005-0000-0000-000064000000}"/>
    <cellStyle name="Title" xfId="101" builtinId="15" customBuiltin="1"/>
    <cellStyle name="Title 2" xfId="102" xr:uid="{00000000-0005-0000-0000-000066000000}"/>
    <cellStyle name="Total" xfId="103" builtinId="25" customBuiltin="1"/>
    <cellStyle name="Total 2" xfId="104" xr:uid="{00000000-0005-0000-0000-000068000000}"/>
    <cellStyle name="Warning Text" xfId="105" builtinId="11" customBuiltin="1"/>
    <cellStyle name="Warning Text 2" xfId="106" xr:uid="{00000000-0005-0000-0000-00006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1</xdr:rowOff>
    </xdr:from>
    <xdr:to>
      <xdr:col>10</xdr:col>
      <xdr:colOff>628650</xdr:colOff>
      <xdr:row>20</xdr:row>
      <xdr:rowOff>9526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8575" y="2028826"/>
          <a:ext cx="936307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000" b="1" u="sng">
              <a:latin typeface="Verdana" panose="020B0604030504040204" pitchFamily="34" charset="0"/>
              <a:ea typeface="Verdana" panose="020B0604030504040204" pitchFamily="34" charset="0"/>
              <a:cs typeface="Verdana" panose="020B0604030504040204" pitchFamily="34" charset="0"/>
            </a:rPr>
            <a:t>Definitions</a:t>
          </a:r>
          <a:r>
            <a:rPr lang="hu-HU" sz="1000">
              <a:latin typeface="Verdana" panose="020B0604030504040204" pitchFamily="34" charset="0"/>
              <a:ea typeface="Verdana" panose="020B0604030504040204" pitchFamily="34" charset="0"/>
              <a:cs typeface="Verdana" panose="020B0604030504040204" pitchFamily="34" charset="0"/>
            </a:rPr>
            <a:t>:</a:t>
          </a:r>
          <a:r>
            <a:rPr lang="hu-HU" sz="1000" baseline="0">
              <a:latin typeface="Verdana" panose="020B0604030504040204" pitchFamily="34" charset="0"/>
              <a:ea typeface="Verdana" panose="020B0604030504040204" pitchFamily="34" charset="0"/>
              <a:cs typeface="Verdana" panose="020B0604030504040204" pitchFamily="34" charset="0"/>
            </a:rPr>
            <a:t> </a:t>
          </a:r>
        </a:p>
        <a:p>
          <a:endParaRPr lang="hu-HU" sz="100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Glulam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a:t>
          </a:r>
        </a:p>
        <a:p>
          <a:pPr>
            <a:lnSpc>
              <a:spcPts val="1100"/>
            </a:lnSpc>
          </a:pPr>
          <a:endParaRPr lang="hu-HU" sz="100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ts val="11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X-lam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Panels consisting of laths of roughly sawn wood, assembled with glue in order to facilitate transport or later working. [from HS4421, Other articles of wood]</a:t>
          </a:r>
        </a:p>
        <a:p>
          <a:pPr>
            <a:lnSpc>
              <a:spcPts val="1000"/>
            </a:lnSpc>
          </a:pP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704850</xdr:colOff>
      <xdr:row>1</xdr:row>
      <xdr:rowOff>47625</xdr:rowOff>
    </xdr:from>
    <xdr:to>
      <xdr:col>1</xdr:col>
      <xdr:colOff>1781175</xdr:colOff>
      <xdr:row>6</xdr:row>
      <xdr:rowOff>38099</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57175"/>
          <a:ext cx="1076325" cy="1049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488496</xdr:colOff>
      <xdr:row>5</xdr:row>
      <xdr:rowOff>189140</xdr:rowOff>
    </xdr:to>
    <xdr:pic>
      <xdr:nvPicPr>
        <xdr:cNvPr id="3" name="Picture 3" descr="un-blu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64746" cy="832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3324225</xdr:colOff>
      <xdr:row>1</xdr:row>
      <xdr:rowOff>114300</xdr:rowOff>
    </xdr:from>
    <xdr:to>
      <xdr:col>2</xdr:col>
      <xdr:colOff>828675</xdr:colOff>
      <xdr:row>5</xdr:row>
      <xdr:rowOff>47625</xdr:rowOff>
    </xdr:to>
    <xdr:pic>
      <xdr:nvPicPr>
        <xdr:cNvPr id="4" name="Picture 4" descr="itto_logo_HQprinti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323850"/>
          <a:ext cx="8858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1866900</xdr:colOff>
      <xdr:row>1</xdr:row>
      <xdr:rowOff>104775</xdr:rowOff>
    </xdr:from>
    <xdr:to>
      <xdr:col>1</xdr:col>
      <xdr:colOff>3114675</xdr:colOff>
      <xdr:row>5</xdr:row>
      <xdr:rowOff>51707</xdr:rowOff>
    </xdr:to>
    <xdr:pic>
      <xdr:nvPicPr>
        <xdr:cNvPr id="5" name="Picture 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76525" y="314325"/>
          <a:ext cx="1247775" cy="804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590550</xdr:colOff>
      <xdr:row>1</xdr:row>
      <xdr:rowOff>47625</xdr:rowOff>
    </xdr:from>
    <xdr:to>
      <xdr:col>1</xdr:col>
      <xdr:colOff>1647825</xdr:colOff>
      <xdr:row>6</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257175"/>
          <a:ext cx="10572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419100</xdr:colOff>
      <xdr:row>5</xdr:row>
      <xdr:rowOff>190500</xdr:rowOff>
    </xdr:to>
    <xdr:pic>
      <xdr:nvPicPr>
        <xdr:cNvPr id="3" name="Picture 3" descr="un-blu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810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3343275</xdr:colOff>
      <xdr:row>1</xdr:row>
      <xdr:rowOff>152400</xdr:rowOff>
    </xdr:from>
    <xdr:to>
      <xdr:col>2</xdr:col>
      <xdr:colOff>628650</xdr:colOff>
      <xdr:row>4</xdr:row>
      <xdr:rowOff>238125</xdr:rowOff>
    </xdr:to>
    <xdr:pic>
      <xdr:nvPicPr>
        <xdr:cNvPr id="4" name="Picture 4" descr="itto_logo_HQprinti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62375" y="361950"/>
          <a:ext cx="628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1676400</xdr:colOff>
      <xdr:row>1</xdr:row>
      <xdr:rowOff>28575</xdr:rowOff>
    </xdr:from>
    <xdr:to>
      <xdr:col>1</xdr:col>
      <xdr:colOff>3171825</xdr:colOff>
      <xdr:row>6</xdr:row>
      <xdr:rowOff>19050</xdr:rowOff>
    </xdr:to>
    <xdr:pic>
      <xdr:nvPicPr>
        <xdr:cNvPr id="5" name="Picture 5">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71750" y="238125"/>
          <a:ext cx="1489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95250</xdr:rowOff>
    </xdr:to>
    <xdr:pic>
      <xdr:nvPicPr>
        <xdr:cNvPr id="24993" name="Picture 1">
          <a:extLst>
            <a:ext uri="{FF2B5EF4-FFF2-40B4-BE49-F238E27FC236}">
              <a16:creationId xmlns:a16="http://schemas.microsoft.com/office/drawing/2014/main" id="{00000000-0008-0000-0C00-0000A16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esearch.gov.uk/tools-and-resources/statistics/statistics-by-topic/international-returns/joint-forest-sector-questionnaire/" TargetMode="External"/><Relationship Id="rId2" Type="http://schemas.openxmlformats.org/officeDocument/2006/relationships/hyperlink" Target="mailto:statistics@forestresearch.gov.uk" TargetMode="External"/><Relationship Id="rId1" Type="http://schemas.openxmlformats.org/officeDocument/2006/relationships/hyperlink" Target="https://www.forestresearch.gov.uk/tools-and-resources/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RowHeight="17.25" customHeight="1" x14ac:dyDescent="0.15"/>
  <cols>
    <col min="1" max="1" width="111.875" style="154" customWidth="1"/>
    <col min="2" max="16384" width="9" style="154"/>
  </cols>
  <sheetData>
    <row r="1" spans="1:2" ht="17.25" customHeight="1" x14ac:dyDescent="0.15">
      <c r="A1" s="153" t="s">
        <v>471</v>
      </c>
    </row>
    <row r="2" spans="1:2" ht="17.25" customHeight="1" x14ac:dyDescent="0.15">
      <c r="A2" s="155"/>
    </row>
    <row r="3" spans="1:2" ht="17.25" customHeight="1" x14ac:dyDescent="0.15">
      <c r="A3" s="155" t="s">
        <v>473</v>
      </c>
    </row>
    <row r="4" spans="1:2" ht="17.25" customHeight="1" x14ac:dyDescent="0.15">
      <c r="A4" s="154" t="s">
        <v>474</v>
      </c>
    </row>
    <row r="5" spans="1:2" ht="17.25" customHeight="1" x14ac:dyDescent="0.15">
      <c r="A5" s="156" t="s">
        <v>475</v>
      </c>
    </row>
    <row r="6" spans="1:2" ht="17.25" customHeight="1" x14ac:dyDescent="0.15">
      <c r="A6" s="153"/>
    </row>
    <row r="7" spans="1:2" ht="51.75" customHeight="1" x14ac:dyDescent="0.15">
      <c r="A7" s="156" t="s">
        <v>183</v>
      </c>
    </row>
    <row r="8" spans="1:2" ht="17.25" customHeight="1" x14ac:dyDescent="0.15">
      <c r="A8" s="156"/>
    </row>
    <row r="9" spans="1:2" ht="17.25" customHeight="1" x14ac:dyDescent="0.15">
      <c r="A9" s="153" t="s">
        <v>171</v>
      </c>
    </row>
    <row r="10" spans="1:2" ht="17.25" customHeight="1" x14ac:dyDescent="0.15">
      <c r="A10" s="156" t="s">
        <v>187</v>
      </c>
    </row>
    <row r="11" spans="1:2" ht="34.5" customHeight="1" x14ac:dyDescent="0.15">
      <c r="A11" s="156" t="s">
        <v>468</v>
      </c>
    </row>
    <row r="12" spans="1:2" ht="17.25" customHeight="1" x14ac:dyDescent="0.15">
      <c r="A12" s="156"/>
    </row>
    <row r="13" spans="1:2" ht="17.25" customHeight="1" x14ac:dyDescent="0.15">
      <c r="A13" s="153" t="s">
        <v>172</v>
      </c>
    </row>
    <row r="14" spans="1:2" ht="17.25" customHeight="1" x14ac:dyDescent="0.15">
      <c r="A14" s="157" t="s">
        <v>184</v>
      </c>
      <c r="B14" s="158"/>
    </row>
    <row r="15" spans="1:2" ht="17.25" customHeight="1" x14ac:dyDescent="0.15">
      <c r="A15" s="157" t="s">
        <v>181</v>
      </c>
      <c r="B15" s="158"/>
    </row>
    <row r="16" spans="1:2" ht="17.25" customHeight="1" x14ac:dyDescent="0.15">
      <c r="A16" s="157" t="s">
        <v>176</v>
      </c>
      <c r="B16" s="158"/>
    </row>
    <row r="17" spans="1:2" ht="17.25" customHeight="1" x14ac:dyDescent="0.15">
      <c r="A17" s="159" t="s">
        <v>175</v>
      </c>
      <c r="B17" s="158"/>
    </row>
    <row r="18" spans="1:2" ht="17.25" customHeight="1" x14ac:dyDescent="0.15">
      <c r="A18" s="157" t="s">
        <v>173</v>
      </c>
      <c r="B18" s="158"/>
    </row>
    <row r="19" spans="1:2" ht="17.25" customHeight="1" x14ac:dyDescent="0.15">
      <c r="A19" s="157" t="s">
        <v>182</v>
      </c>
      <c r="B19" s="158"/>
    </row>
    <row r="20" spans="1:2" ht="17.25" customHeight="1" x14ac:dyDescent="0.15">
      <c r="A20" s="157" t="s">
        <v>174</v>
      </c>
      <c r="B20" s="158"/>
    </row>
    <row r="21" spans="1:2" ht="17.25" customHeight="1" x14ac:dyDescent="0.15">
      <c r="A21" s="157" t="s">
        <v>177</v>
      </c>
      <c r="B21" s="158"/>
    </row>
    <row r="22" spans="1:2" ht="17.25" customHeight="1" x14ac:dyDescent="0.15">
      <c r="A22" s="160"/>
      <c r="B22" s="158"/>
    </row>
    <row r="23" spans="1:2" ht="17.25" customHeight="1" x14ac:dyDescent="0.15">
      <c r="A23" s="157" t="s">
        <v>178</v>
      </c>
      <c r="B23" s="158"/>
    </row>
    <row r="24" spans="1:2" ht="17.25" customHeight="1" x14ac:dyDescent="0.15">
      <c r="A24" s="157" t="s">
        <v>179</v>
      </c>
      <c r="B24" s="158"/>
    </row>
    <row r="25" spans="1:2" ht="17.25" customHeight="1" x14ac:dyDescent="0.15">
      <c r="A25" s="157" t="s">
        <v>180</v>
      </c>
      <c r="B25" s="158"/>
    </row>
    <row r="26" spans="1:2" ht="17.25" customHeight="1" x14ac:dyDescent="0.15">
      <c r="A26" s="161"/>
    </row>
    <row r="27" spans="1:2" ht="34.5" customHeight="1" x14ac:dyDescent="0.15">
      <c r="A27" s="156" t="s">
        <v>462</v>
      </c>
    </row>
    <row r="28" spans="1:2" ht="34.5" customHeight="1" x14ac:dyDescent="0.15">
      <c r="A28" s="161" t="s">
        <v>464</v>
      </c>
    </row>
    <row r="30" spans="1:2" ht="17.25" customHeight="1" x14ac:dyDescent="0.15">
      <c r="A30" s="162" t="s">
        <v>185</v>
      </c>
    </row>
    <row r="31" spans="1:2" ht="17.25" customHeight="1" x14ac:dyDescent="0.15">
      <c r="A31" s="154" t="s">
        <v>467</v>
      </c>
    </row>
    <row r="32" spans="1:2" ht="17.25" customHeight="1" x14ac:dyDescent="0.15">
      <c r="A32" s="156" t="s">
        <v>472</v>
      </c>
    </row>
    <row r="34" spans="1:1" ht="17.25" customHeight="1" x14ac:dyDescent="0.15">
      <c r="A34" s="154" t="s">
        <v>463</v>
      </c>
    </row>
    <row r="35" spans="1:1" ht="17.25" customHeight="1" x14ac:dyDescent="0.15">
      <c r="A35" s="158" t="s">
        <v>188</v>
      </c>
    </row>
    <row r="36" spans="1:1" ht="17.25" customHeight="1" x14ac:dyDescent="0.15">
      <c r="A36" s="154" t="s">
        <v>201</v>
      </c>
    </row>
    <row r="37" spans="1:1" ht="17.25" customHeight="1" x14ac:dyDescent="0.15">
      <c r="A37" s="163" t="s">
        <v>465</v>
      </c>
    </row>
    <row r="38" spans="1:1" ht="17.25" customHeight="1" x14ac:dyDescent="0.15">
      <c r="A38" s="154" t="s">
        <v>186</v>
      </c>
    </row>
    <row r="39" spans="1:1" ht="17.25" customHeight="1" x14ac:dyDescent="0.15">
      <c r="A39" s="163" t="s">
        <v>466</v>
      </c>
    </row>
  </sheetData>
  <hyperlinks>
    <hyperlink ref="A14" location="'Removals over bark'!A1" display="Removals over bark" xr:uid="{00000000-0004-0000-0000-000000000000}"/>
    <hyperlink ref="A15" location="'JQ1 Production'!A1" display="JQ1 Production" xr:uid="{00000000-0004-0000-0000-000001000000}"/>
    <hyperlink ref="A16" location="'JQ2 TTrade'!A1" display="JQ2 TTrade" xr:uid="{00000000-0004-0000-0000-000002000000}"/>
    <hyperlink ref="A17" location="'JQ3 SPW'!A1" display="JQ3 SPW" xr:uid="{00000000-0004-0000-0000-000003000000}"/>
    <hyperlink ref="A18" location="LAM!A1" display="Glulam and X-lam" xr:uid="{00000000-0004-0000-0000-000004000000}"/>
    <hyperlink ref="A19" location="'ECE-EU Species'!A1" display="ECE-EU Trade in by species" xr:uid="{00000000-0004-0000-0000-000005000000}"/>
    <hyperlink ref="A20" location="'EU1 ExtraEU Trade'!A1" display="EU1: Trade with countries outside the EU" xr:uid="{00000000-0004-0000-0000-000006000000}"/>
    <hyperlink ref="A21" location="'EU2 Removals'!A1" display="EU2: Removals by type of ownership" xr:uid="{00000000-0004-0000-0000-000007000000}"/>
    <hyperlink ref="A23" location="'Conversion Factors'!A1" display="Conversion factors" xr:uid="{00000000-0004-0000-0000-000008000000}"/>
    <hyperlink ref="A24" location="'JQ2_EU1-Cross-Ref'!A1" display="Product codes for the JQ2 and EU1 tables" xr:uid="{00000000-0004-0000-0000-000009000000}"/>
    <hyperlink ref="A25" location="'JQ3-Cross-Ref'!Print_Area" display="Product codes for the JQ3 table" xr:uid="{00000000-0004-0000-0000-00000A000000}"/>
    <hyperlink ref="A39" r:id="rId1" xr:uid="{00000000-0004-0000-0000-00000C000000}"/>
    <hyperlink ref="A37" r:id="rId2" xr:uid="{00000000-0004-0000-0000-00000D000000}"/>
    <hyperlink ref="A28" r:id="rId3" xr:uid="{380F65C9-4AA3-4A6C-B833-798E6C83F5F5}"/>
  </hyperlinks>
  <pageMargins left="0.70866141732283472" right="0.70866141732283472" top="0.74803149606299213" bottom="0.74803149606299213" header="0.31496062992125984" footer="0.31496062992125984"/>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5"/>
  <sheetViews>
    <sheetView workbookViewId="0"/>
  </sheetViews>
  <sheetFormatPr defaultRowHeight="17.25" customHeight="1" x14ac:dyDescent="0.15"/>
  <cols>
    <col min="1" max="1" width="58.875" style="452" customWidth="1"/>
    <col min="2" max="2" width="14.5" style="452" customWidth="1"/>
    <col min="3" max="16384" width="9" style="452"/>
  </cols>
  <sheetData>
    <row r="1" spans="1:2" ht="17.25" customHeight="1" x14ac:dyDescent="0.15">
      <c r="A1" s="162" t="s">
        <v>170</v>
      </c>
    </row>
    <row r="3" spans="1:2" ht="17.25" customHeight="1" x14ac:dyDescent="0.15">
      <c r="A3" s="445" t="s">
        <v>85</v>
      </c>
      <c r="B3" s="445" t="s">
        <v>479</v>
      </c>
    </row>
    <row r="4" spans="1:2" ht="17.25" customHeight="1" x14ac:dyDescent="0.15">
      <c r="A4" s="446" t="s">
        <v>159</v>
      </c>
      <c r="B4" s="447">
        <v>1.38</v>
      </c>
    </row>
    <row r="5" spans="1:2" ht="17.25" customHeight="1" x14ac:dyDescent="0.15">
      <c r="A5" s="448" t="s">
        <v>160</v>
      </c>
      <c r="B5" s="449">
        <v>1.48</v>
      </c>
    </row>
    <row r="6" spans="1:2" ht="17.25" customHeight="1" x14ac:dyDescent="0.15">
      <c r="A6" s="448" t="s">
        <v>161</v>
      </c>
      <c r="B6" s="449">
        <v>1.43</v>
      </c>
    </row>
    <row r="7" spans="1:2" ht="17.25" customHeight="1" x14ac:dyDescent="0.15">
      <c r="A7" s="448" t="s">
        <v>162</v>
      </c>
      <c r="B7" s="449">
        <v>1.25</v>
      </c>
    </row>
    <row r="8" spans="1:2" ht="17.25" customHeight="1" x14ac:dyDescent="0.15">
      <c r="A8" s="448" t="s">
        <v>163</v>
      </c>
      <c r="B8" s="449">
        <v>1.82</v>
      </c>
    </row>
    <row r="9" spans="1:2" ht="17.25" customHeight="1" x14ac:dyDescent="0.15">
      <c r="A9" s="448" t="s">
        <v>164</v>
      </c>
      <c r="B9" s="449">
        <v>1.43</v>
      </c>
    </row>
    <row r="10" spans="1:2" ht="17.25" customHeight="1" x14ac:dyDescent="0.15">
      <c r="A10" s="448" t="s">
        <v>165</v>
      </c>
      <c r="B10" s="449">
        <v>1.33</v>
      </c>
    </row>
    <row r="11" spans="1:2" ht="17.25" customHeight="1" x14ac:dyDescent="0.15">
      <c r="A11" s="448" t="s">
        <v>166</v>
      </c>
      <c r="B11" s="449">
        <v>1.54</v>
      </c>
    </row>
    <row r="12" spans="1:2" ht="17.25" customHeight="1" x14ac:dyDescent="0.15">
      <c r="A12" s="448" t="s">
        <v>167</v>
      </c>
      <c r="B12" s="449">
        <v>1.0529999999999999</v>
      </c>
    </row>
    <row r="13" spans="1:2" ht="17.25" customHeight="1" x14ac:dyDescent="0.15">
      <c r="A13" s="448" t="s">
        <v>168</v>
      </c>
      <c r="B13" s="449">
        <v>1.667</v>
      </c>
    </row>
    <row r="14" spans="1:2" ht="17.25" customHeight="1" x14ac:dyDescent="0.15">
      <c r="A14" s="448" t="s">
        <v>480</v>
      </c>
      <c r="B14" s="449">
        <v>1.667</v>
      </c>
    </row>
    <row r="15" spans="1:2" ht="17.25" customHeight="1" x14ac:dyDescent="0.15">
      <c r="A15" s="450" t="s">
        <v>169</v>
      </c>
      <c r="B15" s="451">
        <v>4</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5"/>
  </sheetPr>
  <dimension ref="A1:I77"/>
  <sheetViews>
    <sheetView showGridLines="0" zoomScaleNormal="100" zoomScaleSheetLayoutView="75" workbookViewId="0"/>
  </sheetViews>
  <sheetFormatPr defaultRowHeight="17.25" customHeight="1" x14ac:dyDescent="0.15"/>
  <cols>
    <col min="1" max="1" width="10.625" style="455" customWidth="1"/>
    <col min="2" max="2" width="59.75" style="455" customWidth="1"/>
    <col min="3" max="3" width="43.125" style="455" customWidth="1"/>
    <col min="4" max="4" width="44.375" style="455" customWidth="1"/>
    <col min="5" max="5" width="39.625" style="455" customWidth="1"/>
    <col min="6" max="6" width="9" style="455" customWidth="1"/>
    <col min="7" max="7" width="0.75" style="455" customWidth="1"/>
    <col min="8" max="9" width="9" style="455" hidden="1" customWidth="1"/>
    <col min="10" max="16384" width="9" style="455"/>
  </cols>
  <sheetData>
    <row r="1" spans="1:5" ht="17.25" customHeight="1" thickBot="1" x14ac:dyDescent="0.2">
      <c r="A1" s="453" t="s">
        <v>74</v>
      </c>
      <c r="B1" s="454"/>
    </row>
    <row r="2" spans="1:5" ht="17.25" customHeight="1" x14ac:dyDescent="0.15">
      <c r="A2" s="456"/>
      <c r="B2" s="457" t="s">
        <v>74</v>
      </c>
      <c r="C2" s="458"/>
      <c r="D2" s="458"/>
      <c r="E2" s="459"/>
    </row>
    <row r="3" spans="1:5" ht="17.25" customHeight="1" x14ac:dyDescent="0.15">
      <c r="A3" s="460"/>
      <c r="B3" s="461" t="s">
        <v>74</v>
      </c>
      <c r="C3" s="462"/>
      <c r="D3" s="462"/>
      <c r="E3" s="463"/>
    </row>
    <row r="4" spans="1:5" ht="17.25" customHeight="1" x14ac:dyDescent="0.15">
      <c r="A4" s="460"/>
      <c r="B4" s="461" t="s">
        <v>74</v>
      </c>
      <c r="C4" s="464" t="s">
        <v>307</v>
      </c>
      <c r="D4" s="464"/>
      <c r="E4" s="465"/>
    </row>
    <row r="5" spans="1:5" ht="17.25" customHeight="1" x14ac:dyDescent="0.15">
      <c r="A5" s="460"/>
      <c r="B5" s="461"/>
      <c r="C5" s="466"/>
      <c r="D5" s="466"/>
      <c r="E5" s="465"/>
    </row>
    <row r="6" spans="1:5" s="471" customFormat="1" ht="17.25" customHeight="1" x14ac:dyDescent="0.15">
      <c r="A6" s="467"/>
      <c r="B6" s="468"/>
      <c r="C6" s="469" t="s">
        <v>308</v>
      </c>
      <c r="D6" s="469"/>
      <c r="E6" s="470"/>
    </row>
    <row r="7" spans="1:5" ht="17.25" customHeight="1" x14ac:dyDescent="0.15">
      <c r="A7" s="460"/>
      <c r="B7" s="472" t="s">
        <v>74</v>
      </c>
      <c r="C7" s="469" t="s">
        <v>117</v>
      </c>
      <c r="D7" s="469"/>
      <c r="E7" s="470"/>
    </row>
    <row r="8" spans="1:5" ht="17.25" customHeight="1" x14ac:dyDescent="0.15">
      <c r="A8" s="460"/>
      <c r="B8" s="461"/>
      <c r="C8" s="473" t="s">
        <v>309</v>
      </c>
      <c r="D8" s="473"/>
      <c r="E8" s="470"/>
    </row>
    <row r="9" spans="1:5" ht="17.25" customHeight="1" x14ac:dyDescent="0.15">
      <c r="A9" s="474"/>
      <c r="B9" s="475"/>
      <c r="C9" s="475"/>
      <c r="D9" s="475"/>
      <c r="E9" s="476"/>
    </row>
    <row r="10" spans="1:5" ht="17.25" customHeight="1" x14ac:dyDescent="0.15">
      <c r="A10" s="57" t="s">
        <v>74</v>
      </c>
      <c r="B10" s="58"/>
      <c r="C10" s="135" t="s">
        <v>66</v>
      </c>
      <c r="D10" s="136"/>
      <c r="E10" s="137"/>
    </row>
    <row r="11" spans="1:5" ht="17.25" customHeight="1" x14ac:dyDescent="0.15">
      <c r="A11" s="59" t="s">
        <v>85</v>
      </c>
      <c r="B11" s="60" t="s">
        <v>85</v>
      </c>
      <c r="C11" s="138"/>
      <c r="D11" s="139"/>
      <c r="E11" s="140"/>
    </row>
    <row r="12" spans="1:5" ht="17.25" customHeight="1" x14ac:dyDescent="0.15">
      <c r="A12" s="61" t="s">
        <v>81</v>
      </c>
      <c r="B12" s="60"/>
      <c r="C12" s="141" t="s">
        <v>310</v>
      </c>
      <c r="D12" s="141" t="s">
        <v>149</v>
      </c>
      <c r="E12" s="143" t="s">
        <v>311</v>
      </c>
    </row>
    <row r="13" spans="1:5" s="478" customFormat="1" ht="17.25" customHeight="1" x14ac:dyDescent="0.15">
      <c r="A13" s="62" t="s">
        <v>74</v>
      </c>
      <c r="B13" s="477"/>
      <c r="C13" s="142"/>
      <c r="D13" s="142"/>
      <c r="E13" s="144"/>
    </row>
    <row r="14" spans="1:5" ht="17.25" customHeight="1" x14ac:dyDescent="0.15">
      <c r="A14" s="63">
        <v>1</v>
      </c>
      <c r="B14" s="64" t="s">
        <v>203</v>
      </c>
      <c r="C14" s="65" t="s">
        <v>312</v>
      </c>
      <c r="D14" s="65" t="s">
        <v>313</v>
      </c>
      <c r="E14" s="66" t="s">
        <v>314</v>
      </c>
    </row>
    <row r="15" spans="1:5" ht="17.25" customHeight="1" x14ac:dyDescent="0.15">
      <c r="A15" s="63">
        <v>1.1000000000000001</v>
      </c>
      <c r="B15" s="479" t="s">
        <v>205</v>
      </c>
      <c r="C15" s="65" t="s">
        <v>315</v>
      </c>
      <c r="D15" s="65" t="s">
        <v>316</v>
      </c>
      <c r="E15" s="67">
        <v>245.01</v>
      </c>
    </row>
    <row r="16" spans="1:5" ht="17.25" customHeight="1" x14ac:dyDescent="0.15">
      <c r="A16" s="63" t="s">
        <v>90</v>
      </c>
      <c r="B16" s="87" t="s">
        <v>78</v>
      </c>
      <c r="C16" s="68">
        <v>4401.1099999999997</v>
      </c>
      <c r="D16" s="69" t="s">
        <v>317</v>
      </c>
      <c r="E16" s="70" t="s">
        <v>318</v>
      </c>
    </row>
    <row r="17" spans="1:5" ht="17.25" customHeight="1" x14ac:dyDescent="0.15">
      <c r="A17" s="63" t="s">
        <v>128</v>
      </c>
      <c r="B17" s="95" t="s">
        <v>79</v>
      </c>
      <c r="C17" s="71">
        <v>4401.12</v>
      </c>
      <c r="D17" s="69" t="s">
        <v>317</v>
      </c>
      <c r="E17" s="70" t="s">
        <v>318</v>
      </c>
    </row>
    <row r="18" spans="1:5" ht="17.25" customHeight="1" x14ac:dyDescent="0.15">
      <c r="A18" s="63">
        <v>1.2</v>
      </c>
      <c r="B18" s="480" t="s">
        <v>206</v>
      </c>
      <c r="C18" s="71">
        <v>44.03</v>
      </c>
      <c r="D18" s="71">
        <v>44.03</v>
      </c>
      <c r="E18" s="72">
        <v>247</v>
      </c>
    </row>
    <row r="19" spans="1:5" ht="17.25" customHeight="1" x14ac:dyDescent="0.15">
      <c r="A19" s="63" t="s">
        <v>91</v>
      </c>
      <c r="B19" s="87" t="s">
        <v>78</v>
      </c>
      <c r="C19" s="65" t="s">
        <v>274</v>
      </c>
      <c r="D19" s="65" t="s">
        <v>319</v>
      </c>
      <c r="E19" s="67" t="s">
        <v>320</v>
      </c>
    </row>
    <row r="20" spans="1:5" ht="17.25" customHeight="1" x14ac:dyDescent="0.15">
      <c r="A20" s="63" t="s">
        <v>129</v>
      </c>
      <c r="B20" s="87" t="s">
        <v>79</v>
      </c>
      <c r="C20" s="73" t="s">
        <v>321</v>
      </c>
      <c r="D20" s="73" t="s">
        <v>322</v>
      </c>
      <c r="E20" s="67" t="s">
        <v>323</v>
      </c>
    </row>
    <row r="21" spans="1:5" ht="17.25" customHeight="1" x14ac:dyDescent="0.15">
      <c r="A21" s="63" t="s">
        <v>5</v>
      </c>
      <c r="B21" s="87" t="s">
        <v>137</v>
      </c>
      <c r="C21" s="74" t="s">
        <v>324</v>
      </c>
      <c r="D21" s="74" t="s">
        <v>325</v>
      </c>
      <c r="E21" s="67" t="s">
        <v>326</v>
      </c>
    </row>
    <row r="22" spans="1:5" ht="17.25" customHeight="1" x14ac:dyDescent="0.15">
      <c r="A22" s="75">
        <v>2</v>
      </c>
      <c r="B22" s="76" t="s">
        <v>100</v>
      </c>
      <c r="C22" s="77" t="s">
        <v>327</v>
      </c>
      <c r="D22" s="77" t="s">
        <v>327</v>
      </c>
      <c r="E22" s="78" t="s">
        <v>328</v>
      </c>
    </row>
    <row r="23" spans="1:5" ht="17.25" customHeight="1" x14ac:dyDescent="0.15">
      <c r="A23" s="79">
        <v>3</v>
      </c>
      <c r="B23" s="80" t="s">
        <v>208</v>
      </c>
      <c r="C23" s="81" t="s">
        <v>329</v>
      </c>
      <c r="D23" s="82" t="s">
        <v>330</v>
      </c>
      <c r="E23" s="83" t="s">
        <v>331</v>
      </c>
    </row>
    <row r="24" spans="1:5" ht="17.25" customHeight="1" x14ac:dyDescent="0.15">
      <c r="A24" s="63" t="s">
        <v>146</v>
      </c>
      <c r="B24" s="87" t="s">
        <v>209</v>
      </c>
      <c r="C24" s="84" t="s">
        <v>332</v>
      </c>
      <c r="D24" s="84" t="s">
        <v>332</v>
      </c>
      <c r="E24" s="85">
        <v>246.1</v>
      </c>
    </row>
    <row r="25" spans="1:5" ht="17.25" customHeight="1" x14ac:dyDescent="0.15">
      <c r="A25" s="86" t="s">
        <v>147</v>
      </c>
      <c r="B25" s="104" t="s">
        <v>210</v>
      </c>
      <c r="C25" s="82" t="s">
        <v>333</v>
      </c>
      <c r="D25" s="82" t="s">
        <v>334</v>
      </c>
      <c r="E25" s="83" t="s">
        <v>335</v>
      </c>
    </row>
    <row r="26" spans="1:5" ht="17.25" customHeight="1" x14ac:dyDescent="0.15">
      <c r="A26" s="63" t="s">
        <v>264</v>
      </c>
      <c r="B26" s="87" t="s">
        <v>211</v>
      </c>
      <c r="C26" s="82" t="s">
        <v>333</v>
      </c>
      <c r="D26" s="82" t="s">
        <v>334</v>
      </c>
      <c r="E26" s="83" t="s">
        <v>335</v>
      </c>
    </row>
    <row r="27" spans="1:5" ht="17.25" customHeight="1" x14ac:dyDescent="0.15">
      <c r="A27" s="79" t="s">
        <v>212</v>
      </c>
      <c r="B27" s="80" t="s">
        <v>148</v>
      </c>
      <c r="C27" s="81" t="s">
        <v>336</v>
      </c>
      <c r="D27" s="82" t="s">
        <v>337</v>
      </c>
      <c r="E27" s="83" t="s">
        <v>335</v>
      </c>
    </row>
    <row r="28" spans="1:5" ht="17.25" customHeight="1" x14ac:dyDescent="0.15">
      <c r="A28" s="63" t="s">
        <v>213</v>
      </c>
      <c r="B28" s="87" t="s">
        <v>214</v>
      </c>
      <c r="C28" s="81">
        <v>4401.3100000000004</v>
      </c>
      <c r="D28" s="81">
        <v>4401.3100000000004</v>
      </c>
      <c r="E28" s="83" t="s">
        <v>335</v>
      </c>
    </row>
    <row r="29" spans="1:5" ht="17.25" customHeight="1" x14ac:dyDescent="0.15">
      <c r="A29" s="86" t="s">
        <v>215</v>
      </c>
      <c r="B29" s="104" t="s">
        <v>216</v>
      </c>
      <c r="C29" s="81">
        <v>4401.3900000000003</v>
      </c>
      <c r="D29" s="82" t="s">
        <v>334</v>
      </c>
      <c r="E29" s="83" t="s">
        <v>335</v>
      </c>
    </row>
    <row r="30" spans="1:5" ht="17.25" customHeight="1" x14ac:dyDescent="0.15">
      <c r="A30" s="79" t="s">
        <v>217</v>
      </c>
      <c r="B30" s="80" t="s">
        <v>218</v>
      </c>
      <c r="C30" s="88" t="s">
        <v>338</v>
      </c>
      <c r="D30" s="88" t="s">
        <v>338</v>
      </c>
      <c r="E30" s="67" t="s">
        <v>339</v>
      </c>
    </row>
    <row r="31" spans="1:5" ht="17.25" customHeight="1" x14ac:dyDescent="0.15">
      <c r="A31" s="63" t="s">
        <v>219</v>
      </c>
      <c r="B31" s="87" t="s">
        <v>78</v>
      </c>
      <c r="C31" s="89" t="s">
        <v>296</v>
      </c>
      <c r="D31" s="89" t="s">
        <v>340</v>
      </c>
      <c r="E31" s="90" t="s">
        <v>341</v>
      </c>
    </row>
    <row r="32" spans="1:5" ht="51.75" customHeight="1" x14ac:dyDescent="0.15">
      <c r="A32" s="63" t="s">
        <v>220</v>
      </c>
      <c r="B32" s="87" t="s">
        <v>79</v>
      </c>
      <c r="C32" s="84" t="s">
        <v>299</v>
      </c>
      <c r="D32" s="84" t="s">
        <v>342</v>
      </c>
      <c r="E32" s="90" t="s">
        <v>343</v>
      </c>
    </row>
    <row r="33" spans="1:5" ht="34.5" customHeight="1" x14ac:dyDescent="0.15">
      <c r="A33" s="86" t="s">
        <v>221</v>
      </c>
      <c r="B33" s="104" t="s">
        <v>137</v>
      </c>
      <c r="C33" s="91" t="s">
        <v>344</v>
      </c>
      <c r="D33" s="92" t="s">
        <v>345</v>
      </c>
      <c r="E33" s="90" t="s">
        <v>346</v>
      </c>
    </row>
    <row r="34" spans="1:5" ht="17.25" customHeight="1" x14ac:dyDescent="0.15">
      <c r="A34" s="63" t="s">
        <v>222</v>
      </c>
      <c r="B34" s="87" t="s">
        <v>101</v>
      </c>
      <c r="C34" s="81">
        <v>44.08</v>
      </c>
      <c r="D34" s="81">
        <v>44.08</v>
      </c>
      <c r="E34" s="67">
        <v>634.1</v>
      </c>
    </row>
    <row r="35" spans="1:5" ht="17.25" customHeight="1" x14ac:dyDescent="0.15">
      <c r="A35" s="63" t="s">
        <v>223</v>
      </c>
      <c r="B35" s="87" t="s">
        <v>78</v>
      </c>
      <c r="C35" s="77" t="s">
        <v>347</v>
      </c>
      <c r="D35" s="77" t="s">
        <v>347</v>
      </c>
      <c r="E35" s="67">
        <v>634.11</v>
      </c>
    </row>
    <row r="36" spans="1:5" ht="17.25" customHeight="1" x14ac:dyDescent="0.15">
      <c r="A36" s="63" t="s">
        <v>224</v>
      </c>
      <c r="B36" s="87" t="s">
        <v>79</v>
      </c>
      <c r="C36" s="84" t="s">
        <v>348</v>
      </c>
      <c r="D36" s="84" t="s">
        <v>348</v>
      </c>
      <c r="E36" s="72">
        <v>634.12</v>
      </c>
    </row>
    <row r="37" spans="1:5" ht="17.25" customHeight="1" x14ac:dyDescent="0.15">
      <c r="A37" s="86" t="s">
        <v>225</v>
      </c>
      <c r="B37" s="104" t="s">
        <v>137</v>
      </c>
      <c r="C37" s="93" t="s">
        <v>349</v>
      </c>
      <c r="D37" s="94" t="s">
        <v>350</v>
      </c>
      <c r="E37" s="70" t="s">
        <v>351</v>
      </c>
    </row>
    <row r="38" spans="1:5" ht="17.25" customHeight="1" x14ac:dyDescent="0.15">
      <c r="A38" s="63" t="s">
        <v>226</v>
      </c>
      <c r="B38" s="95" t="s">
        <v>102</v>
      </c>
      <c r="C38" s="81" t="s">
        <v>352</v>
      </c>
      <c r="D38" s="81" t="s">
        <v>353</v>
      </c>
      <c r="E38" s="66" t="s">
        <v>354</v>
      </c>
    </row>
    <row r="39" spans="1:5" ht="17.25" customHeight="1" x14ac:dyDescent="0.15">
      <c r="A39" s="63" t="s">
        <v>60</v>
      </c>
      <c r="B39" s="87" t="s">
        <v>103</v>
      </c>
      <c r="C39" s="96" t="s">
        <v>355</v>
      </c>
      <c r="D39" s="96" t="s">
        <v>356</v>
      </c>
      <c r="E39" s="67" t="s">
        <v>357</v>
      </c>
    </row>
    <row r="40" spans="1:5" ht="17.25" customHeight="1" x14ac:dyDescent="0.15">
      <c r="A40" s="63" t="s">
        <v>227</v>
      </c>
      <c r="B40" s="87" t="s">
        <v>78</v>
      </c>
      <c r="C40" s="97" t="s">
        <v>358</v>
      </c>
      <c r="D40" s="97" t="s">
        <v>359</v>
      </c>
      <c r="E40" s="83" t="s">
        <v>360</v>
      </c>
    </row>
    <row r="41" spans="1:5" ht="17.25" customHeight="1" x14ac:dyDescent="0.15">
      <c r="A41" s="63" t="s">
        <v>228</v>
      </c>
      <c r="B41" s="87" t="s">
        <v>79</v>
      </c>
      <c r="C41" s="97" t="s">
        <v>361</v>
      </c>
      <c r="D41" s="97" t="s">
        <v>362</v>
      </c>
      <c r="E41" s="83" t="s">
        <v>360</v>
      </c>
    </row>
    <row r="42" spans="1:5" ht="17.25" customHeight="1" x14ac:dyDescent="0.15">
      <c r="A42" s="98" t="s">
        <v>229</v>
      </c>
      <c r="B42" s="95" t="s">
        <v>137</v>
      </c>
      <c r="C42" s="99" t="s">
        <v>363</v>
      </c>
      <c r="D42" s="99" t="s">
        <v>364</v>
      </c>
      <c r="E42" s="83" t="s">
        <v>360</v>
      </c>
    </row>
    <row r="43" spans="1:5" ht="17.25" customHeight="1" x14ac:dyDescent="0.15">
      <c r="A43" s="63" t="s">
        <v>61</v>
      </c>
      <c r="B43" s="481" t="s">
        <v>365</v>
      </c>
      <c r="C43" s="77" t="s">
        <v>67</v>
      </c>
      <c r="D43" s="77" t="s">
        <v>67</v>
      </c>
      <c r="E43" s="67" t="s">
        <v>366</v>
      </c>
    </row>
    <row r="44" spans="1:5" ht="17.25" customHeight="1" x14ac:dyDescent="0.15">
      <c r="A44" s="63" t="s">
        <v>231</v>
      </c>
      <c r="B44" s="95" t="s">
        <v>232</v>
      </c>
      <c r="C44" s="100" t="s">
        <v>367</v>
      </c>
      <c r="D44" s="100" t="s">
        <v>367</v>
      </c>
      <c r="E44" s="83" t="s">
        <v>368</v>
      </c>
    </row>
    <row r="45" spans="1:5" ht="17.25" customHeight="1" x14ac:dyDescent="0.15">
      <c r="A45" s="63" t="s">
        <v>233</v>
      </c>
      <c r="B45" s="87" t="s">
        <v>104</v>
      </c>
      <c r="C45" s="81">
        <v>44.11</v>
      </c>
      <c r="D45" s="81">
        <v>44.11</v>
      </c>
      <c r="E45" s="67">
        <v>634.5</v>
      </c>
    </row>
    <row r="46" spans="1:5" ht="17.25" customHeight="1" x14ac:dyDescent="0.15">
      <c r="A46" s="63" t="s">
        <v>234</v>
      </c>
      <c r="B46" s="87" t="s">
        <v>105</v>
      </c>
      <c r="C46" s="100" t="s">
        <v>369</v>
      </c>
      <c r="D46" s="100" t="s">
        <v>369</v>
      </c>
      <c r="E46" s="83" t="s">
        <v>370</v>
      </c>
    </row>
    <row r="47" spans="1:5" ht="17.25" customHeight="1" x14ac:dyDescent="0.15">
      <c r="A47" s="63" t="s">
        <v>235</v>
      </c>
      <c r="B47" s="87" t="s">
        <v>236</v>
      </c>
      <c r="C47" s="100" t="s">
        <v>371</v>
      </c>
      <c r="D47" s="100" t="s">
        <v>371</v>
      </c>
      <c r="E47" s="83" t="s">
        <v>370</v>
      </c>
    </row>
    <row r="48" spans="1:5" ht="17.25" customHeight="1" x14ac:dyDescent="0.15">
      <c r="A48" s="86" t="s">
        <v>237</v>
      </c>
      <c r="B48" s="104" t="s">
        <v>39</v>
      </c>
      <c r="C48" s="100" t="s">
        <v>372</v>
      </c>
      <c r="D48" s="100" t="s">
        <v>372</v>
      </c>
      <c r="E48" s="83" t="s">
        <v>370</v>
      </c>
    </row>
    <row r="49" spans="1:5" ht="17.25" customHeight="1" x14ac:dyDescent="0.15">
      <c r="A49" s="98" t="s">
        <v>238</v>
      </c>
      <c r="B49" s="76" t="s">
        <v>106</v>
      </c>
      <c r="C49" s="93" t="s">
        <v>373</v>
      </c>
      <c r="D49" s="93" t="s">
        <v>373</v>
      </c>
      <c r="E49" s="66" t="s">
        <v>374</v>
      </c>
    </row>
    <row r="50" spans="1:5" ht="17.25" customHeight="1" x14ac:dyDescent="0.15">
      <c r="A50" s="98" t="s">
        <v>239</v>
      </c>
      <c r="B50" s="104" t="s">
        <v>240</v>
      </c>
      <c r="C50" s="81" t="s">
        <v>375</v>
      </c>
      <c r="D50" s="81" t="s">
        <v>375</v>
      </c>
      <c r="E50" s="67" t="s">
        <v>376</v>
      </c>
    </row>
    <row r="51" spans="1:5" ht="17.25" customHeight="1" x14ac:dyDescent="0.15">
      <c r="A51" s="98" t="s">
        <v>241</v>
      </c>
      <c r="B51" s="87" t="s">
        <v>242</v>
      </c>
      <c r="C51" s="93" t="s">
        <v>68</v>
      </c>
      <c r="D51" s="93" t="s">
        <v>68</v>
      </c>
      <c r="E51" s="101" t="s">
        <v>377</v>
      </c>
    </row>
    <row r="52" spans="1:5" ht="17.25" customHeight="1" x14ac:dyDescent="0.15">
      <c r="A52" s="98" t="s">
        <v>243</v>
      </c>
      <c r="B52" s="87" t="s">
        <v>244</v>
      </c>
      <c r="C52" s="81">
        <v>47.03</v>
      </c>
      <c r="D52" s="81">
        <v>47.03</v>
      </c>
      <c r="E52" s="67" t="s">
        <v>378</v>
      </c>
    </row>
    <row r="53" spans="1:5" ht="17.25" customHeight="1" x14ac:dyDescent="0.15">
      <c r="A53" s="98" t="s">
        <v>245</v>
      </c>
      <c r="B53" s="87" t="s">
        <v>246</v>
      </c>
      <c r="C53" s="93" t="s">
        <v>379</v>
      </c>
      <c r="D53" s="93" t="s">
        <v>379</v>
      </c>
      <c r="E53" s="101">
        <v>251.5</v>
      </c>
    </row>
    <row r="54" spans="1:5" ht="17.25" customHeight="1" x14ac:dyDescent="0.15">
      <c r="A54" s="98" t="s">
        <v>247</v>
      </c>
      <c r="B54" s="104" t="s">
        <v>248</v>
      </c>
      <c r="C54" s="81">
        <v>47.04</v>
      </c>
      <c r="D54" s="81">
        <v>47.04</v>
      </c>
      <c r="E54" s="67">
        <v>251.6</v>
      </c>
    </row>
    <row r="55" spans="1:5" ht="17.25" customHeight="1" x14ac:dyDescent="0.15">
      <c r="A55" s="102" t="s">
        <v>249</v>
      </c>
      <c r="B55" s="104" t="s">
        <v>107</v>
      </c>
      <c r="C55" s="84">
        <v>47.02</v>
      </c>
      <c r="D55" s="84">
        <v>47.02</v>
      </c>
      <c r="E55" s="72">
        <v>251.3</v>
      </c>
    </row>
    <row r="56" spans="1:5" ht="17.25" customHeight="1" x14ac:dyDescent="0.15">
      <c r="A56" s="103" t="s">
        <v>250</v>
      </c>
      <c r="B56" s="80" t="s">
        <v>115</v>
      </c>
      <c r="C56" s="81">
        <v>47.06</v>
      </c>
      <c r="D56" s="81">
        <v>47.06</v>
      </c>
      <c r="E56" s="66">
        <v>251.92</v>
      </c>
    </row>
    <row r="57" spans="1:5" ht="17.25" customHeight="1" x14ac:dyDescent="0.15">
      <c r="A57" s="63" t="s">
        <v>62</v>
      </c>
      <c r="B57" s="87" t="s">
        <v>126</v>
      </c>
      <c r="C57" s="84" t="s">
        <v>380</v>
      </c>
      <c r="D57" s="84" t="s">
        <v>380</v>
      </c>
      <c r="E57" s="78" t="s">
        <v>381</v>
      </c>
    </row>
    <row r="58" spans="1:5" ht="17.25" customHeight="1" x14ac:dyDescent="0.15">
      <c r="A58" s="86" t="s">
        <v>63</v>
      </c>
      <c r="B58" s="104" t="s">
        <v>116</v>
      </c>
      <c r="C58" s="89" t="s">
        <v>382</v>
      </c>
      <c r="D58" s="89" t="s">
        <v>382</v>
      </c>
      <c r="E58" s="78" t="s">
        <v>381</v>
      </c>
    </row>
    <row r="59" spans="1:5" ht="17.25" customHeight="1" x14ac:dyDescent="0.15">
      <c r="A59" s="102" t="s">
        <v>251</v>
      </c>
      <c r="B59" s="104" t="s">
        <v>108</v>
      </c>
      <c r="C59" s="84">
        <v>47.07</v>
      </c>
      <c r="D59" s="84">
        <v>47.07</v>
      </c>
      <c r="E59" s="66">
        <v>251.1</v>
      </c>
    </row>
    <row r="60" spans="1:5" ht="34.5" customHeight="1" x14ac:dyDescent="0.15">
      <c r="A60" s="98" t="s">
        <v>252</v>
      </c>
      <c r="B60" s="76" t="s">
        <v>109</v>
      </c>
      <c r="C60" s="84" t="s">
        <v>383</v>
      </c>
      <c r="D60" s="84" t="s">
        <v>383</v>
      </c>
      <c r="E60" s="66" t="s">
        <v>384</v>
      </c>
    </row>
    <row r="61" spans="1:5" ht="34.5" customHeight="1" x14ac:dyDescent="0.15">
      <c r="A61" s="98" t="s">
        <v>253</v>
      </c>
      <c r="B61" s="80" t="s">
        <v>118</v>
      </c>
      <c r="C61" s="84" t="s">
        <v>385</v>
      </c>
      <c r="D61" s="84" t="s">
        <v>385</v>
      </c>
      <c r="E61" s="66" t="s">
        <v>386</v>
      </c>
    </row>
    <row r="62" spans="1:5" ht="17.25" customHeight="1" x14ac:dyDescent="0.15">
      <c r="A62" s="98" t="s">
        <v>254</v>
      </c>
      <c r="B62" s="87" t="s">
        <v>110</v>
      </c>
      <c r="C62" s="84">
        <v>48.01</v>
      </c>
      <c r="D62" s="84">
        <v>48.01</v>
      </c>
      <c r="E62" s="66">
        <v>641.1</v>
      </c>
    </row>
    <row r="63" spans="1:5" ht="17.25" customHeight="1" x14ac:dyDescent="0.15">
      <c r="A63" s="98" t="s">
        <v>255</v>
      </c>
      <c r="B63" s="481" t="s">
        <v>119</v>
      </c>
      <c r="C63" s="84" t="s">
        <v>387</v>
      </c>
      <c r="D63" s="84" t="s">
        <v>387</v>
      </c>
      <c r="E63" s="66">
        <v>641.29</v>
      </c>
    </row>
    <row r="64" spans="1:5" ht="17.25" customHeight="1" x14ac:dyDescent="0.15">
      <c r="A64" s="98" t="s">
        <v>256</v>
      </c>
      <c r="B64" s="87" t="s">
        <v>120</v>
      </c>
      <c r="C64" s="84" t="s">
        <v>388</v>
      </c>
      <c r="D64" s="84" t="s">
        <v>388</v>
      </c>
      <c r="E64" s="66" t="s">
        <v>389</v>
      </c>
    </row>
    <row r="65" spans="1:5" ht="17.25" customHeight="1" x14ac:dyDescent="0.15">
      <c r="A65" s="98" t="s">
        <v>257</v>
      </c>
      <c r="B65" s="104" t="s">
        <v>121</v>
      </c>
      <c r="C65" s="84" t="s">
        <v>390</v>
      </c>
      <c r="D65" s="84" t="s">
        <v>390</v>
      </c>
      <c r="E65" s="66">
        <v>641.29999999999995</v>
      </c>
    </row>
    <row r="66" spans="1:5" ht="17.25" customHeight="1" x14ac:dyDescent="0.15">
      <c r="A66" s="63">
        <v>12.2</v>
      </c>
      <c r="B66" s="76" t="s">
        <v>258</v>
      </c>
      <c r="C66" s="84">
        <v>48.03</v>
      </c>
      <c r="D66" s="84">
        <v>48.03</v>
      </c>
      <c r="E66" s="66">
        <v>641.63</v>
      </c>
    </row>
    <row r="67" spans="1:5" ht="69" customHeight="1" x14ac:dyDescent="0.15">
      <c r="A67" s="98">
        <v>12.3</v>
      </c>
      <c r="B67" s="80" t="s">
        <v>122</v>
      </c>
      <c r="C67" s="84" t="s">
        <v>391</v>
      </c>
      <c r="D67" s="84" t="s">
        <v>391</v>
      </c>
      <c r="E67" s="66" t="s">
        <v>392</v>
      </c>
    </row>
    <row r="68" spans="1:5" ht="34.5" customHeight="1" x14ac:dyDescent="0.15">
      <c r="A68" s="98" t="s">
        <v>259</v>
      </c>
      <c r="B68" s="87" t="s">
        <v>123</v>
      </c>
      <c r="C68" s="84" t="s">
        <v>393</v>
      </c>
      <c r="D68" s="84" t="s">
        <v>393</v>
      </c>
      <c r="E68" s="66" t="s">
        <v>394</v>
      </c>
    </row>
    <row r="69" spans="1:5" ht="34.5" customHeight="1" x14ac:dyDescent="0.15">
      <c r="A69" s="98" t="s">
        <v>260</v>
      </c>
      <c r="B69" s="87" t="s">
        <v>40</v>
      </c>
      <c r="C69" s="84" t="s">
        <v>395</v>
      </c>
      <c r="D69" s="84" t="s">
        <v>395</v>
      </c>
      <c r="E69" s="66" t="s">
        <v>396</v>
      </c>
    </row>
    <row r="70" spans="1:5" ht="34.5" customHeight="1" x14ac:dyDescent="0.15">
      <c r="A70" s="98" t="s">
        <v>261</v>
      </c>
      <c r="B70" s="87" t="s">
        <v>124</v>
      </c>
      <c r="C70" s="84" t="s">
        <v>397</v>
      </c>
      <c r="D70" s="84" t="s">
        <v>397</v>
      </c>
      <c r="E70" s="66" t="s">
        <v>398</v>
      </c>
    </row>
    <row r="71" spans="1:5" ht="17.25" customHeight="1" x14ac:dyDescent="0.15">
      <c r="A71" s="98" t="s">
        <v>262</v>
      </c>
      <c r="B71" s="104" t="s">
        <v>125</v>
      </c>
      <c r="C71" s="84">
        <v>4805.93</v>
      </c>
      <c r="D71" s="84">
        <v>4805.93</v>
      </c>
      <c r="E71" s="78" t="s">
        <v>399</v>
      </c>
    </row>
    <row r="72" spans="1:5" ht="34.5" customHeight="1" thickBot="1" x14ac:dyDescent="0.2">
      <c r="A72" s="105">
        <v>12.4</v>
      </c>
      <c r="B72" s="482" t="s">
        <v>400</v>
      </c>
      <c r="C72" s="106" t="s">
        <v>401</v>
      </c>
      <c r="D72" s="106" t="s">
        <v>401</v>
      </c>
      <c r="E72" s="107" t="s">
        <v>402</v>
      </c>
    </row>
    <row r="73" spans="1:5" s="490" customFormat="1" ht="17.25" customHeight="1" x14ac:dyDescent="0.15">
      <c r="A73" s="487"/>
      <c r="B73" s="488"/>
      <c r="C73" s="487"/>
      <c r="D73" s="487"/>
      <c r="E73" s="489"/>
    </row>
    <row r="74" spans="1:5" s="490" customFormat="1" ht="17.25" customHeight="1" x14ac:dyDescent="0.15">
      <c r="A74" s="491" t="s">
        <v>171</v>
      </c>
      <c r="B74" s="488"/>
      <c r="C74" s="487"/>
      <c r="D74" s="487"/>
      <c r="E74" s="489"/>
    </row>
    <row r="75" spans="1:5" s="490" customFormat="1" ht="17.25" customHeight="1" x14ac:dyDescent="0.15">
      <c r="A75" s="492" t="s">
        <v>481</v>
      </c>
      <c r="B75" s="493"/>
      <c r="C75" s="493"/>
      <c r="D75" s="493"/>
      <c r="E75" s="493"/>
    </row>
    <row r="76" spans="1:5" s="490" customFormat="1" ht="17.25" customHeight="1" x14ac:dyDescent="0.15">
      <c r="A76" s="494" t="s">
        <v>482</v>
      </c>
      <c r="B76" s="495"/>
      <c r="C76" s="495"/>
      <c r="D76" s="495"/>
      <c r="E76" s="495"/>
    </row>
    <row r="77" spans="1:5" s="486" customFormat="1" ht="17.25" customHeight="1" x14ac:dyDescent="0.15">
      <c r="A77" s="496" t="s">
        <v>403</v>
      </c>
      <c r="B77" s="497"/>
      <c r="C77" s="497"/>
      <c r="D77" s="497"/>
      <c r="E77" s="497"/>
    </row>
  </sheetData>
  <mergeCells count="11">
    <mergeCell ref="A75:E75"/>
    <mergeCell ref="A76:E76"/>
    <mergeCell ref="A77:E77"/>
    <mergeCell ref="C4:E5"/>
    <mergeCell ref="C6:E6"/>
    <mergeCell ref="C7:E7"/>
    <mergeCell ref="C8:E8"/>
    <mergeCell ref="C10:E11"/>
    <mergeCell ref="C12:C13"/>
    <mergeCell ref="D12:D13"/>
    <mergeCell ref="E12:E13"/>
  </mergeCells>
  <printOptions horizontalCentered="1" verticalCentered="1"/>
  <pageMargins left="0.39370078740157483" right="0.39370078740157483" top="0.35433070866141736" bottom="0.15748031496062992" header="0.11811023622047245" footer="0.35433070866141736"/>
  <pageSetup paperSize="9" scale="7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5"/>
    <pageSetUpPr fitToPage="1"/>
  </sheetPr>
  <dimension ref="A1:E38"/>
  <sheetViews>
    <sheetView showGridLines="0" zoomScaleNormal="100" workbookViewId="0"/>
  </sheetViews>
  <sheetFormatPr defaultRowHeight="17.25" customHeight="1" x14ac:dyDescent="0.15"/>
  <cols>
    <col min="1" max="1" width="11.75" style="455" customWidth="1"/>
    <col min="2" max="2" width="44.75" style="455" customWidth="1"/>
    <col min="3" max="5" width="29.625" style="455" customWidth="1"/>
    <col min="6" max="16384" width="9" style="455"/>
  </cols>
  <sheetData>
    <row r="1" spans="1:5" ht="17.25" customHeight="1" thickBot="1" x14ac:dyDescent="0.2">
      <c r="A1" s="498"/>
      <c r="B1" s="454"/>
    </row>
    <row r="2" spans="1:5" ht="17.25" customHeight="1" x14ac:dyDescent="0.15">
      <c r="A2" s="456"/>
      <c r="B2" s="457" t="s">
        <v>74</v>
      </c>
      <c r="C2" s="458"/>
      <c r="D2" s="458"/>
      <c r="E2" s="459"/>
    </row>
    <row r="3" spans="1:5" ht="17.25" customHeight="1" x14ac:dyDescent="0.15">
      <c r="A3" s="460"/>
      <c r="B3" s="461" t="s">
        <v>74</v>
      </c>
      <c r="C3" s="462"/>
      <c r="D3" s="462"/>
      <c r="E3" s="463"/>
    </row>
    <row r="4" spans="1:5" ht="17.25" customHeight="1" x14ac:dyDescent="0.15">
      <c r="A4" s="460"/>
      <c r="B4" s="461" t="s">
        <v>74</v>
      </c>
      <c r="C4" s="464" t="s">
        <v>404</v>
      </c>
      <c r="D4" s="464"/>
      <c r="E4" s="465"/>
    </row>
    <row r="5" spans="1:5" ht="17.25" customHeight="1" x14ac:dyDescent="0.15">
      <c r="A5" s="460"/>
      <c r="B5" s="461"/>
      <c r="C5" s="466"/>
      <c r="D5" s="466"/>
      <c r="E5" s="465"/>
    </row>
    <row r="6" spans="1:5" ht="17.25" customHeight="1" x14ac:dyDescent="0.15">
      <c r="A6" s="460"/>
      <c r="B6" s="472" t="s">
        <v>74</v>
      </c>
      <c r="C6" s="469" t="s">
        <v>405</v>
      </c>
      <c r="D6" s="469"/>
      <c r="E6" s="470"/>
    </row>
    <row r="7" spans="1:5" ht="17.25" customHeight="1" x14ac:dyDescent="0.15">
      <c r="A7" s="460"/>
      <c r="B7" s="461"/>
      <c r="C7" s="469" t="s">
        <v>117</v>
      </c>
      <c r="D7" s="469"/>
      <c r="E7" s="499"/>
    </row>
    <row r="8" spans="1:5" ht="17.25" customHeight="1" x14ac:dyDescent="0.15">
      <c r="A8" s="460"/>
      <c r="B8" s="461"/>
      <c r="C8" s="473" t="s">
        <v>309</v>
      </c>
      <c r="D8" s="473"/>
      <c r="E8" s="499"/>
    </row>
    <row r="9" spans="1:5" ht="17.25" customHeight="1" thickBot="1" x14ac:dyDescent="0.2">
      <c r="A9" s="460"/>
      <c r="B9" s="500"/>
      <c r="C9" s="500"/>
      <c r="D9" s="500"/>
      <c r="E9" s="463"/>
    </row>
    <row r="10" spans="1:5" ht="17.25" customHeight="1" x14ac:dyDescent="0.15">
      <c r="A10" s="108" t="s">
        <v>74</v>
      </c>
      <c r="B10" s="109" t="s">
        <v>74</v>
      </c>
      <c r="C10" s="147" t="s">
        <v>69</v>
      </c>
      <c r="D10" s="148"/>
      <c r="E10" s="149"/>
    </row>
    <row r="11" spans="1:5" ht="17.25" customHeight="1" x14ac:dyDescent="0.15">
      <c r="A11" s="59" t="s">
        <v>85</v>
      </c>
      <c r="B11" s="60" t="s">
        <v>85</v>
      </c>
      <c r="C11" s="138"/>
      <c r="D11" s="139"/>
      <c r="E11" s="140"/>
    </row>
    <row r="12" spans="1:5" ht="17.25" customHeight="1" x14ac:dyDescent="0.15">
      <c r="A12" s="61" t="s">
        <v>81</v>
      </c>
      <c r="B12" s="60"/>
      <c r="C12" s="141" t="s">
        <v>310</v>
      </c>
      <c r="D12" s="141" t="s">
        <v>149</v>
      </c>
      <c r="E12" s="145" t="s">
        <v>311</v>
      </c>
    </row>
    <row r="13" spans="1:5" ht="17.25" customHeight="1" x14ac:dyDescent="0.15">
      <c r="A13" s="110" t="s">
        <v>74</v>
      </c>
      <c r="B13" s="501"/>
      <c r="C13" s="142"/>
      <c r="D13" s="142"/>
      <c r="E13" s="146"/>
    </row>
    <row r="14" spans="1:5" s="502" customFormat="1" ht="17.25" customHeight="1" x14ac:dyDescent="0.15">
      <c r="A14" s="111">
        <v>13</v>
      </c>
      <c r="B14" s="150" t="s">
        <v>406</v>
      </c>
      <c r="C14" s="151"/>
      <c r="D14" s="151"/>
      <c r="E14" s="152"/>
    </row>
    <row r="15" spans="1:5" ht="17.25" customHeight="1" x14ac:dyDescent="0.15">
      <c r="A15" s="112">
        <v>13.1</v>
      </c>
      <c r="B15" s="87" t="s">
        <v>407</v>
      </c>
      <c r="C15" s="113" t="s">
        <v>408</v>
      </c>
      <c r="D15" s="113" t="s">
        <v>409</v>
      </c>
      <c r="E15" s="114" t="s">
        <v>410</v>
      </c>
    </row>
    <row r="16" spans="1:5" ht="17.25" customHeight="1" x14ac:dyDescent="0.15">
      <c r="A16" s="112" t="s">
        <v>268</v>
      </c>
      <c r="B16" s="87" t="s">
        <v>78</v>
      </c>
      <c r="C16" s="115" t="s">
        <v>411</v>
      </c>
      <c r="D16" s="115" t="s">
        <v>411</v>
      </c>
      <c r="E16" s="116" t="s">
        <v>412</v>
      </c>
    </row>
    <row r="17" spans="1:5" ht="17.25" customHeight="1" x14ac:dyDescent="0.15">
      <c r="A17" s="112" t="s">
        <v>269</v>
      </c>
      <c r="B17" s="87" t="s">
        <v>3</v>
      </c>
      <c r="C17" s="117" t="s">
        <v>413</v>
      </c>
      <c r="D17" s="117" t="s">
        <v>414</v>
      </c>
      <c r="E17" s="118" t="s">
        <v>415</v>
      </c>
    </row>
    <row r="18" spans="1:5" ht="17.25" customHeight="1" x14ac:dyDescent="0.15">
      <c r="A18" s="119" t="s">
        <v>270</v>
      </c>
      <c r="B18" s="104" t="s">
        <v>137</v>
      </c>
      <c r="C18" s="120" t="s">
        <v>416</v>
      </c>
      <c r="D18" s="121" t="s">
        <v>417</v>
      </c>
      <c r="E18" s="122" t="s">
        <v>418</v>
      </c>
    </row>
    <row r="19" spans="1:5" ht="30" x14ac:dyDescent="0.15">
      <c r="A19" s="112">
        <v>13.2</v>
      </c>
      <c r="B19" s="123" t="s">
        <v>419</v>
      </c>
      <c r="C19" s="117" t="s">
        <v>420</v>
      </c>
      <c r="D19" s="117" t="s">
        <v>420</v>
      </c>
      <c r="E19" s="114" t="s">
        <v>421</v>
      </c>
    </row>
    <row r="20" spans="1:5" ht="30" x14ac:dyDescent="0.15">
      <c r="A20" s="112">
        <v>13.3</v>
      </c>
      <c r="B20" s="123" t="s">
        <v>422</v>
      </c>
      <c r="C20" s="115" t="s">
        <v>423</v>
      </c>
      <c r="D20" s="115" t="s">
        <v>424</v>
      </c>
      <c r="E20" s="116" t="s">
        <v>425</v>
      </c>
    </row>
    <row r="21" spans="1:5" ht="30" x14ac:dyDescent="0.15">
      <c r="A21" s="112">
        <v>13.4</v>
      </c>
      <c r="B21" s="123" t="s">
        <v>426</v>
      </c>
      <c r="C21" s="124" t="s">
        <v>427</v>
      </c>
      <c r="D21" s="124" t="s">
        <v>428</v>
      </c>
      <c r="E21" s="114" t="s">
        <v>429</v>
      </c>
    </row>
    <row r="22" spans="1:5" ht="30" x14ac:dyDescent="0.15">
      <c r="A22" s="112">
        <v>13.5</v>
      </c>
      <c r="B22" s="123" t="s">
        <v>430</v>
      </c>
      <c r="C22" s="125" t="s">
        <v>431</v>
      </c>
      <c r="D22" s="125" t="s">
        <v>431</v>
      </c>
      <c r="E22" s="126" t="s">
        <v>432</v>
      </c>
    </row>
    <row r="23" spans="1:5" ht="17.25" customHeight="1" x14ac:dyDescent="0.15">
      <c r="A23" s="112">
        <v>13.6</v>
      </c>
      <c r="B23" s="123" t="s">
        <v>433</v>
      </c>
      <c r="C23" s="115" t="s">
        <v>434</v>
      </c>
      <c r="D23" s="127" t="s">
        <v>435</v>
      </c>
      <c r="E23" s="128" t="s">
        <v>436</v>
      </c>
    </row>
    <row r="24" spans="1:5" ht="30" x14ac:dyDescent="0.15">
      <c r="A24" s="112">
        <v>13.7</v>
      </c>
      <c r="B24" s="129" t="s">
        <v>437</v>
      </c>
      <c r="C24" s="115" t="s">
        <v>438</v>
      </c>
      <c r="D24" s="115" t="s">
        <v>439</v>
      </c>
      <c r="E24" s="116" t="s">
        <v>440</v>
      </c>
    </row>
    <row r="25" spans="1:5" s="502" customFormat="1" ht="17.25" customHeight="1" x14ac:dyDescent="0.15">
      <c r="A25" s="111">
        <v>14</v>
      </c>
      <c r="B25" s="150" t="s">
        <v>441</v>
      </c>
      <c r="C25" s="151"/>
      <c r="D25" s="151"/>
      <c r="E25" s="152"/>
    </row>
    <row r="26" spans="1:5" ht="17.25" customHeight="1" x14ac:dyDescent="0.15">
      <c r="A26" s="112">
        <v>14.1</v>
      </c>
      <c r="B26" s="95" t="s">
        <v>442</v>
      </c>
      <c r="C26" s="84">
        <v>48.07</v>
      </c>
      <c r="D26" s="84">
        <v>48.07</v>
      </c>
      <c r="E26" s="72">
        <v>641.91999999999996</v>
      </c>
    </row>
    <row r="27" spans="1:5" ht="17.25" customHeight="1" x14ac:dyDescent="0.15">
      <c r="A27" s="112">
        <v>14.2</v>
      </c>
      <c r="B27" s="95" t="s">
        <v>443</v>
      </c>
      <c r="C27" s="84" t="s">
        <v>444</v>
      </c>
      <c r="D27" s="84" t="s">
        <v>444</v>
      </c>
      <c r="E27" s="72" t="s">
        <v>445</v>
      </c>
    </row>
    <row r="28" spans="1:5" ht="30" x14ac:dyDescent="0.15">
      <c r="A28" s="112">
        <v>14.3</v>
      </c>
      <c r="B28" s="95" t="s">
        <v>446</v>
      </c>
      <c r="C28" s="96">
        <v>48.18</v>
      </c>
      <c r="D28" s="96">
        <v>48.18</v>
      </c>
      <c r="E28" s="66" t="s">
        <v>447</v>
      </c>
    </row>
    <row r="29" spans="1:5" ht="17.25" customHeight="1" x14ac:dyDescent="0.15">
      <c r="A29" s="112">
        <v>14.4</v>
      </c>
      <c r="B29" s="104" t="s">
        <v>448</v>
      </c>
      <c r="C29" s="81">
        <v>48.19</v>
      </c>
      <c r="D29" s="81">
        <v>48.19</v>
      </c>
      <c r="E29" s="67">
        <v>642.1</v>
      </c>
    </row>
    <row r="30" spans="1:5" ht="30" x14ac:dyDescent="0.15">
      <c r="A30" s="112">
        <v>14.5</v>
      </c>
      <c r="B30" s="87" t="s">
        <v>449</v>
      </c>
      <c r="C30" s="81" t="s">
        <v>450</v>
      </c>
      <c r="D30" s="81" t="s">
        <v>450</v>
      </c>
      <c r="E30" s="67" t="s">
        <v>451</v>
      </c>
    </row>
    <row r="31" spans="1:5" ht="30" x14ac:dyDescent="0.15">
      <c r="A31" s="112" t="s">
        <v>271</v>
      </c>
      <c r="B31" s="87" t="s">
        <v>452</v>
      </c>
      <c r="C31" s="130" t="s">
        <v>453</v>
      </c>
      <c r="D31" s="130" t="s">
        <v>453</v>
      </c>
      <c r="E31" s="70" t="s">
        <v>454</v>
      </c>
    </row>
    <row r="32" spans="1:5" ht="30" x14ac:dyDescent="0.15">
      <c r="A32" s="112" t="s">
        <v>272</v>
      </c>
      <c r="B32" s="87" t="s">
        <v>455</v>
      </c>
      <c r="C32" s="131" t="s">
        <v>456</v>
      </c>
      <c r="D32" s="131" t="s">
        <v>456</v>
      </c>
      <c r="E32" s="132" t="s">
        <v>454</v>
      </c>
    </row>
    <row r="33" spans="1:5" ht="30.75" thickBot="1" x14ac:dyDescent="0.2">
      <c r="A33" s="133" t="s">
        <v>273</v>
      </c>
      <c r="B33" s="503" t="s">
        <v>457</v>
      </c>
      <c r="C33" s="134" t="s">
        <v>458</v>
      </c>
      <c r="D33" s="134" t="s">
        <v>458</v>
      </c>
      <c r="E33" s="107">
        <v>642.45000000000005</v>
      </c>
    </row>
    <row r="34" spans="1:5" ht="17.25" customHeight="1" x14ac:dyDescent="0.15">
      <c r="A34" s="483"/>
      <c r="B34" s="484"/>
      <c r="C34" s="483"/>
      <c r="D34" s="483"/>
      <c r="E34" s="485"/>
    </row>
    <row r="35" spans="1:5" ht="17.25" customHeight="1" x14ac:dyDescent="0.15">
      <c r="A35" s="504" t="s">
        <v>171</v>
      </c>
      <c r="B35" s="484"/>
      <c r="C35" s="483"/>
      <c r="D35" s="483"/>
      <c r="E35" s="485"/>
    </row>
    <row r="36" spans="1:5" ht="17.25" customHeight="1" x14ac:dyDescent="0.15">
      <c r="A36" s="505" t="s">
        <v>459</v>
      </c>
      <c r="B36" s="506"/>
      <c r="C36" s="506"/>
      <c r="D36" s="506"/>
      <c r="E36" s="506"/>
    </row>
    <row r="37" spans="1:5" ht="17.25" customHeight="1" x14ac:dyDescent="0.15">
      <c r="A37" s="505" t="s">
        <v>460</v>
      </c>
      <c r="B37" s="507"/>
      <c r="C37" s="507"/>
      <c r="D37" s="507"/>
      <c r="E37" s="507"/>
    </row>
    <row r="38" spans="1:5" ht="17.25" customHeight="1" x14ac:dyDescent="0.15">
      <c r="A38" s="508" t="s">
        <v>461</v>
      </c>
      <c r="B38" s="507"/>
      <c r="C38" s="507"/>
      <c r="D38" s="507"/>
      <c r="E38" s="507"/>
    </row>
  </sheetData>
  <mergeCells count="13">
    <mergeCell ref="B14:E14"/>
    <mergeCell ref="B25:E25"/>
    <mergeCell ref="A36:E36"/>
    <mergeCell ref="A37:E37"/>
    <mergeCell ref="A38:E38"/>
    <mergeCell ref="C12:C13"/>
    <mergeCell ref="D12:D13"/>
    <mergeCell ref="E12:E13"/>
    <mergeCell ref="C4:E5"/>
    <mergeCell ref="C6:E6"/>
    <mergeCell ref="C7:E7"/>
    <mergeCell ref="C8:E8"/>
    <mergeCell ref="C10:E11"/>
  </mergeCells>
  <printOptions horizontalCentered="1" verticalCentered="1"/>
  <pageMargins left="0.19" right="0.19685039370078741" top="0.36" bottom="0.44" header="0.17" footer="0.22"/>
  <pageSetup paperSize="9" scale="56" orientation="portrait" r:id="rId1"/>
  <headerFooter alignWithMargins="0">
    <oddFooter>&amp;L&amp;F&amp;R&amp;D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A43" sqref="A43:E43"/>
    </sheetView>
  </sheetViews>
  <sheetFormatPr defaultRowHeight="12" x14ac:dyDescent="0.15"/>
  <sheetData/>
  <phoneticPr fontId="0" type="noConversion"/>
  <pageMargins left="0.75" right="0.75" top="1" bottom="1" header="0.5" footer="0.5"/>
  <pageSetup paperSize="9"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2"/>
  <sheetViews>
    <sheetView workbookViewId="0">
      <selection activeCell="A43" sqref="A43:E43"/>
    </sheetView>
  </sheetViews>
  <sheetFormatPr defaultRowHeight="12" x14ac:dyDescent="0.15"/>
  <sheetData>
    <row r="1" spans="2:2" x14ac:dyDescent="0.15">
      <c r="B1" t="s">
        <v>16</v>
      </c>
    </row>
    <row r="2" spans="2:2" x14ac:dyDescent="0.15">
      <c r="B2" s="1">
        <f>'JQ1 Production'!D7+'JQ2 TTrade'!D7+'JQ2 TTrade'!H7</f>
        <v>12222</v>
      </c>
    </row>
  </sheetData>
  <phoneticPr fontId="0"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
  <sheetViews>
    <sheetView workbookViewId="0">
      <selection activeCell="A43" sqref="A43:E43"/>
    </sheetView>
  </sheetViews>
  <sheetFormatPr defaultRowHeight="12" x14ac:dyDescent="0.15"/>
  <cols>
    <col min="1" max="1" width="10" bestFit="1" customWidth="1"/>
    <col min="2" max="2" width="13" bestFit="1" customWidth="1"/>
    <col min="3" max="3" width="16" bestFit="1" customWidth="1"/>
    <col min="4" max="4" width="8" bestFit="1" customWidth="1"/>
    <col min="5" max="5" width="13" bestFit="1" customWidth="1"/>
    <col min="6" max="7" width="8" bestFit="1" customWidth="1"/>
  </cols>
  <sheetData>
    <row r="1" spans="1:7" x14ac:dyDescent="0.15">
      <c r="A1" t="s">
        <v>17</v>
      </c>
      <c r="B1" t="s">
        <v>18</v>
      </c>
      <c r="C1" t="s">
        <v>19</v>
      </c>
      <c r="D1" t="s">
        <v>20</v>
      </c>
      <c r="E1" t="s">
        <v>21</v>
      </c>
      <c r="F1" t="s">
        <v>22</v>
      </c>
      <c r="G1" t="s">
        <v>23</v>
      </c>
    </row>
  </sheetData>
  <phoneticPr fontId="0"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pageSetUpPr fitToPage="1"/>
  </sheetPr>
  <dimension ref="A1:E23"/>
  <sheetViews>
    <sheetView zoomScaleNormal="100" workbookViewId="0"/>
  </sheetViews>
  <sheetFormatPr defaultColWidth="9.625" defaultRowHeight="17.25" customHeight="1" x14ac:dyDescent="0.15"/>
  <cols>
    <col min="1" max="1" width="12.5" style="209" customWidth="1"/>
    <col min="2" max="2" width="62.625" style="201" customWidth="1"/>
    <col min="3" max="5" width="12.5" style="201" customWidth="1"/>
    <col min="6" max="6" width="20.625" style="201" customWidth="1"/>
    <col min="7" max="7" width="1.625" style="201" customWidth="1"/>
    <col min="8" max="8" width="12.625" style="201" customWidth="1"/>
    <col min="9" max="9" width="1.625" style="201" customWidth="1"/>
    <col min="10" max="10" width="12.625" style="201" customWidth="1"/>
    <col min="11" max="11" width="1.625" style="201" customWidth="1"/>
    <col min="12" max="12" width="12.625" style="201" customWidth="1"/>
    <col min="13" max="13" width="1.625" style="201" customWidth="1"/>
    <col min="14" max="14" width="12.625" style="201" customWidth="1"/>
    <col min="15" max="15" width="1.625" style="201" customWidth="1"/>
    <col min="16" max="16" width="12.625" style="201" customWidth="1"/>
    <col min="17" max="17" width="1.625" style="201" customWidth="1"/>
    <col min="18" max="18" width="12.625" style="201" customWidth="1"/>
    <col min="19" max="19" width="1.625" style="201" customWidth="1"/>
    <col min="20" max="20" width="12.625" style="201" customWidth="1"/>
    <col min="21" max="21" width="1.625" style="201" customWidth="1"/>
    <col min="22" max="22" width="12.625" style="201" customWidth="1"/>
    <col min="23" max="23" width="1.625" style="201" customWidth="1"/>
    <col min="24" max="16384" width="9.625" style="201"/>
  </cols>
  <sheetData>
    <row r="1" spans="1:5" ht="17.25" customHeight="1" x14ac:dyDescent="0.15">
      <c r="A1" s="164" t="s">
        <v>191</v>
      </c>
      <c r="B1" s="200"/>
      <c r="C1" s="164"/>
      <c r="D1" s="165"/>
      <c r="E1" s="166" t="s">
        <v>189</v>
      </c>
    </row>
    <row r="2" spans="1:5" ht="17.25" customHeight="1" x14ac:dyDescent="0.15">
      <c r="A2" s="200"/>
      <c r="B2" s="200"/>
      <c r="C2" s="164"/>
      <c r="D2" s="165"/>
      <c r="E2" s="166" t="s">
        <v>70</v>
      </c>
    </row>
    <row r="3" spans="1:5" ht="17.25" customHeight="1" thickBot="1" x14ac:dyDescent="0.2">
      <c r="A3" s="167"/>
      <c r="B3" s="167"/>
      <c r="C3" s="168"/>
      <c r="D3" s="169"/>
      <c r="E3" s="169"/>
    </row>
    <row r="4" spans="1:5" ht="17.25" customHeight="1" x14ac:dyDescent="0.15">
      <c r="A4" s="170" t="s">
        <v>85</v>
      </c>
      <c r="B4" s="202" t="s">
        <v>85</v>
      </c>
      <c r="C4" s="203" t="s">
        <v>84</v>
      </c>
      <c r="D4" s="171">
        <v>2018</v>
      </c>
      <c r="E4" s="172">
        <v>2019</v>
      </c>
    </row>
    <row r="5" spans="1:5" ht="17.25" customHeight="1" x14ac:dyDescent="0.15">
      <c r="A5" s="173" t="s">
        <v>81</v>
      </c>
      <c r="B5" s="204"/>
      <c r="C5" s="205"/>
      <c r="D5" s="174" t="s">
        <v>82</v>
      </c>
      <c r="E5" s="175" t="s">
        <v>82</v>
      </c>
    </row>
    <row r="6" spans="1:5" s="180" customFormat="1" ht="17.25" customHeight="1" x14ac:dyDescent="0.15">
      <c r="A6" s="176" t="s">
        <v>71</v>
      </c>
      <c r="B6" s="177"/>
      <c r="C6" s="178"/>
      <c r="D6" s="178"/>
      <c r="E6" s="179"/>
    </row>
    <row r="7" spans="1:5" s="186" customFormat="1" ht="17.25" customHeight="1" x14ac:dyDescent="0.15">
      <c r="A7" s="181">
        <v>1</v>
      </c>
      <c r="B7" s="182" t="s">
        <v>83</v>
      </c>
      <c r="C7" s="183" t="s">
        <v>202</v>
      </c>
      <c r="D7" s="184">
        <v>12505</v>
      </c>
      <c r="E7" s="185">
        <v>12093</v>
      </c>
    </row>
    <row r="8" spans="1:5" s="188" customFormat="1" ht="17.25" customHeight="1" x14ac:dyDescent="0.15">
      <c r="A8" s="187" t="s">
        <v>58</v>
      </c>
      <c r="B8" s="206" t="s">
        <v>98</v>
      </c>
      <c r="C8" s="183" t="s">
        <v>202</v>
      </c>
      <c r="D8" s="184">
        <v>2790</v>
      </c>
      <c r="E8" s="185">
        <v>2790</v>
      </c>
    </row>
    <row r="9" spans="1:5" s="188" customFormat="1" ht="17.25" customHeight="1" x14ac:dyDescent="0.15">
      <c r="A9" s="189" t="s">
        <v>90</v>
      </c>
      <c r="B9" s="210" t="s">
        <v>78</v>
      </c>
      <c r="C9" s="190" t="s">
        <v>202</v>
      </c>
      <c r="D9" s="191">
        <v>2090</v>
      </c>
      <c r="E9" s="192">
        <v>2090</v>
      </c>
    </row>
    <row r="10" spans="1:5" s="188" customFormat="1" ht="17.25" customHeight="1" x14ac:dyDescent="0.15">
      <c r="A10" s="189" t="s">
        <v>128</v>
      </c>
      <c r="B10" s="210" t="s">
        <v>79</v>
      </c>
      <c r="C10" s="193" t="s">
        <v>202</v>
      </c>
      <c r="D10" s="191">
        <v>700</v>
      </c>
      <c r="E10" s="192">
        <v>700</v>
      </c>
    </row>
    <row r="11" spans="1:5" s="188" customFormat="1" ht="17.25" customHeight="1" x14ac:dyDescent="0.15">
      <c r="A11" s="187" t="s">
        <v>59</v>
      </c>
      <c r="B11" s="206" t="s">
        <v>99</v>
      </c>
      <c r="C11" s="183" t="s">
        <v>202</v>
      </c>
      <c r="D11" s="184">
        <v>9716</v>
      </c>
      <c r="E11" s="185">
        <v>9303</v>
      </c>
    </row>
    <row r="12" spans="1:5" s="188" customFormat="1" ht="17.25" customHeight="1" x14ac:dyDescent="0.15">
      <c r="A12" s="189" t="s">
        <v>91</v>
      </c>
      <c r="B12" s="210" t="s">
        <v>78</v>
      </c>
      <c r="C12" s="190" t="s">
        <v>202</v>
      </c>
      <c r="D12" s="191">
        <v>9581</v>
      </c>
      <c r="E12" s="192">
        <v>9134</v>
      </c>
    </row>
    <row r="13" spans="1:5" s="188" customFormat="1" ht="17.25" customHeight="1" x14ac:dyDescent="0.15">
      <c r="A13" s="189" t="s">
        <v>129</v>
      </c>
      <c r="B13" s="210" t="s">
        <v>79</v>
      </c>
      <c r="C13" s="190" t="s">
        <v>202</v>
      </c>
      <c r="D13" s="191">
        <v>135</v>
      </c>
      <c r="E13" s="192">
        <v>169</v>
      </c>
    </row>
    <row r="14" spans="1:5" s="188" customFormat="1" ht="17.25" customHeight="1" x14ac:dyDescent="0.15">
      <c r="A14" s="189" t="s">
        <v>5</v>
      </c>
      <c r="B14" s="210" t="s">
        <v>137</v>
      </c>
      <c r="C14" s="190" t="s">
        <v>202</v>
      </c>
      <c r="D14" s="191">
        <v>0</v>
      </c>
      <c r="E14" s="192">
        <v>0</v>
      </c>
    </row>
    <row r="15" spans="1:5" s="188" customFormat="1" ht="17.25" customHeight="1" x14ac:dyDescent="0.15">
      <c r="A15" s="194" t="s">
        <v>87</v>
      </c>
      <c r="B15" s="208" t="s">
        <v>111</v>
      </c>
      <c r="C15" s="183" t="s">
        <v>202</v>
      </c>
      <c r="D15" s="184">
        <v>7245</v>
      </c>
      <c r="E15" s="185">
        <v>6753</v>
      </c>
    </row>
    <row r="16" spans="1:5" s="188" customFormat="1" ht="17.25" customHeight="1" x14ac:dyDescent="0.15">
      <c r="A16" s="189" t="s">
        <v>88</v>
      </c>
      <c r="B16" s="210" t="s">
        <v>78</v>
      </c>
      <c r="C16" s="190" t="s">
        <v>202</v>
      </c>
      <c r="D16" s="191">
        <v>7170</v>
      </c>
      <c r="E16" s="192">
        <v>6640</v>
      </c>
    </row>
    <row r="17" spans="1:5" s="188" customFormat="1" ht="17.25" customHeight="1" x14ac:dyDescent="0.15">
      <c r="A17" s="189" t="s">
        <v>130</v>
      </c>
      <c r="B17" s="210" t="s">
        <v>79</v>
      </c>
      <c r="C17" s="190" t="s">
        <v>202</v>
      </c>
      <c r="D17" s="191">
        <v>75</v>
      </c>
      <c r="E17" s="192">
        <v>112</v>
      </c>
    </row>
    <row r="18" spans="1:5" s="188" customFormat="1" ht="17.25" customHeight="1" x14ac:dyDescent="0.15">
      <c r="A18" s="194" t="s">
        <v>92</v>
      </c>
      <c r="B18" s="208" t="s">
        <v>112</v>
      </c>
      <c r="C18" s="183" t="s">
        <v>202</v>
      </c>
      <c r="D18" s="184">
        <v>1943</v>
      </c>
      <c r="E18" s="185">
        <v>2010</v>
      </c>
    </row>
    <row r="19" spans="1:5" s="188" customFormat="1" ht="17.25" customHeight="1" x14ac:dyDescent="0.15">
      <c r="A19" s="189" t="s">
        <v>93</v>
      </c>
      <c r="B19" s="210" t="s">
        <v>78</v>
      </c>
      <c r="C19" s="190" t="s">
        <v>202</v>
      </c>
      <c r="D19" s="191">
        <v>1939</v>
      </c>
      <c r="E19" s="192">
        <v>2009</v>
      </c>
    </row>
    <row r="20" spans="1:5" s="188" customFormat="1" ht="17.25" customHeight="1" x14ac:dyDescent="0.15">
      <c r="A20" s="189" t="s">
        <v>131</v>
      </c>
      <c r="B20" s="210" t="s">
        <v>79</v>
      </c>
      <c r="C20" s="190" t="s">
        <v>202</v>
      </c>
      <c r="D20" s="191">
        <v>5</v>
      </c>
      <c r="E20" s="192">
        <v>2</v>
      </c>
    </row>
    <row r="21" spans="1:5" s="188" customFormat="1" ht="17.25" customHeight="1" x14ac:dyDescent="0.15">
      <c r="A21" s="194" t="s">
        <v>94</v>
      </c>
      <c r="B21" s="208" t="s">
        <v>97</v>
      </c>
      <c r="C21" s="183" t="s">
        <v>202</v>
      </c>
      <c r="D21" s="184">
        <v>527</v>
      </c>
      <c r="E21" s="185">
        <v>540</v>
      </c>
    </row>
    <row r="22" spans="1:5" s="188" customFormat="1" ht="17.25" customHeight="1" x14ac:dyDescent="0.15">
      <c r="A22" s="189" t="s">
        <v>95</v>
      </c>
      <c r="B22" s="210" t="s">
        <v>78</v>
      </c>
      <c r="C22" s="195" t="s">
        <v>202</v>
      </c>
      <c r="D22" s="191">
        <v>472</v>
      </c>
      <c r="E22" s="192">
        <v>485</v>
      </c>
    </row>
    <row r="23" spans="1:5" s="188" customFormat="1" ht="17.25" customHeight="1" thickBot="1" x14ac:dyDescent="0.2">
      <c r="A23" s="196" t="s">
        <v>132</v>
      </c>
      <c r="B23" s="211" t="s">
        <v>79</v>
      </c>
      <c r="C23" s="197" t="s">
        <v>202</v>
      </c>
      <c r="D23" s="198">
        <v>55</v>
      </c>
      <c r="E23" s="199">
        <v>55</v>
      </c>
    </row>
  </sheetData>
  <sheetProtection selectLockedCells="1"/>
  <mergeCells count="2">
    <mergeCell ref="A6:E6"/>
    <mergeCell ref="C4:C5"/>
  </mergeCells>
  <phoneticPr fontId="12" type="noConversion"/>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pageSetUpPr fitToPage="1"/>
  </sheetPr>
  <dimension ref="A1:GG83"/>
  <sheetViews>
    <sheetView showGridLines="0" zoomScaleNormal="100" zoomScaleSheetLayoutView="100" workbookViewId="0"/>
  </sheetViews>
  <sheetFormatPr defaultColWidth="9.625" defaultRowHeight="17.25" customHeight="1" x14ac:dyDescent="0.15"/>
  <cols>
    <col min="1" max="1" width="12.5" style="209" customWidth="1"/>
    <col min="2" max="2" width="66.625" style="201" customWidth="1"/>
    <col min="3" max="5" width="12.5" style="201" customWidth="1"/>
    <col min="6" max="16384" width="9.625" style="201"/>
  </cols>
  <sheetData>
    <row r="1" spans="1:5" ht="17.25" customHeight="1" x14ac:dyDescent="0.15">
      <c r="A1" s="164" t="s">
        <v>191</v>
      </c>
      <c r="B1" s="200"/>
      <c r="C1" s="164"/>
      <c r="D1" s="165"/>
      <c r="E1" s="166" t="s">
        <v>190</v>
      </c>
    </row>
    <row r="2" spans="1:5" ht="17.25" customHeight="1" x14ac:dyDescent="0.15">
      <c r="A2" s="200"/>
      <c r="B2" s="200"/>
      <c r="C2" s="164"/>
      <c r="D2" s="165"/>
      <c r="E2" s="166" t="s">
        <v>70</v>
      </c>
    </row>
    <row r="3" spans="1:5" ht="17.25" customHeight="1" thickBot="1" x14ac:dyDescent="0.2">
      <c r="A3" s="200"/>
      <c r="B3" s="200"/>
      <c r="C3" s="164"/>
      <c r="D3" s="165"/>
      <c r="E3" s="166"/>
    </row>
    <row r="4" spans="1:5" ht="17.25" customHeight="1" x14ac:dyDescent="0.15">
      <c r="A4" s="170" t="s">
        <v>85</v>
      </c>
      <c r="B4" s="202" t="s">
        <v>85</v>
      </c>
      <c r="C4" s="203" t="s">
        <v>84</v>
      </c>
      <c r="D4" s="171">
        <v>2018</v>
      </c>
      <c r="E4" s="172">
        <v>2019</v>
      </c>
    </row>
    <row r="5" spans="1:5" ht="17.25" customHeight="1" x14ac:dyDescent="0.15">
      <c r="A5" s="173" t="s">
        <v>81</v>
      </c>
      <c r="B5" s="204"/>
      <c r="C5" s="205"/>
      <c r="D5" s="174" t="s">
        <v>82</v>
      </c>
      <c r="E5" s="175" t="s">
        <v>82</v>
      </c>
    </row>
    <row r="6" spans="1:5" s="180" customFormat="1" ht="17.25" customHeight="1" x14ac:dyDescent="0.15">
      <c r="A6" s="176" t="s">
        <v>150</v>
      </c>
      <c r="B6" s="177"/>
      <c r="C6" s="178"/>
      <c r="D6" s="178"/>
      <c r="E6" s="179"/>
    </row>
    <row r="7" spans="1:5" s="186" customFormat="1" ht="17.25" customHeight="1" x14ac:dyDescent="0.15">
      <c r="A7" s="181">
        <v>1</v>
      </c>
      <c r="B7" s="182" t="s">
        <v>203</v>
      </c>
      <c r="C7" s="183" t="s">
        <v>476</v>
      </c>
      <c r="D7" s="212">
        <v>11150</v>
      </c>
      <c r="E7" s="213">
        <v>10782</v>
      </c>
    </row>
    <row r="8" spans="1:5" s="188" customFormat="1" ht="17.25" customHeight="1" x14ac:dyDescent="0.15">
      <c r="A8" s="187">
        <v>1.1000000000000001</v>
      </c>
      <c r="B8" s="206" t="s">
        <v>205</v>
      </c>
      <c r="C8" s="183" t="s">
        <v>476</v>
      </c>
      <c r="D8" s="212">
        <v>2478</v>
      </c>
      <c r="E8" s="213">
        <v>2478</v>
      </c>
    </row>
    <row r="9" spans="1:5" s="188" customFormat="1" ht="17.25" customHeight="1" x14ac:dyDescent="0.15">
      <c r="A9" s="189" t="s">
        <v>90</v>
      </c>
      <c r="B9" s="207" t="s">
        <v>78</v>
      </c>
      <c r="C9" s="190" t="s">
        <v>476</v>
      </c>
      <c r="D9" s="214">
        <v>1866</v>
      </c>
      <c r="E9" s="215">
        <v>1866</v>
      </c>
    </row>
    <row r="10" spans="1:5" s="188" customFormat="1" ht="17.25" customHeight="1" x14ac:dyDescent="0.15">
      <c r="A10" s="189" t="s">
        <v>128</v>
      </c>
      <c r="B10" s="207" t="s">
        <v>79</v>
      </c>
      <c r="C10" s="190" t="s">
        <v>476</v>
      </c>
      <c r="D10" s="214">
        <v>613</v>
      </c>
      <c r="E10" s="215">
        <v>613</v>
      </c>
    </row>
    <row r="11" spans="1:5" s="188" customFormat="1" ht="17.25" customHeight="1" x14ac:dyDescent="0.15">
      <c r="A11" s="187">
        <v>1.2</v>
      </c>
      <c r="B11" s="206" t="s">
        <v>206</v>
      </c>
      <c r="C11" s="183" t="s">
        <v>476</v>
      </c>
      <c r="D11" s="212">
        <v>8672</v>
      </c>
      <c r="E11" s="213">
        <v>8303</v>
      </c>
    </row>
    <row r="12" spans="1:5" s="188" customFormat="1" ht="17.25" customHeight="1" x14ac:dyDescent="0.15">
      <c r="A12" s="189" t="s">
        <v>91</v>
      </c>
      <c r="B12" s="207" t="s">
        <v>78</v>
      </c>
      <c r="C12" s="190" t="s">
        <v>476</v>
      </c>
      <c r="D12" s="214">
        <v>8554</v>
      </c>
      <c r="E12" s="215">
        <v>8155</v>
      </c>
    </row>
    <row r="13" spans="1:5" s="188" customFormat="1" ht="17.25" customHeight="1" x14ac:dyDescent="0.15">
      <c r="A13" s="189" t="s">
        <v>129</v>
      </c>
      <c r="B13" s="207" t="s">
        <v>79</v>
      </c>
      <c r="C13" s="190" t="s">
        <v>476</v>
      </c>
      <c r="D13" s="214">
        <v>118</v>
      </c>
      <c r="E13" s="215">
        <v>148</v>
      </c>
    </row>
    <row r="14" spans="1:5" s="188" customFormat="1" ht="17.25" customHeight="1" x14ac:dyDescent="0.15">
      <c r="A14" s="189" t="s">
        <v>5</v>
      </c>
      <c r="B14" s="207" t="s">
        <v>137</v>
      </c>
      <c r="C14" s="190" t="s">
        <v>476</v>
      </c>
      <c r="D14" s="214">
        <v>0</v>
      </c>
      <c r="E14" s="215">
        <v>0</v>
      </c>
    </row>
    <row r="15" spans="1:5" s="188" customFormat="1" ht="17.25" customHeight="1" x14ac:dyDescent="0.15">
      <c r="A15" s="194" t="s">
        <v>87</v>
      </c>
      <c r="B15" s="208" t="s">
        <v>111</v>
      </c>
      <c r="C15" s="183" t="s">
        <v>476</v>
      </c>
      <c r="D15" s="212">
        <v>6468</v>
      </c>
      <c r="E15" s="213">
        <v>6027</v>
      </c>
    </row>
    <row r="16" spans="1:5" s="188" customFormat="1" ht="17.25" customHeight="1" x14ac:dyDescent="0.15">
      <c r="A16" s="189" t="s">
        <v>88</v>
      </c>
      <c r="B16" s="207" t="s">
        <v>78</v>
      </c>
      <c r="C16" s="190" t="s">
        <v>476</v>
      </c>
      <c r="D16" s="214">
        <v>6402</v>
      </c>
      <c r="E16" s="215">
        <v>5929</v>
      </c>
    </row>
    <row r="17" spans="1:189" s="188" customFormat="1" ht="17.25" customHeight="1" x14ac:dyDescent="0.15">
      <c r="A17" s="189" t="s">
        <v>130</v>
      </c>
      <c r="B17" s="207" t="s">
        <v>79</v>
      </c>
      <c r="C17" s="190" t="s">
        <v>476</v>
      </c>
      <c r="D17" s="214">
        <v>66</v>
      </c>
      <c r="E17" s="215">
        <v>98</v>
      </c>
    </row>
    <row r="18" spans="1:189" s="188" customFormat="1" ht="17.25" customHeight="1" x14ac:dyDescent="0.15">
      <c r="A18" s="194" t="s">
        <v>92</v>
      </c>
      <c r="B18" s="208" t="s">
        <v>207</v>
      </c>
      <c r="C18" s="183" t="s">
        <v>476</v>
      </c>
      <c r="D18" s="212">
        <v>1735</v>
      </c>
      <c r="E18" s="213">
        <v>1795</v>
      </c>
    </row>
    <row r="19" spans="1:189" s="188" customFormat="1" ht="17.25" customHeight="1" x14ac:dyDescent="0.15">
      <c r="A19" s="189" t="s">
        <v>93</v>
      </c>
      <c r="B19" s="207" t="s">
        <v>78</v>
      </c>
      <c r="C19" s="190" t="s">
        <v>476</v>
      </c>
      <c r="D19" s="214">
        <v>1731</v>
      </c>
      <c r="E19" s="215">
        <v>1793</v>
      </c>
    </row>
    <row r="20" spans="1:189" s="188" customFormat="1" ht="17.25" customHeight="1" x14ac:dyDescent="0.15">
      <c r="A20" s="189" t="s">
        <v>131</v>
      </c>
      <c r="B20" s="207" t="s">
        <v>79</v>
      </c>
      <c r="C20" s="190" t="s">
        <v>476</v>
      </c>
      <c r="D20" s="214">
        <v>4</v>
      </c>
      <c r="E20" s="215">
        <v>1</v>
      </c>
    </row>
    <row r="21" spans="1:189" s="188" customFormat="1" ht="17.25" customHeight="1" x14ac:dyDescent="0.15">
      <c r="A21" s="194" t="s">
        <v>94</v>
      </c>
      <c r="B21" s="208" t="s">
        <v>97</v>
      </c>
      <c r="C21" s="183" t="s">
        <v>476</v>
      </c>
      <c r="D21" s="212">
        <v>469</v>
      </c>
      <c r="E21" s="213">
        <v>481</v>
      </c>
    </row>
    <row r="22" spans="1:189" s="188" customFormat="1" ht="17.25" customHeight="1" x14ac:dyDescent="0.15">
      <c r="A22" s="189" t="s">
        <v>95</v>
      </c>
      <c r="B22" s="207" t="s">
        <v>78</v>
      </c>
      <c r="C22" s="190" t="s">
        <v>476</v>
      </c>
      <c r="D22" s="214">
        <v>421</v>
      </c>
      <c r="E22" s="215">
        <v>433</v>
      </c>
    </row>
    <row r="23" spans="1:189" s="188" customFormat="1" ht="17.25" customHeight="1" x14ac:dyDescent="0.15">
      <c r="A23" s="189" t="s">
        <v>132</v>
      </c>
      <c r="B23" s="250" t="s">
        <v>79</v>
      </c>
      <c r="C23" s="190" t="s">
        <v>476</v>
      </c>
      <c r="D23" s="214">
        <v>48</v>
      </c>
      <c r="E23" s="215">
        <v>48</v>
      </c>
    </row>
    <row r="24" spans="1:189" s="180" customFormat="1" ht="17.25" customHeight="1" x14ac:dyDescent="0.15">
      <c r="A24" s="216"/>
      <c r="B24" s="217"/>
      <c r="C24" s="218" t="s">
        <v>86</v>
      </c>
      <c r="D24" s="219"/>
      <c r="E24" s="220"/>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row>
    <row r="25" spans="1:189" s="188" customFormat="1" ht="17.25" customHeight="1" x14ac:dyDescent="0.15">
      <c r="A25" s="221">
        <v>2</v>
      </c>
      <c r="B25" s="222" t="s">
        <v>100</v>
      </c>
      <c r="C25" s="190" t="s">
        <v>134</v>
      </c>
      <c r="D25" s="214">
        <v>5</v>
      </c>
      <c r="E25" s="215">
        <v>5</v>
      </c>
    </row>
    <row r="26" spans="1:189" s="188" customFormat="1" ht="17.25" customHeight="1" x14ac:dyDescent="0.15">
      <c r="A26" s="223">
        <v>3</v>
      </c>
      <c r="B26" s="224" t="s">
        <v>208</v>
      </c>
      <c r="C26" s="225" t="s">
        <v>202</v>
      </c>
      <c r="D26" s="212">
        <v>3254</v>
      </c>
      <c r="E26" s="213">
        <v>2721</v>
      </c>
    </row>
    <row r="27" spans="1:189" s="188" customFormat="1" ht="17.25" customHeight="1" x14ac:dyDescent="0.15">
      <c r="A27" s="189" t="s">
        <v>146</v>
      </c>
      <c r="B27" s="226" t="s">
        <v>209</v>
      </c>
      <c r="C27" s="227" t="s">
        <v>202</v>
      </c>
      <c r="D27" s="214">
        <v>2440</v>
      </c>
      <c r="E27" s="215">
        <v>2041</v>
      </c>
    </row>
    <row r="28" spans="1:189" s="188" customFormat="1" ht="17.25" customHeight="1" x14ac:dyDescent="0.15">
      <c r="A28" s="189" t="s">
        <v>147</v>
      </c>
      <c r="B28" s="226" t="s">
        <v>210</v>
      </c>
      <c r="C28" s="228" t="s">
        <v>202</v>
      </c>
      <c r="D28" s="214">
        <v>813</v>
      </c>
      <c r="E28" s="215">
        <v>680</v>
      </c>
    </row>
    <row r="29" spans="1:189" s="188" customFormat="1" ht="17.25" customHeight="1" x14ac:dyDescent="0.15">
      <c r="A29" s="189">
        <v>4</v>
      </c>
      <c r="B29" s="226" t="s">
        <v>211</v>
      </c>
      <c r="C29" s="227" t="s">
        <v>134</v>
      </c>
      <c r="D29" s="214">
        <v>3750</v>
      </c>
      <c r="E29" s="215">
        <v>4500</v>
      </c>
    </row>
    <row r="30" spans="1:189" s="188" customFormat="1" ht="17.25" customHeight="1" x14ac:dyDescent="0.15">
      <c r="A30" s="223" t="s">
        <v>212</v>
      </c>
      <c r="B30" s="224" t="s">
        <v>148</v>
      </c>
      <c r="C30" s="225" t="s">
        <v>134</v>
      </c>
      <c r="D30" s="212">
        <v>279</v>
      </c>
      <c r="E30" s="213">
        <v>298</v>
      </c>
    </row>
    <row r="31" spans="1:189" s="188" customFormat="1" ht="17.25" customHeight="1" x14ac:dyDescent="0.15">
      <c r="A31" s="189" t="s">
        <v>213</v>
      </c>
      <c r="B31" s="229" t="s">
        <v>214</v>
      </c>
      <c r="C31" s="227" t="s">
        <v>134</v>
      </c>
      <c r="D31" s="214">
        <v>279</v>
      </c>
      <c r="E31" s="215">
        <v>298</v>
      </c>
    </row>
    <row r="32" spans="1:189" s="188" customFormat="1" ht="17.25" customHeight="1" x14ac:dyDescent="0.15">
      <c r="A32" s="189" t="s">
        <v>215</v>
      </c>
      <c r="B32" s="229" t="s">
        <v>216</v>
      </c>
      <c r="C32" s="230" t="s">
        <v>134</v>
      </c>
      <c r="D32" s="214">
        <v>0</v>
      </c>
      <c r="E32" s="215">
        <v>0</v>
      </c>
    </row>
    <row r="33" spans="1:5" s="188" customFormat="1" ht="17.25" customHeight="1" x14ac:dyDescent="0.15">
      <c r="A33" s="231" t="s">
        <v>217</v>
      </c>
      <c r="B33" s="232" t="s">
        <v>218</v>
      </c>
      <c r="C33" s="183" t="s">
        <v>202</v>
      </c>
      <c r="D33" s="212">
        <v>3659</v>
      </c>
      <c r="E33" s="213">
        <v>3456</v>
      </c>
    </row>
    <row r="34" spans="1:5" s="188" customFormat="1" ht="17.25" customHeight="1" x14ac:dyDescent="0.15">
      <c r="A34" s="233" t="s">
        <v>219</v>
      </c>
      <c r="B34" s="251" t="s">
        <v>78</v>
      </c>
      <c r="C34" s="190" t="s">
        <v>202</v>
      </c>
      <c r="D34" s="214">
        <v>3618</v>
      </c>
      <c r="E34" s="215">
        <v>3410</v>
      </c>
    </row>
    <row r="35" spans="1:5" s="188" customFormat="1" ht="17.25" customHeight="1" x14ac:dyDescent="0.15">
      <c r="A35" s="233" t="s">
        <v>220</v>
      </c>
      <c r="B35" s="251" t="s">
        <v>79</v>
      </c>
      <c r="C35" s="190" t="s">
        <v>202</v>
      </c>
      <c r="D35" s="214">
        <v>41</v>
      </c>
      <c r="E35" s="215">
        <v>47</v>
      </c>
    </row>
    <row r="36" spans="1:5" s="188" customFormat="1" ht="17.25" customHeight="1" x14ac:dyDescent="0.15">
      <c r="A36" s="234" t="s">
        <v>221</v>
      </c>
      <c r="B36" s="252" t="s">
        <v>137</v>
      </c>
      <c r="C36" s="190" t="s">
        <v>202</v>
      </c>
      <c r="D36" s="235">
        <v>0</v>
      </c>
      <c r="E36" s="215">
        <v>0</v>
      </c>
    </row>
    <row r="37" spans="1:5" s="188" customFormat="1" ht="17.25" customHeight="1" x14ac:dyDescent="0.15">
      <c r="A37" s="187" t="s">
        <v>222</v>
      </c>
      <c r="B37" s="206" t="s">
        <v>101</v>
      </c>
      <c r="C37" s="183" t="s">
        <v>202</v>
      </c>
      <c r="D37" s="212">
        <v>0</v>
      </c>
      <c r="E37" s="213">
        <v>0</v>
      </c>
    </row>
    <row r="38" spans="1:5" s="188" customFormat="1" ht="17.25" customHeight="1" x14ac:dyDescent="0.15">
      <c r="A38" s="189" t="s">
        <v>223</v>
      </c>
      <c r="B38" s="207" t="s">
        <v>78</v>
      </c>
      <c r="C38" s="190" t="s">
        <v>202</v>
      </c>
      <c r="D38" s="214">
        <v>0</v>
      </c>
      <c r="E38" s="215">
        <v>0</v>
      </c>
    </row>
    <row r="39" spans="1:5" s="188" customFormat="1" ht="17.25" customHeight="1" x14ac:dyDescent="0.15">
      <c r="A39" s="189" t="s">
        <v>224</v>
      </c>
      <c r="B39" s="207" t="s">
        <v>79</v>
      </c>
      <c r="C39" s="190" t="s">
        <v>202</v>
      </c>
      <c r="D39" s="214">
        <v>0</v>
      </c>
      <c r="E39" s="215">
        <v>0</v>
      </c>
    </row>
    <row r="40" spans="1:5" s="188" customFormat="1" ht="17.25" customHeight="1" x14ac:dyDescent="0.15">
      <c r="A40" s="189" t="s">
        <v>225</v>
      </c>
      <c r="B40" s="207" t="s">
        <v>137</v>
      </c>
      <c r="C40" s="190" t="s">
        <v>202</v>
      </c>
      <c r="D40" s="214">
        <v>0</v>
      </c>
      <c r="E40" s="215">
        <v>0</v>
      </c>
    </row>
    <row r="41" spans="1:5" s="188" customFormat="1" ht="17.25" customHeight="1" x14ac:dyDescent="0.15">
      <c r="A41" s="181" t="s">
        <v>226</v>
      </c>
      <c r="B41" s="182" t="s">
        <v>102</v>
      </c>
      <c r="C41" s="183" t="s">
        <v>202</v>
      </c>
      <c r="D41" s="212">
        <v>3079</v>
      </c>
      <c r="E41" s="213">
        <v>3246</v>
      </c>
    </row>
    <row r="42" spans="1:5" s="188" customFormat="1" ht="17.25" customHeight="1" x14ac:dyDescent="0.15">
      <c r="A42" s="187" t="s">
        <v>60</v>
      </c>
      <c r="B42" s="206" t="s">
        <v>103</v>
      </c>
      <c r="C42" s="183" t="s">
        <v>202</v>
      </c>
      <c r="D42" s="212">
        <v>0</v>
      </c>
      <c r="E42" s="213">
        <v>0</v>
      </c>
    </row>
    <row r="43" spans="1:5" s="188" customFormat="1" ht="17.25" customHeight="1" x14ac:dyDescent="0.15">
      <c r="A43" s="189" t="s">
        <v>227</v>
      </c>
      <c r="B43" s="207" t="s">
        <v>78</v>
      </c>
      <c r="C43" s="190" t="s">
        <v>202</v>
      </c>
      <c r="D43" s="214">
        <v>0</v>
      </c>
      <c r="E43" s="215">
        <v>0</v>
      </c>
    </row>
    <row r="44" spans="1:5" s="188" customFormat="1" ht="17.25" customHeight="1" x14ac:dyDescent="0.15">
      <c r="A44" s="189" t="s">
        <v>228</v>
      </c>
      <c r="B44" s="207" t="s">
        <v>79</v>
      </c>
      <c r="C44" s="190" t="s">
        <v>202</v>
      </c>
      <c r="D44" s="214">
        <v>0</v>
      </c>
      <c r="E44" s="215">
        <v>0</v>
      </c>
    </row>
    <row r="45" spans="1:5" s="188" customFormat="1" ht="17.25" customHeight="1" x14ac:dyDescent="0.15">
      <c r="A45" s="189" t="s">
        <v>229</v>
      </c>
      <c r="B45" s="207" t="s">
        <v>137</v>
      </c>
      <c r="C45" s="190" t="s">
        <v>202</v>
      </c>
      <c r="D45" s="214">
        <v>0</v>
      </c>
      <c r="E45" s="215">
        <v>0</v>
      </c>
    </row>
    <row r="46" spans="1:5" s="188" customFormat="1" ht="17.25" customHeight="1" x14ac:dyDescent="0.15">
      <c r="A46" s="189" t="s">
        <v>61</v>
      </c>
      <c r="B46" s="207" t="s">
        <v>230</v>
      </c>
      <c r="C46" s="190" t="s">
        <v>202</v>
      </c>
      <c r="D46" s="214">
        <v>2355</v>
      </c>
      <c r="E46" s="215">
        <v>2495</v>
      </c>
    </row>
    <row r="47" spans="1:5" s="188" customFormat="1" ht="17.25" customHeight="1" x14ac:dyDescent="0.15">
      <c r="A47" s="189" t="s">
        <v>231</v>
      </c>
      <c r="B47" s="253" t="s">
        <v>232</v>
      </c>
      <c r="C47" s="190" t="s">
        <v>202</v>
      </c>
      <c r="D47" s="235" t="s">
        <v>470</v>
      </c>
      <c r="E47" s="215" t="s">
        <v>470</v>
      </c>
    </row>
    <row r="48" spans="1:5" s="188" customFormat="1" ht="17.25" customHeight="1" x14ac:dyDescent="0.15">
      <c r="A48" s="187" t="s">
        <v>233</v>
      </c>
      <c r="B48" s="206" t="s">
        <v>104</v>
      </c>
      <c r="C48" s="183" t="s">
        <v>202</v>
      </c>
      <c r="D48" s="212">
        <v>724</v>
      </c>
      <c r="E48" s="213">
        <v>751</v>
      </c>
    </row>
    <row r="49" spans="1:5" s="188" customFormat="1" ht="17.25" customHeight="1" x14ac:dyDescent="0.15">
      <c r="A49" s="189" t="s">
        <v>234</v>
      </c>
      <c r="B49" s="207" t="s">
        <v>105</v>
      </c>
      <c r="C49" s="190" t="s">
        <v>202</v>
      </c>
      <c r="D49" s="214">
        <v>0</v>
      </c>
      <c r="E49" s="215">
        <v>0</v>
      </c>
    </row>
    <row r="50" spans="1:5" s="188" customFormat="1" ht="17.25" customHeight="1" x14ac:dyDescent="0.15">
      <c r="A50" s="189" t="s">
        <v>235</v>
      </c>
      <c r="B50" s="207" t="s">
        <v>236</v>
      </c>
      <c r="C50" s="190" t="s">
        <v>202</v>
      </c>
      <c r="D50" s="214">
        <v>724</v>
      </c>
      <c r="E50" s="215">
        <v>751</v>
      </c>
    </row>
    <row r="51" spans="1:5" s="188" customFormat="1" ht="17.25" customHeight="1" x14ac:dyDescent="0.15">
      <c r="A51" s="236" t="s">
        <v>237</v>
      </c>
      <c r="B51" s="207" t="s">
        <v>39</v>
      </c>
      <c r="C51" s="190" t="s">
        <v>202</v>
      </c>
      <c r="D51" s="214">
        <v>0</v>
      </c>
      <c r="E51" s="215">
        <v>0</v>
      </c>
    </row>
    <row r="52" spans="1:5" s="188" customFormat="1" ht="17.25" customHeight="1" x14ac:dyDescent="0.15">
      <c r="A52" s="181" t="s">
        <v>238</v>
      </c>
      <c r="B52" s="182" t="s">
        <v>106</v>
      </c>
      <c r="C52" s="183" t="s">
        <v>134</v>
      </c>
      <c r="D52" s="237" t="s">
        <v>470</v>
      </c>
      <c r="E52" s="213" t="s">
        <v>470</v>
      </c>
    </row>
    <row r="53" spans="1:5" s="188" customFormat="1" ht="17.25" customHeight="1" x14ac:dyDescent="0.15">
      <c r="A53" s="189" t="s">
        <v>239</v>
      </c>
      <c r="B53" s="207" t="s">
        <v>240</v>
      </c>
      <c r="C53" s="190" t="s">
        <v>134</v>
      </c>
      <c r="D53" s="235" t="s">
        <v>470</v>
      </c>
      <c r="E53" s="215" t="s">
        <v>470</v>
      </c>
    </row>
    <row r="54" spans="1:5" s="188" customFormat="1" ht="17.25" customHeight="1" x14ac:dyDescent="0.15">
      <c r="A54" s="194" t="s">
        <v>241</v>
      </c>
      <c r="B54" s="208" t="s">
        <v>242</v>
      </c>
      <c r="C54" s="183" t="s">
        <v>134</v>
      </c>
      <c r="D54" s="212">
        <v>0</v>
      </c>
      <c r="E54" s="213">
        <v>0</v>
      </c>
    </row>
    <row r="55" spans="1:5" s="188" customFormat="1" ht="17.25" customHeight="1" x14ac:dyDescent="0.15">
      <c r="A55" s="189" t="s">
        <v>243</v>
      </c>
      <c r="B55" s="207" t="s">
        <v>244</v>
      </c>
      <c r="C55" s="238" t="s">
        <v>134</v>
      </c>
      <c r="D55" s="214">
        <v>0</v>
      </c>
      <c r="E55" s="215">
        <v>0</v>
      </c>
    </row>
    <row r="56" spans="1:5" s="188" customFormat="1" ht="17.25" customHeight="1" x14ac:dyDescent="0.15">
      <c r="A56" s="189" t="s">
        <v>245</v>
      </c>
      <c r="B56" s="207" t="s">
        <v>246</v>
      </c>
      <c r="C56" s="238" t="s">
        <v>134</v>
      </c>
      <c r="D56" s="214">
        <v>0</v>
      </c>
      <c r="E56" s="215">
        <v>0</v>
      </c>
    </row>
    <row r="57" spans="1:5" s="188" customFormat="1" ht="17.25" customHeight="1" x14ac:dyDescent="0.15">
      <c r="A57" s="189" t="s">
        <v>247</v>
      </c>
      <c r="B57" s="207" t="s">
        <v>248</v>
      </c>
      <c r="C57" s="238" t="s">
        <v>134</v>
      </c>
      <c r="D57" s="214">
        <v>0</v>
      </c>
      <c r="E57" s="215">
        <v>0</v>
      </c>
    </row>
    <row r="58" spans="1:5" s="188" customFormat="1" ht="17.25" customHeight="1" x14ac:dyDescent="0.15">
      <c r="A58" s="189" t="s">
        <v>249</v>
      </c>
      <c r="B58" s="207" t="s">
        <v>107</v>
      </c>
      <c r="C58" s="190" t="s">
        <v>134</v>
      </c>
      <c r="D58" s="214">
        <v>0</v>
      </c>
      <c r="E58" s="215">
        <v>0</v>
      </c>
    </row>
    <row r="59" spans="1:5" s="188" customFormat="1" ht="17.25" customHeight="1" x14ac:dyDescent="0.15">
      <c r="A59" s="181" t="s">
        <v>250</v>
      </c>
      <c r="B59" s="182" t="s">
        <v>115</v>
      </c>
      <c r="C59" s="183" t="s">
        <v>134</v>
      </c>
      <c r="D59" s="212">
        <v>2713</v>
      </c>
      <c r="E59" s="213">
        <v>2693</v>
      </c>
    </row>
    <row r="60" spans="1:5" s="188" customFormat="1" ht="17.25" customHeight="1" x14ac:dyDescent="0.15">
      <c r="A60" s="189" t="s">
        <v>62</v>
      </c>
      <c r="B60" s="207" t="s">
        <v>126</v>
      </c>
      <c r="C60" s="190" t="s">
        <v>134</v>
      </c>
      <c r="D60" s="214">
        <v>7</v>
      </c>
      <c r="E60" s="215">
        <v>7</v>
      </c>
    </row>
    <row r="61" spans="1:5" s="188" customFormat="1" ht="17.25" customHeight="1" x14ac:dyDescent="0.15">
      <c r="A61" s="189" t="s">
        <v>63</v>
      </c>
      <c r="B61" s="250" t="s">
        <v>116</v>
      </c>
      <c r="C61" s="190" t="s">
        <v>134</v>
      </c>
      <c r="D61" s="214">
        <v>2706</v>
      </c>
      <c r="E61" s="215">
        <v>2686</v>
      </c>
    </row>
    <row r="62" spans="1:5" s="242" customFormat="1" ht="17.25" customHeight="1" x14ac:dyDescent="0.15">
      <c r="A62" s="239" t="s">
        <v>251</v>
      </c>
      <c r="B62" s="240" t="s">
        <v>108</v>
      </c>
      <c r="C62" s="241" t="s">
        <v>134</v>
      </c>
      <c r="D62" s="214">
        <v>7539</v>
      </c>
      <c r="E62" s="215">
        <v>7348</v>
      </c>
    </row>
    <row r="63" spans="1:5" s="188" customFormat="1" ht="17.25" customHeight="1" x14ac:dyDescent="0.15">
      <c r="A63" s="181" t="s">
        <v>252</v>
      </c>
      <c r="B63" s="182" t="s">
        <v>109</v>
      </c>
      <c r="C63" s="183" t="s">
        <v>134</v>
      </c>
      <c r="D63" s="212">
        <v>3894</v>
      </c>
      <c r="E63" s="213">
        <v>3851</v>
      </c>
    </row>
    <row r="64" spans="1:5" s="188" customFormat="1" ht="17.25" customHeight="1" x14ac:dyDescent="0.15">
      <c r="A64" s="187" t="s">
        <v>253</v>
      </c>
      <c r="B64" s="206" t="s">
        <v>118</v>
      </c>
      <c r="C64" s="183" t="s">
        <v>134</v>
      </c>
      <c r="D64" s="212">
        <v>962</v>
      </c>
      <c r="E64" s="213">
        <v>918</v>
      </c>
    </row>
    <row r="65" spans="1:5" s="188" customFormat="1" ht="17.25" customHeight="1" x14ac:dyDescent="0.15">
      <c r="A65" s="189" t="s">
        <v>254</v>
      </c>
      <c r="B65" s="207" t="s">
        <v>110</v>
      </c>
      <c r="C65" s="238" t="s">
        <v>134</v>
      </c>
      <c r="D65" s="235" t="s">
        <v>470</v>
      </c>
      <c r="E65" s="215" t="s">
        <v>470</v>
      </c>
    </row>
    <row r="66" spans="1:5" s="188" customFormat="1" ht="17.25" customHeight="1" x14ac:dyDescent="0.15">
      <c r="A66" s="189" t="s">
        <v>255</v>
      </c>
      <c r="B66" s="207" t="s">
        <v>119</v>
      </c>
      <c r="C66" s="238" t="s">
        <v>134</v>
      </c>
      <c r="D66" s="235" t="s">
        <v>470</v>
      </c>
      <c r="E66" s="215" t="s">
        <v>470</v>
      </c>
    </row>
    <row r="67" spans="1:5" s="188" customFormat="1" ht="17.25" customHeight="1" x14ac:dyDescent="0.15">
      <c r="A67" s="189" t="s">
        <v>256</v>
      </c>
      <c r="B67" s="207" t="s">
        <v>120</v>
      </c>
      <c r="C67" s="238" t="s">
        <v>134</v>
      </c>
      <c r="D67" s="235" t="s">
        <v>470</v>
      </c>
      <c r="E67" s="215" t="s">
        <v>470</v>
      </c>
    </row>
    <row r="68" spans="1:5" s="188" customFormat="1" ht="17.25" customHeight="1" x14ac:dyDescent="0.15">
      <c r="A68" s="189" t="s">
        <v>257</v>
      </c>
      <c r="B68" s="207" t="s">
        <v>121</v>
      </c>
      <c r="C68" s="238" t="s">
        <v>134</v>
      </c>
      <c r="D68" s="235" t="s">
        <v>470</v>
      </c>
      <c r="E68" s="215" t="s">
        <v>470</v>
      </c>
    </row>
    <row r="69" spans="1:5" s="188" customFormat="1" ht="17.25" customHeight="1" x14ac:dyDescent="0.15">
      <c r="A69" s="243">
        <v>12.2</v>
      </c>
      <c r="B69" s="254" t="s">
        <v>258</v>
      </c>
      <c r="C69" s="190" t="s">
        <v>134</v>
      </c>
      <c r="D69" s="214">
        <v>738</v>
      </c>
      <c r="E69" s="215">
        <v>762</v>
      </c>
    </row>
    <row r="70" spans="1:5" s="188" customFormat="1" ht="17.25" customHeight="1" x14ac:dyDescent="0.15">
      <c r="A70" s="187">
        <v>12.3</v>
      </c>
      <c r="B70" s="206" t="s">
        <v>122</v>
      </c>
      <c r="C70" s="183" t="s">
        <v>134</v>
      </c>
      <c r="D70" s="212">
        <v>1904</v>
      </c>
      <c r="E70" s="213">
        <v>1884</v>
      </c>
    </row>
    <row r="71" spans="1:5" s="188" customFormat="1" ht="17.25" customHeight="1" x14ac:dyDescent="0.15">
      <c r="A71" s="189" t="s">
        <v>259</v>
      </c>
      <c r="B71" s="207" t="s">
        <v>123</v>
      </c>
      <c r="C71" s="238" t="s">
        <v>134</v>
      </c>
      <c r="D71" s="235" t="s">
        <v>470</v>
      </c>
      <c r="E71" s="215" t="s">
        <v>470</v>
      </c>
    </row>
    <row r="72" spans="1:5" s="188" customFormat="1" ht="17.25" customHeight="1" x14ac:dyDescent="0.15">
      <c r="A72" s="189" t="s">
        <v>260</v>
      </c>
      <c r="B72" s="207" t="s">
        <v>40</v>
      </c>
      <c r="C72" s="238" t="s">
        <v>134</v>
      </c>
      <c r="D72" s="235" t="s">
        <v>470</v>
      </c>
      <c r="E72" s="215" t="s">
        <v>470</v>
      </c>
    </row>
    <row r="73" spans="1:5" s="188" customFormat="1" ht="17.25" customHeight="1" x14ac:dyDescent="0.15">
      <c r="A73" s="189" t="s">
        <v>261</v>
      </c>
      <c r="B73" s="207" t="s">
        <v>124</v>
      </c>
      <c r="C73" s="238" t="s">
        <v>134</v>
      </c>
      <c r="D73" s="235" t="s">
        <v>470</v>
      </c>
      <c r="E73" s="215" t="s">
        <v>470</v>
      </c>
    </row>
    <row r="74" spans="1:5" s="188" customFormat="1" ht="17.25" customHeight="1" x14ac:dyDescent="0.15">
      <c r="A74" s="189" t="s">
        <v>262</v>
      </c>
      <c r="B74" s="207" t="s">
        <v>125</v>
      </c>
      <c r="C74" s="238" t="s">
        <v>134</v>
      </c>
      <c r="D74" s="235" t="s">
        <v>470</v>
      </c>
      <c r="E74" s="215" t="s">
        <v>470</v>
      </c>
    </row>
    <row r="75" spans="1:5" s="188" customFormat="1" ht="17.25" customHeight="1" thickBot="1" x14ac:dyDescent="0.2">
      <c r="A75" s="244">
        <v>12.4</v>
      </c>
      <c r="B75" s="255" t="s">
        <v>263</v>
      </c>
      <c r="C75" s="245" t="s">
        <v>134</v>
      </c>
      <c r="D75" s="246">
        <v>291</v>
      </c>
      <c r="E75" s="247">
        <v>287</v>
      </c>
    </row>
    <row r="76" spans="1:5" s="188" customFormat="1" ht="17.25" customHeight="1" x14ac:dyDescent="0.15">
      <c r="A76" s="256" t="s">
        <v>7</v>
      </c>
      <c r="B76" s="257"/>
      <c r="C76" s="248"/>
      <c r="D76" s="249"/>
      <c r="E76" s="249"/>
    </row>
    <row r="77" spans="1:5" ht="17.25" customHeight="1" x14ac:dyDescent="0.15">
      <c r="A77" s="258" t="s">
        <v>469</v>
      </c>
    </row>
    <row r="78" spans="1:5" ht="17.25" customHeight="1" x14ac:dyDescent="0.15">
      <c r="A78" s="201"/>
    </row>
    <row r="79" spans="1:5" ht="17.25" customHeight="1" x14ac:dyDescent="0.15">
      <c r="A79" s="201"/>
    </row>
    <row r="80" spans="1:5" ht="17.25" customHeight="1" x14ac:dyDescent="0.15">
      <c r="A80" s="201"/>
    </row>
    <row r="81" spans="1:1" ht="17.25" customHeight="1" x14ac:dyDescent="0.15">
      <c r="A81" s="201"/>
    </row>
    <row r="82" spans="1:1" ht="17.25" customHeight="1" x14ac:dyDescent="0.15">
      <c r="A82" s="201"/>
    </row>
    <row r="83" spans="1:1" ht="17.25" customHeight="1" x14ac:dyDescent="0.15">
      <c r="A83" s="201"/>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2">
    <mergeCell ref="A6:E6"/>
    <mergeCell ref="C4:C5"/>
  </mergeCells>
  <phoneticPr fontId="0" type="noConversion"/>
  <printOptions horizontalCentered="1"/>
  <pageMargins left="0.39370078740157483" right="0.39370078740157483" top="0.19685039370078741" bottom="0.19685039370078741" header="0.19685039370078741" footer="0.19685039370078741"/>
  <pageSetup paperSize="9" scale="6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9966"/>
    <pageSetUpPr fitToPage="1"/>
  </sheetPr>
  <dimension ref="A1:K95"/>
  <sheetViews>
    <sheetView topLeftCell="C1" zoomScaleNormal="100" zoomScaleSheetLayoutView="75" workbookViewId="0">
      <selection activeCell="C1" sqref="C1"/>
    </sheetView>
  </sheetViews>
  <sheetFormatPr defaultColWidth="9.625" defaultRowHeight="17.25" customHeight="1" x14ac:dyDescent="0.2"/>
  <cols>
    <col min="1" max="1" width="8.25" style="39" customWidth="1"/>
    <col min="2" max="2" width="52.875" style="36" customWidth="1"/>
    <col min="3" max="11" width="13.75" style="259" customWidth="1"/>
    <col min="12" max="16384" width="9.625" style="36"/>
  </cols>
  <sheetData>
    <row r="1" spans="1:11" ht="17.25" customHeight="1" x14ac:dyDescent="0.2">
      <c r="A1" s="12" t="s">
        <v>191</v>
      </c>
      <c r="B1" s="6"/>
      <c r="C1" s="164"/>
      <c r="D1" s="165"/>
      <c r="F1" s="260"/>
      <c r="G1" s="260"/>
      <c r="H1" s="260"/>
      <c r="I1" s="260"/>
      <c r="J1" s="260"/>
      <c r="K1" s="166" t="s">
        <v>192</v>
      </c>
    </row>
    <row r="2" spans="1:11" ht="17.25" customHeight="1" x14ac:dyDescent="0.2">
      <c r="A2" s="6"/>
      <c r="B2" s="6"/>
      <c r="C2" s="164"/>
      <c r="D2" s="165"/>
      <c r="F2" s="260"/>
      <c r="G2" s="260"/>
      <c r="H2" s="260"/>
      <c r="I2" s="260"/>
      <c r="J2" s="260"/>
      <c r="K2" s="261" t="s">
        <v>117</v>
      </c>
    </row>
    <row r="3" spans="1:11" ht="17.25" customHeight="1" thickBot="1" x14ac:dyDescent="0.25">
      <c r="A3" s="37"/>
      <c r="B3" s="30"/>
      <c r="C3" s="262"/>
      <c r="D3" s="262"/>
      <c r="E3" s="263" t="s">
        <v>158</v>
      </c>
      <c r="F3" s="263"/>
      <c r="G3" s="264" t="s">
        <v>74</v>
      </c>
      <c r="H3" s="264"/>
      <c r="I3" s="264"/>
      <c r="J3" s="264"/>
      <c r="K3" s="265"/>
    </row>
    <row r="4" spans="1:11" ht="17.25" customHeight="1" x14ac:dyDescent="0.2">
      <c r="A4" s="44" t="s">
        <v>85</v>
      </c>
      <c r="B4" s="45" t="s">
        <v>74</v>
      </c>
      <c r="C4" s="266" t="s">
        <v>113</v>
      </c>
      <c r="D4" s="267" t="s">
        <v>77</v>
      </c>
      <c r="E4" s="267"/>
      <c r="F4" s="267"/>
      <c r="G4" s="268"/>
      <c r="H4" s="267" t="s">
        <v>80</v>
      </c>
      <c r="I4" s="267"/>
      <c r="J4" s="267"/>
      <c r="K4" s="269"/>
    </row>
    <row r="5" spans="1:11" ht="17.25" customHeight="1" x14ac:dyDescent="0.2">
      <c r="A5" s="46" t="s">
        <v>96</v>
      </c>
      <c r="B5" s="47" t="s">
        <v>85</v>
      </c>
      <c r="C5" s="270" t="s">
        <v>114</v>
      </c>
      <c r="D5" s="271">
        <v>2018</v>
      </c>
      <c r="E5" s="272"/>
      <c r="F5" s="273">
        <v>2019</v>
      </c>
      <c r="G5" s="272"/>
      <c r="H5" s="271">
        <v>2018</v>
      </c>
      <c r="I5" s="272"/>
      <c r="J5" s="273">
        <v>2019</v>
      </c>
      <c r="K5" s="274"/>
    </row>
    <row r="6" spans="1:11" ht="17.25" customHeight="1" x14ac:dyDescent="0.2">
      <c r="A6" s="48" t="s">
        <v>74</v>
      </c>
      <c r="B6" s="31"/>
      <c r="C6" s="275" t="s">
        <v>74</v>
      </c>
      <c r="D6" s="276" t="s">
        <v>75</v>
      </c>
      <c r="E6" s="277" t="s">
        <v>6</v>
      </c>
      <c r="F6" s="277" t="s">
        <v>75</v>
      </c>
      <c r="G6" s="277" t="s">
        <v>6</v>
      </c>
      <c r="H6" s="277" t="s">
        <v>75</v>
      </c>
      <c r="I6" s="277" t="s">
        <v>6</v>
      </c>
      <c r="J6" s="277" t="s">
        <v>75</v>
      </c>
      <c r="K6" s="278" t="s">
        <v>6</v>
      </c>
    </row>
    <row r="7" spans="1:11" s="7" customFormat="1" ht="17.25" customHeight="1" x14ac:dyDescent="0.15">
      <c r="A7" s="32">
        <v>1</v>
      </c>
      <c r="B7" s="18" t="s">
        <v>203</v>
      </c>
      <c r="C7" s="279" t="s">
        <v>204</v>
      </c>
      <c r="D7" s="280">
        <v>753</v>
      </c>
      <c r="E7" s="280">
        <v>70216</v>
      </c>
      <c r="F7" s="280">
        <v>1462</v>
      </c>
      <c r="G7" s="280">
        <v>127578</v>
      </c>
      <c r="H7" s="280">
        <v>319</v>
      </c>
      <c r="I7" s="280">
        <v>21865</v>
      </c>
      <c r="J7" s="280">
        <v>277</v>
      </c>
      <c r="K7" s="281">
        <v>21571</v>
      </c>
    </row>
    <row r="8" spans="1:11" s="7" customFormat="1" ht="17.25" customHeight="1" x14ac:dyDescent="0.15">
      <c r="A8" s="23">
        <v>1.1000000000000001</v>
      </c>
      <c r="B8" s="28" t="s">
        <v>205</v>
      </c>
      <c r="C8" s="282" t="s">
        <v>204</v>
      </c>
      <c r="D8" s="283">
        <v>133</v>
      </c>
      <c r="E8" s="283">
        <v>22997</v>
      </c>
      <c r="F8" s="283">
        <v>354</v>
      </c>
      <c r="G8" s="283">
        <v>40610</v>
      </c>
      <c r="H8" s="283">
        <v>49</v>
      </c>
      <c r="I8" s="283">
        <v>3463</v>
      </c>
      <c r="J8" s="283">
        <v>47</v>
      </c>
      <c r="K8" s="284">
        <v>2887</v>
      </c>
    </row>
    <row r="9" spans="1:11" s="7" customFormat="1" ht="17.25" customHeight="1" x14ac:dyDescent="0.15">
      <c r="A9" s="23" t="s">
        <v>90</v>
      </c>
      <c r="B9" s="25" t="s">
        <v>78</v>
      </c>
      <c r="C9" s="285" t="s">
        <v>204</v>
      </c>
      <c r="D9" s="191">
        <v>100</v>
      </c>
      <c r="E9" s="308">
        <v>16732</v>
      </c>
      <c r="F9" s="191">
        <v>306</v>
      </c>
      <c r="G9" s="283">
        <v>31788</v>
      </c>
      <c r="H9" s="191">
        <v>47</v>
      </c>
      <c r="I9" s="192">
        <v>3060</v>
      </c>
      <c r="J9" s="283">
        <v>47</v>
      </c>
      <c r="K9" s="284">
        <v>2554</v>
      </c>
    </row>
    <row r="10" spans="1:11" s="7" customFormat="1" ht="17.25" customHeight="1" x14ac:dyDescent="0.15">
      <c r="A10" s="23" t="s">
        <v>128</v>
      </c>
      <c r="B10" s="25" t="s">
        <v>79</v>
      </c>
      <c r="C10" s="285" t="s">
        <v>204</v>
      </c>
      <c r="D10" s="191">
        <v>33</v>
      </c>
      <c r="E10" s="308">
        <v>6265</v>
      </c>
      <c r="F10" s="191">
        <v>48</v>
      </c>
      <c r="G10" s="283">
        <v>8822</v>
      </c>
      <c r="H10" s="191">
        <v>2</v>
      </c>
      <c r="I10" s="192">
        <v>403</v>
      </c>
      <c r="J10" s="283">
        <v>1</v>
      </c>
      <c r="K10" s="284">
        <v>333</v>
      </c>
    </row>
    <row r="11" spans="1:11" s="7" customFormat="1" ht="17.25" customHeight="1" x14ac:dyDescent="0.15">
      <c r="A11" s="50">
        <v>1.2</v>
      </c>
      <c r="B11" s="11" t="s">
        <v>206</v>
      </c>
      <c r="C11" s="286" t="s">
        <v>204</v>
      </c>
      <c r="D11" s="280">
        <v>621</v>
      </c>
      <c r="E11" s="280">
        <v>47219</v>
      </c>
      <c r="F11" s="280">
        <v>1108</v>
      </c>
      <c r="G11" s="280">
        <v>86968</v>
      </c>
      <c r="H11" s="280">
        <v>270</v>
      </c>
      <c r="I11" s="280">
        <v>18402</v>
      </c>
      <c r="J11" s="280">
        <v>230</v>
      </c>
      <c r="K11" s="281">
        <v>18684</v>
      </c>
    </row>
    <row r="12" spans="1:11" s="7" customFormat="1" ht="17.25" customHeight="1" x14ac:dyDescent="0.15">
      <c r="A12" s="23" t="s">
        <v>91</v>
      </c>
      <c r="B12" s="9" t="s">
        <v>78</v>
      </c>
      <c r="C12" s="287" t="s">
        <v>204</v>
      </c>
      <c r="D12" s="283">
        <v>541</v>
      </c>
      <c r="E12" s="283">
        <v>34032</v>
      </c>
      <c r="F12" s="283">
        <v>965</v>
      </c>
      <c r="G12" s="283">
        <v>70226</v>
      </c>
      <c r="H12" s="283">
        <v>259</v>
      </c>
      <c r="I12" s="283">
        <v>15800</v>
      </c>
      <c r="J12" s="283">
        <v>197</v>
      </c>
      <c r="K12" s="284">
        <v>15416</v>
      </c>
    </row>
    <row r="13" spans="1:11" s="7" customFormat="1" ht="17.25" customHeight="1" x14ac:dyDescent="0.15">
      <c r="A13" s="23" t="s">
        <v>129</v>
      </c>
      <c r="B13" s="9" t="s">
        <v>79</v>
      </c>
      <c r="C13" s="287" t="s">
        <v>204</v>
      </c>
      <c r="D13" s="283">
        <v>80</v>
      </c>
      <c r="E13" s="283">
        <v>13187</v>
      </c>
      <c r="F13" s="283">
        <v>143</v>
      </c>
      <c r="G13" s="283">
        <v>16742</v>
      </c>
      <c r="H13" s="283">
        <v>11</v>
      </c>
      <c r="I13" s="283">
        <v>2602</v>
      </c>
      <c r="J13" s="283">
        <v>33</v>
      </c>
      <c r="K13" s="284">
        <v>3269</v>
      </c>
    </row>
    <row r="14" spans="1:11" s="7" customFormat="1" ht="17.25" customHeight="1" x14ac:dyDescent="0.15">
      <c r="A14" s="24" t="s">
        <v>5</v>
      </c>
      <c r="B14" s="29" t="s">
        <v>137</v>
      </c>
      <c r="C14" s="282" t="s">
        <v>204</v>
      </c>
      <c r="D14" s="283">
        <v>62</v>
      </c>
      <c r="E14" s="283">
        <v>8885</v>
      </c>
      <c r="F14" s="283">
        <v>48</v>
      </c>
      <c r="G14" s="283">
        <v>5005</v>
      </c>
      <c r="H14" s="283">
        <v>7</v>
      </c>
      <c r="I14" s="283">
        <v>1966</v>
      </c>
      <c r="J14" s="283">
        <v>0</v>
      </c>
      <c r="K14" s="284">
        <v>39</v>
      </c>
    </row>
    <row r="15" spans="1:11" s="7" customFormat="1" ht="17.25" customHeight="1" x14ac:dyDescent="0.15">
      <c r="A15" s="33">
        <v>2</v>
      </c>
      <c r="B15" s="13" t="s">
        <v>100</v>
      </c>
      <c r="C15" s="282" t="s">
        <v>134</v>
      </c>
      <c r="D15" s="283">
        <v>146</v>
      </c>
      <c r="E15" s="283">
        <v>43394</v>
      </c>
      <c r="F15" s="283">
        <v>91</v>
      </c>
      <c r="G15" s="283">
        <v>41694</v>
      </c>
      <c r="H15" s="283">
        <v>6</v>
      </c>
      <c r="I15" s="283">
        <v>2154</v>
      </c>
      <c r="J15" s="283">
        <v>3</v>
      </c>
      <c r="K15" s="284">
        <v>1915</v>
      </c>
    </row>
    <row r="16" spans="1:11" s="7" customFormat="1" ht="17.25" customHeight="1" x14ac:dyDescent="0.15">
      <c r="A16" s="14">
        <v>3</v>
      </c>
      <c r="B16" s="15" t="s">
        <v>208</v>
      </c>
      <c r="C16" s="279" t="s">
        <v>202</v>
      </c>
      <c r="D16" s="280">
        <v>111</v>
      </c>
      <c r="E16" s="280">
        <v>5138</v>
      </c>
      <c r="F16" s="280">
        <v>173</v>
      </c>
      <c r="G16" s="280">
        <v>9499</v>
      </c>
      <c r="H16" s="280">
        <v>167</v>
      </c>
      <c r="I16" s="280">
        <v>9091</v>
      </c>
      <c r="J16" s="280">
        <v>163</v>
      </c>
      <c r="K16" s="281">
        <v>10251</v>
      </c>
    </row>
    <row r="17" spans="1:11" s="7" customFormat="1" ht="17.25" customHeight="1" x14ac:dyDescent="0.15">
      <c r="A17" s="8" t="s">
        <v>146</v>
      </c>
      <c r="B17" s="22" t="s">
        <v>209</v>
      </c>
      <c r="C17" s="287" t="s">
        <v>202</v>
      </c>
      <c r="D17" s="283">
        <v>107</v>
      </c>
      <c r="E17" s="283">
        <v>4780</v>
      </c>
      <c r="F17" s="283">
        <v>168</v>
      </c>
      <c r="G17" s="283">
        <v>9097</v>
      </c>
      <c r="H17" s="283">
        <v>166</v>
      </c>
      <c r="I17" s="283">
        <v>9004</v>
      </c>
      <c r="J17" s="283">
        <v>162</v>
      </c>
      <c r="K17" s="284">
        <v>10155</v>
      </c>
    </row>
    <row r="18" spans="1:11" s="7" customFormat="1" ht="17.25" customHeight="1" x14ac:dyDescent="0.15">
      <c r="A18" s="8" t="s">
        <v>147</v>
      </c>
      <c r="B18" s="56" t="s">
        <v>210</v>
      </c>
      <c r="C18" s="282" t="s">
        <v>202</v>
      </c>
      <c r="D18" s="283">
        <v>4</v>
      </c>
      <c r="E18" s="283">
        <v>358</v>
      </c>
      <c r="F18" s="283">
        <v>5</v>
      </c>
      <c r="G18" s="283">
        <v>402</v>
      </c>
      <c r="H18" s="283">
        <v>1</v>
      </c>
      <c r="I18" s="283">
        <v>87</v>
      </c>
      <c r="J18" s="283">
        <v>1</v>
      </c>
      <c r="K18" s="284">
        <v>95</v>
      </c>
    </row>
    <row r="19" spans="1:11" s="7" customFormat="1" ht="17.25" customHeight="1" x14ac:dyDescent="0.15">
      <c r="A19" s="55" t="s">
        <v>264</v>
      </c>
      <c r="B19" s="21" t="s">
        <v>211</v>
      </c>
      <c r="C19" s="287" t="s">
        <v>134</v>
      </c>
      <c r="D19" s="283">
        <v>8</v>
      </c>
      <c r="E19" s="283">
        <v>1068</v>
      </c>
      <c r="F19" s="283">
        <v>21</v>
      </c>
      <c r="G19" s="283">
        <v>1199</v>
      </c>
      <c r="H19" s="283">
        <v>47</v>
      </c>
      <c r="I19" s="283">
        <v>5079</v>
      </c>
      <c r="J19" s="283">
        <v>85</v>
      </c>
      <c r="K19" s="284">
        <v>4244</v>
      </c>
    </row>
    <row r="20" spans="1:11" s="7" customFormat="1" ht="17.25" customHeight="1" x14ac:dyDescent="0.15">
      <c r="A20" s="14" t="s">
        <v>212</v>
      </c>
      <c r="B20" s="15" t="s">
        <v>148</v>
      </c>
      <c r="C20" s="279" t="s">
        <v>134</v>
      </c>
      <c r="D20" s="280">
        <v>8004</v>
      </c>
      <c r="E20" s="280">
        <v>1118982</v>
      </c>
      <c r="F20" s="280">
        <v>8895</v>
      </c>
      <c r="G20" s="280">
        <v>1312367</v>
      </c>
      <c r="H20" s="280">
        <v>80</v>
      </c>
      <c r="I20" s="280">
        <v>7677</v>
      </c>
      <c r="J20" s="280">
        <v>72</v>
      </c>
      <c r="K20" s="281">
        <v>4288</v>
      </c>
    </row>
    <row r="21" spans="1:11" s="7" customFormat="1" ht="17.25" customHeight="1" x14ac:dyDescent="0.15">
      <c r="A21" s="8" t="s">
        <v>213</v>
      </c>
      <c r="B21" s="22" t="s">
        <v>214</v>
      </c>
      <c r="C21" s="287" t="s">
        <v>134</v>
      </c>
      <c r="D21" s="283">
        <v>7992</v>
      </c>
      <c r="E21" s="283">
        <v>1116516</v>
      </c>
      <c r="F21" s="283">
        <v>8878</v>
      </c>
      <c r="G21" s="283">
        <v>1308689</v>
      </c>
      <c r="H21" s="283">
        <v>63</v>
      </c>
      <c r="I21" s="283">
        <v>5214</v>
      </c>
      <c r="J21" s="283">
        <v>33</v>
      </c>
      <c r="K21" s="284">
        <v>1730</v>
      </c>
    </row>
    <row r="22" spans="1:11" s="7" customFormat="1" ht="17.25" customHeight="1" x14ac:dyDescent="0.15">
      <c r="A22" s="8" t="s">
        <v>215</v>
      </c>
      <c r="B22" s="56" t="s">
        <v>216</v>
      </c>
      <c r="C22" s="287" t="s">
        <v>134</v>
      </c>
      <c r="D22" s="283">
        <v>11</v>
      </c>
      <c r="E22" s="283">
        <v>2466</v>
      </c>
      <c r="F22" s="283">
        <v>17</v>
      </c>
      <c r="G22" s="283">
        <v>3678</v>
      </c>
      <c r="H22" s="283">
        <v>18</v>
      </c>
      <c r="I22" s="283">
        <v>2462</v>
      </c>
      <c r="J22" s="283">
        <v>40</v>
      </c>
      <c r="K22" s="284">
        <v>2558</v>
      </c>
    </row>
    <row r="23" spans="1:11" s="7" customFormat="1" ht="17.25" customHeight="1" x14ac:dyDescent="0.15">
      <c r="A23" s="16" t="s">
        <v>217</v>
      </c>
      <c r="B23" s="2" t="s">
        <v>218</v>
      </c>
      <c r="C23" s="279" t="s">
        <v>202</v>
      </c>
      <c r="D23" s="280">
        <v>7213</v>
      </c>
      <c r="E23" s="280">
        <v>1742977</v>
      </c>
      <c r="F23" s="280">
        <v>7037</v>
      </c>
      <c r="G23" s="280">
        <v>1600859</v>
      </c>
      <c r="H23" s="280">
        <v>238</v>
      </c>
      <c r="I23" s="280">
        <v>63827</v>
      </c>
      <c r="J23" s="280">
        <v>214</v>
      </c>
      <c r="K23" s="281">
        <v>59075</v>
      </c>
    </row>
    <row r="24" spans="1:11" s="7" customFormat="1" ht="17.25" customHeight="1" x14ac:dyDescent="0.15">
      <c r="A24" s="23" t="s">
        <v>219</v>
      </c>
      <c r="B24" s="25" t="s">
        <v>78</v>
      </c>
      <c r="C24" s="287" t="s">
        <v>202</v>
      </c>
      <c r="D24" s="283">
        <v>6626</v>
      </c>
      <c r="E24" s="283">
        <v>1421390</v>
      </c>
      <c r="F24" s="283">
        <v>6435</v>
      </c>
      <c r="G24" s="283">
        <v>1278972</v>
      </c>
      <c r="H24" s="283">
        <v>218</v>
      </c>
      <c r="I24" s="283">
        <v>45602</v>
      </c>
      <c r="J24" s="283">
        <v>192</v>
      </c>
      <c r="K24" s="284">
        <v>38205</v>
      </c>
    </row>
    <row r="25" spans="1:11" s="7" customFormat="1" ht="17.25" customHeight="1" x14ac:dyDescent="0.15">
      <c r="A25" s="23" t="s">
        <v>220</v>
      </c>
      <c r="B25" s="25" t="s">
        <v>79</v>
      </c>
      <c r="C25" s="287" t="s">
        <v>202</v>
      </c>
      <c r="D25" s="283">
        <v>587</v>
      </c>
      <c r="E25" s="283">
        <v>321587</v>
      </c>
      <c r="F25" s="283">
        <v>603</v>
      </c>
      <c r="G25" s="283">
        <v>321887</v>
      </c>
      <c r="H25" s="283">
        <v>20</v>
      </c>
      <c r="I25" s="283">
        <v>18225</v>
      </c>
      <c r="J25" s="283">
        <v>22</v>
      </c>
      <c r="K25" s="284">
        <v>20870</v>
      </c>
    </row>
    <row r="26" spans="1:11" s="7" customFormat="1" ht="17.25" customHeight="1" x14ac:dyDescent="0.15">
      <c r="A26" s="24" t="s">
        <v>221</v>
      </c>
      <c r="B26" s="51" t="s">
        <v>137</v>
      </c>
      <c r="C26" s="282" t="s">
        <v>202</v>
      </c>
      <c r="D26" s="283">
        <v>90</v>
      </c>
      <c r="E26" s="283">
        <v>64382</v>
      </c>
      <c r="F26" s="283">
        <v>91</v>
      </c>
      <c r="G26" s="283">
        <v>70938</v>
      </c>
      <c r="H26" s="283">
        <v>3</v>
      </c>
      <c r="I26" s="283">
        <v>2967</v>
      </c>
      <c r="J26" s="283">
        <v>4</v>
      </c>
      <c r="K26" s="284">
        <v>3504</v>
      </c>
    </row>
    <row r="27" spans="1:11" s="7" customFormat="1" ht="17.25" customHeight="1" x14ac:dyDescent="0.15">
      <c r="A27" s="32" t="s">
        <v>222</v>
      </c>
      <c r="B27" s="4" t="s">
        <v>101</v>
      </c>
      <c r="C27" s="279" t="s">
        <v>202</v>
      </c>
      <c r="D27" s="280">
        <v>30</v>
      </c>
      <c r="E27" s="280">
        <v>29303</v>
      </c>
      <c r="F27" s="280">
        <v>53</v>
      </c>
      <c r="G27" s="280">
        <v>20538</v>
      </c>
      <c r="H27" s="280">
        <v>2</v>
      </c>
      <c r="I27" s="280">
        <v>3584</v>
      </c>
      <c r="J27" s="280">
        <v>2</v>
      </c>
      <c r="K27" s="281">
        <v>3482</v>
      </c>
    </row>
    <row r="28" spans="1:11" s="7" customFormat="1" ht="17.25" customHeight="1" x14ac:dyDescent="0.15">
      <c r="A28" s="23" t="s">
        <v>223</v>
      </c>
      <c r="B28" s="9" t="s">
        <v>78</v>
      </c>
      <c r="C28" s="287" t="s">
        <v>202</v>
      </c>
      <c r="D28" s="283">
        <v>2</v>
      </c>
      <c r="E28" s="283">
        <v>2627</v>
      </c>
      <c r="F28" s="283">
        <v>37</v>
      </c>
      <c r="G28" s="283">
        <v>2574</v>
      </c>
      <c r="H28" s="283">
        <v>1</v>
      </c>
      <c r="I28" s="283">
        <v>1262</v>
      </c>
      <c r="J28" s="283">
        <v>2</v>
      </c>
      <c r="K28" s="284">
        <v>1437</v>
      </c>
    </row>
    <row r="29" spans="1:11" s="7" customFormat="1" ht="17.25" customHeight="1" x14ac:dyDescent="0.15">
      <c r="A29" s="23" t="s">
        <v>224</v>
      </c>
      <c r="B29" s="9" t="s">
        <v>79</v>
      </c>
      <c r="C29" s="287" t="s">
        <v>202</v>
      </c>
      <c r="D29" s="283">
        <v>28</v>
      </c>
      <c r="E29" s="283">
        <v>26676</v>
      </c>
      <c r="F29" s="283">
        <v>16</v>
      </c>
      <c r="G29" s="283">
        <v>17965</v>
      </c>
      <c r="H29" s="283">
        <v>1</v>
      </c>
      <c r="I29" s="283">
        <v>2322</v>
      </c>
      <c r="J29" s="283">
        <v>1</v>
      </c>
      <c r="K29" s="284">
        <v>2045</v>
      </c>
    </row>
    <row r="30" spans="1:11" s="7" customFormat="1" ht="17.25" customHeight="1" x14ac:dyDescent="0.15">
      <c r="A30" s="23" t="s">
        <v>225</v>
      </c>
      <c r="B30" s="29" t="s">
        <v>137</v>
      </c>
      <c r="C30" s="282" t="s">
        <v>202</v>
      </c>
      <c r="D30" s="283">
        <v>2</v>
      </c>
      <c r="E30" s="283">
        <v>4215</v>
      </c>
      <c r="F30" s="283">
        <v>2</v>
      </c>
      <c r="G30" s="283">
        <v>2252</v>
      </c>
      <c r="H30" s="283">
        <v>0</v>
      </c>
      <c r="I30" s="283">
        <v>548</v>
      </c>
      <c r="J30" s="283">
        <v>0</v>
      </c>
      <c r="K30" s="284">
        <v>160</v>
      </c>
    </row>
    <row r="31" spans="1:11" s="7" customFormat="1" ht="17.25" customHeight="1" x14ac:dyDescent="0.15">
      <c r="A31" s="32" t="s">
        <v>226</v>
      </c>
      <c r="B31" s="18" t="s">
        <v>102</v>
      </c>
      <c r="C31" s="286" t="s">
        <v>202</v>
      </c>
      <c r="D31" s="280">
        <v>3848</v>
      </c>
      <c r="E31" s="280">
        <v>1171545</v>
      </c>
      <c r="F31" s="280">
        <v>3597</v>
      </c>
      <c r="G31" s="280">
        <v>1094583</v>
      </c>
      <c r="H31" s="280">
        <v>293</v>
      </c>
      <c r="I31" s="280">
        <v>99188</v>
      </c>
      <c r="J31" s="280">
        <v>390</v>
      </c>
      <c r="K31" s="281">
        <v>118560</v>
      </c>
    </row>
    <row r="32" spans="1:11" s="7" customFormat="1" ht="17.25" customHeight="1" x14ac:dyDescent="0.15">
      <c r="A32" s="32" t="s">
        <v>60</v>
      </c>
      <c r="B32" s="4" t="s">
        <v>103</v>
      </c>
      <c r="C32" s="286" t="s">
        <v>202</v>
      </c>
      <c r="D32" s="280">
        <v>1598</v>
      </c>
      <c r="E32" s="280">
        <v>572965</v>
      </c>
      <c r="F32" s="280">
        <v>1454</v>
      </c>
      <c r="G32" s="280">
        <v>509415</v>
      </c>
      <c r="H32" s="280">
        <v>79</v>
      </c>
      <c r="I32" s="280">
        <v>35120</v>
      </c>
      <c r="J32" s="280">
        <v>86</v>
      </c>
      <c r="K32" s="281">
        <v>38464</v>
      </c>
    </row>
    <row r="33" spans="1:11" s="7" customFormat="1" ht="17.25" customHeight="1" x14ac:dyDescent="0.15">
      <c r="A33" s="23" t="s">
        <v>227</v>
      </c>
      <c r="B33" s="9" t="s">
        <v>78</v>
      </c>
      <c r="C33" s="287" t="s">
        <v>202</v>
      </c>
      <c r="D33" s="283">
        <v>537</v>
      </c>
      <c r="E33" s="283">
        <v>161882</v>
      </c>
      <c r="F33" s="283">
        <v>509</v>
      </c>
      <c r="G33" s="283">
        <v>174640</v>
      </c>
      <c r="H33" s="283">
        <v>22</v>
      </c>
      <c r="I33" s="283">
        <v>7894</v>
      </c>
      <c r="J33" s="283">
        <v>22</v>
      </c>
      <c r="K33" s="284">
        <v>10349</v>
      </c>
    </row>
    <row r="34" spans="1:11" s="7" customFormat="1" ht="17.25" customHeight="1" x14ac:dyDescent="0.15">
      <c r="A34" s="23" t="s">
        <v>228</v>
      </c>
      <c r="B34" s="9" t="s">
        <v>79</v>
      </c>
      <c r="C34" s="287" t="s">
        <v>202</v>
      </c>
      <c r="D34" s="283">
        <v>1061</v>
      </c>
      <c r="E34" s="283">
        <v>411082</v>
      </c>
      <c r="F34" s="283">
        <v>945</v>
      </c>
      <c r="G34" s="283">
        <v>334775</v>
      </c>
      <c r="H34" s="283">
        <v>57</v>
      </c>
      <c r="I34" s="283">
        <v>27226</v>
      </c>
      <c r="J34" s="283">
        <v>64</v>
      </c>
      <c r="K34" s="284">
        <v>28115</v>
      </c>
    </row>
    <row r="35" spans="1:11" s="7" customFormat="1" ht="17.25" customHeight="1" x14ac:dyDescent="0.15">
      <c r="A35" s="23" t="s">
        <v>229</v>
      </c>
      <c r="B35" s="29" t="s">
        <v>137</v>
      </c>
      <c r="C35" s="282" t="s">
        <v>202</v>
      </c>
      <c r="D35" s="283">
        <v>270</v>
      </c>
      <c r="E35" s="283">
        <v>116905</v>
      </c>
      <c r="F35" s="283">
        <v>245</v>
      </c>
      <c r="G35" s="283">
        <v>120665</v>
      </c>
      <c r="H35" s="283">
        <v>47</v>
      </c>
      <c r="I35" s="283">
        <v>21657</v>
      </c>
      <c r="J35" s="283">
        <v>34</v>
      </c>
      <c r="K35" s="284">
        <v>20752</v>
      </c>
    </row>
    <row r="36" spans="1:11" s="7" customFormat="1" ht="17.25" customHeight="1" x14ac:dyDescent="0.15">
      <c r="A36" s="17" t="s">
        <v>61</v>
      </c>
      <c r="B36" s="49" t="s">
        <v>230</v>
      </c>
      <c r="C36" s="285" t="s">
        <v>202</v>
      </c>
      <c r="D36" s="283">
        <v>1328</v>
      </c>
      <c r="E36" s="283">
        <v>270795</v>
      </c>
      <c r="F36" s="283">
        <v>1247</v>
      </c>
      <c r="G36" s="283">
        <v>246003</v>
      </c>
      <c r="H36" s="283">
        <v>159</v>
      </c>
      <c r="I36" s="283">
        <v>41978</v>
      </c>
      <c r="J36" s="283">
        <v>234</v>
      </c>
      <c r="K36" s="284">
        <v>57409</v>
      </c>
    </row>
    <row r="37" spans="1:11" s="7" customFormat="1" ht="17.25" customHeight="1" x14ac:dyDescent="0.15">
      <c r="A37" s="23" t="s">
        <v>231</v>
      </c>
      <c r="B37" s="52" t="s">
        <v>232</v>
      </c>
      <c r="C37" s="282" t="s">
        <v>202</v>
      </c>
      <c r="D37" s="283">
        <v>350</v>
      </c>
      <c r="E37" s="283">
        <v>66317</v>
      </c>
      <c r="F37" s="283">
        <v>399</v>
      </c>
      <c r="G37" s="283">
        <v>67843</v>
      </c>
      <c r="H37" s="283">
        <v>89</v>
      </c>
      <c r="I37" s="283">
        <v>21082</v>
      </c>
      <c r="J37" s="283">
        <v>147</v>
      </c>
      <c r="K37" s="284">
        <v>32242</v>
      </c>
    </row>
    <row r="38" spans="1:11" s="7" customFormat="1" ht="17.25" customHeight="1" x14ac:dyDescent="0.15">
      <c r="A38" s="32" t="s">
        <v>233</v>
      </c>
      <c r="B38" s="4" t="s">
        <v>104</v>
      </c>
      <c r="C38" s="286" t="s">
        <v>202</v>
      </c>
      <c r="D38" s="280">
        <v>922</v>
      </c>
      <c r="E38" s="280">
        <v>327786</v>
      </c>
      <c r="F38" s="280">
        <v>896</v>
      </c>
      <c r="G38" s="280">
        <v>339165</v>
      </c>
      <c r="H38" s="280">
        <v>55</v>
      </c>
      <c r="I38" s="280">
        <v>22089</v>
      </c>
      <c r="J38" s="280">
        <v>70</v>
      </c>
      <c r="K38" s="281">
        <v>22687</v>
      </c>
    </row>
    <row r="39" spans="1:11" s="7" customFormat="1" ht="17.25" customHeight="1" x14ac:dyDescent="0.15">
      <c r="A39" s="23" t="s">
        <v>234</v>
      </c>
      <c r="B39" s="9" t="s">
        <v>105</v>
      </c>
      <c r="C39" s="287" t="s">
        <v>202</v>
      </c>
      <c r="D39" s="283">
        <v>110</v>
      </c>
      <c r="E39" s="283">
        <v>57107</v>
      </c>
      <c r="F39" s="283">
        <v>120</v>
      </c>
      <c r="G39" s="283">
        <v>63615</v>
      </c>
      <c r="H39" s="283">
        <v>4</v>
      </c>
      <c r="I39" s="283">
        <v>2193</v>
      </c>
      <c r="J39" s="283">
        <v>5</v>
      </c>
      <c r="K39" s="284">
        <v>2195</v>
      </c>
    </row>
    <row r="40" spans="1:11" s="7" customFormat="1" ht="17.25" customHeight="1" x14ac:dyDescent="0.15">
      <c r="A40" s="23" t="s">
        <v>235</v>
      </c>
      <c r="B40" s="9" t="s">
        <v>236</v>
      </c>
      <c r="C40" s="287" t="s">
        <v>202</v>
      </c>
      <c r="D40" s="283">
        <v>741</v>
      </c>
      <c r="E40" s="283">
        <v>254004</v>
      </c>
      <c r="F40" s="283">
        <v>720</v>
      </c>
      <c r="G40" s="283">
        <v>261143</v>
      </c>
      <c r="H40" s="283">
        <v>42</v>
      </c>
      <c r="I40" s="283">
        <v>15186</v>
      </c>
      <c r="J40" s="283">
        <v>49</v>
      </c>
      <c r="K40" s="284">
        <v>16302</v>
      </c>
    </row>
    <row r="41" spans="1:11" s="7" customFormat="1" ht="17.25" customHeight="1" x14ac:dyDescent="0.15">
      <c r="A41" s="24" t="s">
        <v>237</v>
      </c>
      <c r="B41" s="51" t="s">
        <v>39</v>
      </c>
      <c r="C41" s="282" t="s">
        <v>202</v>
      </c>
      <c r="D41" s="283">
        <v>70</v>
      </c>
      <c r="E41" s="283">
        <v>16675</v>
      </c>
      <c r="F41" s="283">
        <v>56</v>
      </c>
      <c r="G41" s="283">
        <v>14408</v>
      </c>
      <c r="H41" s="283">
        <v>9</v>
      </c>
      <c r="I41" s="283">
        <v>4711</v>
      </c>
      <c r="J41" s="283">
        <v>16</v>
      </c>
      <c r="K41" s="284">
        <v>4190</v>
      </c>
    </row>
    <row r="42" spans="1:11" s="7" customFormat="1" ht="17.25" customHeight="1" x14ac:dyDescent="0.15">
      <c r="A42" s="3" t="s">
        <v>238</v>
      </c>
      <c r="B42" s="15" t="s">
        <v>106</v>
      </c>
      <c r="C42" s="288" t="s">
        <v>134</v>
      </c>
      <c r="D42" s="280">
        <v>1040</v>
      </c>
      <c r="E42" s="280">
        <v>596383</v>
      </c>
      <c r="F42" s="280">
        <v>872</v>
      </c>
      <c r="G42" s="280">
        <v>467126</v>
      </c>
      <c r="H42" s="280">
        <v>13</v>
      </c>
      <c r="I42" s="280">
        <v>2524</v>
      </c>
      <c r="J42" s="280">
        <v>7</v>
      </c>
      <c r="K42" s="281">
        <v>2390</v>
      </c>
    </row>
    <row r="43" spans="1:11" s="7" customFormat="1" ht="17.25" customHeight="1" x14ac:dyDescent="0.15">
      <c r="A43" s="8" t="s">
        <v>239</v>
      </c>
      <c r="B43" s="28" t="s">
        <v>240</v>
      </c>
      <c r="C43" s="289" t="s">
        <v>134</v>
      </c>
      <c r="D43" s="283">
        <v>19</v>
      </c>
      <c r="E43" s="283">
        <v>7776</v>
      </c>
      <c r="F43" s="283">
        <v>23</v>
      </c>
      <c r="G43" s="283">
        <v>9447</v>
      </c>
      <c r="H43" s="283">
        <v>3</v>
      </c>
      <c r="I43" s="283">
        <v>1373</v>
      </c>
      <c r="J43" s="283">
        <v>6</v>
      </c>
      <c r="K43" s="284">
        <v>1817</v>
      </c>
    </row>
    <row r="44" spans="1:11" s="7" customFormat="1" ht="17.25" customHeight="1" x14ac:dyDescent="0.15">
      <c r="A44" s="10" t="s">
        <v>241</v>
      </c>
      <c r="B44" s="11" t="s">
        <v>242</v>
      </c>
      <c r="C44" s="290" t="s">
        <v>134</v>
      </c>
      <c r="D44" s="280">
        <v>981</v>
      </c>
      <c r="E44" s="280">
        <v>560531</v>
      </c>
      <c r="F44" s="280">
        <v>799</v>
      </c>
      <c r="G44" s="280">
        <v>421075</v>
      </c>
      <c r="H44" s="280">
        <v>9</v>
      </c>
      <c r="I44" s="280">
        <v>978</v>
      </c>
      <c r="J44" s="280">
        <v>1</v>
      </c>
      <c r="K44" s="281">
        <v>449</v>
      </c>
    </row>
    <row r="45" spans="1:11" s="7" customFormat="1" ht="17.25" customHeight="1" x14ac:dyDescent="0.15">
      <c r="A45" s="8" t="s">
        <v>243</v>
      </c>
      <c r="B45" s="9" t="s">
        <v>244</v>
      </c>
      <c r="C45" s="282" t="s">
        <v>134</v>
      </c>
      <c r="D45" s="283">
        <v>978</v>
      </c>
      <c r="E45" s="283">
        <v>556085</v>
      </c>
      <c r="F45" s="283">
        <v>796</v>
      </c>
      <c r="G45" s="283">
        <v>416771</v>
      </c>
      <c r="H45" s="283">
        <v>9</v>
      </c>
      <c r="I45" s="283">
        <v>912</v>
      </c>
      <c r="J45" s="283">
        <v>1</v>
      </c>
      <c r="K45" s="284">
        <v>383</v>
      </c>
    </row>
    <row r="46" spans="1:11" s="7" customFormat="1" ht="17.25" customHeight="1" x14ac:dyDescent="0.15">
      <c r="A46" s="8" t="s">
        <v>245</v>
      </c>
      <c r="B46" s="9" t="s">
        <v>246</v>
      </c>
      <c r="C46" s="282" t="s">
        <v>134</v>
      </c>
      <c r="D46" s="283">
        <v>964</v>
      </c>
      <c r="E46" s="283">
        <v>548648</v>
      </c>
      <c r="F46" s="283">
        <v>644</v>
      </c>
      <c r="G46" s="283">
        <v>410462</v>
      </c>
      <c r="H46" s="283">
        <v>8</v>
      </c>
      <c r="I46" s="283">
        <v>772</v>
      </c>
      <c r="J46" s="283">
        <v>1</v>
      </c>
      <c r="K46" s="284">
        <v>377</v>
      </c>
    </row>
    <row r="47" spans="1:11" s="7" customFormat="1" ht="17.25" customHeight="1" x14ac:dyDescent="0.15">
      <c r="A47" s="8" t="s">
        <v>247</v>
      </c>
      <c r="B47" s="51" t="s">
        <v>248</v>
      </c>
      <c r="C47" s="282" t="s">
        <v>134</v>
      </c>
      <c r="D47" s="283">
        <v>3</v>
      </c>
      <c r="E47" s="283">
        <v>4445</v>
      </c>
      <c r="F47" s="283">
        <v>3</v>
      </c>
      <c r="G47" s="283">
        <v>4304</v>
      </c>
      <c r="H47" s="283">
        <v>0</v>
      </c>
      <c r="I47" s="283">
        <v>66</v>
      </c>
      <c r="J47" s="283">
        <v>0</v>
      </c>
      <c r="K47" s="284">
        <v>66</v>
      </c>
    </row>
    <row r="48" spans="1:11" s="7" customFormat="1" ht="17.25" customHeight="1" x14ac:dyDescent="0.15">
      <c r="A48" s="27" t="s">
        <v>249</v>
      </c>
      <c r="B48" s="28" t="s">
        <v>107</v>
      </c>
      <c r="C48" s="275" t="s">
        <v>134</v>
      </c>
      <c r="D48" s="283">
        <v>40</v>
      </c>
      <c r="E48" s="283">
        <v>28076</v>
      </c>
      <c r="F48" s="283">
        <v>50</v>
      </c>
      <c r="G48" s="283">
        <v>36604</v>
      </c>
      <c r="H48" s="283">
        <v>1</v>
      </c>
      <c r="I48" s="283">
        <v>172</v>
      </c>
      <c r="J48" s="283">
        <v>0</v>
      </c>
      <c r="K48" s="284">
        <v>123</v>
      </c>
    </row>
    <row r="49" spans="1:11" s="7" customFormat="1" ht="17.25" customHeight="1" x14ac:dyDescent="0.15">
      <c r="A49" s="3" t="s">
        <v>250</v>
      </c>
      <c r="B49" s="18" t="s">
        <v>115</v>
      </c>
      <c r="C49" s="288" t="s">
        <v>134</v>
      </c>
      <c r="D49" s="280">
        <v>20</v>
      </c>
      <c r="E49" s="280">
        <v>42200</v>
      </c>
      <c r="F49" s="280">
        <v>25</v>
      </c>
      <c r="G49" s="280">
        <v>53232</v>
      </c>
      <c r="H49" s="280">
        <v>3</v>
      </c>
      <c r="I49" s="280">
        <v>2499</v>
      </c>
      <c r="J49" s="280">
        <v>2</v>
      </c>
      <c r="K49" s="281">
        <v>2020</v>
      </c>
    </row>
    <row r="50" spans="1:11" s="7" customFormat="1" ht="17.25" customHeight="1" x14ac:dyDescent="0.15">
      <c r="A50" s="23" t="s">
        <v>62</v>
      </c>
      <c r="B50" s="25" t="s">
        <v>126</v>
      </c>
      <c r="C50" s="282" t="s">
        <v>134</v>
      </c>
      <c r="D50" s="283">
        <v>17</v>
      </c>
      <c r="E50" s="283">
        <v>39924</v>
      </c>
      <c r="F50" s="283">
        <v>18</v>
      </c>
      <c r="G50" s="283">
        <v>49583</v>
      </c>
      <c r="H50" s="283">
        <v>0</v>
      </c>
      <c r="I50" s="283">
        <v>373</v>
      </c>
      <c r="J50" s="283">
        <v>0</v>
      </c>
      <c r="K50" s="284">
        <v>254</v>
      </c>
    </row>
    <row r="51" spans="1:11" s="7" customFormat="1" ht="17.25" customHeight="1" x14ac:dyDescent="0.15">
      <c r="A51" s="24" t="s">
        <v>63</v>
      </c>
      <c r="B51" s="28" t="s">
        <v>116</v>
      </c>
      <c r="C51" s="282" t="s">
        <v>134</v>
      </c>
      <c r="D51" s="283">
        <v>3</v>
      </c>
      <c r="E51" s="283">
        <v>2276</v>
      </c>
      <c r="F51" s="283">
        <v>7</v>
      </c>
      <c r="G51" s="283">
        <v>3650</v>
      </c>
      <c r="H51" s="283">
        <v>2</v>
      </c>
      <c r="I51" s="283">
        <v>2126</v>
      </c>
      <c r="J51" s="283">
        <v>2</v>
      </c>
      <c r="K51" s="284">
        <v>1766</v>
      </c>
    </row>
    <row r="52" spans="1:11" s="7" customFormat="1" ht="17.25" customHeight="1" x14ac:dyDescent="0.15">
      <c r="A52" s="33" t="s">
        <v>251</v>
      </c>
      <c r="B52" s="13" t="s">
        <v>108</v>
      </c>
      <c r="C52" s="282" t="s">
        <v>134</v>
      </c>
      <c r="D52" s="283">
        <v>120</v>
      </c>
      <c r="E52" s="283">
        <v>21224</v>
      </c>
      <c r="F52" s="283">
        <v>83</v>
      </c>
      <c r="G52" s="283">
        <v>17462</v>
      </c>
      <c r="H52" s="283">
        <v>4530</v>
      </c>
      <c r="I52" s="283">
        <v>570363</v>
      </c>
      <c r="J52" s="283">
        <v>4327</v>
      </c>
      <c r="K52" s="284">
        <v>437475</v>
      </c>
    </row>
    <row r="53" spans="1:11" s="7" customFormat="1" ht="17.25" customHeight="1" x14ac:dyDescent="0.15">
      <c r="A53" s="3" t="s">
        <v>252</v>
      </c>
      <c r="B53" s="15" t="s">
        <v>109</v>
      </c>
      <c r="C53" s="291" t="s">
        <v>134</v>
      </c>
      <c r="D53" s="280">
        <v>5478</v>
      </c>
      <c r="E53" s="280">
        <v>3414864</v>
      </c>
      <c r="F53" s="280">
        <v>5188</v>
      </c>
      <c r="G53" s="280">
        <v>3538001</v>
      </c>
      <c r="H53" s="280">
        <v>773</v>
      </c>
      <c r="I53" s="280">
        <v>1021786</v>
      </c>
      <c r="J53" s="280">
        <v>824</v>
      </c>
      <c r="K53" s="281">
        <v>1048668</v>
      </c>
    </row>
    <row r="54" spans="1:11" s="7" customFormat="1" ht="17.25" customHeight="1" x14ac:dyDescent="0.15">
      <c r="A54" s="3" t="s">
        <v>253</v>
      </c>
      <c r="B54" s="4" t="s">
        <v>118</v>
      </c>
      <c r="C54" s="290" t="s">
        <v>134</v>
      </c>
      <c r="D54" s="280">
        <v>2675</v>
      </c>
      <c r="E54" s="280">
        <v>1663953</v>
      </c>
      <c r="F54" s="280">
        <v>2509</v>
      </c>
      <c r="G54" s="280">
        <v>1729243</v>
      </c>
      <c r="H54" s="280">
        <v>306</v>
      </c>
      <c r="I54" s="280">
        <v>460729</v>
      </c>
      <c r="J54" s="280">
        <v>352</v>
      </c>
      <c r="K54" s="281">
        <v>493927</v>
      </c>
    </row>
    <row r="55" spans="1:11" s="7" customFormat="1" ht="17.25" customHeight="1" x14ac:dyDescent="0.15">
      <c r="A55" s="8" t="s">
        <v>254</v>
      </c>
      <c r="B55" s="9" t="s">
        <v>110</v>
      </c>
      <c r="C55" s="282" t="s">
        <v>134</v>
      </c>
      <c r="D55" s="283">
        <v>458</v>
      </c>
      <c r="E55" s="283">
        <v>188287</v>
      </c>
      <c r="F55" s="283">
        <v>462</v>
      </c>
      <c r="G55" s="283">
        <v>209372</v>
      </c>
      <c r="H55" s="283">
        <v>169</v>
      </c>
      <c r="I55" s="283">
        <v>127065</v>
      </c>
      <c r="J55" s="283">
        <v>214</v>
      </c>
      <c r="K55" s="284">
        <v>141582</v>
      </c>
    </row>
    <row r="56" spans="1:11" s="7" customFormat="1" ht="17.25" customHeight="1" x14ac:dyDescent="0.15">
      <c r="A56" s="8" t="s">
        <v>255</v>
      </c>
      <c r="B56" s="26" t="s">
        <v>119</v>
      </c>
      <c r="C56" s="282" t="s">
        <v>134</v>
      </c>
      <c r="D56" s="283">
        <v>331</v>
      </c>
      <c r="E56" s="283">
        <v>171632</v>
      </c>
      <c r="F56" s="283">
        <v>286</v>
      </c>
      <c r="G56" s="283">
        <v>168883</v>
      </c>
      <c r="H56" s="283">
        <v>7</v>
      </c>
      <c r="I56" s="283">
        <v>38829</v>
      </c>
      <c r="J56" s="283">
        <v>9</v>
      </c>
      <c r="K56" s="284">
        <v>43797</v>
      </c>
    </row>
    <row r="57" spans="1:11" s="7" customFormat="1" ht="17.25" customHeight="1" x14ac:dyDescent="0.15">
      <c r="A57" s="8" t="s">
        <v>256</v>
      </c>
      <c r="B57" s="9" t="s">
        <v>120</v>
      </c>
      <c r="C57" s="282" t="s">
        <v>134</v>
      </c>
      <c r="D57" s="283">
        <v>849</v>
      </c>
      <c r="E57" s="283">
        <v>628039</v>
      </c>
      <c r="F57" s="283">
        <v>801</v>
      </c>
      <c r="G57" s="283">
        <v>655459</v>
      </c>
      <c r="H57" s="283">
        <v>52</v>
      </c>
      <c r="I57" s="283">
        <v>206567</v>
      </c>
      <c r="J57" s="283">
        <v>52</v>
      </c>
      <c r="K57" s="284">
        <v>226806</v>
      </c>
    </row>
    <row r="58" spans="1:11" s="7" customFormat="1" ht="17.25" customHeight="1" x14ac:dyDescent="0.15">
      <c r="A58" s="8" t="s">
        <v>257</v>
      </c>
      <c r="B58" s="51" t="s">
        <v>121</v>
      </c>
      <c r="C58" s="282" t="s">
        <v>134</v>
      </c>
      <c r="D58" s="283">
        <v>1038</v>
      </c>
      <c r="E58" s="283">
        <v>675995</v>
      </c>
      <c r="F58" s="283">
        <v>959</v>
      </c>
      <c r="G58" s="283">
        <v>695529</v>
      </c>
      <c r="H58" s="283">
        <v>78</v>
      </c>
      <c r="I58" s="283">
        <v>88269</v>
      </c>
      <c r="J58" s="283">
        <v>77</v>
      </c>
      <c r="K58" s="284">
        <v>81743</v>
      </c>
    </row>
    <row r="59" spans="1:11" s="7" customFormat="1" ht="17.25" customHeight="1" x14ac:dyDescent="0.15">
      <c r="A59" s="17">
        <v>12.2</v>
      </c>
      <c r="B59" s="19" t="s">
        <v>258</v>
      </c>
      <c r="C59" s="275" t="s">
        <v>134</v>
      </c>
      <c r="D59" s="283">
        <v>375</v>
      </c>
      <c r="E59" s="283">
        <v>314431</v>
      </c>
      <c r="F59" s="283">
        <v>313</v>
      </c>
      <c r="G59" s="283">
        <v>349483</v>
      </c>
      <c r="H59" s="283">
        <v>15</v>
      </c>
      <c r="I59" s="283">
        <v>50647</v>
      </c>
      <c r="J59" s="283">
        <v>7</v>
      </c>
      <c r="K59" s="284">
        <v>42632</v>
      </c>
    </row>
    <row r="60" spans="1:11" s="7" customFormat="1" ht="17.25" customHeight="1" x14ac:dyDescent="0.15">
      <c r="A60" s="3">
        <v>12.3</v>
      </c>
      <c r="B60" s="4" t="s">
        <v>122</v>
      </c>
      <c r="C60" s="290" t="s">
        <v>134</v>
      </c>
      <c r="D60" s="280">
        <v>2290</v>
      </c>
      <c r="E60" s="280">
        <v>1373295</v>
      </c>
      <c r="F60" s="280">
        <v>2237</v>
      </c>
      <c r="G60" s="280">
        <v>1387927</v>
      </c>
      <c r="H60" s="280">
        <v>318</v>
      </c>
      <c r="I60" s="280">
        <v>424131</v>
      </c>
      <c r="J60" s="280">
        <v>336</v>
      </c>
      <c r="K60" s="281">
        <v>420183</v>
      </c>
    </row>
    <row r="61" spans="1:11" s="7" customFormat="1" ht="17.25" customHeight="1" x14ac:dyDescent="0.15">
      <c r="A61" s="8" t="s">
        <v>259</v>
      </c>
      <c r="B61" s="9" t="s">
        <v>123</v>
      </c>
      <c r="C61" s="282" t="s">
        <v>134</v>
      </c>
      <c r="D61" s="283">
        <v>1163</v>
      </c>
      <c r="E61" s="283">
        <v>466249</v>
      </c>
      <c r="F61" s="283">
        <v>1149</v>
      </c>
      <c r="G61" s="283">
        <v>470409</v>
      </c>
      <c r="H61" s="283">
        <v>144</v>
      </c>
      <c r="I61" s="283">
        <v>68247</v>
      </c>
      <c r="J61" s="283">
        <v>152</v>
      </c>
      <c r="K61" s="284">
        <v>67697</v>
      </c>
    </row>
    <row r="62" spans="1:11" s="7" customFormat="1" ht="17.25" customHeight="1" x14ac:dyDescent="0.15">
      <c r="A62" s="8" t="s">
        <v>260</v>
      </c>
      <c r="B62" s="9" t="s">
        <v>40</v>
      </c>
      <c r="C62" s="282" t="s">
        <v>134</v>
      </c>
      <c r="D62" s="283">
        <v>822</v>
      </c>
      <c r="E62" s="283">
        <v>653386</v>
      </c>
      <c r="F62" s="283">
        <v>798</v>
      </c>
      <c r="G62" s="283">
        <v>674649</v>
      </c>
      <c r="H62" s="283">
        <v>118</v>
      </c>
      <c r="I62" s="283">
        <v>215914</v>
      </c>
      <c r="J62" s="283">
        <v>126</v>
      </c>
      <c r="K62" s="284">
        <v>220754</v>
      </c>
    </row>
    <row r="63" spans="1:11" s="7" customFormat="1" ht="17.25" customHeight="1" x14ac:dyDescent="0.15">
      <c r="A63" s="8" t="s">
        <v>261</v>
      </c>
      <c r="B63" s="9" t="s">
        <v>124</v>
      </c>
      <c r="C63" s="282" t="s">
        <v>134</v>
      </c>
      <c r="D63" s="283">
        <v>228</v>
      </c>
      <c r="E63" s="283">
        <v>218605</v>
      </c>
      <c r="F63" s="283">
        <v>206</v>
      </c>
      <c r="G63" s="283">
        <v>202165</v>
      </c>
      <c r="H63" s="283">
        <v>38</v>
      </c>
      <c r="I63" s="283">
        <v>122608</v>
      </c>
      <c r="J63" s="283">
        <v>38</v>
      </c>
      <c r="K63" s="284">
        <v>115709</v>
      </c>
    </row>
    <row r="64" spans="1:11" s="7" customFormat="1" ht="17.25" customHeight="1" x14ac:dyDescent="0.15">
      <c r="A64" s="8" t="s">
        <v>262</v>
      </c>
      <c r="B64" s="51" t="s">
        <v>125</v>
      </c>
      <c r="C64" s="282" t="s">
        <v>134</v>
      </c>
      <c r="D64" s="283">
        <v>76</v>
      </c>
      <c r="E64" s="283">
        <v>35055</v>
      </c>
      <c r="F64" s="283">
        <v>84</v>
      </c>
      <c r="G64" s="283">
        <v>40704</v>
      </c>
      <c r="H64" s="283">
        <v>18</v>
      </c>
      <c r="I64" s="283">
        <v>17361</v>
      </c>
      <c r="J64" s="283">
        <v>19</v>
      </c>
      <c r="K64" s="284">
        <v>16024</v>
      </c>
    </row>
    <row r="65" spans="1:11" s="7" customFormat="1" ht="17.25" customHeight="1" thickBot="1" x14ac:dyDescent="0.2">
      <c r="A65" s="5">
        <v>12.4</v>
      </c>
      <c r="B65" s="20" t="s">
        <v>263</v>
      </c>
      <c r="C65" s="292" t="s">
        <v>134</v>
      </c>
      <c r="D65" s="293">
        <v>138</v>
      </c>
      <c r="E65" s="293">
        <v>63185</v>
      </c>
      <c r="F65" s="293">
        <v>129</v>
      </c>
      <c r="G65" s="293">
        <v>71348</v>
      </c>
      <c r="H65" s="293">
        <v>134</v>
      </c>
      <c r="I65" s="293">
        <v>86279</v>
      </c>
      <c r="J65" s="293">
        <v>129</v>
      </c>
      <c r="K65" s="294">
        <v>91925</v>
      </c>
    </row>
    <row r="66" spans="1:11" ht="17.25" customHeight="1" x14ac:dyDescent="0.2">
      <c r="A66" s="54"/>
      <c r="B66" s="34"/>
      <c r="C66" s="295"/>
      <c r="D66" s="295"/>
      <c r="E66" s="295"/>
      <c r="F66" s="295"/>
      <c r="G66" s="295"/>
      <c r="H66" s="295"/>
      <c r="I66" s="295"/>
      <c r="J66" s="295"/>
      <c r="K66" s="295"/>
    </row>
    <row r="67" spans="1:11" ht="17.25" customHeight="1" x14ac:dyDescent="0.2">
      <c r="A67" s="53"/>
      <c r="B67" s="38"/>
      <c r="C67" s="296"/>
      <c r="D67" s="296"/>
      <c r="E67" s="296"/>
      <c r="F67" s="296"/>
      <c r="G67" s="296"/>
      <c r="H67" s="296"/>
      <c r="I67" s="296"/>
      <c r="J67" s="296"/>
      <c r="K67" s="296"/>
    </row>
    <row r="68" spans="1:11" ht="17.25" customHeight="1" x14ac:dyDescent="0.2">
      <c r="A68" s="38"/>
      <c r="B68" s="38"/>
      <c r="C68" s="296"/>
      <c r="D68" s="296"/>
      <c r="E68" s="296"/>
      <c r="F68" s="296"/>
      <c r="G68" s="296"/>
      <c r="H68" s="296"/>
      <c r="I68" s="296"/>
      <c r="J68" s="296"/>
      <c r="K68" s="296"/>
    </row>
    <row r="69" spans="1:11" ht="17.25" customHeight="1" x14ac:dyDescent="0.2">
      <c r="A69" s="38"/>
      <c r="B69" s="38"/>
      <c r="C69" s="296"/>
      <c r="D69" s="296"/>
      <c r="E69" s="296"/>
      <c r="F69" s="296"/>
      <c r="G69" s="296"/>
      <c r="H69" s="296"/>
      <c r="I69" s="296"/>
      <c r="J69" s="296"/>
      <c r="K69" s="296"/>
    </row>
    <row r="70" spans="1:11" ht="17.25" customHeight="1" x14ac:dyDescent="0.2">
      <c r="A70" s="38"/>
      <c r="B70" s="38"/>
      <c r="C70" s="296"/>
      <c r="D70" s="296"/>
      <c r="E70" s="296"/>
      <c r="F70" s="296"/>
      <c r="G70" s="296"/>
      <c r="H70" s="296"/>
      <c r="I70" s="296"/>
      <c r="J70" s="296"/>
      <c r="K70" s="296"/>
    </row>
    <row r="71" spans="1:11" ht="17.25" customHeight="1" x14ac:dyDescent="0.2">
      <c r="A71" s="38"/>
      <c r="B71" s="38"/>
      <c r="C71" s="296"/>
      <c r="D71" s="296"/>
      <c r="E71" s="296"/>
      <c r="F71" s="296"/>
      <c r="G71" s="296"/>
      <c r="H71" s="296"/>
      <c r="I71" s="296"/>
      <c r="J71" s="296"/>
      <c r="K71" s="296"/>
    </row>
    <row r="72" spans="1:11" ht="17.25" customHeight="1" x14ac:dyDescent="0.2">
      <c r="A72" s="38"/>
      <c r="B72" s="38"/>
      <c r="C72" s="296"/>
      <c r="D72" s="296"/>
      <c r="E72" s="296"/>
      <c r="F72" s="296"/>
      <c r="G72" s="296"/>
      <c r="H72" s="296"/>
      <c r="I72" s="296"/>
      <c r="J72" s="296"/>
      <c r="K72" s="296"/>
    </row>
    <row r="73" spans="1:11" ht="17.25" customHeight="1" x14ac:dyDescent="0.2">
      <c r="A73" s="38"/>
      <c r="B73" s="38"/>
      <c r="C73" s="296"/>
      <c r="D73" s="296"/>
      <c r="E73" s="296"/>
      <c r="F73" s="296"/>
      <c r="G73" s="296"/>
      <c r="H73" s="296"/>
      <c r="I73" s="296"/>
      <c r="J73" s="296"/>
      <c r="K73" s="296"/>
    </row>
    <row r="74" spans="1:11" ht="17.25" customHeight="1" x14ac:dyDescent="0.2">
      <c r="A74" s="38"/>
      <c r="B74" s="38"/>
      <c r="C74" s="296"/>
      <c r="D74" s="296"/>
      <c r="E74" s="296"/>
      <c r="F74" s="296"/>
      <c r="G74" s="296"/>
      <c r="H74" s="296"/>
      <c r="I74" s="296"/>
      <c r="J74" s="296"/>
      <c r="K74" s="296"/>
    </row>
    <row r="75" spans="1:11" ht="17.25" customHeight="1" x14ac:dyDescent="0.2">
      <c r="A75" s="38"/>
      <c r="B75" s="38"/>
      <c r="C75" s="296"/>
      <c r="D75" s="296"/>
      <c r="E75" s="296"/>
      <c r="F75" s="296"/>
      <c r="G75" s="296"/>
      <c r="H75" s="296"/>
      <c r="I75" s="296"/>
      <c r="J75" s="296"/>
      <c r="K75" s="296"/>
    </row>
    <row r="76" spans="1:11" ht="17.25" customHeight="1" x14ac:dyDescent="0.2">
      <c r="A76" s="38"/>
      <c r="B76" s="38"/>
      <c r="C76" s="296"/>
      <c r="D76" s="296"/>
      <c r="E76" s="296"/>
      <c r="F76" s="296"/>
      <c r="G76" s="296"/>
      <c r="H76" s="296"/>
      <c r="I76" s="296"/>
      <c r="J76" s="296"/>
      <c r="K76" s="296"/>
    </row>
    <row r="77" spans="1:11" ht="17.25" customHeight="1" x14ac:dyDescent="0.2">
      <c r="A77" s="38"/>
      <c r="B77" s="38"/>
      <c r="C77" s="296"/>
      <c r="D77" s="296"/>
      <c r="E77" s="296"/>
      <c r="F77" s="296"/>
      <c r="G77" s="296"/>
      <c r="H77" s="296"/>
      <c r="I77" s="296"/>
      <c r="J77" s="296"/>
      <c r="K77" s="296"/>
    </row>
    <row r="78" spans="1:11" ht="17.25" customHeight="1" x14ac:dyDescent="0.2">
      <c r="A78" s="38"/>
      <c r="B78" s="38"/>
      <c r="C78" s="296"/>
      <c r="D78" s="296"/>
      <c r="E78" s="296"/>
      <c r="F78" s="296"/>
      <c r="G78" s="296"/>
      <c r="H78" s="296"/>
      <c r="I78" s="296"/>
      <c r="J78" s="296"/>
      <c r="K78" s="296"/>
    </row>
    <row r="79" spans="1:11" ht="17.25" customHeight="1" x14ac:dyDescent="0.2">
      <c r="A79" s="38"/>
      <c r="B79" s="38"/>
      <c r="C79" s="296"/>
      <c r="D79" s="296"/>
      <c r="E79" s="296"/>
      <c r="F79" s="296"/>
      <c r="G79" s="296"/>
      <c r="H79" s="296"/>
      <c r="I79" s="296"/>
      <c r="J79" s="296"/>
      <c r="K79" s="296"/>
    </row>
    <row r="80" spans="1:11" ht="17.25" customHeight="1" x14ac:dyDescent="0.2">
      <c r="A80" s="38"/>
      <c r="B80" s="38"/>
      <c r="C80" s="296"/>
      <c r="D80" s="296"/>
      <c r="E80" s="296"/>
      <c r="F80" s="296"/>
      <c r="G80" s="296"/>
      <c r="H80" s="296"/>
      <c r="I80" s="296"/>
      <c r="J80" s="296"/>
      <c r="K80" s="296"/>
    </row>
    <row r="81" spans="1:11" ht="17.25" customHeight="1" x14ac:dyDescent="0.2">
      <c r="A81" s="38"/>
      <c r="B81" s="38"/>
      <c r="C81" s="296"/>
      <c r="D81" s="296"/>
      <c r="E81" s="296"/>
      <c r="F81" s="296"/>
      <c r="G81" s="296"/>
      <c r="H81" s="296"/>
      <c r="I81" s="296"/>
      <c r="J81" s="296"/>
      <c r="K81" s="296"/>
    </row>
    <row r="82" spans="1:11" ht="17.25" customHeight="1" x14ac:dyDescent="0.2">
      <c r="A82" s="38"/>
      <c r="B82" s="38"/>
      <c r="C82" s="296"/>
      <c r="D82" s="296"/>
      <c r="E82" s="296"/>
      <c r="F82" s="296"/>
      <c r="G82" s="296"/>
      <c r="H82" s="296"/>
      <c r="I82" s="296"/>
      <c r="J82" s="296"/>
      <c r="K82" s="296"/>
    </row>
    <row r="83" spans="1:11" ht="17.25" customHeight="1" x14ac:dyDescent="0.2">
      <c r="A83" s="38"/>
      <c r="B83" s="38"/>
      <c r="C83" s="296"/>
      <c r="D83" s="296"/>
      <c r="E83" s="296"/>
      <c r="F83" s="296"/>
      <c r="G83" s="296"/>
      <c r="H83" s="296"/>
      <c r="I83" s="296"/>
      <c r="J83" s="296"/>
      <c r="K83" s="296"/>
    </row>
    <row r="84" spans="1:11" ht="17.25" customHeight="1" x14ac:dyDescent="0.2">
      <c r="A84" s="38"/>
      <c r="B84" s="38"/>
      <c r="C84" s="296"/>
      <c r="D84" s="296"/>
      <c r="E84" s="296"/>
      <c r="F84" s="296"/>
      <c r="G84" s="296"/>
      <c r="H84" s="296"/>
      <c r="I84" s="296"/>
      <c r="J84" s="296"/>
      <c r="K84" s="296"/>
    </row>
    <row r="85" spans="1:11" ht="17.25" customHeight="1" x14ac:dyDescent="0.2">
      <c r="A85" s="38"/>
      <c r="B85" s="38"/>
      <c r="C85" s="296"/>
      <c r="D85" s="296"/>
      <c r="E85" s="296"/>
      <c r="F85" s="296"/>
      <c r="G85" s="296"/>
      <c r="H85" s="296"/>
      <c r="I85" s="296"/>
      <c r="J85" s="296"/>
      <c r="K85" s="296"/>
    </row>
    <row r="86" spans="1:11" ht="17.25" customHeight="1" x14ac:dyDescent="0.2">
      <c r="A86" s="38"/>
      <c r="B86" s="38"/>
      <c r="C86" s="296"/>
      <c r="D86" s="296"/>
      <c r="E86" s="296"/>
      <c r="F86" s="296"/>
      <c r="G86" s="296"/>
      <c r="H86" s="296"/>
      <c r="I86" s="296"/>
      <c r="J86" s="296"/>
      <c r="K86" s="296"/>
    </row>
    <row r="87" spans="1:11" ht="17.25" customHeight="1" x14ac:dyDescent="0.2">
      <c r="A87" s="38"/>
      <c r="B87" s="38"/>
      <c r="C87" s="296"/>
      <c r="D87" s="296"/>
      <c r="E87" s="296"/>
      <c r="F87" s="296"/>
      <c r="G87" s="296"/>
      <c r="H87" s="296"/>
      <c r="I87" s="296"/>
      <c r="J87" s="296"/>
      <c r="K87" s="296"/>
    </row>
    <row r="88" spans="1:11" ht="17.25" customHeight="1" x14ac:dyDescent="0.2">
      <c r="A88" s="38"/>
      <c r="B88" s="38"/>
      <c r="C88" s="296"/>
      <c r="D88" s="296"/>
      <c r="E88" s="296"/>
      <c r="F88" s="296"/>
      <c r="G88" s="296"/>
      <c r="H88" s="296"/>
      <c r="I88" s="296"/>
      <c r="J88" s="296"/>
      <c r="K88" s="296"/>
    </row>
    <row r="89" spans="1:11" ht="17.25" customHeight="1" x14ac:dyDescent="0.2">
      <c r="A89" s="38"/>
      <c r="B89" s="38"/>
      <c r="C89" s="296"/>
      <c r="D89" s="296"/>
      <c r="E89" s="296"/>
      <c r="F89" s="296"/>
      <c r="G89" s="296"/>
      <c r="H89" s="296"/>
      <c r="I89" s="296"/>
      <c r="J89" s="296"/>
      <c r="K89" s="296"/>
    </row>
    <row r="90" spans="1:11" ht="17.25" customHeight="1" thickBot="1" x14ac:dyDescent="0.25"/>
    <row r="91" spans="1:11" ht="17.25" customHeight="1" x14ac:dyDescent="0.2">
      <c r="B91" s="40" t="s">
        <v>13</v>
      </c>
      <c r="C91" s="297"/>
      <c r="D91" s="297"/>
      <c r="E91" s="297"/>
      <c r="F91" s="297"/>
      <c r="G91" s="297"/>
      <c r="H91" s="297"/>
      <c r="I91" s="297"/>
      <c r="J91" s="297"/>
      <c r="K91" s="298"/>
    </row>
    <row r="92" spans="1:11" ht="17.25" customHeight="1" x14ac:dyDescent="0.2">
      <c r="B92" s="41" t="s">
        <v>14</v>
      </c>
      <c r="C92" s="299" t="s">
        <v>134</v>
      </c>
      <c r="D92" s="300">
        <f t="shared" ref="D92:K92" si="0">D56+D57+D58</f>
        <v>2218</v>
      </c>
      <c r="E92" s="300">
        <f t="shared" si="0"/>
        <v>1475666</v>
      </c>
      <c r="F92" s="300">
        <f t="shared" si="0"/>
        <v>2046</v>
      </c>
      <c r="G92" s="300">
        <f t="shared" si="0"/>
        <v>1519871</v>
      </c>
      <c r="H92" s="300">
        <f t="shared" si="0"/>
        <v>137</v>
      </c>
      <c r="I92" s="300">
        <f t="shared" si="0"/>
        <v>333665</v>
      </c>
      <c r="J92" s="300">
        <f t="shared" si="0"/>
        <v>138</v>
      </c>
      <c r="K92" s="301">
        <f t="shared" si="0"/>
        <v>352346</v>
      </c>
    </row>
    <row r="93" spans="1:11" ht="17.25" customHeight="1" x14ac:dyDescent="0.2">
      <c r="B93" s="42" t="s">
        <v>15</v>
      </c>
      <c r="C93" s="302" t="s">
        <v>134</v>
      </c>
      <c r="D93" s="303">
        <f t="shared" ref="D93:K93" si="1">D59+(D61+D62+D63+D64)+D65</f>
        <v>2802</v>
      </c>
      <c r="E93" s="303">
        <f t="shared" si="1"/>
        <v>1750911</v>
      </c>
      <c r="F93" s="303">
        <f t="shared" si="1"/>
        <v>2679</v>
      </c>
      <c r="G93" s="303">
        <f t="shared" si="1"/>
        <v>1808758</v>
      </c>
      <c r="H93" s="303">
        <f t="shared" si="1"/>
        <v>467</v>
      </c>
      <c r="I93" s="303">
        <f t="shared" si="1"/>
        <v>561056</v>
      </c>
      <c r="J93" s="303">
        <f t="shared" si="1"/>
        <v>471</v>
      </c>
      <c r="K93" s="304">
        <f t="shared" si="1"/>
        <v>554741</v>
      </c>
    </row>
    <row r="94" spans="1:11" ht="17.25" customHeight="1" thickBot="1" x14ac:dyDescent="0.25">
      <c r="B94" s="42" t="s">
        <v>24</v>
      </c>
      <c r="C94" s="302" t="s">
        <v>134</v>
      </c>
      <c r="D94" s="305">
        <f>D61+D62+D63+D64</f>
        <v>2289</v>
      </c>
      <c r="E94" s="305">
        <f t="shared" ref="E94:K94" si="2">E61+E62+E63+E64</f>
        <v>1373295</v>
      </c>
      <c r="F94" s="305">
        <f t="shared" si="2"/>
        <v>2237</v>
      </c>
      <c r="G94" s="305">
        <f t="shared" si="2"/>
        <v>1387927</v>
      </c>
      <c r="H94" s="305">
        <f t="shared" si="2"/>
        <v>318</v>
      </c>
      <c r="I94" s="305">
        <f t="shared" si="2"/>
        <v>424130</v>
      </c>
      <c r="J94" s="305">
        <f t="shared" si="2"/>
        <v>335</v>
      </c>
      <c r="K94" s="306">
        <f t="shared" si="2"/>
        <v>420184</v>
      </c>
    </row>
    <row r="95" spans="1:11" s="7" customFormat="1" ht="17.25" customHeight="1" thickBot="1" x14ac:dyDescent="0.2">
      <c r="A95" s="43"/>
      <c r="B95" s="35" t="s">
        <v>133</v>
      </c>
      <c r="C95" s="307" t="s">
        <v>477</v>
      </c>
      <c r="D95" s="305">
        <f>D13-D14</f>
        <v>18</v>
      </c>
      <c r="E95" s="305">
        <f>E13-E14</f>
        <v>4302</v>
      </c>
      <c r="F95" s="305">
        <f t="shared" ref="F95:K95" si="3">F13-F14</f>
        <v>95</v>
      </c>
      <c r="G95" s="305">
        <f t="shared" si="3"/>
        <v>11737</v>
      </c>
      <c r="H95" s="305">
        <f t="shared" si="3"/>
        <v>4</v>
      </c>
      <c r="I95" s="305">
        <f t="shared" si="3"/>
        <v>636</v>
      </c>
      <c r="J95" s="305">
        <f t="shared" si="3"/>
        <v>33</v>
      </c>
      <c r="K95" s="306">
        <f t="shared" si="3"/>
        <v>3230</v>
      </c>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2">
    <mergeCell ref="D4:G4"/>
    <mergeCell ref="H4:K4"/>
  </mergeCells>
  <phoneticPr fontId="0" type="noConversion"/>
  <printOptions horizontalCentered="1"/>
  <pageMargins left="0.19685039370078741" right="0.19685039370078741" top="0.19685039370078741" bottom="0.19685039370078741" header="0" footer="0"/>
  <pageSetup paperSize="9" scale="59" pageOrder="overThenDown"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9966"/>
    <pageSetUpPr fitToPage="1"/>
  </sheetPr>
  <dimension ref="A1:FQ33"/>
  <sheetViews>
    <sheetView zoomScaleNormal="100" zoomScaleSheetLayoutView="100" workbookViewId="0"/>
  </sheetViews>
  <sheetFormatPr defaultColWidth="9.625" defaultRowHeight="16.5" customHeight="1" x14ac:dyDescent="0.15"/>
  <cols>
    <col min="1" max="1" width="13.75" style="374" customWidth="1"/>
    <col min="2" max="2" width="56.5" style="188" customWidth="1"/>
    <col min="3" max="6" width="13.75" style="188" customWidth="1"/>
    <col min="7" max="16384" width="9.625" style="188"/>
  </cols>
  <sheetData>
    <row r="1" spans="1:11" ht="16.5" customHeight="1" x14ac:dyDescent="0.15">
      <c r="A1" s="164" t="s">
        <v>191</v>
      </c>
      <c r="C1" s="200"/>
      <c r="D1" s="164"/>
      <c r="E1" s="165"/>
      <c r="F1" s="166" t="s">
        <v>193</v>
      </c>
      <c r="G1" s="242"/>
      <c r="H1" s="242"/>
      <c r="I1" s="242"/>
      <c r="J1" s="242"/>
      <c r="K1" s="242"/>
    </row>
    <row r="2" spans="1:11" ht="16.5" customHeight="1" x14ac:dyDescent="0.15">
      <c r="A2" s="368"/>
      <c r="B2" s="200"/>
      <c r="C2" s="200"/>
      <c r="D2" s="164"/>
      <c r="E2" s="165"/>
      <c r="F2" s="261" t="s">
        <v>194</v>
      </c>
      <c r="G2" s="242"/>
      <c r="H2" s="242"/>
      <c r="I2" s="242"/>
      <c r="J2" s="242"/>
      <c r="K2" s="242"/>
    </row>
    <row r="3" spans="1:11" ht="16.5" customHeight="1" x14ac:dyDescent="0.15">
      <c r="A3" s="368"/>
      <c r="B3" s="200"/>
      <c r="C3" s="200"/>
      <c r="D3" s="164"/>
      <c r="E3" s="165"/>
      <c r="F3" s="261"/>
      <c r="G3" s="242"/>
      <c r="H3" s="242"/>
      <c r="I3" s="242"/>
      <c r="J3" s="242"/>
      <c r="K3" s="242"/>
    </row>
    <row r="4" spans="1:11" ht="16.5" customHeight="1" thickBot="1" x14ac:dyDescent="0.2">
      <c r="A4" s="368"/>
      <c r="B4" s="369"/>
      <c r="C4" s="165"/>
      <c r="D4" s="309" t="s">
        <v>158</v>
      </c>
      <c r="E4" s="310"/>
      <c r="F4" s="310"/>
      <c r="G4" s="310"/>
    </row>
    <row r="5" spans="1:11" ht="16.5" customHeight="1" x14ac:dyDescent="0.15">
      <c r="A5" s="311" t="s">
        <v>85</v>
      </c>
      <c r="B5" s="311" t="s">
        <v>85</v>
      </c>
      <c r="C5" s="312" t="s">
        <v>11</v>
      </c>
      <c r="D5" s="313"/>
      <c r="E5" s="312" t="s">
        <v>12</v>
      </c>
      <c r="F5" s="314"/>
    </row>
    <row r="6" spans="1:11" ht="16.5" customHeight="1" x14ac:dyDescent="0.15">
      <c r="A6" s="315" t="s">
        <v>96</v>
      </c>
      <c r="B6" s="315" t="s">
        <v>74</v>
      </c>
      <c r="C6" s="316">
        <v>2018</v>
      </c>
      <c r="D6" s="316">
        <v>2019</v>
      </c>
      <c r="E6" s="316">
        <v>2018</v>
      </c>
      <c r="F6" s="317">
        <v>2019</v>
      </c>
    </row>
    <row r="7" spans="1:11" ht="16.5" customHeight="1" x14ac:dyDescent="0.15">
      <c r="A7" s="318">
        <v>13</v>
      </c>
      <c r="B7" s="319" t="s">
        <v>25</v>
      </c>
      <c r="C7" s="320"/>
      <c r="D7" s="320"/>
      <c r="E7" s="320"/>
      <c r="F7" s="321"/>
    </row>
    <row r="8" spans="1:11" ht="16.5" customHeight="1" x14ac:dyDescent="0.15">
      <c r="A8" s="322">
        <v>13.1</v>
      </c>
      <c r="B8" s="323" t="s">
        <v>135</v>
      </c>
      <c r="C8" s="324">
        <v>141703</v>
      </c>
      <c r="D8" s="324">
        <v>145222</v>
      </c>
      <c r="E8" s="324">
        <v>29615</v>
      </c>
      <c r="F8" s="185">
        <v>27287</v>
      </c>
    </row>
    <row r="9" spans="1:11" ht="16.5" customHeight="1" x14ac:dyDescent="0.15">
      <c r="A9" s="325" t="s">
        <v>268</v>
      </c>
      <c r="B9" s="370" t="s">
        <v>76</v>
      </c>
      <c r="C9" s="308">
        <v>50052</v>
      </c>
      <c r="D9" s="308">
        <v>45872</v>
      </c>
      <c r="E9" s="308">
        <v>18227</v>
      </c>
      <c r="F9" s="192">
        <v>18157</v>
      </c>
    </row>
    <row r="10" spans="1:11" ht="16.5" customHeight="1" x14ac:dyDescent="0.15">
      <c r="A10" s="325" t="s">
        <v>269</v>
      </c>
      <c r="B10" s="370" t="s">
        <v>136</v>
      </c>
      <c r="C10" s="308">
        <v>91651</v>
      </c>
      <c r="D10" s="308">
        <v>99350</v>
      </c>
      <c r="E10" s="308">
        <v>11387</v>
      </c>
      <c r="F10" s="192">
        <v>9130</v>
      </c>
    </row>
    <row r="11" spans="1:11" ht="16.5" customHeight="1" x14ac:dyDescent="0.15">
      <c r="A11" s="325" t="s">
        <v>270</v>
      </c>
      <c r="B11" s="333" t="s">
        <v>137</v>
      </c>
      <c r="C11" s="308">
        <v>7684</v>
      </c>
      <c r="D11" s="308">
        <v>8702</v>
      </c>
      <c r="E11" s="308">
        <v>457</v>
      </c>
      <c r="F11" s="192">
        <v>352</v>
      </c>
    </row>
    <row r="12" spans="1:11" ht="16.5" customHeight="1" x14ac:dyDescent="0.15">
      <c r="A12" s="325">
        <v>13.2</v>
      </c>
      <c r="B12" s="326" t="s">
        <v>266</v>
      </c>
      <c r="C12" s="308">
        <v>171337</v>
      </c>
      <c r="D12" s="308">
        <v>184262</v>
      </c>
      <c r="E12" s="308">
        <v>49909</v>
      </c>
      <c r="F12" s="192">
        <v>57290</v>
      </c>
    </row>
    <row r="13" spans="1:11" ht="16.5" customHeight="1" x14ac:dyDescent="0.15">
      <c r="A13" s="325">
        <v>13.3</v>
      </c>
      <c r="B13" s="327" t="s">
        <v>265</v>
      </c>
      <c r="C13" s="308">
        <v>137017</v>
      </c>
      <c r="D13" s="308">
        <v>172482</v>
      </c>
      <c r="E13" s="308">
        <v>30531</v>
      </c>
      <c r="F13" s="192">
        <v>34864</v>
      </c>
    </row>
    <row r="14" spans="1:11" ht="16.5" customHeight="1" x14ac:dyDescent="0.15">
      <c r="A14" s="325">
        <v>13.4</v>
      </c>
      <c r="B14" s="328" t="s">
        <v>138</v>
      </c>
      <c r="C14" s="308">
        <v>683542</v>
      </c>
      <c r="D14" s="308">
        <v>756760</v>
      </c>
      <c r="E14" s="308">
        <v>66277</v>
      </c>
      <c r="F14" s="192">
        <v>61901</v>
      </c>
    </row>
    <row r="15" spans="1:11" ht="16.5" customHeight="1" x14ac:dyDescent="0.15">
      <c r="A15" s="325">
        <v>13.5</v>
      </c>
      <c r="B15" s="328" t="s">
        <v>139</v>
      </c>
      <c r="C15" s="308">
        <v>3150946</v>
      </c>
      <c r="D15" s="308">
        <v>3628860</v>
      </c>
      <c r="E15" s="308">
        <v>476951</v>
      </c>
      <c r="F15" s="192">
        <v>481480</v>
      </c>
    </row>
    <row r="16" spans="1:11" ht="16.5" customHeight="1" x14ac:dyDescent="0.15">
      <c r="A16" s="325">
        <v>13.6</v>
      </c>
      <c r="B16" s="327" t="s">
        <v>267</v>
      </c>
      <c r="C16" s="308">
        <v>58762</v>
      </c>
      <c r="D16" s="308">
        <v>59175</v>
      </c>
      <c r="E16" s="308">
        <v>7662</v>
      </c>
      <c r="F16" s="192">
        <v>10730</v>
      </c>
    </row>
    <row r="17" spans="1:173" ht="16.5" customHeight="1" x14ac:dyDescent="0.15">
      <c r="A17" s="325">
        <v>13.7</v>
      </c>
      <c r="B17" s="326" t="s">
        <v>41</v>
      </c>
      <c r="C17" s="308">
        <v>239062</v>
      </c>
      <c r="D17" s="308">
        <v>264754</v>
      </c>
      <c r="E17" s="308">
        <v>38363</v>
      </c>
      <c r="F17" s="192">
        <v>42897</v>
      </c>
    </row>
    <row r="18" spans="1:173" s="331" customFormat="1" ht="16.5" customHeight="1" x14ac:dyDescent="0.15">
      <c r="A18" s="318">
        <v>14</v>
      </c>
      <c r="B18" s="319" t="s">
        <v>140</v>
      </c>
      <c r="C18" s="329"/>
      <c r="D18" s="329"/>
      <c r="E18" s="329"/>
      <c r="F18" s="330"/>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row>
    <row r="19" spans="1:173" ht="16.5" customHeight="1" x14ac:dyDescent="0.15">
      <c r="A19" s="325">
        <v>14.1</v>
      </c>
      <c r="B19" s="332" t="s">
        <v>141</v>
      </c>
      <c r="C19" s="308">
        <v>42781</v>
      </c>
      <c r="D19" s="308">
        <v>40654</v>
      </c>
      <c r="E19" s="308">
        <v>11848</v>
      </c>
      <c r="F19" s="192">
        <v>11523</v>
      </c>
    </row>
    <row r="20" spans="1:173" ht="16.5" customHeight="1" x14ac:dyDescent="0.15">
      <c r="A20" s="325">
        <v>14.2</v>
      </c>
      <c r="B20" s="332" t="s">
        <v>142</v>
      </c>
      <c r="C20" s="308">
        <v>338455</v>
      </c>
      <c r="D20" s="308">
        <v>336654</v>
      </c>
      <c r="E20" s="308">
        <v>283259</v>
      </c>
      <c r="F20" s="192">
        <v>233635</v>
      </c>
    </row>
    <row r="21" spans="1:173" ht="16.5" customHeight="1" x14ac:dyDescent="0.15">
      <c r="A21" s="325">
        <v>14.3</v>
      </c>
      <c r="B21" s="332" t="s">
        <v>143</v>
      </c>
      <c r="C21" s="308">
        <v>31952</v>
      </c>
      <c r="D21" s="308">
        <v>37542</v>
      </c>
      <c r="E21" s="308">
        <v>13557</v>
      </c>
      <c r="F21" s="192">
        <v>12900</v>
      </c>
    </row>
    <row r="22" spans="1:173" ht="16.5" customHeight="1" x14ac:dyDescent="0.15">
      <c r="A22" s="325">
        <v>14.4</v>
      </c>
      <c r="B22" s="333" t="s">
        <v>144</v>
      </c>
      <c r="C22" s="308">
        <v>739084</v>
      </c>
      <c r="D22" s="308">
        <v>805232</v>
      </c>
      <c r="E22" s="308">
        <v>325274</v>
      </c>
      <c r="F22" s="192">
        <v>333045</v>
      </c>
    </row>
    <row r="23" spans="1:173" ht="16.5" customHeight="1" x14ac:dyDescent="0.15">
      <c r="A23" s="322">
        <v>14.5</v>
      </c>
      <c r="B23" s="371" t="s">
        <v>145</v>
      </c>
      <c r="C23" s="324">
        <v>764238</v>
      </c>
      <c r="D23" s="324">
        <v>826477</v>
      </c>
      <c r="E23" s="324">
        <v>572277</v>
      </c>
      <c r="F23" s="185">
        <v>562465</v>
      </c>
    </row>
    <row r="24" spans="1:173" ht="16.5" customHeight="1" x14ac:dyDescent="0.15">
      <c r="A24" s="325" t="s">
        <v>271</v>
      </c>
      <c r="B24" s="372" t="s">
        <v>8</v>
      </c>
      <c r="C24" s="308">
        <v>28650</v>
      </c>
      <c r="D24" s="308">
        <v>28967</v>
      </c>
      <c r="E24" s="308">
        <v>3090</v>
      </c>
      <c r="F24" s="192">
        <v>2137</v>
      </c>
    </row>
    <row r="25" spans="1:173" ht="16.5" customHeight="1" x14ac:dyDescent="0.15">
      <c r="A25" s="325" t="s">
        <v>272</v>
      </c>
      <c r="B25" s="372" t="s">
        <v>9</v>
      </c>
      <c r="C25" s="308">
        <v>24425</v>
      </c>
      <c r="D25" s="308">
        <v>26220</v>
      </c>
      <c r="E25" s="308">
        <v>13384</v>
      </c>
      <c r="F25" s="192">
        <v>14403</v>
      </c>
    </row>
    <row r="26" spans="1:173" ht="16.5" customHeight="1" thickBot="1" x14ac:dyDescent="0.2">
      <c r="A26" s="334" t="s">
        <v>273</v>
      </c>
      <c r="B26" s="373" t="s">
        <v>10</v>
      </c>
      <c r="C26" s="335">
        <v>24828</v>
      </c>
      <c r="D26" s="335">
        <v>24291</v>
      </c>
      <c r="E26" s="335">
        <v>98885</v>
      </c>
      <c r="F26" s="199">
        <v>89838</v>
      </c>
    </row>
    <row r="27" spans="1:173" ht="16.5" customHeight="1" x14ac:dyDescent="0.15">
      <c r="A27" s="242"/>
      <c r="B27" s="242"/>
      <c r="C27" s="242"/>
      <c r="D27" s="242"/>
      <c r="E27" s="242"/>
      <c r="F27" s="242"/>
    </row>
    <row r="28" spans="1:173" ht="16.5" customHeight="1" x14ac:dyDescent="0.15">
      <c r="A28" s="242"/>
    </row>
    <row r="29" spans="1:173" ht="16.5" customHeight="1" x14ac:dyDescent="0.15">
      <c r="A29" s="242"/>
    </row>
    <row r="30" spans="1:173" ht="16.5" customHeight="1" x14ac:dyDescent="0.15">
      <c r="A30" s="242"/>
    </row>
    <row r="31" spans="1:173" ht="16.5" customHeight="1" x14ac:dyDescent="0.15">
      <c r="A31" s="242"/>
    </row>
    <row r="32" spans="1:173" ht="16.5" customHeight="1" x14ac:dyDescent="0.15">
      <c r="A32" s="242"/>
    </row>
    <row r="33" spans="1:1" ht="16.5" customHeight="1" x14ac:dyDescent="0.15">
      <c r="A33" s="242"/>
    </row>
  </sheetData>
  <sheetProtection selectLockedCells="1"/>
  <phoneticPr fontId="0" type="noConversion"/>
  <pageMargins left="0" right="0"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7"/>
    <pageSetUpPr fitToPage="1"/>
  </sheetPr>
  <dimension ref="A1:K22"/>
  <sheetViews>
    <sheetView workbookViewId="0"/>
  </sheetViews>
  <sheetFormatPr defaultRowHeight="17.25" customHeight="1" x14ac:dyDescent="0.15"/>
  <cols>
    <col min="1" max="11" width="12.5" style="154" customWidth="1"/>
    <col min="12" max="16384" width="9" style="154"/>
  </cols>
  <sheetData>
    <row r="1" spans="1:11" ht="17.25" customHeight="1" x14ac:dyDescent="0.15">
      <c r="A1" s="164" t="s">
        <v>191</v>
      </c>
      <c r="B1" s="200"/>
      <c r="C1" s="164"/>
      <c r="D1" s="165"/>
      <c r="K1" s="166" t="s">
        <v>195</v>
      </c>
    </row>
    <row r="2" spans="1:11" ht="17.25" customHeight="1" x14ac:dyDescent="0.15">
      <c r="A2" s="200"/>
      <c r="B2" s="200"/>
      <c r="C2" s="164"/>
      <c r="D2" s="165"/>
      <c r="K2" s="166" t="s">
        <v>196</v>
      </c>
    </row>
    <row r="3" spans="1:11" ht="17.25" customHeight="1" thickBot="1" x14ac:dyDescent="0.2"/>
    <row r="4" spans="1:11" ht="17.25" customHeight="1" x14ac:dyDescent="0.15">
      <c r="A4" s="336" t="s">
        <v>73</v>
      </c>
      <c r="B4" s="337" t="s">
        <v>85</v>
      </c>
      <c r="C4" s="344" t="s">
        <v>72</v>
      </c>
      <c r="D4" s="345"/>
      <c r="E4" s="345"/>
      <c r="F4" s="345"/>
      <c r="G4" s="345"/>
      <c r="H4" s="345"/>
      <c r="I4" s="345"/>
      <c r="J4" s="345"/>
      <c r="K4" s="337"/>
    </row>
    <row r="5" spans="1:11" ht="17.25" customHeight="1" x14ac:dyDescent="0.15">
      <c r="A5" s="338"/>
      <c r="B5" s="339"/>
      <c r="C5" s="346" t="s">
        <v>64</v>
      </c>
      <c r="D5" s="347" t="s">
        <v>155</v>
      </c>
      <c r="E5" s="347"/>
      <c r="F5" s="347" t="s">
        <v>156</v>
      </c>
      <c r="G5" s="347"/>
      <c r="H5" s="347" t="s">
        <v>153</v>
      </c>
      <c r="I5" s="347"/>
      <c r="J5" s="347" t="s">
        <v>154</v>
      </c>
      <c r="K5" s="339"/>
    </row>
    <row r="6" spans="1:11" ht="17.25" customHeight="1" thickBot="1" x14ac:dyDescent="0.2">
      <c r="A6" s="340"/>
      <c r="B6" s="341"/>
      <c r="C6" s="348" t="s">
        <v>202</v>
      </c>
      <c r="D6" s="349" t="s">
        <v>202</v>
      </c>
      <c r="E6" s="349" t="s">
        <v>65</v>
      </c>
      <c r="F6" s="349" t="s">
        <v>202</v>
      </c>
      <c r="G6" s="349" t="s">
        <v>65</v>
      </c>
      <c r="H6" s="349" t="s">
        <v>202</v>
      </c>
      <c r="I6" s="349" t="s">
        <v>65</v>
      </c>
      <c r="J6" s="349" t="s">
        <v>202</v>
      </c>
      <c r="K6" s="350" t="s">
        <v>65</v>
      </c>
    </row>
    <row r="7" spans="1:11" ht="17.25" customHeight="1" x14ac:dyDescent="0.15">
      <c r="A7" s="351">
        <v>2018</v>
      </c>
      <c r="B7" s="342" t="s">
        <v>157</v>
      </c>
      <c r="C7" s="352" t="s">
        <v>470</v>
      </c>
      <c r="D7" s="353">
        <v>3</v>
      </c>
      <c r="E7" s="353">
        <v>1663</v>
      </c>
      <c r="F7" s="353">
        <v>34</v>
      </c>
      <c r="G7" s="353">
        <v>21462</v>
      </c>
      <c r="H7" s="353">
        <v>0</v>
      </c>
      <c r="I7" s="353">
        <v>99</v>
      </c>
      <c r="J7" s="353">
        <v>5</v>
      </c>
      <c r="K7" s="354">
        <v>4033</v>
      </c>
    </row>
    <row r="8" spans="1:11" ht="17.25" customHeight="1" thickBot="1" x14ac:dyDescent="0.2">
      <c r="A8" s="355">
        <v>2019</v>
      </c>
      <c r="B8" s="343"/>
      <c r="C8" s="356" t="s">
        <v>470</v>
      </c>
      <c r="D8" s="357">
        <v>3</v>
      </c>
      <c r="E8" s="357">
        <v>1918</v>
      </c>
      <c r="F8" s="357">
        <v>32</v>
      </c>
      <c r="G8" s="357">
        <v>23513</v>
      </c>
      <c r="H8" s="357">
        <v>0</v>
      </c>
      <c r="I8" s="357">
        <v>317</v>
      </c>
      <c r="J8" s="357">
        <v>8</v>
      </c>
      <c r="K8" s="358">
        <v>6439</v>
      </c>
    </row>
    <row r="9" spans="1:11" ht="17.25" customHeight="1" x14ac:dyDescent="0.15">
      <c r="A9" s="351">
        <v>2018</v>
      </c>
      <c r="B9" s="342" t="s">
        <v>152</v>
      </c>
      <c r="C9" s="359" t="s">
        <v>470</v>
      </c>
      <c r="D9" s="360">
        <v>21</v>
      </c>
      <c r="E9" s="360">
        <v>25656</v>
      </c>
      <c r="F9" s="360">
        <v>442</v>
      </c>
      <c r="G9" s="360">
        <v>263702</v>
      </c>
      <c r="H9" s="360">
        <v>7</v>
      </c>
      <c r="I9" s="360">
        <v>7124</v>
      </c>
      <c r="J9" s="360">
        <v>110</v>
      </c>
      <c r="K9" s="361">
        <v>137793</v>
      </c>
    </row>
    <row r="10" spans="1:11" ht="17.25" customHeight="1" thickBot="1" x14ac:dyDescent="0.2">
      <c r="A10" s="355">
        <v>2019</v>
      </c>
      <c r="B10" s="343"/>
      <c r="C10" s="362" t="s">
        <v>470</v>
      </c>
      <c r="D10" s="363">
        <v>22</v>
      </c>
      <c r="E10" s="363">
        <v>28090</v>
      </c>
      <c r="F10" s="363">
        <v>443</v>
      </c>
      <c r="G10" s="363">
        <v>294136</v>
      </c>
      <c r="H10" s="363">
        <v>4</v>
      </c>
      <c r="I10" s="363">
        <v>7953</v>
      </c>
      <c r="J10" s="363">
        <v>133</v>
      </c>
      <c r="K10" s="364">
        <v>172259</v>
      </c>
    </row>
    <row r="21" spans="1:1" s="366" customFormat="1" ht="17.25" customHeight="1" x14ac:dyDescent="0.15">
      <c r="A21" s="365" t="s">
        <v>7</v>
      </c>
    </row>
    <row r="22" spans="1:1" s="366" customFormat="1" ht="17.25" customHeight="1" x14ac:dyDescent="0.15">
      <c r="A22" s="367" t="s">
        <v>469</v>
      </c>
    </row>
  </sheetData>
  <mergeCells count="7">
    <mergeCell ref="J5:K5"/>
    <mergeCell ref="C4:K4"/>
    <mergeCell ref="B4:B6"/>
    <mergeCell ref="A4:A6"/>
    <mergeCell ref="D5:E5"/>
    <mergeCell ref="F5:G5"/>
    <mergeCell ref="H5:I5"/>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9966"/>
    <pageSetUpPr fitToPage="1"/>
  </sheetPr>
  <dimension ref="A1:M38"/>
  <sheetViews>
    <sheetView zoomScaleNormal="100" zoomScaleSheetLayoutView="100" workbookViewId="0"/>
  </sheetViews>
  <sheetFormatPr defaultRowHeight="17.25" customHeight="1" x14ac:dyDescent="0.15"/>
  <cols>
    <col min="1" max="1" width="12.5" style="201" customWidth="1"/>
    <col min="2" max="3" width="17.5" style="201" customWidth="1"/>
    <col min="4" max="4" width="63.125" style="201" customWidth="1"/>
    <col min="5" max="13" width="13.75" style="201" customWidth="1"/>
    <col min="14" max="16384" width="9" style="201"/>
  </cols>
  <sheetData>
    <row r="1" spans="1:13" ht="17.25" customHeight="1" x14ac:dyDescent="0.15">
      <c r="A1" s="164" t="s">
        <v>191</v>
      </c>
      <c r="B1" s="200"/>
      <c r="C1" s="164"/>
      <c r="D1" s="165"/>
      <c r="E1" s="188"/>
      <c r="F1" s="242"/>
      <c r="G1" s="242"/>
      <c r="H1" s="242"/>
      <c r="I1" s="242"/>
      <c r="J1" s="242"/>
      <c r="M1" s="166" t="s">
        <v>197</v>
      </c>
    </row>
    <row r="2" spans="1:13" ht="17.25" customHeight="1" x14ac:dyDescent="0.15">
      <c r="D2" s="516"/>
      <c r="M2" s="397"/>
    </row>
    <row r="3" spans="1:13" ht="17.25" customHeight="1" thickBot="1" x14ac:dyDescent="0.2">
      <c r="A3" s="516"/>
      <c r="B3" s="517"/>
      <c r="C3" s="517"/>
      <c r="D3" s="518"/>
      <c r="E3" s="519"/>
      <c r="G3" s="398" t="s">
        <v>158</v>
      </c>
      <c r="H3" s="398"/>
      <c r="I3" s="398"/>
      <c r="J3" s="399" t="s">
        <v>74</v>
      </c>
      <c r="K3" s="400"/>
      <c r="L3" s="398"/>
    </row>
    <row r="4" spans="1:13" ht="17.25" customHeight="1" x14ac:dyDescent="0.15">
      <c r="A4" s="520" t="s">
        <v>74</v>
      </c>
      <c r="B4" s="375" t="s">
        <v>74</v>
      </c>
      <c r="C4" s="375"/>
      <c r="D4" s="521"/>
      <c r="E4" s="375"/>
      <c r="F4" s="376" t="s">
        <v>77</v>
      </c>
      <c r="G4" s="377"/>
      <c r="H4" s="377"/>
      <c r="I4" s="378"/>
      <c r="J4" s="377" t="s">
        <v>80</v>
      </c>
      <c r="K4" s="377"/>
      <c r="L4" s="377"/>
      <c r="M4" s="379"/>
    </row>
    <row r="5" spans="1:13" ht="17.25" customHeight="1" x14ac:dyDescent="0.15">
      <c r="A5" s="522" t="s">
        <v>85</v>
      </c>
      <c r="B5" s="380" t="s">
        <v>37</v>
      </c>
      <c r="C5" s="523" t="s">
        <v>37</v>
      </c>
      <c r="D5" s="524"/>
      <c r="E5" s="380" t="s">
        <v>113</v>
      </c>
      <c r="F5" s="271">
        <v>2018</v>
      </c>
      <c r="G5" s="272"/>
      <c r="H5" s="273">
        <v>2019</v>
      </c>
      <c r="I5" s="272"/>
      <c r="J5" s="271">
        <v>2018</v>
      </c>
      <c r="K5" s="272"/>
      <c r="L5" s="273">
        <v>2019</v>
      </c>
      <c r="M5" s="274"/>
    </row>
    <row r="6" spans="1:13" ht="17.25" customHeight="1" x14ac:dyDescent="0.15">
      <c r="A6" s="525" t="s">
        <v>81</v>
      </c>
      <c r="B6" s="526" t="s">
        <v>38</v>
      </c>
      <c r="C6" s="526" t="s">
        <v>42</v>
      </c>
      <c r="D6" s="527" t="s">
        <v>85</v>
      </c>
      <c r="E6" s="401" t="s">
        <v>82</v>
      </c>
      <c r="F6" s="381" t="s">
        <v>75</v>
      </c>
      <c r="G6" s="381" t="s">
        <v>6</v>
      </c>
      <c r="H6" s="381" t="s">
        <v>75</v>
      </c>
      <c r="I6" s="381" t="s">
        <v>6</v>
      </c>
      <c r="J6" s="381" t="s">
        <v>75</v>
      </c>
      <c r="K6" s="381" t="s">
        <v>6</v>
      </c>
      <c r="L6" s="381" t="s">
        <v>75</v>
      </c>
      <c r="M6" s="382" t="s">
        <v>6</v>
      </c>
    </row>
    <row r="7" spans="1:13" ht="17.25" customHeight="1" x14ac:dyDescent="0.15">
      <c r="A7" s="528" t="s">
        <v>91</v>
      </c>
      <c r="B7" s="529" t="s">
        <v>274</v>
      </c>
      <c r="C7" s="530"/>
      <c r="D7" s="531" t="s">
        <v>33</v>
      </c>
      <c r="E7" s="383" t="s">
        <v>478</v>
      </c>
      <c r="F7" s="384">
        <v>541</v>
      </c>
      <c r="G7" s="384">
        <v>34032</v>
      </c>
      <c r="H7" s="384">
        <v>965</v>
      </c>
      <c r="I7" s="384">
        <v>70226</v>
      </c>
      <c r="J7" s="384">
        <v>259</v>
      </c>
      <c r="K7" s="384">
        <v>15800</v>
      </c>
      <c r="L7" s="384">
        <v>197</v>
      </c>
      <c r="M7" s="385">
        <v>15416</v>
      </c>
    </row>
    <row r="8" spans="1:13" ht="17.25" customHeight="1" x14ac:dyDescent="0.15">
      <c r="A8" s="532"/>
      <c r="B8" s="533" t="s">
        <v>275</v>
      </c>
      <c r="C8" s="534"/>
      <c r="D8" s="535" t="s">
        <v>43</v>
      </c>
      <c r="E8" s="386" t="s">
        <v>478</v>
      </c>
      <c r="F8" s="387">
        <v>459</v>
      </c>
      <c r="G8" s="387">
        <v>27656</v>
      </c>
      <c r="H8" s="387">
        <v>590</v>
      </c>
      <c r="I8" s="387">
        <v>30932</v>
      </c>
      <c r="J8" s="387">
        <v>181</v>
      </c>
      <c r="K8" s="387">
        <v>9764</v>
      </c>
      <c r="L8" s="387">
        <v>160</v>
      </c>
      <c r="M8" s="388">
        <v>9369</v>
      </c>
    </row>
    <row r="9" spans="1:13" ht="17.25" customHeight="1" x14ac:dyDescent="0.15">
      <c r="A9" s="532"/>
      <c r="B9" s="536" t="s">
        <v>276</v>
      </c>
      <c r="C9" s="534" t="s">
        <v>277</v>
      </c>
      <c r="D9" s="535" t="s">
        <v>46</v>
      </c>
      <c r="E9" s="386" t="s">
        <v>478</v>
      </c>
      <c r="F9" s="387">
        <v>381</v>
      </c>
      <c r="G9" s="387">
        <v>19012</v>
      </c>
      <c r="H9" s="387">
        <v>502</v>
      </c>
      <c r="I9" s="387">
        <v>22412</v>
      </c>
      <c r="J9" s="387">
        <v>181</v>
      </c>
      <c r="K9" s="387">
        <v>9745</v>
      </c>
      <c r="L9" s="387">
        <v>160</v>
      </c>
      <c r="M9" s="388">
        <v>9364</v>
      </c>
    </row>
    <row r="10" spans="1:13" ht="17.25" customHeight="1" x14ac:dyDescent="0.15">
      <c r="A10" s="532"/>
      <c r="B10" s="537"/>
      <c r="C10" s="534" t="s">
        <v>278</v>
      </c>
      <c r="D10" s="538" t="s">
        <v>47</v>
      </c>
      <c r="E10" s="389" t="s">
        <v>478</v>
      </c>
      <c r="F10" s="387">
        <v>77</v>
      </c>
      <c r="G10" s="387">
        <v>8644</v>
      </c>
      <c r="H10" s="387">
        <v>88</v>
      </c>
      <c r="I10" s="387">
        <v>8520</v>
      </c>
      <c r="J10" s="387">
        <v>0</v>
      </c>
      <c r="K10" s="387">
        <v>19</v>
      </c>
      <c r="L10" s="387">
        <v>0</v>
      </c>
      <c r="M10" s="388">
        <v>5</v>
      </c>
    </row>
    <row r="11" spans="1:13" ht="17.25" customHeight="1" x14ac:dyDescent="0.15">
      <c r="A11" s="532"/>
      <c r="B11" s="533" t="s">
        <v>275</v>
      </c>
      <c r="C11" s="534"/>
      <c r="D11" s="539" t="s">
        <v>44</v>
      </c>
      <c r="E11" s="390" t="s">
        <v>478</v>
      </c>
      <c r="F11" s="387">
        <v>62</v>
      </c>
      <c r="G11" s="387">
        <v>2699</v>
      </c>
      <c r="H11" s="387">
        <v>232</v>
      </c>
      <c r="I11" s="387">
        <v>8987</v>
      </c>
      <c r="J11" s="387">
        <v>4</v>
      </c>
      <c r="K11" s="387">
        <v>704</v>
      </c>
      <c r="L11" s="387">
        <v>2</v>
      </c>
      <c r="M11" s="388">
        <v>406</v>
      </c>
    </row>
    <row r="12" spans="1:13" ht="17.25" customHeight="1" x14ac:dyDescent="0.15">
      <c r="A12" s="532"/>
      <c r="B12" s="536" t="s">
        <v>279</v>
      </c>
      <c r="C12" s="534" t="s">
        <v>280</v>
      </c>
      <c r="D12" s="535" t="s">
        <v>46</v>
      </c>
      <c r="E12" s="386" t="s">
        <v>478</v>
      </c>
      <c r="F12" s="387">
        <v>0</v>
      </c>
      <c r="G12" s="387">
        <v>10</v>
      </c>
      <c r="H12" s="387">
        <v>0</v>
      </c>
      <c r="I12" s="387">
        <v>10</v>
      </c>
      <c r="J12" s="387">
        <v>3</v>
      </c>
      <c r="K12" s="387">
        <v>530</v>
      </c>
      <c r="L12" s="387">
        <v>0</v>
      </c>
      <c r="M12" s="388">
        <v>38</v>
      </c>
    </row>
    <row r="13" spans="1:13" ht="17.25" customHeight="1" x14ac:dyDescent="0.15">
      <c r="A13" s="532"/>
      <c r="B13" s="537"/>
      <c r="C13" s="534" t="s">
        <v>281</v>
      </c>
      <c r="D13" s="538" t="s">
        <v>47</v>
      </c>
      <c r="E13" s="389" t="s">
        <v>478</v>
      </c>
      <c r="F13" s="387">
        <v>62</v>
      </c>
      <c r="G13" s="387">
        <v>2689</v>
      </c>
      <c r="H13" s="387">
        <v>232</v>
      </c>
      <c r="I13" s="387">
        <v>8977</v>
      </c>
      <c r="J13" s="387">
        <v>1</v>
      </c>
      <c r="K13" s="387">
        <v>174</v>
      </c>
      <c r="L13" s="387">
        <v>2</v>
      </c>
      <c r="M13" s="388">
        <v>367</v>
      </c>
    </row>
    <row r="14" spans="1:13" ht="17.25" customHeight="1" x14ac:dyDescent="0.15">
      <c r="A14" s="532"/>
      <c r="B14" s="533" t="s">
        <v>275</v>
      </c>
      <c r="C14" s="534"/>
      <c r="D14" s="539" t="s">
        <v>45</v>
      </c>
      <c r="E14" s="390" t="s">
        <v>478</v>
      </c>
      <c r="F14" s="387">
        <v>20</v>
      </c>
      <c r="G14" s="387">
        <v>3677</v>
      </c>
      <c r="H14" s="387">
        <v>143</v>
      </c>
      <c r="I14" s="387">
        <v>30307</v>
      </c>
      <c r="J14" s="387">
        <v>74</v>
      </c>
      <c r="K14" s="387">
        <v>5333</v>
      </c>
      <c r="L14" s="387">
        <v>35</v>
      </c>
      <c r="M14" s="388">
        <v>5641</v>
      </c>
    </row>
    <row r="15" spans="1:13" ht="17.25" customHeight="1" x14ac:dyDescent="0.15">
      <c r="A15" s="532"/>
      <c r="B15" s="536" t="s">
        <v>282</v>
      </c>
      <c r="C15" s="534" t="s">
        <v>283</v>
      </c>
      <c r="D15" s="535" t="s">
        <v>46</v>
      </c>
      <c r="E15" s="386" t="s">
        <v>478</v>
      </c>
      <c r="F15" s="387">
        <v>1</v>
      </c>
      <c r="G15" s="387">
        <v>18</v>
      </c>
      <c r="H15" s="387">
        <v>0</v>
      </c>
      <c r="I15" s="387">
        <v>0</v>
      </c>
      <c r="J15" s="387">
        <v>9</v>
      </c>
      <c r="K15" s="387">
        <v>502</v>
      </c>
      <c r="L15" s="387">
        <v>0</v>
      </c>
      <c r="M15" s="388">
        <v>0</v>
      </c>
    </row>
    <row r="16" spans="1:13" ht="17.25" customHeight="1" x14ac:dyDescent="0.15">
      <c r="A16" s="532"/>
      <c r="B16" s="537"/>
      <c r="C16" s="534" t="s">
        <v>284</v>
      </c>
      <c r="D16" s="538" t="s">
        <v>47</v>
      </c>
      <c r="E16" s="389" t="s">
        <v>478</v>
      </c>
      <c r="F16" s="387">
        <v>20</v>
      </c>
      <c r="G16" s="387">
        <v>3659</v>
      </c>
      <c r="H16" s="387">
        <v>143</v>
      </c>
      <c r="I16" s="387">
        <v>30307</v>
      </c>
      <c r="J16" s="387">
        <v>64</v>
      </c>
      <c r="K16" s="387">
        <v>4831</v>
      </c>
      <c r="L16" s="387">
        <v>35</v>
      </c>
      <c r="M16" s="388">
        <v>5641</v>
      </c>
    </row>
    <row r="17" spans="1:13" ht="17.25" customHeight="1" x14ac:dyDescent="0.15">
      <c r="A17" s="528" t="s">
        <v>129</v>
      </c>
      <c r="B17" s="530" t="s">
        <v>285</v>
      </c>
      <c r="C17" s="530"/>
      <c r="D17" s="531" t="s">
        <v>286</v>
      </c>
      <c r="E17" s="391" t="s">
        <v>478</v>
      </c>
      <c r="F17" s="384">
        <v>80</v>
      </c>
      <c r="G17" s="384">
        <v>13187</v>
      </c>
      <c r="H17" s="384">
        <v>143</v>
      </c>
      <c r="I17" s="384">
        <v>16742</v>
      </c>
      <c r="J17" s="384">
        <v>11</v>
      </c>
      <c r="K17" s="384">
        <v>2602</v>
      </c>
      <c r="L17" s="384">
        <v>33</v>
      </c>
      <c r="M17" s="385">
        <v>3269</v>
      </c>
    </row>
    <row r="18" spans="1:13" ht="17.25" customHeight="1" x14ac:dyDescent="0.15">
      <c r="A18" s="532"/>
      <c r="B18" s="533" t="s">
        <v>287</v>
      </c>
      <c r="C18" s="534"/>
      <c r="D18" s="535" t="s">
        <v>48</v>
      </c>
      <c r="E18" s="386" t="s">
        <v>478</v>
      </c>
      <c r="F18" s="387">
        <v>13</v>
      </c>
      <c r="G18" s="387">
        <v>2332</v>
      </c>
      <c r="H18" s="387">
        <v>24</v>
      </c>
      <c r="I18" s="387">
        <v>4642</v>
      </c>
      <c r="J18" s="387">
        <v>0</v>
      </c>
      <c r="K18" s="387">
        <v>260</v>
      </c>
      <c r="L18" s="387">
        <v>0</v>
      </c>
      <c r="M18" s="388">
        <v>43</v>
      </c>
    </row>
    <row r="19" spans="1:13" ht="17.25" customHeight="1" x14ac:dyDescent="0.15">
      <c r="A19" s="532"/>
      <c r="B19" s="533" t="s">
        <v>288</v>
      </c>
      <c r="C19" s="534"/>
      <c r="D19" s="535" t="s">
        <v>49</v>
      </c>
      <c r="E19" s="386" t="s">
        <v>478</v>
      </c>
      <c r="F19" s="387">
        <v>1</v>
      </c>
      <c r="G19" s="387">
        <v>266</v>
      </c>
      <c r="H19" s="387">
        <v>0</v>
      </c>
      <c r="I19" s="387">
        <v>215</v>
      </c>
      <c r="J19" s="387">
        <v>1</v>
      </c>
      <c r="K19" s="387">
        <v>285</v>
      </c>
      <c r="L19" s="387">
        <v>1</v>
      </c>
      <c r="M19" s="388">
        <v>358</v>
      </c>
    </row>
    <row r="20" spans="1:13" ht="17.25" customHeight="1" x14ac:dyDescent="0.15">
      <c r="A20" s="532"/>
      <c r="B20" s="533" t="s">
        <v>289</v>
      </c>
      <c r="C20" s="534"/>
      <c r="D20" s="535" t="s">
        <v>50</v>
      </c>
      <c r="E20" s="386" t="s">
        <v>478</v>
      </c>
      <c r="F20" s="387">
        <v>33</v>
      </c>
      <c r="G20" s="387">
        <v>1667</v>
      </c>
      <c r="H20" s="387">
        <v>40</v>
      </c>
      <c r="I20" s="387">
        <v>2843</v>
      </c>
      <c r="J20" s="387">
        <v>0</v>
      </c>
      <c r="K20" s="387">
        <v>27</v>
      </c>
      <c r="L20" s="387">
        <v>0</v>
      </c>
      <c r="M20" s="388">
        <v>2</v>
      </c>
    </row>
    <row r="21" spans="1:13" ht="17.25" customHeight="1" x14ac:dyDescent="0.15">
      <c r="A21" s="532"/>
      <c r="B21" s="536" t="s">
        <v>290</v>
      </c>
      <c r="C21" s="534" t="s">
        <v>291</v>
      </c>
      <c r="D21" s="535" t="s">
        <v>46</v>
      </c>
      <c r="E21" s="386" t="s">
        <v>478</v>
      </c>
      <c r="F21" s="387">
        <v>0</v>
      </c>
      <c r="G21" s="387">
        <v>0</v>
      </c>
      <c r="H21" s="387">
        <v>0</v>
      </c>
      <c r="I21" s="387">
        <v>0</v>
      </c>
      <c r="J21" s="387">
        <v>0</v>
      </c>
      <c r="K21" s="387">
        <v>0</v>
      </c>
      <c r="L21" s="387">
        <v>0</v>
      </c>
      <c r="M21" s="388">
        <v>0</v>
      </c>
    </row>
    <row r="22" spans="1:13" ht="17.25" customHeight="1" x14ac:dyDescent="0.15">
      <c r="A22" s="532"/>
      <c r="B22" s="536"/>
      <c r="C22" s="534" t="s">
        <v>292</v>
      </c>
      <c r="D22" s="538" t="s">
        <v>47</v>
      </c>
      <c r="E22" s="389" t="s">
        <v>478</v>
      </c>
      <c r="F22" s="387">
        <v>33</v>
      </c>
      <c r="G22" s="387">
        <v>1667</v>
      </c>
      <c r="H22" s="387">
        <v>40</v>
      </c>
      <c r="I22" s="387">
        <v>2843</v>
      </c>
      <c r="J22" s="387">
        <v>0</v>
      </c>
      <c r="K22" s="387">
        <v>27</v>
      </c>
      <c r="L22" s="387">
        <v>0</v>
      </c>
      <c r="M22" s="388">
        <v>2</v>
      </c>
    </row>
    <row r="23" spans="1:13" ht="17.25" customHeight="1" x14ac:dyDescent="0.15">
      <c r="A23" s="532"/>
      <c r="B23" s="534" t="s">
        <v>293</v>
      </c>
      <c r="C23" s="534"/>
      <c r="D23" s="540" t="s">
        <v>294</v>
      </c>
      <c r="E23" s="392" t="s">
        <v>478</v>
      </c>
      <c r="F23" s="387">
        <v>1</v>
      </c>
      <c r="G23" s="387">
        <v>37</v>
      </c>
      <c r="H23" s="387">
        <v>2</v>
      </c>
      <c r="I23" s="387">
        <v>89</v>
      </c>
      <c r="J23" s="387">
        <v>2</v>
      </c>
      <c r="K23" s="387">
        <v>64</v>
      </c>
      <c r="L23" s="387">
        <v>3</v>
      </c>
      <c r="M23" s="388">
        <v>228</v>
      </c>
    </row>
    <row r="24" spans="1:13" ht="17.25" customHeight="1" x14ac:dyDescent="0.15">
      <c r="A24" s="541"/>
      <c r="B24" s="534" t="s">
        <v>295</v>
      </c>
      <c r="C24" s="534"/>
      <c r="D24" s="540" t="s">
        <v>51</v>
      </c>
      <c r="E24" s="392" t="s">
        <v>478</v>
      </c>
      <c r="F24" s="387">
        <v>5</v>
      </c>
      <c r="G24" s="387">
        <v>484</v>
      </c>
      <c r="H24" s="387">
        <v>4</v>
      </c>
      <c r="I24" s="387">
        <v>389</v>
      </c>
      <c r="J24" s="387">
        <v>0</v>
      </c>
      <c r="K24" s="387">
        <v>0</v>
      </c>
      <c r="L24" s="387">
        <v>0</v>
      </c>
      <c r="M24" s="388">
        <v>0</v>
      </c>
    </row>
    <row r="25" spans="1:13" ht="17.25" customHeight="1" x14ac:dyDescent="0.15">
      <c r="A25" s="542" t="s">
        <v>219</v>
      </c>
      <c r="B25" s="543" t="s">
        <v>296</v>
      </c>
      <c r="C25" s="544"/>
      <c r="D25" s="545" t="s">
        <v>34</v>
      </c>
      <c r="E25" s="383" t="s">
        <v>478</v>
      </c>
      <c r="F25" s="384">
        <v>6626</v>
      </c>
      <c r="G25" s="384">
        <v>1421390</v>
      </c>
      <c r="H25" s="384">
        <v>6435</v>
      </c>
      <c r="I25" s="384">
        <v>1278972</v>
      </c>
      <c r="J25" s="384">
        <v>218</v>
      </c>
      <c r="K25" s="384">
        <v>45602</v>
      </c>
      <c r="L25" s="384">
        <v>192</v>
      </c>
      <c r="M25" s="385">
        <v>38205</v>
      </c>
    </row>
    <row r="26" spans="1:13" ht="17.25" customHeight="1" x14ac:dyDescent="0.15">
      <c r="A26" s="532"/>
      <c r="B26" s="540" t="s">
        <v>297</v>
      </c>
      <c r="C26" s="540"/>
      <c r="D26" s="535" t="s">
        <v>52</v>
      </c>
      <c r="E26" s="386" t="s">
        <v>478</v>
      </c>
      <c r="F26" s="387">
        <v>3538</v>
      </c>
      <c r="G26" s="387">
        <v>750321</v>
      </c>
      <c r="H26" s="387">
        <v>1438</v>
      </c>
      <c r="I26" s="387">
        <v>311050</v>
      </c>
      <c r="J26" s="387">
        <v>136</v>
      </c>
      <c r="K26" s="387">
        <v>28957</v>
      </c>
      <c r="L26" s="387">
        <v>39</v>
      </c>
      <c r="M26" s="388">
        <v>6803</v>
      </c>
    </row>
    <row r="27" spans="1:13" ht="17.25" customHeight="1" x14ac:dyDescent="0.15">
      <c r="A27" s="532"/>
      <c r="B27" s="540" t="s">
        <v>298</v>
      </c>
      <c r="C27" s="540"/>
      <c r="D27" s="539" t="s">
        <v>53</v>
      </c>
      <c r="E27" s="393" t="s">
        <v>478</v>
      </c>
      <c r="F27" s="387">
        <v>2032</v>
      </c>
      <c r="G27" s="387">
        <v>432145</v>
      </c>
      <c r="H27" s="387">
        <v>1851</v>
      </c>
      <c r="I27" s="387">
        <v>371913</v>
      </c>
      <c r="J27" s="387">
        <v>73</v>
      </c>
      <c r="K27" s="387">
        <v>14302</v>
      </c>
      <c r="L27" s="387">
        <v>58</v>
      </c>
      <c r="M27" s="388">
        <v>13361</v>
      </c>
    </row>
    <row r="28" spans="1:13" ht="17.25" customHeight="1" x14ac:dyDescent="0.15">
      <c r="A28" s="528" t="s">
        <v>220</v>
      </c>
      <c r="B28" s="544" t="s">
        <v>299</v>
      </c>
      <c r="C28" s="546"/>
      <c r="D28" s="531" t="s">
        <v>35</v>
      </c>
      <c r="E28" s="383" t="s">
        <v>478</v>
      </c>
      <c r="F28" s="384">
        <v>587</v>
      </c>
      <c r="G28" s="384">
        <v>321587</v>
      </c>
      <c r="H28" s="384">
        <v>603</v>
      </c>
      <c r="I28" s="384">
        <v>321887</v>
      </c>
      <c r="J28" s="384">
        <v>20</v>
      </c>
      <c r="K28" s="384">
        <v>18225</v>
      </c>
      <c r="L28" s="384">
        <v>22</v>
      </c>
      <c r="M28" s="385">
        <v>20870</v>
      </c>
    </row>
    <row r="29" spans="1:13" ht="17.25" customHeight="1" x14ac:dyDescent="0.15">
      <c r="A29" s="532"/>
      <c r="B29" s="540" t="s">
        <v>300</v>
      </c>
      <c r="C29" s="540"/>
      <c r="D29" s="535" t="s">
        <v>48</v>
      </c>
      <c r="E29" s="386" t="s">
        <v>478</v>
      </c>
      <c r="F29" s="387">
        <v>166</v>
      </c>
      <c r="G29" s="387">
        <v>143136</v>
      </c>
      <c r="H29" s="387">
        <v>155</v>
      </c>
      <c r="I29" s="387">
        <v>131278</v>
      </c>
      <c r="J29" s="387">
        <v>4</v>
      </c>
      <c r="K29" s="387">
        <v>2798</v>
      </c>
      <c r="L29" s="387">
        <v>8</v>
      </c>
      <c r="M29" s="388">
        <v>5425</v>
      </c>
    </row>
    <row r="30" spans="1:13" ht="17.25" customHeight="1" x14ac:dyDescent="0.15">
      <c r="A30" s="532"/>
      <c r="B30" s="540" t="s">
        <v>301</v>
      </c>
      <c r="C30" s="540"/>
      <c r="D30" s="535" t="s">
        <v>49</v>
      </c>
      <c r="E30" s="386" t="s">
        <v>478</v>
      </c>
      <c r="F30" s="387">
        <v>16</v>
      </c>
      <c r="G30" s="387">
        <v>6221</v>
      </c>
      <c r="H30" s="387">
        <v>13</v>
      </c>
      <c r="I30" s="387">
        <v>5135</v>
      </c>
      <c r="J30" s="387">
        <v>0</v>
      </c>
      <c r="K30" s="387">
        <v>99</v>
      </c>
      <c r="L30" s="387">
        <v>1</v>
      </c>
      <c r="M30" s="388">
        <v>195</v>
      </c>
    </row>
    <row r="31" spans="1:13" ht="17.25" customHeight="1" x14ac:dyDescent="0.15">
      <c r="A31" s="532"/>
      <c r="B31" s="540" t="s">
        <v>302</v>
      </c>
      <c r="C31" s="540"/>
      <c r="D31" s="535" t="s">
        <v>54</v>
      </c>
      <c r="E31" s="386" t="s">
        <v>478</v>
      </c>
      <c r="F31" s="387">
        <v>5</v>
      </c>
      <c r="G31" s="387">
        <v>3516</v>
      </c>
      <c r="H31" s="387">
        <v>6</v>
      </c>
      <c r="I31" s="387">
        <v>4016</v>
      </c>
      <c r="J31" s="387">
        <v>0</v>
      </c>
      <c r="K31" s="387">
        <v>132</v>
      </c>
      <c r="L31" s="387">
        <v>0</v>
      </c>
      <c r="M31" s="388">
        <v>156</v>
      </c>
    </row>
    <row r="32" spans="1:13" ht="17.25" customHeight="1" x14ac:dyDescent="0.15">
      <c r="A32" s="532"/>
      <c r="B32" s="540" t="s">
        <v>303</v>
      </c>
      <c r="C32" s="540"/>
      <c r="D32" s="535" t="s">
        <v>55</v>
      </c>
      <c r="E32" s="386" t="s">
        <v>478</v>
      </c>
      <c r="F32" s="387">
        <v>1</v>
      </c>
      <c r="G32" s="387">
        <v>798</v>
      </c>
      <c r="H32" s="387">
        <v>1</v>
      </c>
      <c r="I32" s="387">
        <v>567</v>
      </c>
      <c r="J32" s="387">
        <v>0</v>
      </c>
      <c r="K32" s="387">
        <v>88</v>
      </c>
      <c r="L32" s="387">
        <v>0</v>
      </c>
      <c r="M32" s="388">
        <v>35</v>
      </c>
    </row>
    <row r="33" spans="1:13" ht="17.25" customHeight="1" x14ac:dyDescent="0.15">
      <c r="A33" s="532"/>
      <c r="B33" s="540" t="s">
        <v>304</v>
      </c>
      <c r="C33" s="540"/>
      <c r="D33" s="535" t="s">
        <v>56</v>
      </c>
      <c r="E33" s="386" t="s">
        <v>478</v>
      </c>
      <c r="F33" s="387">
        <v>15</v>
      </c>
      <c r="G33" s="387">
        <v>10372</v>
      </c>
      <c r="H33" s="387">
        <v>13</v>
      </c>
      <c r="I33" s="387">
        <v>9387</v>
      </c>
      <c r="J33" s="387">
        <v>1</v>
      </c>
      <c r="K33" s="387">
        <v>729</v>
      </c>
      <c r="L33" s="387">
        <v>1</v>
      </c>
      <c r="M33" s="388">
        <v>776</v>
      </c>
    </row>
    <row r="34" spans="1:13" ht="17.25" customHeight="1" x14ac:dyDescent="0.15">
      <c r="A34" s="532"/>
      <c r="B34" s="540" t="s">
        <v>305</v>
      </c>
      <c r="C34" s="540"/>
      <c r="D34" s="535" t="s">
        <v>294</v>
      </c>
      <c r="E34" s="386" t="s">
        <v>478</v>
      </c>
      <c r="F34" s="387">
        <v>44</v>
      </c>
      <c r="G34" s="387">
        <v>15643</v>
      </c>
      <c r="H34" s="387">
        <v>31</v>
      </c>
      <c r="I34" s="387">
        <v>14173</v>
      </c>
      <c r="J34" s="387">
        <v>1</v>
      </c>
      <c r="K34" s="387">
        <v>551</v>
      </c>
      <c r="L34" s="387">
        <v>1</v>
      </c>
      <c r="M34" s="388">
        <v>643</v>
      </c>
    </row>
    <row r="35" spans="1:13" ht="17.25" customHeight="1" thickBot="1" x14ac:dyDescent="0.2">
      <c r="A35" s="547"/>
      <c r="B35" s="548" t="s">
        <v>306</v>
      </c>
      <c r="C35" s="548"/>
      <c r="D35" s="549" t="s">
        <v>50</v>
      </c>
      <c r="E35" s="394" t="s">
        <v>478</v>
      </c>
      <c r="F35" s="395">
        <v>53</v>
      </c>
      <c r="G35" s="395">
        <v>14264</v>
      </c>
      <c r="H35" s="395">
        <v>47</v>
      </c>
      <c r="I35" s="395">
        <v>13959</v>
      </c>
      <c r="J35" s="395">
        <v>0</v>
      </c>
      <c r="K35" s="395">
        <v>109</v>
      </c>
      <c r="L35" s="395">
        <v>0</v>
      </c>
      <c r="M35" s="396">
        <v>64</v>
      </c>
    </row>
    <row r="36" spans="1:13" s="553" customFormat="1" ht="17.25" customHeight="1" x14ac:dyDescent="0.15">
      <c r="A36" s="365" t="s">
        <v>7</v>
      </c>
      <c r="B36" s="550"/>
      <c r="C36" s="550"/>
      <c r="D36" s="551"/>
      <c r="E36" s="551"/>
      <c r="F36" s="552"/>
      <c r="G36" s="552"/>
      <c r="H36" s="552"/>
      <c r="I36" s="552"/>
      <c r="J36" s="552"/>
      <c r="K36" s="552"/>
      <c r="L36" s="552"/>
      <c r="M36" s="552"/>
    </row>
    <row r="37" spans="1:13" s="553" customFormat="1" ht="17.25" customHeight="1" x14ac:dyDescent="0.15">
      <c r="A37" s="550" t="s">
        <v>57</v>
      </c>
      <c r="B37" s="550"/>
      <c r="C37" s="550"/>
      <c r="D37" s="551"/>
      <c r="E37" s="551"/>
      <c r="F37" s="552"/>
      <c r="G37" s="552"/>
      <c r="H37" s="552"/>
      <c r="I37" s="552"/>
      <c r="J37" s="552"/>
      <c r="K37" s="552"/>
      <c r="L37" s="552"/>
      <c r="M37" s="552"/>
    </row>
    <row r="38" spans="1:13" ht="17.25" customHeight="1" x14ac:dyDescent="0.15">
      <c r="A38" s="515"/>
    </row>
  </sheetData>
  <sheetProtection selectLockedCells="1"/>
  <mergeCells count="3">
    <mergeCell ref="D3:E3"/>
    <mergeCell ref="F4:I4"/>
    <mergeCell ref="J4:M4"/>
  </mergeCells>
  <phoneticPr fontId="12" type="noConversion"/>
  <pageMargins left="0.39370078740157483" right="0.19685039370078741" top="0.98425196850393704" bottom="0.19685039370078741" header="0.11811023622047245" footer="0"/>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9966"/>
    <pageSetUpPr fitToPage="1"/>
  </sheetPr>
  <dimension ref="A1:L67"/>
  <sheetViews>
    <sheetView zoomScaleNormal="100" zoomScaleSheetLayoutView="75" workbookViewId="0"/>
  </sheetViews>
  <sheetFormatPr defaultColWidth="9.625" defaultRowHeight="17.25" customHeight="1" x14ac:dyDescent="0.15"/>
  <cols>
    <col min="1" max="1" width="12.5" style="374" customWidth="1"/>
    <col min="2" max="2" width="87.75" style="188" customWidth="1"/>
    <col min="3" max="11" width="12.5" style="188" customWidth="1"/>
    <col min="12" max="16384" width="9.625" style="188"/>
  </cols>
  <sheetData>
    <row r="1" spans="1:12" ht="17.25" customHeight="1" x14ac:dyDescent="0.15">
      <c r="A1" s="164" t="s">
        <v>191</v>
      </c>
      <c r="C1" s="200"/>
      <c r="D1" s="164"/>
      <c r="E1" s="165"/>
      <c r="G1" s="242"/>
      <c r="H1" s="242"/>
      <c r="I1" s="242"/>
      <c r="J1" s="242"/>
      <c r="K1" s="166" t="s">
        <v>198</v>
      </c>
    </row>
    <row r="2" spans="1:12" ht="17.25" customHeight="1" x14ac:dyDescent="0.15">
      <c r="A2" s="509"/>
      <c r="B2" s="200"/>
      <c r="C2" s="200"/>
      <c r="D2" s="164"/>
      <c r="E2" s="165"/>
      <c r="G2" s="242"/>
      <c r="H2" s="242"/>
      <c r="I2" s="242"/>
      <c r="J2" s="242"/>
      <c r="K2" s="261" t="s">
        <v>0</v>
      </c>
    </row>
    <row r="3" spans="1:12" ht="17.25" customHeight="1" thickBot="1" x14ac:dyDescent="0.2">
      <c r="A3" s="430"/>
      <c r="B3" s="510"/>
      <c r="C3" s="431"/>
      <c r="D3" s="431"/>
      <c r="E3" s="402" t="s">
        <v>158</v>
      </c>
      <c r="F3" s="402"/>
      <c r="G3" s="264" t="s">
        <v>74</v>
      </c>
      <c r="H3" s="264"/>
      <c r="I3" s="264"/>
      <c r="J3" s="264"/>
      <c r="K3" s="264"/>
      <c r="L3" s="242"/>
    </row>
    <row r="4" spans="1:12" ht="17.25" customHeight="1" x14ac:dyDescent="0.15">
      <c r="A4" s="403" t="s">
        <v>85</v>
      </c>
      <c r="B4" s="404" t="s">
        <v>74</v>
      </c>
      <c r="C4" s="266" t="s">
        <v>113</v>
      </c>
      <c r="D4" s="267" t="s">
        <v>77</v>
      </c>
      <c r="E4" s="267"/>
      <c r="F4" s="267"/>
      <c r="G4" s="268"/>
      <c r="H4" s="267" t="s">
        <v>80</v>
      </c>
      <c r="I4" s="267"/>
      <c r="J4" s="267"/>
      <c r="K4" s="269"/>
    </row>
    <row r="5" spans="1:12" ht="17.25" customHeight="1" x14ac:dyDescent="0.15">
      <c r="A5" s="405" t="s">
        <v>96</v>
      </c>
      <c r="B5" s="406" t="s">
        <v>85</v>
      </c>
      <c r="C5" s="436" t="s">
        <v>114</v>
      </c>
      <c r="D5" s="271">
        <v>2018</v>
      </c>
      <c r="E5" s="272"/>
      <c r="F5" s="273">
        <v>2019</v>
      </c>
      <c r="G5" s="272"/>
      <c r="H5" s="271">
        <v>2018</v>
      </c>
      <c r="I5" s="272"/>
      <c r="J5" s="273">
        <v>2019</v>
      </c>
      <c r="K5" s="274"/>
    </row>
    <row r="6" spans="1:12" ht="17.25" customHeight="1" x14ac:dyDescent="0.15">
      <c r="A6" s="407" t="s">
        <v>74</v>
      </c>
      <c r="B6" s="408"/>
      <c r="C6" s="275" t="s">
        <v>74</v>
      </c>
      <c r="D6" s="276" t="s">
        <v>75</v>
      </c>
      <c r="E6" s="277" t="s">
        <v>6</v>
      </c>
      <c r="F6" s="277" t="s">
        <v>75</v>
      </c>
      <c r="G6" s="277" t="s">
        <v>6</v>
      </c>
      <c r="H6" s="277" t="s">
        <v>75</v>
      </c>
      <c r="I6" s="277" t="s">
        <v>6</v>
      </c>
      <c r="J6" s="277" t="s">
        <v>75</v>
      </c>
      <c r="K6" s="278" t="s">
        <v>6</v>
      </c>
    </row>
    <row r="7" spans="1:12" ht="17.25" customHeight="1" x14ac:dyDescent="0.15">
      <c r="A7" s="409">
        <v>1</v>
      </c>
      <c r="B7" s="206" t="s">
        <v>203</v>
      </c>
      <c r="C7" s="279" t="s">
        <v>204</v>
      </c>
      <c r="D7" s="280">
        <v>26</v>
      </c>
      <c r="E7" s="280">
        <v>6567</v>
      </c>
      <c r="F7" s="280">
        <v>41</v>
      </c>
      <c r="G7" s="280">
        <v>11564</v>
      </c>
      <c r="H7" s="280">
        <v>13</v>
      </c>
      <c r="I7" s="280">
        <v>3015</v>
      </c>
      <c r="J7" s="280">
        <v>15</v>
      </c>
      <c r="K7" s="281">
        <v>3487</v>
      </c>
    </row>
    <row r="8" spans="1:12" ht="17.25" customHeight="1" x14ac:dyDescent="0.15">
      <c r="A8" s="233">
        <v>1.1000000000000001</v>
      </c>
      <c r="B8" s="250" t="s">
        <v>205</v>
      </c>
      <c r="C8" s="282" t="s">
        <v>204</v>
      </c>
      <c r="D8" s="283">
        <v>5</v>
      </c>
      <c r="E8" s="283">
        <v>1036</v>
      </c>
      <c r="F8" s="283">
        <v>10</v>
      </c>
      <c r="G8" s="283">
        <v>1876</v>
      </c>
      <c r="H8" s="283">
        <v>0</v>
      </c>
      <c r="I8" s="283">
        <v>128</v>
      </c>
      <c r="J8" s="283">
        <v>0</v>
      </c>
      <c r="K8" s="284">
        <v>114</v>
      </c>
    </row>
    <row r="9" spans="1:12" ht="17.25" customHeight="1" x14ac:dyDescent="0.15">
      <c r="A9" s="233" t="s">
        <v>90</v>
      </c>
      <c r="B9" s="207" t="s">
        <v>78</v>
      </c>
      <c r="C9" s="285" t="s">
        <v>204</v>
      </c>
      <c r="D9" s="191">
        <v>1</v>
      </c>
      <c r="E9" s="192">
        <v>328</v>
      </c>
      <c r="F9" s="283">
        <v>3</v>
      </c>
      <c r="G9" s="283">
        <v>553</v>
      </c>
      <c r="H9" s="191">
        <v>0</v>
      </c>
      <c r="I9" s="192">
        <v>121</v>
      </c>
      <c r="J9" s="283">
        <v>0</v>
      </c>
      <c r="K9" s="284">
        <v>67</v>
      </c>
    </row>
    <row r="10" spans="1:12" ht="17.25" customHeight="1" x14ac:dyDescent="0.15">
      <c r="A10" s="233" t="s">
        <v>128</v>
      </c>
      <c r="B10" s="207" t="s">
        <v>79</v>
      </c>
      <c r="C10" s="285" t="s">
        <v>204</v>
      </c>
      <c r="D10" s="191">
        <v>3</v>
      </c>
      <c r="E10" s="192">
        <v>708</v>
      </c>
      <c r="F10" s="283">
        <v>7</v>
      </c>
      <c r="G10" s="283">
        <v>1323</v>
      </c>
      <c r="H10" s="191">
        <v>0</v>
      </c>
      <c r="I10" s="192">
        <v>7</v>
      </c>
      <c r="J10" s="283">
        <v>0</v>
      </c>
      <c r="K10" s="284">
        <v>48</v>
      </c>
    </row>
    <row r="11" spans="1:12" ht="17.25" customHeight="1" x14ac:dyDescent="0.15">
      <c r="A11" s="410">
        <v>1.2</v>
      </c>
      <c r="B11" s="208" t="s">
        <v>206</v>
      </c>
      <c r="C11" s="286" t="s">
        <v>204</v>
      </c>
      <c r="D11" s="280">
        <v>22</v>
      </c>
      <c r="E11" s="280">
        <v>5531</v>
      </c>
      <c r="F11" s="280">
        <v>32</v>
      </c>
      <c r="G11" s="280">
        <v>9688</v>
      </c>
      <c r="H11" s="280">
        <v>13</v>
      </c>
      <c r="I11" s="280">
        <v>2888</v>
      </c>
      <c r="J11" s="280">
        <v>14</v>
      </c>
      <c r="K11" s="281">
        <v>3373</v>
      </c>
    </row>
    <row r="12" spans="1:12" ht="17.25" customHeight="1" x14ac:dyDescent="0.15">
      <c r="A12" s="233" t="s">
        <v>91</v>
      </c>
      <c r="B12" s="207" t="s">
        <v>78</v>
      </c>
      <c r="C12" s="287" t="s">
        <v>204</v>
      </c>
      <c r="D12" s="283">
        <v>18</v>
      </c>
      <c r="E12" s="283">
        <v>3589</v>
      </c>
      <c r="F12" s="283">
        <v>29</v>
      </c>
      <c r="G12" s="283">
        <v>8342</v>
      </c>
      <c r="H12" s="283">
        <v>4</v>
      </c>
      <c r="I12" s="283">
        <v>735</v>
      </c>
      <c r="J12" s="283">
        <v>3</v>
      </c>
      <c r="K12" s="284">
        <v>1226</v>
      </c>
    </row>
    <row r="13" spans="1:12" ht="17.25" customHeight="1" x14ac:dyDescent="0.15">
      <c r="A13" s="233" t="s">
        <v>129</v>
      </c>
      <c r="B13" s="207" t="s">
        <v>79</v>
      </c>
      <c r="C13" s="287" t="s">
        <v>204</v>
      </c>
      <c r="D13" s="283">
        <v>3</v>
      </c>
      <c r="E13" s="283">
        <v>1942</v>
      </c>
      <c r="F13" s="283">
        <v>3</v>
      </c>
      <c r="G13" s="283">
        <v>1346</v>
      </c>
      <c r="H13" s="283">
        <v>10</v>
      </c>
      <c r="I13" s="283">
        <v>2153</v>
      </c>
      <c r="J13" s="283">
        <v>12</v>
      </c>
      <c r="K13" s="284">
        <v>2147</v>
      </c>
    </row>
    <row r="14" spans="1:12" ht="17.25" customHeight="1" x14ac:dyDescent="0.15">
      <c r="A14" s="234" t="s">
        <v>5</v>
      </c>
      <c r="B14" s="250" t="s">
        <v>137</v>
      </c>
      <c r="C14" s="282" t="s">
        <v>204</v>
      </c>
      <c r="D14" s="283">
        <v>3</v>
      </c>
      <c r="E14" s="283">
        <v>1889</v>
      </c>
      <c r="F14" s="283">
        <v>2</v>
      </c>
      <c r="G14" s="283">
        <v>959</v>
      </c>
      <c r="H14" s="283">
        <v>7</v>
      </c>
      <c r="I14" s="283">
        <v>1782</v>
      </c>
      <c r="J14" s="283">
        <v>0</v>
      </c>
      <c r="K14" s="284">
        <v>39</v>
      </c>
    </row>
    <row r="15" spans="1:12" ht="17.25" customHeight="1" x14ac:dyDescent="0.15">
      <c r="A15" s="411">
        <v>2</v>
      </c>
      <c r="B15" s="222" t="s">
        <v>100</v>
      </c>
      <c r="C15" s="282" t="s">
        <v>134</v>
      </c>
      <c r="D15" s="283">
        <v>87</v>
      </c>
      <c r="E15" s="283">
        <v>29250</v>
      </c>
      <c r="F15" s="283">
        <v>64</v>
      </c>
      <c r="G15" s="283">
        <v>32137</v>
      </c>
      <c r="H15" s="283">
        <v>1</v>
      </c>
      <c r="I15" s="283">
        <v>390</v>
      </c>
      <c r="J15" s="283">
        <v>0</v>
      </c>
      <c r="K15" s="284">
        <v>372</v>
      </c>
    </row>
    <row r="16" spans="1:12" ht="17.25" customHeight="1" x14ac:dyDescent="0.15">
      <c r="A16" s="223">
        <v>3</v>
      </c>
      <c r="B16" s="224" t="s">
        <v>208</v>
      </c>
      <c r="C16" s="279" t="s">
        <v>202</v>
      </c>
      <c r="D16" s="280">
        <v>4</v>
      </c>
      <c r="E16" s="280">
        <v>741</v>
      </c>
      <c r="F16" s="280">
        <v>4</v>
      </c>
      <c r="G16" s="280">
        <v>301</v>
      </c>
      <c r="H16" s="280">
        <v>30</v>
      </c>
      <c r="I16" s="280">
        <v>5060</v>
      </c>
      <c r="J16" s="280">
        <v>92</v>
      </c>
      <c r="K16" s="281">
        <v>6219</v>
      </c>
    </row>
    <row r="17" spans="1:11" ht="17.25" customHeight="1" x14ac:dyDescent="0.15">
      <c r="A17" s="189" t="s">
        <v>146</v>
      </c>
      <c r="B17" s="229" t="s">
        <v>209</v>
      </c>
      <c r="C17" s="287" t="s">
        <v>202</v>
      </c>
      <c r="D17" s="283">
        <v>1</v>
      </c>
      <c r="E17" s="283">
        <v>638</v>
      </c>
      <c r="F17" s="283">
        <v>1</v>
      </c>
      <c r="G17" s="283">
        <v>176</v>
      </c>
      <c r="H17" s="283">
        <v>30</v>
      </c>
      <c r="I17" s="283">
        <v>5056</v>
      </c>
      <c r="J17" s="283">
        <v>92</v>
      </c>
      <c r="K17" s="284">
        <v>6219</v>
      </c>
    </row>
    <row r="18" spans="1:11" ht="17.25" customHeight="1" x14ac:dyDescent="0.15">
      <c r="A18" s="189" t="s">
        <v>147</v>
      </c>
      <c r="B18" s="250" t="s">
        <v>210</v>
      </c>
      <c r="C18" s="282" t="s">
        <v>202</v>
      </c>
      <c r="D18" s="283">
        <v>3</v>
      </c>
      <c r="E18" s="283">
        <v>103</v>
      </c>
      <c r="F18" s="283">
        <v>3</v>
      </c>
      <c r="G18" s="283">
        <v>125</v>
      </c>
      <c r="H18" s="283">
        <v>0</v>
      </c>
      <c r="I18" s="283">
        <v>5</v>
      </c>
      <c r="J18" s="283">
        <v>0</v>
      </c>
      <c r="K18" s="284">
        <v>0</v>
      </c>
    </row>
    <row r="19" spans="1:11" ht="17.25" customHeight="1" x14ac:dyDescent="0.15">
      <c r="A19" s="412" t="s">
        <v>264</v>
      </c>
      <c r="B19" s="226" t="s">
        <v>211</v>
      </c>
      <c r="C19" s="287" t="s">
        <v>134</v>
      </c>
      <c r="D19" s="283">
        <v>4</v>
      </c>
      <c r="E19" s="283">
        <v>70</v>
      </c>
      <c r="F19" s="283">
        <v>16</v>
      </c>
      <c r="G19" s="283">
        <v>273</v>
      </c>
      <c r="H19" s="283">
        <v>0</v>
      </c>
      <c r="I19" s="283">
        <v>2</v>
      </c>
      <c r="J19" s="283">
        <v>0</v>
      </c>
      <c r="K19" s="284">
        <v>18</v>
      </c>
    </row>
    <row r="20" spans="1:11" ht="17.25" customHeight="1" x14ac:dyDescent="0.15">
      <c r="A20" s="223" t="s">
        <v>212</v>
      </c>
      <c r="B20" s="224" t="s">
        <v>148</v>
      </c>
      <c r="C20" s="279" t="s">
        <v>134</v>
      </c>
      <c r="D20" s="280">
        <v>6597</v>
      </c>
      <c r="E20" s="280">
        <v>933040</v>
      </c>
      <c r="F20" s="280">
        <v>7366</v>
      </c>
      <c r="G20" s="280">
        <v>1096519</v>
      </c>
      <c r="H20" s="280">
        <v>0</v>
      </c>
      <c r="I20" s="280">
        <v>372</v>
      </c>
      <c r="J20" s="280">
        <v>0</v>
      </c>
      <c r="K20" s="281">
        <v>232</v>
      </c>
    </row>
    <row r="21" spans="1:11" ht="17.25" customHeight="1" x14ac:dyDescent="0.15">
      <c r="A21" s="189" t="s">
        <v>213</v>
      </c>
      <c r="B21" s="229" t="s">
        <v>214</v>
      </c>
      <c r="C21" s="287" t="s">
        <v>134</v>
      </c>
      <c r="D21" s="283">
        <v>6591</v>
      </c>
      <c r="E21" s="283">
        <v>931235</v>
      </c>
      <c r="F21" s="283">
        <v>7357</v>
      </c>
      <c r="G21" s="283">
        <v>1094099</v>
      </c>
      <c r="H21" s="283">
        <v>0</v>
      </c>
      <c r="I21" s="283">
        <v>10</v>
      </c>
      <c r="J21" s="283">
        <v>0</v>
      </c>
      <c r="K21" s="284">
        <v>26</v>
      </c>
    </row>
    <row r="22" spans="1:11" ht="17.25" customHeight="1" x14ac:dyDescent="0.15">
      <c r="A22" s="189" t="s">
        <v>215</v>
      </c>
      <c r="B22" s="250" t="s">
        <v>216</v>
      </c>
      <c r="C22" s="287" t="s">
        <v>134</v>
      </c>
      <c r="D22" s="283">
        <v>6</v>
      </c>
      <c r="E22" s="283">
        <v>1805</v>
      </c>
      <c r="F22" s="283">
        <v>9</v>
      </c>
      <c r="G22" s="283">
        <v>2420</v>
      </c>
      <c r="H22" s="283">
        <v>0</v>
      </c>
      <c r="I22" s="283">
        <v>362</v>
      </c>
      <c r="J22" s="283">
        <v>0</v>
      </c>
      <c r="K22" s="284">
        <v>206</v>
      </c>
    </row>
    <row r="23" spans="1:11" ht="17.25" customHeight="1" x14ac:dyDescent="0.15">
      <c r="A23" s="231" t="s">
        <v>217</v>
      </c>
      <c r="B23" s="182" t="s">
        <v>218</v>
      </c>
      <c r="C23" s="279" t="s">
        <v>202</v>
      </c>
      <c r="D23" s="280">
        <v>673</v>
      </c>
      <c r="E23" s="280">
        <v>258793</v>
      </c>
      <c r="F23" s="280">
        <v>637</v>
      </c>
      <c r="G23" s="280">
        <v>254660</v>
      </c>
      <c r="H23" s="280">
        <v>11</v>
      </c>
      <c r="I23" s="280">
        <v>10546</v>
      </c>
      <c r="J23" s="280">
        <v>6</v>
      </c>
      <c r="K23" s="281">
        <v>10592</v>
      </c>
    </row>
    <row r="24" spans="1:11" ht="17.25" customHeight="1" x14ac:dyDescent="0.15">
      <c r="A24" s="233" t="s">
        <v>219</v>
      </c>
      <c r="B24" s="207" t="s">
        <v>78</v>
      </c>
      <c r="C24" s="287" t="s">
        <v>202</v>
      </c>
      <c r="D24" s="283">
        <v>466</v>
      </c>
      <c r="E24" s="283">
        <v>106886</v>
      </c>
      <c r="F24" s="283">
        <v>399</v>
      </c>
      <c r="G24" s="283">
        <v>96413</v>
      </c>
      <c r="H24" s="283">
        <v>3</v>
      </c>
      <c r="I24" s="283">
        <v>934</v>
      </c>
      <c r="J24" s="283">
        <v>3</v>
      </c>
      <c r="K24" s="284">
        <v>1058</v>
      </c>
    </row>
    <row r="25" spans="1:11" ht="17.25" customHeight="1" x14ac:dyDescent="0.15">
      <c r="A25" s="233" t="s">
        <v>220</v>
      </c>
      <c r="B25" s="207" t="s">
        <v>79</v>
      </c>
      <c r="C25" s="287" t="s">
        <v>202</v>
      </c>
      <c r="D25" s="283">
        <v>207</v>
      </c>
      <c r="E25" s="283">
        <v>151907</v>
      </c>
      <c r="F25" s="283">
        <v>238</v>
      </c>
      <c r="G25" s="283">
        <v>158246</v>
      </c>
      <c r="H25" s="283">
        <v>8</v>
      </c>
      <c r="I25" s="283">
        <v>9612</v>
      </c>
      <c r="J25" s="283">
        <v>4</v>
      </c>
      <c r="K25" s="284">
        <v>9534</v>
      </c>
    </row>
    <row r="26" spans="1:11" ht="17.25" customHeight="1" x14ac:dyDescent="0.15">
      <c r="A26" s="234" t="s">
        <v>221</v>
      </c>
      <c r="B26" s="250" t="s">
        <v>137</v>
      </c>
      <c r="C26" s="282" t="s">
        <v>202</v>
      </c>
      <c r="D26" s="283">
        <v>67</v>
      </c>
      <c r="E26" s="283">
        <v>46493</v>
      </c>
      <c r="F26" s="283">
        <v>72</v>
      </c>
      <c r="G26" s="283">
        <v>50441</v>
      </c>
      <c r="H26" s="283">
        <v>0</v>
      </c>
      <c r="I26" s="283">
        <v>288</v>
      </c>
      <c r="J26" s="283">
        <v>0</v>
      </c>
      <c r="K26" s="284">
        <v>190</v>
      </c>
    </row>
    <row r="27" spans="1:11" ht="17.25" customHeight="1" x14ac:dyDescent="0.15">
      <c r="A27" s="409" t="s">
        <v>222</v>
      </c>
      <c r="B27" s="206" t="s">
        <v>101</v>
      </c>
      <c r="C27" s="279" t="s">
        <v>202</v>
      </c>
      <c r="D27" s="280">
        <v>3</v>
      </c>
      <c r="E27" s="280">
        <v>6377</v>
      </c>
      <c r="F27" s="280">
        <v>2</v>
      </c>
      <c r="G27" s="280">
        <v>5971</v>
      </c>
      <c r="H27" s="280">
        <v>1</v>
      </c>
      <c r="I27" s="280">
        <v>2155</v>
      </c>
      <c r="J27" s="280">
        <v>0</v>
      </c>
      <c r="K27" s="281">
        <v>1661</v>
      </c>
    </row>
    <row r="28" spans="1:11" ht="17.25" customHeight="1" x14ac:dyDescent="0.15">
      <c r="A28" s="233" t="s">
        <v>223</v>
      </c>
      <c r="B28" s="207" t="s">
        <v>78</v>
      </c>
      <c r="C28" s="287" t="s">
        <v>202</v>
      </c>
      <c r="D28" s="283">
        <v>0</v>
      </c>
      <c r="E28" s="283">
        <v>1360</v>
      </c>
      <c r="F28" s="283">
        <v>0</v>
      </c>
      <c r="G28" s="283">
        <v>1416</v>
      </c>
      <c r="H28" s="283">
        <v>0</v>
      </c>
      <c r="I28" s="283">
        <v>424</v>
      </c>
      <c r="J28" s="283">
        <v>0</v>
      </c>
      <c r="K28" s="284">
        <v>229</v>
      </c>
    </row>
    <row r="29" spans="1:11" ht="17.25" customHeight="1" x14ac:dyDescent="0.15">
      <c r="A29" s="233" t="s">
        <v>224</v>
      </c>
      <c r="B29" s="207" t="s">
        <v>79</v>
      </c>
      <c r="C29" s="287" t="s">
        <v>202</v>
      </c>
      <c r="D29" s="283">
        <v>2</v>
      </c>
      <c r="E29" s="283">
        <v>5017</v>
      </c>
      <c r="F29" s="283">
        <v>2</v>
      </c>
      <c r="G29" s="283">
        <v>4555</v>
      </c>
      <c r="H29" s="283">
        <v>0</v>
      </c>
      <c r="I29" s="283">
        <v>1731</v>
      </c>
      <c r="J29" s="283">
        <v>0</v>
      </c>
      <c r="K29" s="284">
        <v>1432</v>
      </c>
    </row>
    <row r="30" spans="1:11" ht="17.25" customHeight="1" x14ac:dyDescent="0.15">
      <c r="A30" s="233" t="s">
        <v>225</v>
      </c>
      <c r="B30" s="250" t="s">
        <v>137</v>
      </c>
      <c r="C30" s="282" t="s">
        <v>202</v>
      </c>
      <c r="D30" s="283">
        <v>0</v>
      </c>
      <c r="E30" s="283">
        <v>4</v>
      </c>
      <c r="F30" s="283">
        <v>0</v>
      </c>
      <c r="G30" s="283">
        <v>47</v>
      </c>
      <c r="H30" s="283">
        <v>0</v>
      </c>
      <c r="I30" s="283">
        <v>35</v>
      </c>
      <c r="J30" s="283">
        <v>0</v>
      </c>
      <c r="K30" s="284">
        <v>98</v>
      </c>
    </row>
    <row r="31" spans="1:11" ht="17.25" customHeight="1" x14ac:dyDescent="0.15">
      <c r="A31" s="409" t="s">
        <v>226</v>
      </c>
      <c r="B31" s="206" t="s">
        <v>102</v>
      </c>
      <c r="C31" s="286" t="s">
        <v>202</v>
      </c>
      <c r="D31" s="280">
        <v>1402</v>
      </c>
      <c r="E31" s="280">
        <v>463067</v>
      </c>
      <c r="F31" s="280">
        <v>1070</v>
      </c>
      <c r="G31" s="280">
        <v>406736</v>
      </c>
      <c r="H31" s="280">
        <v>37</v>
      </c>
      <c r="I31" s="280">
        <v>13703</v>
      </c>
      <c r="J31" s="280">
        <v>37</v>
      </c>
      <c r="K31" s="281">
        <v>17725</v>
      </c>
    </row>
    <row r="32" spans="1:11" ht="17.25" customHeight="1" x14ac:dyDescent="0.15">
      <c r="A32" s="409" t="s">
        <v>60</v>
      </c>
      <c r="B32" s="206" t="s">
        <v>103</v>
      </c>
      <c r="C32" s="286" t="s">
        <v>202</v>
      </c>
      <c r="D32" s="280">
        <v>1297</v>
      </c>
      <c r="E32" s="280">
        <v>427707</v>
      </c>
      <c r="F32" s="280">
        <v>970</v>
      </c>
      <c r="G32" s="280">
        <v>374200</v>
      </c>
      <c r="H32" s="280">
        <v>5</v>
      </c>
      <c r="I32" s="280">
        <v>3337</v>
      </c>
      <c r="J32" s="280">
        <v>2</v>
      </c>
      <c r="K32" s="281">
        <v>5911</v>
      </c>
    </row>
    <row r="33" spans="1:11" ht="17.25" customHeight="1" x14ac:dyDescent="0.15">
      <c r="A33" s="233" t="s">
        <v>227</v>
      </c>
      <c r="B33" s="207" t="s">
        <v>78</v>
      </c>
      <c r="C33" s="287" t="s">
        <v>202</v>
      </c>
      <c r="D33" s="283">
        <v>437</v>
      </c>
      <c r="E33" s="283">
        <v>123712</v>
      </c>
      <c r="F33" s="283">
        <v>339</v>
      </c>
      <c r="G33" s="283">
        <v>114504</v>
      </c>
      <c r="H33" s="283">
        <v>0</v>
      </c>
      <c r="I33" s="283">
        <v>137</v>
      </c>
      <c r="J33" s="283">
        <v>1</v>
      </c>
      <c r="K33" s="284">
        <v>3624</v>
      </c>
    </row>
    <row r="34" spans="1:11" ht="17.25" customHeight="1" x14ac:dyDescent="0.15">
      <c r="A34" s="233" t="s">
        <v>228</v>
      </c>
      <c r="B34" s="207" t="s">
        <v>79</v>
      </c>
      <c r="C34" s="287" t="s">
        <v>202</v>
      </c>
      <c r="D34" s="283">
        <v>859</v>
      </c>
      <c r="E34" s="283">
        <v>303995</v>
      </c>
      <c r="F34" s="283">
        <v>631</v>
      </c>
      <c r="G34" s="283">
        <v>259696</v>
      </c>
      <c r="H34" s="283">
        <v>5</v>
      </c>
      <c r="I34" s="283">
        <v>3201</v>
      </c>
      <c r="J34" s="283">
        <v>1</v>
      </c>
      <c r="K34" s="284">
        <v>2287</v>
      </c>
    </row>
    <row r="35" spans="1:11" ht="17.25" customHeight="1" x14ac:dyDescent="0.15">
      <c r="A35" s="233" t="s">
        <v>229</v>
      </c>
      <c r="B35" s="250" t="s">
        <v>137</v>
      </c>
      <c r="C35" s="282" t="s">
        <v>202</v>
      </c>
      <c r="D35" s="283">
        <v>220</v>
      </c>
      <c r="E35" s="283">
        <v>87268</v>
      </c>
      <c r="F35" s="283">
        <v>214</v>
      </c>
      <c r="G35" s="283">
        <v>95560</v>
      </c>
      <c r="H35" s="283">
        <v>1</v>
      </c>
      <c r="I35" s="283">
        <v>647</v>
      </c>
      <c r="J35" s="283">
        <v>0</v>
      </c>
      <c r="K35" s="284">
        <v>227</v>
      </c>
    </row>
    <row r="36" spans="1:11" ht="17.25" customHeight="1" x14ac:dyDescent="0.15">
      <c r="A36" s="413" t="s">
        <v>61</v>
      </c>
      <c r="B36" s="511" t="s">
        <v>230</v>
      </c>
      <c r="C36" s="285" t="s">
        <v>202</v>
      </c>
      <c r="D36" s="283">
        <v>12</v>
      </c>
      <c r="E36" s="283">
        <v>3227</v>
      </c>
      <c r="F36" s="283">
        <v>24</v>
      </c>
      <c r="G36" s="283">
        <v>5778</v>
      </c>
      <c r="H36" s="283">
        <v>30</v>
      </c>
      <c r="I36" s="283">
        <v>8894</v>
      </c>
      <c r="J36" s="283">
        <v>34</v>
      </c>
      <c r="K36" s="284">
        <v>10211</v>
      </c>
    </row>
    <row r="37" spans="1:11" ht="17.25" customHeight="1" x14ac:dyDescent="0.15">
      <c r="A37" s="233" t="s">
        <v>231</v>
      </c>
      <c r="B37" s="512" t="s">
        <v>232</v>
      </c>
      <c r="C37" s="282" t="s">
        <v>202</v>
      </c>
      <c r="D37" s="283">
        <v>6</v>
      </c>
      <c r="E37" s="283">
        <v>1386</v>
      </c>
      <c r="F37" s="283">
        <v>19</v>
      </c>
      <c r="G37" s="283">
        <v>3513</v>
      </c>
      <c r="H37" s="283">
        <v>7</v>
      </c>
      <c r="I37" s="283">
        <v>3363</v>
      </c>
      <c r="J37" s="283">
        <v>32</v>
      </c>
      <c r="K37" s="284">
        <v>8124</v>
      </c>
    </row>
    <row r="38" spans="1:11" ht="17.25" customHeight="1" x14ac:dyDescent="0.15">
      <c r="A38" s="409" t="s">
        <v>233</v>
      </c>
      <c r="B38" s="206" t="s">
        <v>104</v>
      </c>
      <c r="C38" s="286" t="s">
        <v>202</v>
      </c>
      <c r="D38" s="280">
        <v>93</v>
      </c>
      <c r="E38" s="280">
        <v>32132</v>
      </c>
      <c r="F38" s="280">
        <v>76</v>
      </c>
      <c r="G38" s="280">
        <v>26759</v>
      </c>
      <c r="H38" s="280">
        <v>2</v>
      </c>
      <c r="I38" s="280">
        <v>1471</v>
      </c>
      <c r="J38" s="280">
        <v>1</v>
      </c>
      <c r="K38" s="281">
        <v>1603</v>
      </c>
    </row>
    <row r="39" spans="1:11" ht="17.25" customHeight="1" x14ac:dyDescent="0.15">
      <c r="A39" s="233" t="s">
        <v>234</v>
      </c>
      <c r="B39" s="207" t="s">
        <v>105</v>
      </c>
      <c r="C39" s="287" t="s">
        <v>202</v>
      </c>
      <c r="D39" s="283">
        <v>5</v>
      </c>
      <c r="E39" s="283">
        <v>4524</v>
      </c>
      <c r="F39" s="283">
        <v>5</v>
      </c>
      <c r="G39" s="283">
        <v>4592</v>
      </c>
      <c r="H39" s="283">
        <v>0</v>
      </c>
      <c r="I39" s="283">
        <v>80</v>
      </c>
      <c r="J39" s="283">
        <v>0</v>
      </c>
      <c r="K39" s="284">
        <v>173</v>
      </c>
    </row>
    <row r="40" spans="1:11" ht="17.25" customHeight="1" x14ac:dyDescent="0.15">
      <c r="A40" s="233" t="s">
        <v>235</v>
      </c>
      <c r="B40" s="207" t="s">
        <v>236</v>
      </c>
      <c r="C40" s="287" t="s">
        <v>202</v>
      </c>
      <c r="D40" s="283">
        <v>55</v>
      </c>
      <c r="E40" s="283">
        <v>19153</v>
      </c>
      <c r="F40" s="283">
        <v>48</v>
      </c>
      <c r="G40" s="283">
        <v>16532</v>
      </c>
      <c r="H40" s="283">
        <v>1</v>
      </c>
      <c r="I40" s="283">
        <v>799</v>
      </c>
      <c r="J40" s="283">
        <v>1</v>
      </c>
      <c r="K40" s="284">
        <v>962</v>
      </c>
    </row>
    <row r="41" spans="1:11" ht="17.25" customHeight="1" x14ac:dyDescent="0.15">
      <c r="A41" s="234" t="s">
        <v>237</v>
      </c>
      <c r="B41" s="250" t="s">
        <v>39</v>
      </c>
      <c r="C41" s="282" t="s">
        <v>202</v>
      </c>
      <c r="D41" s="283">
        <v>33</v>
      </c>
      <c r="E41" s="283">
        <v>8456</v>
      </c>
      <c r="F41" s="283">
        <v>24</v>
      </c>
      <c r="G41" s="283">
        <v>5635</v>
      </c>
      <c r="H41" s="283">
        <v>0</v>
      </c>
      <c r="I41" s="283">
        <v>593</v>
      </c>
      <c r="J41" s="283">
        <v>1</v>
      </c>
      <c r="K41" s="284">
        <v>468</v>
      </c>
    </row>
    <row r="42" spans="1:11" ht="17.25" customHeight="1" x14ac:dyDescent="0.15">
      <c r="A42" s="187" t="s">
        <v>238</v>
      </c>
      <c r="B42" s="224" t="s">
        <v>106</v>
      </c>
      <c r="C42" s="288" t="s">
        <v>134</v>
      </c>
      <c r="D42" s="280">
        <v>310</v>
      </c>
      <c r="E42" s="280">
        <v>175968</v>
      </c>
      <c r="F42" s="280">
        <v>357</v>
      </c>
      <c r="G42" s="280">
        <v>194019</v>
      </c>
      <c r="H42" s="280">
        <v>1</v>
      </c>
      <c r="I42" s="280">
        <v>730</v>
      </c>
      <c r="J42" s="280">
        <v>0</v>
      </c>
      <c r="K42" s="281">
        <v>187</v>
      </c>
    </row>
    <row r="43" spans="1:11" ht="17.25" customHeight="1" x14ac:dyDescent="0.15">
      <c r="A43" s="189" t="s">
        <v>239</v>
      </c>
      <c r="B43" s="250" t="s">
        <v>240</v>
      </c>
      <c r="C43" s="289" t="s">
        <v>134</v>
      </c>
      <c r="D43" s="283">
        <v>3</v>
      </c>
      <c r="E43" s="283">
        <v>1854</v>
      </c>
      <c r="F43" s="283">
        <v>3</v>
      </c>
      <c r="G43" s="283">
        <v>1485</v>
      </c>
      <c r="H43" s="283">
        <v>0</v>
      </c>
      <c r="I43" s="283">
        <v>550</v>
      </c>
      <c r="J43" s="283">
        <v>0</v>
      </c>
      <c r="K43" s="284">
        <v>54</v>
      </c>
    </row>
    <row r="44" spans="1:11" ht="17.25" customHeight="1" x14ac:dyDescent="0.15">
      <c r="A44" s="194" t="s">
        <v>241</v>
      </c>
      <c r="B44" s="208" t="s">
        <v>242</v>
      </c>
      <c r="C44" s="290" t="s">
        <v>134</v>
      </c>
      <c r="D44" s="280">
        <v>276</v>
      </c>
      <c r="E44" s="280">
        <v>152344</v>
      </c>
      <c r="F44" s="280">
        <v>311</v>
      </c>
      <c r="G44" s="280">
        <v>161474</v>
      </c>
      <c r="H44" s="280">
        <v>0</v>
      </c>
      <c r="I44" s="280">
        <v>13</v>
      </c>
      <c r="J44" s="280">
        <v>0</v>
      </c>
      <c r="K44" s="281">
        <v>17</v>
      </c>
    </row>
    <row r="45" spans="1:11" ht="17.25" customHeight="1" x14ac:dyDescent="0.15">
      <c r="A45" s="189" t="s">
        <v>243</v>
      </c>
      <c r="B45" s="207" t="s">
        <v>244</v>
      </c>
      <c r="C45" s="282" t="s">
        <v>134</v>
      </c>
      <c r="D45" s="283">
        <v>276</v>
      </c>
      <c r="E45" s="283">
        <v>151414</v>
      </c>
      <c r="F45" s="283">
        <v>311</v>
      </c>
      <c r="G45" s="283">
        <v>160419</v>
      </c>
      <c r="H45" s="283">
        <v>0</v>
      </c>
      <c r="I45" s="283">
        <v>9</v>
      </c>
      <c r="J45" s="283">
        <v>0</v>
      </c>
      <c r="K45" s="284">
        <v>15</v>
      </c>
    </row>
    <row r="46" spans="1:11" ht="17.25" customHeight="1" x14ac:dyDescent="0.15">
      <c r="A46" s="189" t="s">
        <v>245</v>
      </c>
      <c r="B46" s="207" t="s">
        <v>246</v>
      </c>
      <c r="C46" s="282" t="s">
        <v>134</v>
      </c>
      <c r="D46" s="283">
        <v>275</v>
      </c>
      <c r="E46" s="283">
        <v>150729</v>
      </c>
      <c r="F46" s="283">
        <v>309</v>
      </c>
      <c r="G46" s="283">
        <v>159459</v>
      </c>
      <c r="H46" s="283">
        <v>0</v>
      </c>
      <c r="I46" s="283">
        <v>7</v>
      </c>
      <c r="J46" s="283">
        <v>0</v>
      </c>
      <c r="K46" s="284">
        <v>9</v>
      </c>
    </row>
    <row r="47" spans="1:11" ht="17.25" customHeight="1" x14ac:dyDescent="0.15">
      <c r="A47" s="189" t="s">
        <v>247</v>
      </c>
      <c r="B47" s="250" t="s">
        <v>248</v>
      </c>
      <c r="C47" s="282" t="s">
        <v>134</v>
      </c>
      <c r="D47" s="283">
        <v>1</v>
      </c>
      <c r="E47" s="283">
        <v>930</v>
      </c>
      <c r="F47" s="283">
        <v>1</v>
      </c>
      <c r="G47" s="283">
        <v>1055</v>
      </c>
      <c r="H47" s="283">
        <v>0</v>
      </c>
      <c r="I47" s="283">
        <v>4</v>
      </c>
      <c r="J47" s="283">
        <v>0</v>
      </c>
      <c r="K47" s="284">
        <v>1</v>
      </c>
    </row>
    <row r="48" spans="1:11" ht="17.25" customHeight="1" x14ac:dyDescent="0.15">
      <c r="A48" s="236" t="s">
        <v>249</v>
      </c>
      <c r="B48" s="250" t="s">
        <v>107</v>
      </c>
      <c r="C48" s="275" t="s">
        <v>134</v>
      </c>
      <c r="D48" s="283">
        <v>30</v>
      </c>
      <c r="E48" s="283">
        <v>21770</v>
      </c>
      <c r="F48" s="283">
        <v>43</v>
      </c>
      <c r="G48" s="283">
        <v>31060</v>
      </c>
      <c r="H48" s="283">
        <v>1</v>
      </c>
      <c r="I48" s="283">
        <v>167</v>
      </c>
      <c r="J48" s="283">
        <v>0</v>
      </c>
      <c r="K48" s="284">
        <v>117</v>
      </c>
    </row>
    <row r="49" spans="1:11" ht="17.25" customHeight="1" x14ac:dyDescent="0.15">
      <c r="A49" s="187" t="s">
        <v>250</v>
      </c>
      <c r="B49" s="206" t="s">
        <v>115</v>
      </c>
      <c r="C49" s="288" t="s">
        <v>134</v>
      </c>
      <c r="D49" s="280">
        <v>13</v>
      </c>
      <c r="E49" s="280">
        <v>31870</v>
      </c>
      <c r="F49" s="280">
        <v>20</v>
      </c>
      <c r="G49" s="280">
        <v>46265</v>
      </c>
      <c r="H49" s="280">
        <v>0</v>
      </c>
      <c r="I49" s="280">
        <v>87</v>
      </c>
      <c r="J49" s="280">
        <v>1</v>
      </c>
      <c r="K49" s="281">
        <v>304</v>
      </c>
    </row>
    <row r="50" spans="1:11" ht="17.25" customHeight="1" x14ac:dyDescent="0.15">
      <c r="A50" s="233" t="s">
        <v>62</v>
      </c>
      <c r="B50" s="207" t="s">
        <v>126</v>
      </c>
      <c r="C50" s="282" t="s">
        <v>134</v>
      </c>
      <c r="D50" s="283">
        <v>10</v>
      </c>
      <c r="E50" s="283">
        <v>30145</v>
      </c>
      <c r="F50" s="283">
        <v>13</v>
      </c>
      <c r="G50" s="283">
        <v>43007</v>
      </c>
      <c r="H50" s="283">
        <v>0</v>
      </c>
      <c r="I50" s="283">
        <v>49</v>
      </c>
      <c r="J50" s="283">
        <v>0</v>
      </c>
      <c r="K50" s="284">
        <v>154</v>
      </c>
    </row>
    <row r="51" spans="1:11" ht="17.25" customHeight="1" x14ac:dyDescent="0.15">
      <c r="A51" s="234" t="s">
        <v>63</v>
      </c>
      <c r="B51" s="250" t="s">
        <v>116</v>
      </c>
      <c r="C51" s="282" t="s">
        <v>134</v>
      </c>
      <c r="D51" s="283">
        <v>2</v>
      </c>
      <c r="E51" s="283">
        <v>1726</v>
      </c>
      <c r="F51" s="283">
        <v>7</v>
      </c>
      <c r="G51" s="283">
        <v>3258</v>
      </c>
      <c r="H51" s="283">
        <v>0</v>
      </c>
      <c r="I51" s="283">
        <v>38</v>
      </c>
      <c r="J51" s="283">
        <v>1</v>
      </c>
      <c r="K51" s="284">
        <v>150</v>
      </c>
    </row>
    <row r="52" spans="1:11" ht="17.25" customHeight="1" x14ac:dyDescent="0.15">
      <c r="A52" s="411" t="s">
        <v>251</v>
      </c>
      <c r="B52" s="222" t="s">
        <v>108</v>
      </c>
      <c r="C52" s="282" t="s">
        <v>134</v>
      </c>
      <c r="D52" s="283">
        <v>19</v>
      </c>
      <c r="E52" s="283">
        <v>5226</v>
      </c>
      <c r="F52" s="283">
        <v>29</v>
      </c>
      <c r="G52" s="283">
        <v>6366</v>
      </c>
      <c r="H52" s="283">
        <v>3830</v>
      </c>
      <c r="I52" s="283">
        <v>470475</v>
      </c>
      <c r="J52" s="283">
        <v>3646</v>
      </c>
      <c r="K52" s="284">
        <v>361088</v>
      </c>
    </row>
    <row r="53" spans="1:11" ht="17.25" customHeight="1" x14ac:dyDescent="0.15">
      <c r="A53" s="187" t="s">
        <v>252</v>
      </c>
      <c r="B53" s="224" t="s">
        <v>109</v>
      </c>
      <c r="C53" s="291" t="s">
        <v>134</v>
      </c>
      <c r="D53" s="280">
        <v>1047</v>
      </c>
      <c r="E53" s="280">
        <v>700073</v>
      </c>
      <c r="F53" s="280">
        <v>1195</v>
      </c>
      <c r="G53" s="280">
        <v>824703</v>
      </c>
      <c r="H53" s="280">
        <v>264</v>
      </c>
      <c r="I53" s="280">
        <v>376819</v>
      </c>
      <c r="J53" s="280">
        <v>264</v>
      </c>
      <c r="K53" s="281">
        <v>387309</v>
      </c>
    </row>
    <row r="54" spans="1:11" ht="17.25" customHeight="1" x14ac:dyDescent="0.15">
      <c r="A54" s="187" t="s">
        <v>253</v>
      </c>
      <c r="B54" s="206" t="s">
        <v>118</v>
      </c>
      <c r="C54" s="290" t="s">
        <v>134</v>
      </c>
      <c r="D54" s="280">
        <v>572</v>
      </c>
      <c r="E54" s="280">
        <v>321003</v>
      </c>
      <c r="F54" s="280">
        <v>667</v>
      </c>
      <c r="G54" s="280">
        <v>393100</v>
      </c>
      <c r="H54" s="280">
        <v>180</v>
      </c>
      <c r="I54" s="280">
        <v>228385</v>
      </c>
      <c r="J54" s="280">
        <v>185</v>
      </c>
      <c r="K54" s="281">
        <v>239657</v>
      </c>
    </row>
    <row r="55" spans="1:11" ht="17.25" customHeight="1" x14ac:dyDescent="0.15">
      <c r="A55" s="189" t="s">
        <v>254</v>
      </c>
      <c r="B55" s="207" t="s">
        <v>110</v>
      </c>
      <c r="C55" s="282" t="s">
        <v>134</v>
      </c>
      <c r="D55" s="283">
        <v>303</v>
      </c>
      <c r="E55" s="283">
        <v>129375</v>
      </c>
      <c r="F55" s="283">
        <v>358</v>
      </c>
      <c r="G55" s="283">
        <v>159696</v>
      </c>
      <c r="H55" s="283">
        <v>69</v>
      </c>
      <c r="I55" s="283">
        <v>42532</v>
      </c>
      <c r="J55" s="283">
        <v>78</v>
      </c>
      <c r="K55" s="284">
        <v>41868</v>
      </c>
    </row>
    <row r="56" spans="1:11" ht="17.25" customHeight="1" x14ac:dyDescent="0.15">
      <c r="A56" s="189" t="s">
        <v>255</v>
      </c>
      <c r="B56" s="253" t="s">
        <v>119</v>
      </c>
      <c r="C56" s="282" t="s">
        <v>134</v>
      </c>
      <c r="D56" s="283">
        <v>29</v>
      </c>
      <c r="E56" s="283">
        <v>18856</v>
      </c>
      <c r="F56" s="283">
        <v>43</v>
      </c>
      <c r="G56" s="283">
        <v>29430</v>
      </c>
      <c r="H56" s="283">
        <v>3</v>
      </c>
      <c r="I56" s="283">
        <v>10242</v>
      </c>
      <c r="J56" s="283">
        <v>2</v>
      </c>
      <c r="K56" s="284">
        <v>9807</v>
      </c>
    </row>
    <row r="57" spans="1:11" ht="17.25" customHeight="1" x14ac:dyDescent="0.15">
      <c r="A57" s="189" t="s">
        <v>256</v>
      </c>
      <c r="B57" s="207" t="s">
        <v>120</v>
      </c>
      <c r="C57" s="282" t="s">
        <v>134</v>
      </c>
      <c r="D57" s="283">
        <v>199</v>
      </c>
      <c r="E57" s="283">
        <v>141300</v>
      </c>
      <c r="F57" s="283">
        <v>217</v>
      </c>
      <c r="G57" s="283">
        <v>165746</v>
      </c>
      <c r="H57" s="283">
        <v>33</v>
      </c>
      <c r="I57" s="283">
        <v>114450</v>
      </c>
      <c r="J57" s="283">
        <v>28</v>
      </c>
      <c r="K57" s="284">
        <v>129035</v>
      </c>
    </row>
    <row r="58" spans="1:11" ht="17.25" customHeight="1" x14ac:dyDescent="0.15">
      <c r="A58" s="189" t="s">
        <v>257</v>
      </c>
      <c r="B58" s="250" t="s">
        <v>121</v>
      </c>
      <c r="C58" s="282" t="s">
        <v>134</v>
      </c>
      <c r="D58" s="283">
        <v>41</v>
      </c>
      <c r="E58" s="283">
        <v>31472</v>
      </c>
      <c r="F58" s="283">
        <v>49</v>
      </c>
      <c r="G58" s="283">
        <v>38228</v>
      </c>
      <c r="H58" s="283">
        <v>75</v>
      </c>
      <c r="I58" s="283">
        <v>61161</v>
      </c>
      <c r="J58" s="283">
        <v>77</v>
      </c>
      <c r="K58" s="284">
        <v>58947</v>
      </c>
    </row>
    <row r="59" spans="1:11" ht="17.25" customHeight="1" x14ac:dyDescent="0.15">
      <c r="A59" s="413">
        <v>12.2</v>
      </c>
      <c r="B59" s="513" t="s">
        <v>258</v>
      </c>
      <c r="C59" s="275" t="s">
        <v>134</v>
      </c>
      <c r="D59" s="283">
        <v>155</v>
      </c>
      <c r="E59" s="283">
        <v>153261</v>
      </c>
      <c r="F59" s="283">
        <v>195</v>
      </c>
      <c r="G59" s="283">
        <v>193194</v>
      </c>
      <c r="H59" s="283">
        <v>2</v>
      </c>
      <c r="I59" s="283">
        <v>2995</v>
      </c>
      <c r="J59" s="283">
        <v>3</v>
      </c>
      <c r="K59" s="284">
        <v>4161</v>
      </c>
    </row>
    <row r="60" spans="1:11" ht="17.25" customHeight="1" x14ac:dyDescent="0.15">
      <c r="A60" s="187">
        <v>12.3</v>
      </c>
      <c r="B60" s="206" t="s">
        <v>122</v>
      </c>
      <c r="C60" s="290" t="s">
        <v>134</v>
      </c>
      <c r="D60" s="280">
        <v>310</v>
      </c>
      <c r="E60" s="280">
        <v>211206</v>
      </c>
      <c r="F60" s="280">
        <v>318</v>
      </c>
      <c r="G60" s="280">
        <v>221156</v>
      </c>
      <c r="H60" s="280">
        <v>70</v>
      </c>
      <c r="I60" s="280">
        <v>96573</v>
      </c>
      <c r="J60" s="280">
        <v>65</v>
      </c>
      <c r="K60" s="281">
        <v>89780</v>
      </c>
    </row>
    <row r="61" spans="1:11" ht="17.25" customHeight="1" x14ac:dyDescent="0.15">
      <c r="A61" s="189" t="s">
        <v>259</v>
      </c>
      <c r="B61" s="207" t="s">
        <v>123</v>
      </c>
      <c r="C61" s="282" t="s">
        <v>134</v>
      </c>
      <c r="D61" s="283">
        <v>117</v>
      </c>
      <c r="E61" s="283">
        <v>64158</v>
      </c>
      <c r="F61" s="283">
        <v>95</v>
      </c>
      <c r="G61" s="283">
        <v>46055</v>
      </c>
      <c r="H61" s="283">
        <v>2</v>
      </c>
      <c r="I61" s="283">
        <v>2369</v>
      </c>
      <c r="J61" s="283">
        <v>6</v>
      </c>
      <c r="K61" s="284">
        <v>3060</v>
      </c>
    </row>
    <row r="62" spans="1:11" ht="17.25" customHeight="1" x14ac:dyDescent="0.15">
      <c r="A62" s="189" t="s">
        <v>260</v>
      </c>
      <c r="B62" s="207" t="s">
        <v>40</v>
      </c>
      <c r="C62" s="282" t="s">
        <v>134</v>
      </c>
      <c r="D62" s="283">
        <v>164</v>
      </c>
      <c r="E62" s="283">
        <v>116901</v>
      </c>
      <c r="F62" s="283">
        <v>188</v>
      </c>
      <c r="G62" s="283">
        <v>139030</v>
      </c>
      <c r="H62" s="283">
        <v>42</v>
      </c>
      <c r="I62" s="283">
        <v>46623</v>
      </c>
      <c r="J62" s="283">
        <v>37</v>
      </c>
      <c r="K62" s="284">
        <v>43572</v>
      </c>
    </row>
    <row r="63" spans="1:11" ht="17.25" customHeight="1" x14ac:dyDescent="0.15">
      <c r="A63" s="189" t="s">
        <v>261</v>
      </c>
      <c r="B63" s="207" t="s">
        <v>124</v>
      </c>
      <c r="C63" s="282" t="s">
        <v>134</v>
      </c>
      <c r="D63" s="283">
        <v>26</v>
      </c>
      <c r="E63" s="283">
        <v>28364</v>
      </c>
      <c r="F63" s="283">
        <v>28</v>
      </c>
      <c r="G63" s="283">
        <v>32737</v>
      </c>
      <c r="H63" s="283">
        <v>19</v>
      </c>
      <c r="I63" s="283">
        <v>43563</v>
      </c>
      <c r="J63" s="283">
        <v>18</v>
      </c>
      <c r="K63" s="284">
        <v>40002</v>
      </c>
    </row>
    <row r="64" spans="1:11" ht="17.25" customHeight="1" x14ac:dyDescent="0.15">
      <c r="A64" s="189" t="s">
        <v>262</v>
      </c>
      <c r="B64" s="250" t="s">
        <v>125</v>
      </c>
      <c r="C64" s="282" t="s">
        <v>134</v>
      </c>
      <c r="D64" s="283">
        <v>2</v>
      </c>
      <c r="E64" s="283">
        <v>1782</v>
      </c>
      <c r="F64" s="283">
        <v>7</v>
      </c>
      <c r="G64" s="283">
        <v>3334</v>
      </c>
      <c r="H64" s="283">
        <v>7</v>
      </c>
      <c r="I64" s="283">
        <v>4018</v>
      </c>
      <c r="J64" s="283">
        <v>5</v>
      </c>
      <c r="K64" s="284">
        <v>3148</v>
      </c>
    </row>
    <row r="65" spans="1:11" ht="17.25" customHeight="1" thickBot="1" x14ac:dyDescent="0.2">
      <c r="A65" s="244">
        <v>12.4</v>
      </c>
      <c r="B65" s="255" t="s">
        <v>263</v>
      </c>
      <c r="C65" s="292" t="s">
        <v>134</v>
      </c>
      <c r="D65" s="293">
        <v>10</v>
      </c>
      <c r="E65" s="293">
        <v>14602</v>
      </c>
      <c r="F65" s="293">
        <v>15</v>
      </c>
      <c r="G65" s="293">
        <v>17254</v>
      </c>
      <c r="H65" s="293">
        <v>12</v>
      </c>
      <c r="I65" s="293">
        <v>48865</v>
      </c>
      <c r="J65" s="293">
        <v>11</v>
      </c>
      <c r="K65" s="294">
        <v>53710</v>
      </c>
    </row>
    <row r="66" spans="1:11" ht="17.25" customHeight="1" x14ac:dyDescent="0.15">
      <c r="A66" s="256"/>
      <c r="B66" s="514"/>
    </row>
    <row r="67" spans="1:11" ht="17.25" customHeight="1" x14ac:dyDescent="0.15">
      <c r="A67" s="515"/>
      <c r="B67" s="201"/>
    </row>
  </sheetData>
  <sheetProtection selectLockedCells="1"/>
  <mergeCells count="3">
    <mergeCell ref="E3:F3"/>
    <mergeCell ref="D4:G4"/>
    <mergeCell ref="H4:K4"/>
  </mergeCells>
  <phoneticPr fontId="0" type="noConversion"/>
  <printOptions horizontalCentered="1"/>
  <pageMargins left="0.19685039370078741" right="0.19685039370078741" top="0.19685039370078741" bottom="0.19685039370078741" header="0" footer="0"/>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9966"/>
    <pageSetUpPr fitToPage="1"/>
  </sheetPr>
  <dimension ref="A1:F26"/>
  <sheetViews>
    <sheetView zoomScaleNormal="100" zoomScaleSheetLayoutView="75" workbookViewId="0"/>
  </sheetViews>
  <sheetFormatPr defaultColWidth="10.875" defaultRowHeight="17.25" customHeight="1" x14ac:dyDescent="0.15"/>
  <cols>
    <col min="1" max="1" width="13.75" style="188" customWidth="1"/>
    <col min="2" max="2" width="31.25" style="188" customWidth="1"/>
    <col min="3" max="5" width="13.75" style="188" customWidth="1"/>
    <col min="6" max="16384" width="10.875" style="188"/>
  </cols>
  <sheetData>
    <row r="1" spans="1:5" ht="17.25" customHeight="1" x14ac:dyDescent="0.15">
      <c r="A1" s="164" t="s">
        <v>191</v>
      </c>
      <c r="B1" s="200"/>
      <c r="C1" s="164"/>
      <c r="D1" s="165"/>
      <c r="E1" s="166" t="s">
        <v>199</v>
      </c>
    </row>
    <row r="2" spans="1:5" ht="17.25" customHeight="1" x14ac:dyDescent="0.15">
      <c r="A2" s="200"/>
      <c r="B2" s="200"/>
      <c r="C2" s="164"/>
      <c r="D2" s="165"/>
      <c r="E2" s="166" t="s">
        <v>1</v>
      </c>
    </row>
    <row r="3" spans="1:5" s="242" customFormat="1" ht="17.25" customHeight="1" thickBot="1" x14ac:dyDescent="0.2">
      <c r="A3" s="430"/>
      <c r="B3" s="430"/>
      <c r="C3" s="430"/>
      <c r="D3" s="431"/>
      <c r="E3" s="431"/>
    </row>
    <row r="4" spans="1:5" ht="17.25" customHeight="1" x14ac:dyDescent="0.15">
      <c r="A4" s="414" t="s">
        <v>27</v>
      </c>
      <c r="B4" s="415" t="s">
        <v>2</v>
      </c>
      <c r="C4" s="432"/>
      <c r="D4" s="433"/>
      <c r="E4" s="434"/>
    </row>
    <row r="5" spans="1:5" ht="17.25" customHeight="1" x14ac:dyDescent="0.15">
      <c r="A5" s="416"/>
      <c r="B5" s="417"/>
      <c r="C5" s="435" t="s">
        <v>84</v>
      </c>
      <c r="D5" s="435">
        <v>2018</v>
      </c>
      <c r="E5" s="436">
        <v>2019</v>
      </c>
    </row>
    <row r="6" spans="1:5" ht="17.25" customHeight="1" x14ac:dyDescent="0.15">
      <c r="A6" s="418"/>
      <c r="B6" s="419"/>
      <c r="C6" s="316" t="s">
        <v>74</v>
      </c>
      <c r="D6" s="316" t="s">
        <v>82</v>
      </c>
      <c r="E6" s="317" t="s">
        <v>82</v>
      </c>
    </row>
    <row r="7" spans="1:5" ht="17.25" customHeight="1" x14ac:dyDescent="0.15">
      <c r="A7" s="176" t="s">
        <v>151</v>
      </c>
      <c r="B7" s="178"/>
      <c r="C7" s="178"/>
      <c r="D7" s="178"/>
      <c r="E7" s="179"/>
    </row>
    <row r="8" spans="1:5" ht="17.25" customHeight="1" x14ac:dyDescent="0.15">
      <c r="A8" s="420">
        <v>1</v>
      </c>
      <c r="B8" s="421" t="s">
        <v>36</v>
      </c>
      <c r="C8" s="225" t="s">
        <v>478</v>
      </c>
      <c r="D8" s="422">
        <v>11150</v>
      </c>
      <c r="E8" s="423">
        <v>10782</v>
      </c>
    </row>
    <row r="9" spans="1:5" ht="17.25" customHeight="1" x14ac:dyDescent="0.15">
      <c r="A9" s="371" t="s">
        <v>89</v>
      </c>
      <c r="B9" s="437" t="s">
        <v>78</v>
      </c>
      <c r="C9" s="225" t="s">
        <v>478</v>
      </c>
      <c r="D9" s="422">
        <v>10420</v>
      </c>
      <c r="E9" s="423">
        <v>10021</v>
      </c>
    </row>
    <row r="10" spans="1:5" ht="17.25" customHeight="1" x14ac:dyDescent="0.15">
      <c r="A10" s="424" t="s">
        <v>127</v>
      </c>
      <c r="B10" s="437" t="s">
        <v>3</v>
      </c>
      <c r="C10" s="225" t="s">
        <v>478</v>
      </c>
      <c r="D10" s="422">
        <v>730</v>
      </c>
      <c r="E10" s="423">
        <v>760</v>
      </c>
    </row>
    <row r="11" spans="1:5" ht="17.25" customHeight="1" x14ac:dyDescent="0.15">
      <c r="A11" s="425"/>
      <c r="B11" s="426" t="s">
        <v>28</v>
      </c>
      <c r="C11" s="225" t="s">
        <v>478</v>
      </c>
      <c r="D11" s="422">
        <v>4518</v>
      </c>
      <c r="E11" s="423">
        <v>3926</v>
      </c>
    </row>
    <row r="12" spans="1:5" ht="17.25" customHeight="1" x14ac:dyDescent="0.15">
      <c r="A12" s="372"/>
      <c r="B12" s="438" t="s">
        <v>78</v>
      </c>
      <c r="C12" s="227" t="s">
        <v>478</v>
      </c>
      <c r="D12" s="427">
        <v>4440</v>
      </c>
      <c r="E12" s="428">
        <v>3867</v>
      </c>
    </row>
    <row r="13" spans="1:5" ht="17.25" customHeight="1" x14ac:dyDescent="0.15">
      <c r="A13" s="372"/>
      <c r="B13" s="439" t="s">
        <v>3</v>
      </c>
      <c r="C13" s="227" t="s">
        <v>478</v>
      </c>
      <c r="D13" s="427">
        <v>77</v>
      </c>
      <c r="E13" s="428">
        <v>59</v>
      </c>
    </row>
    <row r="14" spans="1:5" ht="17.25" customHeight="1" x14ac:dyDescent="0.15">
      <c r="A14" s="372"/>
      <c r="B14" s="426" t="s">
        <v>4</v>
      </c>
      <c r="C14" s="225" t="s">
        <v>478</v>
      </c>
      <c r="D14" s="184" t="s">
        <v>470</v>
      </c>
      <c r="E14" s="185" t="s">
        <v>470</v>
      </c>
    </row>
    <row r="15" spans="1:5" ht="17.25" customHeight="1" x14ac:dyDescent="0.15">
      <c r="A15" s="372"/>
      <c r="B15" s="438" t="s">
        <v>78</v>
      </c>
      <c r="C15" s="227" t="s">
        <v>478</v>
      </c>
      <c r="D15" s="191" t="s">
        <v>470</v>
      </c>
      <c r="E15" s="192" t="s">
        <v>470</v>
      </c>
    </row>
    <row r="16" spans="1:5" ht="17.25" customHeight="1" x14ac:dyDescent="0.15">
      <c r="A16" s="372"/>
      <c r="B16" s="439" t="s">
        <v>3</v>
      </c>
      <c r="C16" s="227" t="s">
        <v>478</v>
      </c>
      <c r="D16" s="191" t="s">
        <v>470</v>
      </c>
      <c r="E16" s="192" t="s">
        <v>470</v>
      </c>
    </row>
    <row r="17" spans="1:6" ht="17.25" customHeight="1" x14ac:dyDescent="0.15">
      <c r="A17" s="372"/>
      <c r="B17" s="426" t="s">
        <v>29</v>
      </c>
      <c r="C17" s="225" t="s">
        <v>478</v>
      </c>
      <c r="D17" s="422">
        <v>6633</v>
      </c>
      <c r="E17" s="423">
        <v>6856</v>
      </c>
    </row>
    <row r="18" spans="1:6" ht="17.25" customHeight="1" x14ac:dyDescent="0.15">
      <c r="A18" s="372"/>
      <c r="B18" s="438" t="s">
        <v>78</v>
      </c>
      <c r="C18" s="227" t="s">
        <v>478</v>
      </c>
      <c r="D18" s="427">
        <v>5980</v>
      </c>
      <c r="E18" s="428">
        <v>6155</v>
      </c>
    </row>
    <row r="19" spans="1:6" ht="17.25" customHeight="1" thickBot="1" x14ac:dyDescent="0.2">
      <c r="A19" s="373"/>
      <c r="B19" s="263" t="s">
        <v>3</v>
      </c>
      <c r="C19" s="429" t="s">
        <v>478</v>
      </c>
      <c r="D19" s="198">
        <v>653</v>
      </c>
      <c r="E19" s="199">
        <v>701</v>
      </c>
    </row>
    <row r="20" spans="1:6" s="442" customFormat="1" ht="17.25" customHeight="1" x14ac:dyDescent="0.15">
      <c r="A20" s="365" t="s">
        <v>7</v>
      </c>
      <c r="B20" s="365"/>
      <c r="C20" s="365"/>
      <c r="D20" s="365"/>
      <c r="E20" s="440"/>
      <c r="F20" s="441"/>
    </row>
    <row r="21" spans="1:6" s="442" customFormat="1" ht="17.25" customHeight="1" x14ac:dyDescent="0.15">
      <c r="A21" s="443" t="s">
        <v>200</v>
      </c>
      <c r="B21" s="441"/>
      <c r="C21" s="440"/>
      <c r="D21" s="440"/>
      <c r="E21" s="365"/>
      <c r="F21" s="441"/>
    </row>
    <row r="22" spans="1:6" s="442" customFormat="1" ht="17.25" customHeight="1" x14ac:dyDescent="0.15">
      <c r="A22" s="443" t="s">
        <v>30</v>
      </c>
      <c r="B22" s="441"/>
      <c r="C22" s="440"/>
      <c r="D22" s="440"/>
      <c r="E22" s="365"/>
      <c r="F22" s="441"/>
    </row>
    <row r="23" spans="1:6" s="442" customFormat="1" ht="17.25" customHeight="1" x14ac:dyDescent="0.15">
      <c r="A23" s="443" t="s">
        <v>31</v>
      </c>
      <c r="B23" s="441"/>
      <c r="C23" s="440"/>
      <c r="D23" s="440"/>
      <c r="E23" s="365"/>
      <c r="F23" s="441"/>
    </row>
    <row r="24" spans="1:6" s="442" customFormat="1" ht="17.25" customHeight="1" x14ac:dyDescent="0.15">
      <c r="A24" s="365" t="s">
        <v>32</v>
      </c>
      <c r="B24" s="441"/>
      <c r="C24" s="444"/>
      <c r="D24" s="444"/>
      <c r="E24" s="444"/>
      <c r="F24" s="441"/>
    </row>
    <row r="25" spans="1:6" s="442" customFormat="1" ht="17.25" customHeight="1" x14ac:dyDescent="0.15">
      <c r="A25" s="365" t="s">
        <v>26</v>
      </c>
      <c r="B25" s="441"/>
      <c r="C25" s="365"/>
      <c r="D25" s="365"/>
      <c r="E25" s="365"/>
      <c r="F25" s="441"/>
    </row>
    <row r="26" spans="1:6" s="442" customFormat="1" ht="17.25" customHeight="1" x14ac:dyDescent="0.15">
      <c r="A26" s="367" t="s">
        <v>469</v>
      </c>
    </row>
  </sheetData>
  <sheetProtection selectLockedCells="1"/>
  <mergeCells count="3">
    <mergeCell ref="A7:E7"/>
    <mergeCell ref="A4:A6"/>
    <mergeCell ref="B4:B6"/>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vt:lpstr>
      <vt:lpstr>Removals over bark</vt:lpstr>
      <vt:lpstr>JQ1 Production</vt:lpstr>
      <vt:lpstr>JQ2 TTrade</vt:lpstr>
      <vt:lpstr>JQ3 SPW</vt:lpstr>
      <vt:lpstr>LAM</vt:lpstr>
      <vt:lpstr>ECE-EU Species</vt:lpstr>
      <vt:lpstr>EU1 ExtraEU Trade</vt:lpstr>
      <vt:lpstr>EU2 Removals</vt:lpstr>
      <vt:lpstr>Conversion Factors</vt:lpstr>
      <vt:lpstr>JQ2_EU1-Cross-Ref</vt:lpstr>
      <vt:lpstr>JQ3-Cross-Ref</vt:lpstr>
      <vt:lpstr>Notes</vt:lpstr>
      <vt:lpstr>Validation</vt:lpstr>
      <vt:lpstr>Upload</vt:lpstr>
      <vt:lpstr>'Conversion Factors'!Print_Area</vt:lpstr>
      <vt:lpstr>Cover!Print_Area</vt:lpstr>
      <vt:lpstr>'ECE-EU Species'!Print_Area</vt:lpstr>
      <vt:lpstr>'EU1 ExtraEU Trade'!Print_Area</vt:lpstr>
      <vt:lpstr>'EU2 Removals'!Print_Area</vt:lpstr>
      <vt:lpstr>'JQ1 Production'!Print_Area</vt:lpstr>
      <vt:lpstr>'JQ2 TTrade'!Print_Area</vt:lpstr>
      <vt:lpstr>'JQ2_EU1-Cross-Ref'!Print_Area</vt:lpstr>
      <vt:lpstr>'JQ3 SPW'!Print_Area</vt:lpstr>
      <vt:lpstr>'JQ3-Cross-Ref'!Print_Area</vt:lpstr>
      <vt:lpstr>LAM!Print_Area</vt:lpstr>
      <vt:lpstr>'Removals over bark'!Print_Area</vt:lpstr>
      <vt:lpstr>'JQ1 Production'!Print_Titles</vt:lpstr>
      <vt:lpstr>'JQ2_EU1-Cross-Ref'!Print_Titles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Robert Stagg</cp:lastModifiedBy>
  <cp:lastPrinted>2018-05-14T13:18:27Z</cp:lastPrinted>
  <dcterms:created xsi:type="dcterms:W3CDTF">1998-09-16T16:39:33Z</dcterms:created>
  <dcterms:modified xsi:type="dcterms:W3CDTF">2020-05-13T11:53:27Z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