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H:\International\JWEE\JWEE 2017 data\"/>
    </mc:Choice>
  </mc:AlternateContent>
  <xr:revisionPtr revIDLastSave="0" documentId="13_ncr:1_{6492F576-EDB8-4F27-803C-AF0C4BC56B58}" xr6:coauthVersionLast="45" xr6:coauthVersionMax="45" xr10:uidLastSave="{00000000-0000-0000-0000-000000000000}"/>
  <bookViews>
    <workbookView xWindow="20370" yWindow="-4635" windowWidth="29040" windowHeight="15840" tabRatio="781" xr2:uid="{00000000-000D-0000-FFFF-FFFF00000000}"/>
  </bookViews>
  <sheets>
    <sheet name="Cover" sheetId="50" r:id="rId1"/>
    <sheet name="Overview" sheetId="52" r:id="rId2"/>
    <sheet name="Table I" sheetId="13" r:id="rId3"/>
    <sheet name="Table II" sheetId="18" r:id="rId4"/>
    <sheet name="Table IVa" sheetId="43" r:id="rId5"/>
    <sheet name="Table IVb" sheetId="53" r:id="rId6"/>
    <sheet name="Conversion factors" sheetId="57" r:id="rId7"/>
    <sheet name="Glossary" sheetId="46" r:id="rId8"/>
    <sheet name="INFO JFSQ 2015" sheetId="44" state="hidden" r:id="rId9"/>
    <sheet name="IEA data" sheetId="49" state="hidden" r:id="rId10"/>
    <sheet name="Data" sheetId="42" state="hidden" r:id="rId11"/>
    <sheet name="collect sheet" sheetId="45" state="hidden" r:id="rId12"/>
  </sheets>
  <externalReferences>
    <externalReference r:id="rId13"/>
    <externalReference r:id="rId14"/>
  </externalReferences>
  <definedNames>
    <definedName name="_xlnm._FilterDatabase" localSheetId="11" hidden="1">'collect sheet'!$A$5:$Q$1154</definedName>
    <definedName name="_xlnm._FilterDatabase" localSheetId="10" hidden="1">Data!$A$1:$P$1</definedName>
    <definedName name="_xlnm._FilterDatabase" localSheetId="8" hidden="1">'INFO JFSQ 2015'!$A$1:$R$991</definedName>
    <definedName name="_Key1" localSheetId="7" hidden="1">#REF!</definedName>
    <definedName name="_Key1" localSheetId="1" hidden="1">#REF!</definedName>
    <definedName name="_Key1" hidden="1">#REF!</definedName>
    <definedName name="_Order1" hidden="1">255</definedName>
    <definedName name="_Sort" localSheetId="7" hidden="1">#REF!</definedName>
    <definedName name="_Sort" localSheetId="1" hidden="1">#REF!</definedName>
    <definedName name="_Sort" hidden="1">#REF!</definedName>
    <definedName name="Comparison" localSheetId="7">#REF!</definedName>
    <definedName name="Comparison" localSheetId="1">#REF!</definedName>
    <definedName name="Comparison">#REF!</definedName>
    <definedName name="Country_Number_List" localSheetId="7">#REF!</definedName>
    <definedName name="Country_Number_List" localSheetId="1">#REF!</definedName>
    <definedName name="Country_Number_List">#REF!</definedName>
    <definedName name="Data_range" localSheetId="10">Data!$A$1:$K$22491</definedName>
    <definedName name="Data_range" localSheetId="7">#REF!</definedName>
    <definedName name="Data_range" localSheetId="1">#REF!</definedName>
    <definedName name="Data_range">#REF!</definedName>
    <definedName name="External_Data_Range" localSheetId="10">[1]ExternalData!$A$1:$G$2001</definedName>
    <definedName name="External_Data_Range">[2]ExternalData!$A$1:$G$2001</definedName>
    <definedName name="JWEE2005" localSheetId="7">#REF!</definedName>
    <definedName name="JWEE2005" localSheetId="1">#REF!</definedName>
    <definedName name="JWEE2005">#REF!</definedName>
    <definedName name="JWEE2007" localSheetId="7">#REF!</definedName>
    <definedName name="JWEE2007" localSheetId="1">#REF!</definedName>
    <definedName name="JWEE2007">#REF!</definedName>
    <definedName name="_xlnm.Print_Area" localSheetId="1">Overview!$A$1:$H$26</definedName>
    <definedName name="_xlnm.Print_Area" localSheetId="2">'Table I'!$A$1:$G$44</definedName>
    <definedName name="_xlnm.Print_Area" localSheetId="3">'Table II'!$A$1:$J$26</definedName>
    <definedName name="_xlnm.Print_Area" localSheetId="4">'Table IVa'!$A$1:$T$42</definedName>
    <definedName name="_xlnm.Print_Area" localSheetId="5">'Table IVb'!$A$1:$R$42</definedName>
    <definedName name="_xlnm.Print_Area">#REF!</definedName>
    <definedName name="_xlnm.Print_Titles" localSheetId="4">'Table IVa'!$A:$A,'Table IVa'!$1:$5</definedName>
    <definedName name="_xlnm.Print_Titles" localSheetId="5">'Table IVb'!$A:$A,'Table IVb'!$1:$5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3" l="1"/>
  <c r="A1" i="43"/>
  <c r="A1" i="18"/>
  <c r="A1" i="13"/>
  <c r="A1" i="52"/>
  <c r="A1" i="46"/>
  <c r="E1130" i="45" l="1"/>
  <c r="E1129" i="45"/>
  <c r="E1128" i="45"/>
  <c r="E1127" i="45"/>
  <c r="E1126" i="45"/>
  <c r="E1125" i="45"/>
  <c r="E1124" i="45"/>
  <c r="E1123" i="45"/>
  <c r="E1122" i="45"/>
  <c r="E1121" i="45"/>
  <c r="E1120" i="45"/>
  <c r="E1119" i="45"/>
  <c r="E1118" i="45"/>
  <c r="E1117" i="45"/>
  <c r="E1116" i="45"/>
  <c r="E1115" i="45"/>
  <c r="E1114" i="45"/>
  <c r="E1113" i="45"/>
  <c r="E1112" i="45"/>
  <c r="E1111" i="45"/>
  <c r="E1110" i="45"/>
  <c r="E1109" i="45"/>
  <c r="E1108" i="45"/>
  <c r="E1153" i="45"/>
  <c r="E1152" i="45"/>
  <c r="E1151" i="45"/>
  <c r="E1150" i="45"/>
  <c r="E1149" i="45"/>
  <c r="E1148" i="45"/>
  <c r="E1147" i="45"/>
  <c r="E1146" i="45"/>
  <c r="E1145" i="45"/>
  <c r="E1144" i="45"/>
  <c r="E1143" i="45"/>
  <c r="E1142" i="45"/>
  <c r="E1141" i="45"/>
  <c r="E1140" i="45"/>
  <c r="E1139" i="45"/>
  <c r="E1138" i="45"/>
  <c r="E1137" i="45"/>
  <c r="E1136" i="45"/>
  <c r="E1135" i="45"/>
  <c r="E1134" i="45"/>
  <c r="E1133" i="45"/>
  <c r="E1132" i="45"/>
  <c r="E1131" i="45"/>
  <c r="E1107" i="45"/>
  <c r="E1106" i="45"/>
  <c r="E1105" i="45"/>
  <c r="E1104" i="45"/>
  <c r="E1103" i="45"/>
  <c r="E1102" i="45"/>
  <c r="E1101" i="45"/>
  <c r="E1100" i="45"/>
  <c r="E1099" i="45"/>
  <c r="E1098" i="45"/>
  <c r="E1097" i="45"/>
  <c r="E1096" i="45"/>
  <c r="E1095"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17" i="45"/>
  <c r="E1018" i="45"/>
  <c r="E1019" i="45"/>
  <c r="E1020" i="45"/>
  <c r="E1021" i="45"/>
  <c r="E1022" i="45"/>
  <c r="E1023" i="45"/>
  <c r="E1024" i="45"/>
  <c r="E1025" i="45"/>
  <c r="E1026" i="45"/>
  <c r="E1027" i="45"/>
  <c r="E1028" i="45"/>
  <c r="E1029" i="45"/>
  <c r="E1030" i="45"/>
  <c r="E1031" i="45"/>
  <c r="E1032" i="45"/>
  <c r="L1128" i="45"/>
  <c r="L1116" i="45"/>
  <c r="L1114" i="45"/>
  <c r="L1127" i="45"/>
  <c r="L1111" i="45"/>
  <c r="L1108" i="45"/>
  <c r="L1120" i="45"/>
  <c r="L1124" i="45"/>
  <c r="L1102" i="45"/>
  <c r="L1096" i="45"/>
  <c r="L1115" i="45"/>
  <c r="L1134" i="45"/>
  <c r="L1148" i="45"/>
  <c r="L1094" i="45"/>
  <c r="L1153" i="45"/>
  <c r="L1117" i="45"/>
  <c r="L1119" i="45"/>
  <c r="L1141" i="45"/>
  <c r="L1097" i="45"/>
  <c r="L1131" i="45"/>
  <c r="L1105" i="45"/>
  <c r="L1122" i="45"/>
  <c r="L1085" i="45"/>
  <c r="L1139" i="45"/>
  <c r="L1109" i="45"/>
  <c r="L1121" i="45"/>
  <c r="L1118" i="45"/>
  <c r="L1106" i="45"/>
  <c r="L1104" i="45"/>
  <c r="L1088" i="45"/>
  <c r="L1049" i="45"/>
  <c r="L1123" i="45"/>
  <c r="L1129" i="45"/>
  <c r="L1103" i="45"/>
  <c r="L1150" i="45"/>
  <c r="L1099" i="45"/>
  <c r="L1092" i="45"/>
  <c r="L1140" i="45"/>
  <c r="L1133" i="45"/>
  <c r="L1089" i="45"/>
  <c r="L1132" i="45"/>
  <c r="L1136" i="45"/>
  <c r="L1091" i="45"/>
  <c r="L1138" i="45"/>
  <c r="L1086" i="45"/>
  <c r="L1112" i="45"/>
  <c r="L1152" i="45"/>
  <c r="L1093" i="45"/>
  <c r="L1113" i="45"/>
  <c r="L1137" i="45"/>
  <c r="L1130" i="45"/>
  <c r="L1126" i="45"/>
  <c r="L1149" i="45"/>
  <c r="L1101" i="45"/>
  <c r="L1143" i="45"/>
  <c r="L1100" i="45"/>
  <c r="L1095" i="45"/>
  <c r="L1142" i="45"/>
  <c r="L1144" i="45"/>
  <c r="L1027" i="45"/>
  <c r="L1125" i="45"/>
  <c r="L1098" i="45"/>
  <c r="L1146" i="45"/>
  <c r="L1087" i="45"/>
  <c r="L1090" i="45"/>
  <c r="L1147" i="45"/>
  <c r="L1023" i="45"/>
  <c r="L1135" i="45"/>
  <c r="L1026" i="45"/>
  <c r="L1110" i="45"/>
  <c r="L1151" i="45"/>
  <c r="L1107" i="45"/>
  <c r="E1015" i="45" l="1"/>
  <c r="E1014" i="45"/>
  <c r="E1013" i="45"/>
  <c r="E1012" i="45"/>
  <c r="E1011" i="45"/>
  <c r="E1010" i="45"/>
  <c r="E1009" i="45"/>
  <c r="E1008" i="45"/>
  <c r="E1007" i="45"/>
  <c r="E1006" i="45"/>
  <c r="E1005" i="45"/>
  <c r="E1004" i="45"/>
  <c r="E1003" i="45"/>
  <c r="E1002" i="45"/>
  <c r="E1001" i="45"/>
  <c r="E1000" i="45"/>
  <c r="E999" i="45"/>
  <c r="E998" i="45"/>
  <c r="E997" i="45"/>
  <c r="E996" i="45"/>
  <c r="E995" i="45"/>
  <c r="E994" i="45"/>
  <c r="E993" i="45"/>
  <c r="E992" i="45"/>
  <c r="E991" i="45"/>
  <c r="E990" i="45"/>
  <c r="E989" i="45"/>
  <c r="E988" i="45"/>
  <c r="E987" i="45"/>
  <c r="E986" i="45"/>
  <c r="E985" i="45"/>
  <c r="E984" i="45"/>
  <c r="E983" i="45"/>
  <c r="E982" i="45"/>
  <c r="E981" i="45"/>
  <c r="E980" i="45"/>
  <c r="E979" i="45"/>
  <c r="E978" i="45"/>
  <c r="E977" i="45"/>
  <c r="E976" i="45"/>
  <c r="E975" i="45"/>
  <c r="E974" i="45"/>
  <c r="E973" i="45"/>
  <c r="E972" i="45"/>
  <c r="E971" i="45"/>
  <c r="E970" i="45"/>
  <c r="E969" i="45"/>
  <c r="E968" i="45"/>
  <c r="E967" i="45"/>
  <c r="E966" i="45"/>
  <c r="E965" i="45"/>
  <c r="E964" i="45"/>
  <c r="E963" i="45"/>
  <c r="E962" i="45"/>
  <c r="E961" i="45"/>
  <c r="E960" i="45"/>
  <c r="E959" i="45"/>
  <c r="E958" i="45"/>
  <c r="E957" i="45"/>
  <c r="E956" i="45"/>
  <c r="E955" i="45"/>
  <c r="E954" i="45"/>
  <c r="E953" i="45"/>
  <c r="E952" i="45"/>
  <c r="E951" i="45"/>
  <c r="E950" i="45"/>
  <c r="E949" i="45"/>
  <c r="E948" i="45"/>
  <c r="E947" i="45"/>
  <c r="E946" i="45"/>
  <c r="E945" i="45"/>
  <c r="E944" i="45"/>
  <c r="E943" i="45"/>
  <c r="E942" i="45"/>
  <c r="E941" i="45"/>
  <c r="E940" i="45"/>
  <c r="E939" i="45"/>
  <c r="E938" i="45"/>
  <c r="E937" i="45"/>
  <c r="E936" i="45"/>
  <c r="E935" i="45"/>
  <c r="E934" i="45"/>
  <c r="E933" i="45"/>
  <c r="E932" i="45"/>
  <c r="E931" i="45"/>
  <c r="E930" i="45"/>
  <c r="E929" i="45"/>
  <c r="E928" i="45"/>
  <c r="E927" i="45"/>
  <c r="E926" i="45"/>
  <c r="E925" i="45"/>
  <c r="E924" i="45"/>
  <c r="E923" i="45"/>
  <c r="E922" i="45"/>
  <c r="E921" i="45"/>
  <c r="E920" i="45"/>
  <c r="E919" i="45"/>
  <c r="E918" i="45"/>
  <c r="E917" i="45"/>
  <c r="E916" i="45"/>
  <c r="E915" i="45"/>
  <c r="E914" i="45"/>
  <c r="E913" i="45"/>
  <c r="E912" i="45"/>
  <c r="E911" i="45"/>
  <c r="E910" i="45"/>
  <c r="E909" i="45"/>
  <c r="E908" i="45"/>
  <c r="E907" i="45"/>
  <c r="E906" i="45"/>
  <c r="E905" i="45"/>
  <c r="E904" i="45"/>
  <c r="E903" i="45"/>
  <c r="E902" i="45"/>
  <c r="E901" i="45"/>
  <c r="E900" i="45"/>
  <c r="E899" i="45"/>
  <c r="E898" i="45"/>
  <c r="E897" i="45"/>
  <c r="E896" i="45"/>
  <c r="E895" i="45"/>
  <c r="E894" i="45"/>
  <c r="E893" i="45"/>
  <c r="E892" i="45"/>
  <c r="E891" i="45"/>
  <c r="E890" i="45"/>
  <c r="E889" i="45"/>
  <c r="E888" i="45"/>
  <c r="E887" i="45"/>
  <c r="E886" i="45"/>
  <c r="E885" i="45"/>
  <c r="E884" i="45"/>
  <c r="E883" i="45"/>
  <c r="E882" i="45"/>
  <c r="E881" i="45"/>
  <c r="E880" i="45"/>
  <c r="E879" i="45"/>
  <c r="E878" i="45"/>
  <c r="E877" i="45"/>
  <c r="E876" i="45"/>
  <c r="E875" i="45"/>
  <c r="E874" i="45"/>
  <c r="E873" i="45"/>
  <c r="E872" i="45"/>
  <c r="E871" i="45"/>
  <c r="E870" i="45"/>
  <c r="E869" i="45"/>
  <c r="E868" i="45"/>
  <c r="E867" i="45"/>
  <c r="E866" i="45"/>
  <c r="E865" i="45"/>
  <c r="E864" i="45"/>
  <c r="E863" i="45"/>
  <c r="E862" i="45"/>
  <c r="E861" i="45"/>
  <c r="E860" i="45"/>
  <c r="E859" i="45"/>
  <c r="E858" i="45"/>
  <c r="E857" i="45"/>
  <c r="E856" i="45"/>
  <c r="E855" i="45"/>
  <c r="E854" i="45"/>
  <c r="E853" i="45"/>
  <c r="E852" i="45"/>
  <c r="E851" i="45"/>
  <c r="E850" i="45"/>
  <c r="E849" i="45"/>
  <c r="E848" i="45"/>
  <c r="E847" i="45"/>
  <c r="E846" i="45"/>
  <c r="E845" i="45"/>
  <c r="E844" i="45"/>
  <c r="E843" i="45"/>
  <c r="E842" i="45"/>
  <c r="E841" i="45"/>
  <c r="E840" i="45"/>
  <c r="E839" i="45"/>
  <c r="E838" i="45"/>
  <c r="E837" i="45"/>
  <c r="E836" i="45"/>
  <c r="E835" i="45"/>
  <c r="E834" i="45"/>
  <c r="E833" i="45"/>
  <c r="E832" i="45"/>
  <c r="E831" i="45"/>
  <c r="E830" i="45"/>
  <c r="E829" i="45"/>
  <c r="E828" i="45"/>
  <c r="E827" i="45"/>
  <c r="E826" i="45"/>
  <c r="E825" i="45"/>
  <c r="E824" i="45"/>
  <c r="E823" i="45"/>
  <c r="E822" i="45"/>
  <c r="E821" i="45"/>
  <c r="E820" i="45"/>
  <c r="E819" i="45"/>
  <c r="E818" i="45"/>
  <c r="E817" i="45"/>
  <c r="E816" i="45"/>
  <c r="E815" i="45"/>
  <c r="E814" i="45"/>
  <c r="E813" i="45"/>
  <c r="E812" i="45"/>
  <c r="E811" i="45"/>
  <c r="E810" i="45"/>
  <c r="E809" i="45"/>
  <c r="E808" i="45"/>
  <c r="E807" i="45"/>
  <c r="E806" i="45"/>
  <c r="E805" i="45"/>
  <c r="E804" i="45"/>
  <c r="E803" i="45"/>
  <c r="E802" i="45"/>
  <c r="E801" i="45"/>
  <c r="E800" i="45"/>
  <c r="E799" i="45"/>
  <c r="E798" i="45"/>
  <c r="E797" i="45"/>
  <c r="E796" i="45"/>
  <c r="E795" i="45"/>
  <c r="E794" i="45"/>
  <c r="E793" i="45"/>
  <c r="E792" i="45"/>
  <c r="E791" i="45"/>
  <c r="E790" i="45"/>
  <c r="E789" i="45"/>
  <c r="E788" i="45"/>
  <c r="E787" i="45"/>
  <c r="E786" i="45"/>
  <c r="E785" i="45"/>
  <c r="E784" i="45"/>
  <c r="E783" i="45"/>
  <c r="E782" i="45"/>
  <c r="E781" i="45"/>
  <c r="E780" i="45"/>
  <c r="E779" i="45"/>
  <c r="E778" i="45"/>
  <c r="E777" i="45"/>
  <c r="E776" i="45"/>
  <c r="E775" i="45"/>
  <c r="E774" i="45"/>
  <c r="E773" i="45"/>
  <c r="E772" i="45"/>
  <c r="E771" i="45"/>
  <c r="E770" i="45"/>
  <c r="E769" i="45"/>
  <c r="E768" i="45"/>
  <c r="E767" i="45"/>
  <c r="E766" i="45"/>
  <c r="E765" i="45"/>
  <c r="E764" i="45"/>
  <c r="E763" i="45"/>
  <c r="E762" i="45"/>
  <c r="E761" i="45"/>
  <c r="E760" i="45"/>
  <c r="E759" i="45"/>
  <c r="E758" i="45"/>
  <c r="E757" i="45"/>
  <c r="E756" i="45"/>
  <c r="E755" i="45"/>
  <c r="E754"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9" i="45"/>
  <c r="E698" i="45"/>
  <c r="E697" i="45"/>
  <c r="E696" i="45"/>
  <c r="E695" i="45"/>
  <c r="E694" i="45"/>
  <c r="E693" i="45"/>
  <c r="E692" i="45"/>
  <c r="E691" i="45"/>
  <c r="E690" i="45"/>
  <c r="E689" i="45"/>
  <c r="E688" i="45"/>
  <c r="E687" i="45"/>
  <c r="E686" i="45"/>
  <c r="E685" i="45"/>
  <c r="E684" i="45"/>
  <c r="E683" i="45"/>
  <c r="E682" i="45"/>
  <c r="E681" i="45"/>
  <c r="E680" i="45"/>
  <c r="E679" i="45"/>
  <c r="E678" i="45"/>
  <c r="E677" i="45"/>
  <c r="E676" i="45"/>
  <c r="E675" i="45"/>
  <c r="E674" i="45"/>
  <c r="E673" i="45"/>
  <c r="E672" i="45"/>
  <c r="E671" i="45"/>
  <c r="E670" i="45"/>
  <c r="E669" i="45"/>
  <c r="E668" i="45"/>
  <c r="E667" i="45"/>
  <c r="E666" i="45"/>
  <c r="E665" i="45"/>
  <c r="E664" i="45"/>
  <c r="E417" i="45" l="1"/>
  <c r="E418" i="45"/>
  <c r="E632" i="45" l="1"/>
  <c r="E494" i="45"/>
  <c r="E389" i="45"/>
  <c r="E609" i="45"/>
  <c r="E582" i="45"/>
  <c r="E559" i="45"/>
  <c r="E536" i="45"/>
  <c r="E473" i="45"/>
  <c r="E452" i="45"/>
  <c r="E431" i="45"/>
  <c r="E368" i="45"/>
  <c r="E347" i="45"/>
  <c r="E326" i="45"/>
  <c r="E280" i="45"/>
  <c r="E303" i="45"/>
  <c r="E289" i="45"/>
  <c r="E290" i="45"/>
  <c r="E291" i="45"/>
  <c r="E292" i="45"/>
  <c r="E293" i="45"/>
  <c r="E294" i="45"/>
  <c r="E295" i="45"/>
  <c r="E296" i="45"/>
  <c r="E297" i="45"/>
  <c r="E298" i="45"/>
  <c r="E299" i="45"/>
  <c r="E300" i="45"/>
  <c r="E301" i="45"/>
  <c r="E302" i="45"/>
  <c r="E304" i="45"/>
  <c r="E305" i="45"/>
  <c r="E306" i="45"/>
  <c r="E307" i="45"/>
  <c r="E308" i="45"/>
  <c r="E309" i="45"/>
  <c r="E310" i="45"/>
  <c r="E311" i="45"/>
  <c r="E655" i="45"/>
  <c r="E515" i="45"/>
  <c r="E410" i="45"/>
  <c r="E206" i="45"/>
  <c r="E207" i="45"/>
  <c r="E208" i="45"/>
  <c r="E209" i="45"/>
  <c r="E210" i="45"/>
  <c r="E211" i="45"/>
  <c r="E212" i="45"/>
  <c r="E213" i="45"/>
  <c r="E214" i="45"/>
  <c r="E215" i="45"/>
  <c r="E216" i="45"/>
  <c r="E217" i="45"/>
  <c r="E177" i="45" l="1"/>
  <c r="E170" i="45" l="1"/>
  <c r="E108" i="45"/>
  <c r="E109" i="45"/>
  <c r="E110" i="45"/>
  <c r="E111" i="45"/>
  <c r="E112" i="45"/>
  <c r="E113" i="45"/>
  <c r="E114" i="45"/>
  <c r="E115" i="45"/>
  <c r="E116" i="45"/>
  <c r="E117" i="45"/>
  <c r="E118" i="45"/>
  <c r="E119" i="45"/>
  <c r="E69" i="45"/>
  <c r="E70" i="45"/>
  <c r="E71" i="45"/>
  <c r="E57" i="45"/>
  <c r="E58" i="45"/>
  <c r="E59" i="45"/>
  <c r="E60" i="45"/>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A2" i="49" l="1"/>
  <c r="A113" i="49" l="1"/>
  <c r="A112" i="49"/>
  <c r="A111" i="49"/>
  <c r="A110" i="49"/>
  <c r="A109" i="49"/>
  <c r="A108" i="49"/>
  <c r="A107" i="49"/>
  <c r="A106" i="49"/>
  <c r="A105" i="49"/>
  <c r="A104" i="49"/>
  <c r="A103" i="49"/>
  <c r="A102" i="49"/>
  <c r="A101" i="49"/>
  <c r="A100" i="49"/>
  <c r="A99" i="49"/>
  <c r="A98" i="49"/>
  <c r="A97" i="49"/>
  <c r="A96" i="49"/>
  <c r="A95" i="49"/>
  <c r="A94" i="49"/>
  <c r="A93" i="49"/>
  <c r="A92" i="49"/>
  <c r="A91" i="49"/>
  <c r="A90" i="49"/>
  <c r="A89" i="49"/>
  <c r="A88" i="49"/>
  <c r="A87" i="49"/>
  <c r="A86" i="49"/>
  <c r="A85" i="49"/>
  <c r="A84" i="49"/>
  <c r="A83" i="49"/>
  <c r="A82" i="49"/>
  <c r="A81" i="49"/>
  <c r="A80" i="49"/>
  <c r="A79" i="49"/>
  <c r="A78" i="49"/>
  <c r="A77" i="49"/>
  <c r="A76" i="49"/>
  <c r="A75" i="49"/>
  <c r="A74" i="49"/>
  <c r="A73" i="49"/>
  <c r="A72" i="49"/>
  <c r="A71" i="49"/>
  <c r="A70" i="49"/>
  <c r="A69" i="49"/>
  <c r="A68" i="49"/>
  <c r="A67" i="49"/>
  <c r="A66" i="49"/>
  <c r="A65" i="49"/>
  <c r="A64" i="49"/>
  <c r="A63" i="49"/>
  <c r="A62" i="49"/>
  <c r="A61" i="49"/>
  <c r="A60" i="49"/>
  <c r="A59" i="49"/>
  <c r="A58" i="49"/>
  <c r="A57" i="49"/>
  <c r="A56" i="49"/>
  <c r="A55" i="49"/>
  <c r="A54" i="49"/>
  <c r="A53" i="49"/>
  <c r="A52" i="49"/>
  <c r="A51" i="49"/>
  <c r="A50" i="49"/>
  <c r="A49" i="49"/>
  <c r="A48" i="49"/>
  <c r="A47" i="49"/>
  <c r="A46" i="49"/>
  <c r="A45" i="49"/>
  <c r="A44" i="49"/>
  <c r="A43" i="49"/>
  <c r="A42" i="49"/>
  <c r="A41" i="49"/>
  <c r="A40" i="49"/>
  <c r="A39" i="49"/>
  <c r="A38" i="49"/>
  <c r="A37" i="49"/>
  <c r="A36" i="49"/>
  <c r="A35" i="49"/>
  <c r="A34" i="49"/>
  <c r="A33" i="49"/>
  <c r="A32" i="49"/>
  <c r="A31" i="49"/>
  <c r="A30" i="49"/>
  <c r="A29" i="49"/>
  <c r="A28" i="49"/>
  <c r="A27" i="49"/>
  <c r="A26" i="49"/>
  <c r="A25" i="49"/>
  <c r="A24" i="49"/>
  <c r="A23" i="49"/>
  <c r="A22" i="49"/>
  <c r="A21" i="49"/>
  <c r="A20" i="49"/>
  <c r="A19" i="49"/>
  <c r="A18" i="49"/>
  <c r="A17" i="49"/>
  <c r="A16" i="49"/>
  <c r="A15" i="49"/>
  <c r="A14" i="49"/>
  <c r="A13" i="49"/>
  <c r="A12" i="49"/>
  <c r="A11" i="49"/>
  <c r="A10" i="49"/>
  <c r="A9" i="49"/>
  <c r="A8" i="49"/>
  <c r="A7" i="49"/>
  <c r="A6" i="49"/>
  <c r="A5" i="49"/>
  <c r="A4" i="49"/>
  <c r="A3" i="49"/>
  <c r="E36" i="45" l="1"/>
  <c r="F33" i="13" l="1"/>
  <c r="F9" i="18"/>
  <c r="F10" i="18"/>
  <c r="F12" i="18"/>
  <c r="F13" i="18"/>
  <c r="F14" i="18"/>
  <c r="A137" i="42" l="1"/>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E13" i="45" l="1"/>
  <c r="H2" i="45"/>
  <c r="D1128" i="45" l="1"/>
  <c r="D1124" i="45"/>
  <c r="D1120" i="45"/>
  <c r="D1112" i="45"/>
  <c r="D1129" i="45"/>
  <c r="D1125" i="45"/>
  <c r="D1121" i="45"/>
  <c r="D1117" i="45"/>
  <c r="D1113" i="45"/>
  <c r="D1109" i="45"/>
  <c r="D1110" i="45"/>
  <c r="D1130" i="45"/>
  <c r="D1126" i="45"/>
  <c r="D1122" i="45"/>
  <c r="D1118" i="45"/>
  <c r="D1114" i="45"/>
  <c r="D1108" i="45"/>
  <c r="D1127" i="45"/>
  <c r="D1123" i="45"/>
  <c r="D1119" i="45"/>
  <c r="D1115" i="45"/>
  <c r="D1111" i="45"/>
  <c r="D1116" i="45"/>
  <c r="D1153" i="45"/>
  <c r="D1152" i="45"/>
  <c r="D1151" i="45"/>
  <c r="D1150" i="45"/>
  <c r="D1149" i="45"/>
  <c r="D1148" i="45"/>
  <c r="D1147" i="45"/>
  <c r="D1146" i="45"/>
  <c r="D1145" i="45"/>
  <c r="D1144" i="45"/>
  <c r="D1143" i="45"/>
  <c r="D1142" i="45"/>
  <c r="D1141" i="45"/>
  <c r="D1140" i="45"/>
  <c r="D1139" i="45"/>
  <c r="D1138" i="45"/>
  <c r="D1137" i="45"/>
  <c r="D1136" i="45"/>
  <c r="D1135" i="45"/>
  <c r="D1134" i="45"/>
  <c r="D1133" i="45"/>
  <c r="D1132" i="45"/>
  <c r="D1131" i="45"/>
  <c r="D1106" i="45"/>
  <c r="D1104" i="45"/>
  <c r="D1102" i="45"/>
  <c r="D1100" i="45"/>
  <c r="D1098" i="45"/>
  <c r="D1096" i="45"/>
  <c r="D1094" i="45"/>
  <c r="D1092" i="45"/>
  <c r="D1090" i="45"/>
  <c r="D1088" i="45"/>
  <c r="D1086" i="45"/>
  <c r="D1084" i="45"/>
  <c r="D1082" i="45"/>
  <c r="D1080" i="45"/>
  <c r="D1078" i="45"/>
  <c r="D1076" i="45"/>
  <c r="D1074" i="45"/>
  <c r="D1072" i="45"/>
  <c r="D1070" i="45"/>
  <c r="D1068" i="45"/>
  <c r="D1066" i="45"/>
  <c r="D1064" i="45"/>
  <c r="D1062" i="45"/>
  <c r="D1060" i="45"/>
  <c r="D1058" i="45"/>
  <c r="D1056" i="45"/>
  <c r="D1054" i="45"/>
  <c r="D1052" i="45"/>
  <c r="D1050" i="45"/>
  <c r="D1048" i="45"/>
  <c r="D1046" i="45"/>
  <c r="D1044" i="45"/>
  <c r="D1042" i="45"/>
  <c r="D1040" i="45"/>
  <c r="D1018" i="45"/>
  <c r="D1022" i="45"/>
  <c r="D1026" i="45"/>
  <c r="D1030" i="45"/>
  <c r="D1021" i="45"/>
  <c r="D1033" i="45"/>
  <c r="D1019" i="45"/>
  <c r="D1023" i="45"/>
  <c r="D1027" i="45"/>
  <c r="D1031" i="45"/>
  <c r="D1025" i="45"/>
  <c r="D1107" i="45"/>
  <c r="D1105" i="45"/>
  <c r="D1103" i="45"/>
  <c r="D1101" i="45"/>
  <c r="D1099" i="45"/>
  <c r="D1097" i="45"/>
  <c r="D1095" i="45"/>
  <c r="D1093" i="45"/>
  <c r="D1091" i="45"/>
  <c r="D1089" i="45"/>
  <c r="D1087" i="45"/>
  <c r="D1085" i="45"/>
  <c r="D1083" i="45"/>
  <c r="D1081" i="45"/>
  <c r="D1079" i="45"/>
  <c r="D1077" i="45"/>
  <c r="D1075" i="45"/>
  <c r="D1073" i="45"/>
  <c r="D1071" i="45"/>
  <c r="D1069" i="45"/>
  <c r="D1067" i="45"/>
  <c r="D1065" i="45"/>
  <c r="D1063" i="45"/>
  <c r="D1061" i="45"/>
  <c r="D1059" i="45"/>
  <c r="D1057" i="45"/>
  <c r="D1055" i="45"/>
  <c r="D1053" i="45"/>
  <c r="D1051" i="45"/>
  <c r="D1049" i="45"/>
  <c r="D1047" i="45"/>
  <c r="D1045" i="45"/>
  <c r="D1043" i="45"/>
  <c r="D1041" i="45"/>
  <c r="D1039" i="45"/>
  <c r="D1020" i="45"/>
  <c r="D1024" i="45"/>
  <c r="D1028" i="45"/>
  <c r="D1032" i="45"/>
  <c r="D1017" i="45"/>
  <c r="D1029" i="45"/>
  <c r="D1015" i="45"/>
  <c r="D1014" i="45"/>
  <c r="D1013" i="45"/>
  <c r="D1012" i="45"/>
  <c r="D1011" i="45"/>
  <c r="D1010" i="45"/>
  <c r="D1009" i="45"/>
  <c r="D1008" i="45"/>
  <c r="D1007" i="45"/>
  <c r="D1006" i="45"/>
  <c r="D1005" i="45"/>
  <c r="D1004" i="45"/>
  <c r="D1003" i="45"/>
  <c r="D1002" i="45"/>
  <c r="D1001" i="45"/>
  <c r="D1000" i="45"/>
  <c r="D999" i="45"/>
  <c r="D998" i="45"/>
  <c r="D997" i="45"/>
  <c r="D996" i="45"/>
  <c r="D995" i="45"/>
  <c r="D994" i="45"/>
  <c r="D993" i="45"/>
  <c r="D992" i="45"/>
  <c r="D991" i="45"/>
  <c r="D990" i="45"/>
  <c r="D989" i="45"/>
  <c r="D988" i="45"/>
  <c r="D987" i="45"/>
  <c r="D986" i="45"/>
  <c r="D985" i="45"/>
  <c r="D984" i="45"/>
  <c r="D983" i="45"/>
  <c r="D982" i="45"/>
  <c r="D981" i="45"/>
  <c r="D980" i="45"/>
  <c r="D979" i="45"/>
  <c r="D978" i="45"/>
  <c r="D977" i="45"/>
  <c r="D976" i="45"/>
  <c r="D975" i="45"/>
  <c r="D974" i="45"/>
  <c r="D973" i="45"/>
  <c r="D972" i="45"/>
  <c r="D971" i="45"/>
  <c r="D970" i="45"/>
  <c r="D969" i="45"/>
  <c r="D968" i="45"/>
  <c r="D967" i="45"/>
  <c r="D966" i="45"/>
  <c r="D965" i="45"/>
  <c r="D964" i="45"/>
  <c r="D963" i="45"/>
  <c r="D962" i="45"/>
  <c r="D961" i="45"/>
  <c r="D960" i="45"/>
  <c r="D959" i="45"/>
  <c r="D958" i="45"/>
  <c r="D957" i="45"/>
  <c r="D956" i="45"/>
  <c r="D955" i="45"/>
  <c r="D954" i="45"/>
  <c r="D953" i="45"/>
  <c r="D952" i="45"/>
  <c r="D951" i="45"/>
  <c r="D950" i="45"/>
  <c r="D949" i="45"/>
  <c r="D948" i="45"/>
  <c r="D947" i="45"/>
  <c r="D946" i="45"/>
  <c r="D945" i="45"/>
  <c r="D944" i="45"/>
  <c r="D943" i="45"/>
  <c r="D942" i="45"/>
  <c r="D941" i="45"/>
  <c r="D940" i="45"/>
  <c r="D939" i="45"/>
  <c r="D938" i="45"/>
  <c r="D937" i="45"/>
  <c r="D936" i="45"/>
  <c r="D935" i="45"/>
  <c r="D934" i="45"/>
  <c r="D933" i="45"/>
  <c r="D932" i="45"/>
  <c r="D931" i="45"/>
  <c r="D930" i="45"/>
  <c r="D929" i="45"/>
  <c r="D928" i="45"/>
  <c r="D927" i="45"/>
  <c r="D926" i="45"/>
  <c r="D925" i="45"/>
  <c r="D924" i="45"/>
  <c r="D923" i="45"/>
  <c r="D922" i="45"/>
  <c r="D921" i="45"/>
  <c r="D920" i="45"/>
  <c r="D919" i="45"/>
  <c r="D918" i="45"/>
  <c r="D917" i="45"/>
  <c r="D916" i="45"/>
  <c r="D915" i="45"/>
  <c r="D914" i="45"/>
  <c r="D913" i="45"/>
  <c r="D912" i="45"/>
  <c r="D911" i="45"/>
  <c r="D910" i="45"/>
  <c r="D909" i="45"/>
  <c r="D908" i="45"/>
  <c r="D907" i="45"/>
  <c r="D906" i="45"/>
  <c r="D905" i="45"/>
  <c r="D904" i="45"/>
  <c r="D903" i="45"/>
  <c r="D902" i="45"/>
  <c r="D901" i="45"/>
  <c r="D900" i="45"/>
  <c r="D899" i="45"/>
  <c r="D898" i="45"/>
  <c r="D897" i="45"/>
  <c r="D896" i="45"/>
  <c r="D895" i="45"/>
  <c r="D894" i="45"/>
  <c r="D893" i="45"/>
  <c r="D892" i="45"/>
  <c r="D891" i="45"/>
  <c r="D890" i="45"/>
  <c r="D889" i="45"/>
  <c r="D888" i="45"/>
  <c r="D887" i="45"/>
  <c r="D886" i="45"/>
  <c r="D885" i="45"/>
  <c r="D884" i="45"/>
  <c r="D883" i="45"/>
  <c r="D882" i="45"/>
  <c r="D881" i="45"/>
  <c r="D880" i="45"/>
  <c r="D879" i="45"/>
  <c r="D878" i="45"/>
  <c r="D877" i="45"/>
  <c r="D876" i="45"/>
  <c r="D875" i="45"/>
  <c r="D874" i="45"/>
  <c r="D873" i="45"/>
  <c r="D872" i="45"/>
  <c r="D871" i="45"/>
  <c r="D870" i="45"/>
  <c r="D869" i="45"/>
  <c r="D868" i="45"/>
  <c r="D867" i="45"/>
  <c r="D866" i="45"/>
  <c r="D865" i="45"/>
  <c r="D864" i="45"/>
  <c r="D863" i="45"/>
  <c r="D862" i="45"/>
  <c r="D861" i="45"/>
  <c r="D860" i="45"/>
  <c r="D859" i="45"/>
  <c r="D858" i="45"/>
  <c r="D857" i="45"/>
  <c r="D856" i="45"/>
  <c r="D855" i="45"/>
  <c r="D854" i="45"/>
  <c r="D853" i="45"/>
  <c r="D852" i="45"/>
  <c r="D851" i="45"/>
  <c r="D850" i="45"/>
  <c r="D849" i="45"/>
  <c r="D848" i="45"/>
  <c r="D847" i="45"/>
  <c r="D846" i="45"/>
  <c r="D845" i="45"/>
  <c r="D844" i="45"/>
  <c r="D843" i="45"/>
  <c r="D842" i="45"/>
  <c r="D841" i="45"/>
  <c r="D840" i="45"/>
  <c r="D839" i="45"/>
  <c r="D838" i="45"/>
  <c r="D837" i="45"/>
  <c r="D836" i="45"/>
  <c r="D835" i="45"/>
  <c r="D834" i="45"/>
  <c r="D833" i="45"/>
  <c r="D832" i="45"/>
  <c r="D831" i="45"/>
  <c r="D830" i="45"/>
  <c r="D829" i="45"/>
  <c r="D828" i="45"/>
  <c r="D827" i="45"/>
  <c r="D826" i="45"/>
  <c r="D825" i="45"/>
  <c r="D824" i="45"/>
  <c r="D823" i="45"/>
  <c r="D822" i="45"/>
  <c r="D821" i="45"/>
  <c r="D820" i="45"/>
  <c r="D819" i="45"/>
  <c r="D818" i="45"/>
  <c r="D817" i="45"/>
  <c r="D816" i="45"/>
  <c r="D815" i="45"/>
  <c r="D814" i="45"/>
  <c r="D813" i="45"/>
  <c r="D812" i="45"/>
  <c r="D811" i="45"/>
  <c r="D810" i="45"/>
  <c r="D809" i="45"/>
  <c r="D808" i="45"/>
  <c r="D807" i="45"/>
  <c r="D806" i="45"/>
  <c r="D805" i="45"/>
  <c r="D804" i="45"/>
  <c r="D803" i="45"/>
  <c r="D802" i="45"/>
  <c r="D801" i="45"/>
  <c r="D800" i="45"/>
  <c r="D799" i="45"/>
  <c r="D798" i="45"/>
  <c r="D797" i="45"/>
  <c r="D796" i="45"/>
  <c r="D795" i="45"/>
  <c r="D794" i="45"/>
  <c r="D793" i="45"/>
  <c r="D792" i="45"/>
  <c r="D791" i="45"/>
  <c r="D790" i="45"/>
  <c r="D789" i="45"/>
  <c r="D788" i="45"/>
  <c r="D787" i="45"/>
  <c r="D786" i="45"/>
  <c r="D785" i="45"/>
  <c r="D784" i="45"/>
  <c r="D783" i="45"/>
  <c r="D782" i="45"/>
  <c r="D781" i="45"/>
  <c r="D780" i="45"/>
  <c r="D779" i="45"/>
  <c r="D778" i="45"/>
  <c r="D777" i="45"/>
  <c r="D776" i="45"/>
  <c r="D775" i="45"/>
  <c r="D774" i="45"/>
  <c r="D773" i="45"/>
  <c r="D772" i="45"/>
  <c r="D771" i="45"/>
  <c r="D770" i="45"/>
  <c r="D769" i="45"/>
  <c r="D768" i="45"/>
  <c r="D767" i="45"/>
  <c r="D766" i="45"/>
  <c r="D765" i="45"/>
  <c r="D764" i="45"/>
  <c r="D763" i="45"/>
  <c r="D762" i="45"/>
  <c r="D761" i="45"/>
  <c r="D760" i="45"/>
  <c r="D759" i="45"/>
  <c r="D758" i="45"/>
  <c r="D757" i="45"/>
  <c r="D756" i="45"/>
  <c r="D755" i="45"/>
  <c r="D754" i="45"/>
  <c r="D753" i="45"/>
  <c r="D752" i="45"/>
  <c r="D751" i="45"/>
  <c r="D750" i="45"/>
  <c r="D749" i="45"/>
  <c r="D748" i="45"/>
  <c r="D747" i="45"/>
  <c r="D746" i="45"/>
  <c r="D745" i="45"/>
  <c r="D744" i="45"/>
  <c r="D743" i="45"/>
  <c r="D742" i="45"/>
  <c r="D741" i="45"/>
  <c r="D740" i="45"/>
  <c r="D739" i="45"/>
  <c r="D738" i="45"/>
  <c r="D737" i="45"/>
  <c r="D736" i="45"/>
  <c r="D735" i="45"/>
  <c r="D734" i="45"/>
  <c r="D733" i="45"/>
  <c r="D732" i="45"/>
  <c r="D731" i="45"/>
  <c r="D730" i="45"/>
  <c r="D729" i="45"/>
  <c r="D728" i="45"/>
  <c r="D727" i="45"/>
  <c r="D726" i="45"/>
  <c r="D725" i="45"/>
  <c r="D724" i="45"/>
  <c r="D723" i="45"/>
  <c r="D722" i="45"/>
  <c r="D721" i="45"/>
  <c r="D720" i="45"/>
  <c r="D719" i="45"/>
  <c r="D718" i="45"/>
  <c r="D717" i="45"/>
  <c r="D716" i="45"/>
  <c r="D715" i="45"/>
  <c r="D714" i="45"/>
  <c r="D713" i="45"/>
  <c r="D712" i="45"/>
  <c r="D711" i="45"/>
  <c r="D710" i="45"/>
  <c r="D709" i="45"/>
  <c r="D708" i="45"/>
  <c r="D707" i="45"/>
  <c r="D706" i="45"/>
  <c r="D705" i="45"/>
  <c r="D704" i="45"/>
  <c r="D703" i="45"/>
  <c r="D702" i="45"/>
  <c r="D701" i="45"/>
  <c r="D700" i="45"/>
  <c r="D699" i="45"/>
  <c r="D698" i="45"/>
  <c r="D697" i="45"/>
  <c r="D696" i="45"/>
  <c r="D695" i="45"/>
  <c r="D694" i="45"/>
  <c r="D693" i="45"/>
  <c r="D692" i="45"/>
  <c r="D691" i="45"/>
  <c r="D690" i="45"/>
  <c r="D689" i="45"/>
  <c r="D688" i="45"/>
  <c r="D687" i="45"/>
  <c r="D686" i="45"/>
  <c r="D685" i="45"/>
  <c r="D684" i="45"/>
  <c r="D683" i="45"/>
  <c r="D682" i="45"/>
  <c r="D681" i="45"/>
  <c r="D680" i="45"/>
  <c r="D679" i="45"/>
  <c r="D678" i="45"/>
  <c r="D677" i="45"/>
  <c r="D676" i="45"/>
  <c r="D675" i="45"/>
  <c r="D674" i="45"/>
  <c r="D673" i="45"/>
  <c r="D672" i="45"/>
  <c r="D671" i="45"/>
  <c r="D670" i="45"/>
  <c r="D669" i="45"/>
  <c r="D668" i="45"/>
  <c r="D667" i="45"/>
  <c r="D666" i="45"/>
  <c r="D665" i="45"/>
  <c r="D664" i="45"/>
  <c r="D417" i="45"/>
  <c r="D418" i="45"/>
  <c r="D389" i="45"/>
  <c r="D632" i="45"/>
  <c r="D494" i="45"/>
  <c r="D609" i="45"/>
  <c r="D582" i="45"/>
  <c r="D536" i="45"/>
  <c r="D559" i="45"/>
  <c r="D473" i="45"/>
  <c r="D431" i="45"/>
  <c r="D452" i="45"/>
  <c r="D368" i="45"/>
  <c r="D326" i="45"/>
  <c r="D303" i="45"/>
  <c r="D347" i="45"/>
  <c r="D280" i="45"/>
  <c r="D289" i="45"/>
  <c r="D290" i="45"/>
  <c r="D291" i="45"/>
  <c r="D292" i="45"/>
  <c r="D293" i="45"/>
  <c r="D294" i="45"/>
  <c r="D295" i="45"/>
  <c r="D296" i="45"/>
  <c r="D297" i="45"/>
  <c r="D298" i="45"/>
  <c r="D299" i="45"/>
  <c r="D300" i="45"/>
  <c r="D301" i="45"/>
  <c r="D302" i="45"/>
  <c r="D304" i="45"/>
  <c r="D305" i="45"/>
  <c r="D306" i="45"/>
  <c r="D307" i="45"/>
  <c r="D308" i="45"/>
  <c r="D309" i="45"/>
  <c r="D310" i="45"/>
  <c r="D311" i="45"/>
  <c r="D655" i="45"/>
  <c r="D410" i="45"/>
  <c r="D515" i="45"/>
  <c r="D170" i="45"/>
  <c r="D214" i="45"/>
  <c r="D207" i="45"/>
  <c r="D209" i="45"/>
  <c r="D211" i="45"/>
  <c r="D213" i="45"/>
  <c r="D215" i="45"/>
  <c r="D217" i="45"/>
  <c r="D206" i="45"/>
  <c r="D208" i="45"/>
  <c r="D210" i="45"/>
  <c r="D212" i="45"/>
  <c r="D216" i="45"/>
  <c r="D177" i="45"/>
  <c r="D110" i="45"/>
  <c r="D114" i="45"/>
  <c r="D118" i="45"/>
  <c r="D111" i="45"/>
  <c r="D115" i="45"/>
  <c r="D119" i="45"/>
  <c r="D108" i="45"/>
  <c r="D112" i="45"/>
  <c r="D116" i="45"/>
  <c r="D109" i="45"/>
  <c r="D113" i="45"/>
  <c r="D117" i="45"/>
  <c r="D69" i="45"/>
  <c r="D70" i="45"/>
  <c r="D71" i="45"/>
  <c r="D60" i="45"/>
  <c r="D57" i="45"/>
  <c r="D58" i="45"/>
  <c r="D59" i="45"/>
  <c r="D6" i="45"/>
  <c r="D11" i="45"/>
  <c r="M927" i="45"/>
  <c r="M71" i="45"/>
  <c r="L108" i="45"/>
  <c r="M719" i="45"/>
  <c r="L803" i="45"/>
  <c r="M807" i="45"/>
  <c r="M874" i="45"/>
  <c r="M817" i="45"/>
  <c r="L208" i="45"/>
  <c r="M979" i="45"/>
  <c r="L1145" i="45"/>
  <c r="L307" i="45"/>
  <c r="M829" i="45"/>
  <c r="M676" i="45"/>
  <c r="L983" i="45"/>
  <c r="L210" i="45"/>
  <c r="L781" i="45"/>
  <c r="L1053" i="45"/>
  <c r="M165" i="45"/>
  <c r="M949" i="45"/>
  <c r="M347" i="45"/>
  <c r="M787" i="45"/>
  <c r="M958" i="45"/>
  <c r="M804" i="45"/>
  <c r="L209" i="45"/>
  <c r="M505" i="45"/>
  <c r="M835" i="45"/>
  <c r="M710" i="45"/>
  <c r="M778" i="45"/>
  <c r="M1006" i="45"/>
  <c r="L804" i="45"/>
  <c r="M837" i="45"/>
  <c r="M929" i="45"/>
  <c r="M894" i="45"/>
  <c r="M417" i="45"/>
  <c r="M946" i="45"/>
  <c r="M58" i="45"/>
  <c r="L293" i="45"/>
  <c r="M704" i="45"/>
  <c r="M901" i="45"/>
  <c r="M702" i="45"/>
  <c r="L113" i="45"/>
  <c r="L216" i="45"/>
  <c r="M780" i="45"/>
  <c r="L911" i="45"/>
  <c r="M899" i="45"/>
  <c r="M162" i="45"/>
  <c r="L910" i="45"/>
  <c r="M802" i="45"/>
  <c r="L116" i="45"/>
  <c r="L298" i="45"/>
  <c r="L904" i="45"/>
  <c r="L304" i="45"/>
  <c r="L942" i="45"/>
  <c r="L837" i="45"/>
  <c r="L669" i="45"/>
  <c r="M950" i="45"/>
  <c r="M974" i="45"/>
  <c r="M473" i="45"/>
  <c r="M922" i="45"/>
  <c r="M405" i="45"/>
  <c r="M820" i="45"/>
  <c r="M897" i="45"/>
  <c r="M840" i="45"/>
  <c r="L676" i="45"/>
  <c r="M396" i="45"/>
  <c r="M406" i="45"/>
  <c r="L308" i="45"/>
  <c r="L892" i="45"/>
  <c r="M738" i="45"/>
  <c r="L1034" i="45"/>
  <c r="L695" i="45"/>
  <c r="L1008" i="45"/>
  <c r="M853" i="45"/>
  <c r="M684" i="45"/>
  <c r="M672" i="45"/>
  <c r="M826" i="45"/>
  <c r="L326" i="45"/>
  <c r="L962" i="45"/>
  <c r="L110" i="45"/>
  <c r="M109" i="45"/>
  <c r="L965" i="45"/>
  <c r="M749" i="45"/>
  <c r="M848" i="45"/>
  <c r="M877" i="45"/>
  <c r="L302" i="45"/>
  <c r="L294" i="45"/>
  <c r="M770" i="45"/>
  <c r="M691" i="45"/>
  <c r="M747" i="45"/>
  <c r="L984" i="45"/>
  <c r="L674" i="45"/>
  <c r="M944" i="45"/>
  <c r="L291" i="45"/>
  <c r="M160" i="45"/>
  <c r="M978" i="45"/>
  <c r="M707" i="45"/>
  <c r="M765" i="45"/>
  <c r="M845" i="45"/>
  <c r="M705" i="45"/>
  <c r="M923" i="45"/>
  <c r="M799" i="45"/>
  <c r="M108" i="45"/>
  <c r="M713" i="45"/>
  <c r="L69" i="45"/>
  <c r="M865" i="45"/>
  <c r="L933" i="45"/>
  <c r="L743" i="45"/>
  <c r="M665" i="45"/>
  <c r="L760" i="45"/>
  <c r="M823" i="45"/>
  <c r="L1046" i="45"/>
  <c r="M723" i="45"/>
  <c r="M166" i="45"/>
  <c r="M985" i="45"/>
  <c r="L776" i="45"/>
  <c r="L684" i="45"/>
  <c r="M816" i="45"/>
  <c r="M902" i="45"/>
  <c r="L806" i="45"/>
  <c r="M715" i="45"/>
  <c r="L57" i="45"/>
  <c r="M766" i="45"/>
  <c r="M69" i="45"/>
  <c r="M893" i="45"/>
  <c r="M515" i="45"/>
  <c r="M159" i="45"/>
  <c r="L722" i="45"/>
  <c r="M509" i="45"/>
  <c r="L632" i="45"/>
  <c r="M989" i="45"/>
  <c r="M975" i="45"/>
  <c r="L679" i="45"/>
  <c r="L847" i="45"/>
  <c r="M1000" i="45"/>
  <c r="M718" i="45"/>
  <c r="L952" i="45"/>
  <c r="M871" i="45"/>
  <c r="M881" i="45"/>
  <c r="M867" i="45"/>
  <c r="L848" i="45"/>
  <c r="L963" i="45"/>
  <c r="L295" i="45"/>
  <c r="M389" i="45"/>
  <c r="M857" i="45"/>
  <c r="M808" i="45"/>
  <c r="L296" i="45"/>
  <c r="M698" i="45"/>
  <c r="M892" i="45"/>
  <c r="M790" i="45"/>
  <c r="L842" i="45"/>
  <c r="M992" i="45"/>
  <c r="M916" i="45"/>
  <c r="M1010" i="45"/>
  <c r="L206" i="45"/>
  <c r="M963" i="45"/>
  <c r="M890" i="45"/>
  <c r="M858" i="45"/>
  <c r="L506" i="45"/>
  <c r="L494" i="45"/>
  <c r="M869" i="45"/>
  <c r="M695" i="45"/>
  <c r="L700" i="45"/>
  <c r="M906" i="45"/>
  <c r="L300" i="45"/>
  <c r="M895" i="45"/>
  <c r="M164" i="45"/>
  <c r="L980" i="45"/>
  <c r="M773" i="45"/>
  <c r="M990" i="45"/>
  <c r="L716" i="45"/>
  <c r="M791" i="45"/>
  <c r="M864" i="45"/>
  <c r="M781" i="45"/>
  <c r="M941" i="45"/>
  <c r="M397" i="45"/>
  <c r="L418" i="45"/>
  <c r="M711" i="45"/>
  <c r="M760" i="45"/>
  <c r="M777" i="45"/>
  <c r="M735" i="45"/>
  <c r="M685" i="45"/>
  <c r="M831" i="45"/>
  <c r="L1005" i="45"/>
  <c r="L111" i="45"/>
  <c r="M784" i="45"/>
  <c r="M414" i="45"/>
  <c r="L932" i="45"/>
  <c r="L909" i="45"/>
  <c r="M856" i="45"/>
  <c r="L796" i="45"/>
  <c r="M907" i="45"/>
  <c r="M155" i="45"/>
  <c r="L881" i="45"/>
  <c r="M1005" i="45"/>
  <c r="M792" i="45"/>
  <c r="M677" i="45"/>
  <c r="M732" i="45"/>
  <c r="L1069" i="45"/>
  <c r="L772" i="45"/>
  <c r="L177" i="45"/>
  <c r="L1082" i="45"/>
  <c r="L876" i="45"/>
  <c r="L989" i="45"/>
  <c r="L864" i="45"/>
  <c r="L1018" i="45"/>
  <c r="L756" i="45"/>
  <c r="L672" i="45"/>
  <c r="L748" i="45"/>
  <c r="L755" i="45"/>
  <c r="L867" i="45"/>
  <c r="M664" i="45"/>
  <c r="M1002" i="45"/>
  <c r="M783" i="45"/>
  <c r="L785" i="45"/>
  <c r="M965" i="45"/>
  <c r="M824" i="45"/>
  <c r="M733" i="45"/>
  <c r="L986" i="45"/>
  <c r="M748" i="45"/>
  <c r="M930" i="45"/>
  <c r="M1014" i="45"/>
  <c r="L741" i="45"/>
  <c r="L988" i="45"/>
  <c r="L826" i="45"/>
  <c r="M717" i="45"/>
  <c r="L761" i="45"/>
  <c r="L170" i="45"/>
  <c r="M803" i="45"/>
  <c r="M786" i="45"/>
  <c r="M887" i="45"/>
  <c r="M431" i="45"/>
  <c r="M953" i="45"/>
  <c r="L58" i="45"/>
  <c r="L817" i="45"/>
  <c r="L1003" i="45"/>
  <c r="M401" i="45"/>
  <c r="M891" i="45"/>
  <c r="M692" i="45"/>
  <c r="M743" i="45"/>
  <c r="L896" i="45"/>
  <c r="L1054" i="45"/>
  <c r="M504" i="45"/>
  <c r="L299" i="45"/>
  <c r="M696" i="45"/>
  <c r="M852" i="45"/>
  <c r="M59" i="45"/>
  <c r="L888" i="45"/>
  <c r="M919" i="45"/>
  <c r="M775" i="45"/>
  <c r="M825" i="45"/>
  <c r="M815" i="45"/>
  <c r="L959" i="45"/>
  <c r="L821" i="45"/>
  <c r="L907" i="45"/>
  <c r="L117" i="45"/>
  <c r="M673" i="45"/>
  <c r="L609" i="45"/>
  <c r="M764" i="45"/>
  <c r="M726" i="45"/>
  <c r="M763" i="45"/>
  <c r="L774" i="45"/>
  <c r="M968" i="45"/>
  <c r="M768" i="45"/>
  <c r="M999" i="45"/>
  <c r="M762" i="45"/>
  <c r="M709" i="45"/>
  <c r="M12" i="45"/>
  <c r="L721" i="45"/>
  <c r="M936" i="45"/>
  <c r="M739" i="45"/>
  <c r="M969" i="45"/>
  <c r="M818" i="45"/>
  <c r="L115" i="45"/>
  <c r="L823" i="45"/>
  <c r="M996" i="45"/>
  <c r="L762" i="45"/>
  <c r="M872" i="45"/>
  <c r="M982" i="45"/>
  <c r="M878" i="45"/>
  <c r="L303" i="45"/>
  <c r="L782" i="45"/>
  <c r="M827" i="45"/>
  <c r="M920" i="45"/>
  <c r="M731" i="45"/>
  <c r="L109" i="45"/>
  <c r="M750" i="45"/>
  <c r="M849" i="45"/>
  <c r="L70" i="45"/>
  <c r="M507" i="45"/>
  <c r="L515" i="45"/>
  <c r="M868" i="45"/>
  <c r="M157" i="45"/>
  <c r="M408" i="45"/>
  <c r="M947" i="45"/>
  <c r="L1056" i="45"/>
  <c r="L118" i="45"/>
  <c r="M737" i="45"/>
  <c r="M832" i="45"/>
  <c r="L734" i="45"/>
  <c r="M1003" i="45"/>
  <c r="L810" i="45"/>
  <c r="L1006" i="45"/>
  <c r="L789" i="45"/>
  <c r="M935" i="45"/>
  <c r="M966" i="45"/>
  <c r="L655" i="45"/>
  <c r="M883" i="45"/>
  <c r="L720" i="45"/>
  <c r="M163" i="45"/>
  <c r="M937" i="45"/>
  <c r="M957" i="45"/>
  <c r="L884" i="45"/>
  <c r="M962" i="45"/>
  <c r="M758" i="45"/>
  <c r="M850" i="45"/>
  <c r="M779" i="45"/>
  <c r="M753" i="45"/>
  <c r="M926" i="45"/>
  <c r="L712" i="45"/>
  <c r="L1032" i="45"/>
  <c r="M418" i="45"/>
  <c r="M506" i="45"/>
  <c r="L280" i="45"/>
  <c r="L852" i="45"/>
  <c r="L753" i="45"/>
  <c r="L979" i="45"/>
  <c r="L1072" i="45"/>
  <c r="L801" i="45"/>
  <c r="L728" i="45"/>
  <c r="L873" i="45"/>
  <c r="L895" i="45"/>
  <c r="L725" i="45"/>
  <c r="M806" i="45"/>
  <c r="L739" i="45"/>
  <c r="M862" i="45"/>
  <c r="M855" i="45"/>
  <c r="M932" i="45"/>
  <c r="M819" i="45"/>
  <c r="M918" i="45"/>
  <c r="M771" i="45"/>
  <c r="L1051" i="45"/>
  <c r="M964" i="45"/>
  <c r="L732" i="45"/>
  <c r="M910" i="45"/>
  <c r="L119" i="45"/>
  <c r="M847" i="45"/>
  <c r="M903" i="45"/>
  <c r="L800" i="45"/>
  <c r="L879" i="45"/>
  <c r="L946" i="45"/>
  <c r="L914" i="45"/>
  <c r="L1038" i="45"/>
  <c r="L290" i="45"/>
  <c r="L926" i="45"/>
  <c r="M860" i="45"/>
  <c r="L678" i="45"/>
  <c r="M734" i="45"/>
  <c r="M714" i="45"/>
  <c r="M1001" i="45"/>
  <c r="M413" i="45"/>
  <c r="M716" i="45"/>
  <c r="L1057" i="45"/>
  <c r="L698" i="45"/>
  <c r="L887" i="45"/>
  <c r="M399" i="45"/>
  <c r="L759" i="45"/>
  <c r="L757" i="45"/>
  <c r="L870" i="45"/>
  <c r="L981" i="45"/>
  <c r="L764" i="45"/>
  <c r="L829" i="45"/>
  <c r="L1004" i="45"/>
  <c r="L1055" i="45"/>
  <c r="M915" i="45"/>
  <c r="L992" i="45"/>
  <c r="M113" i="45"/>
  <c r="M402" i="45"/>
  <c r="M769" i="45"/>
  <c r="M669" i="45"/>
  <c r="M976" i="45"/>
  <c r="M411" i="45"/>
  <c r="L347" i="45"/>
  <c r="L217" i="45"/>
  <c r="L889" i="45"/>
  <c r="M755" i="45"/>
  <c r="L903" i="45"/>
  <c r="M896" i="45"/>
  <c r="L389" i="45"/>
  <c r="L795" i="45"/>
  <c r="M701" i="45"/>
  <c r="L957" i="45"/>
  <c r="L917" i="45"/>
  <c r="L1028" i="45"/>
  <c r="L809" i="45"/>
  <c r="L874" i="45"/>
  <c r="L830" i="45"/>
  <c r="L940" i="45"/>
  <c r="M746" i="45"/>
  <c r="L1030" i="45"/>
  <c r="M114" i="45"/>
  <c r="L945" i="45"/>
  <c r="L930" i="45"/>
  <c r="L953" i="45"/>
  <c r="M708" i="45"/>
  <c r="M452" i="45"/>
  <c r="L775" i="45"/>
  <c r="M940" i="45"/>
  <c r="M767" i="45"/>
  <c r="L827" i="45"/>
  <c r="M973" i="45"/>
  <c r="M988" i="45"/>
  <c r="M398" i="45"/>
  <c r="L783" i="45"/>
  <c r="M960" i="45"/>
  <c r="M115" i="45"/>
  <c r="L310" i="45"/>
  <c r="L919" i="45"/>
  <c r="L941" i="45"/>
  <c r="L788" i="45"/>
  <c r="L1074" i="45"/>
  <c r="L710" i="45"/>
  <c r="L991" i="45"/>
  <c r="L767" i="45"/>
  <c r="L860" i="45"/>
  <c r="L311" i="45"/>
  <c r="L745" i="45"/>
  <c r="L920" i="45"/>
  <c r="L714" i="45"/>
  <c r="L1073" i="45"/>
  <c r="M111" i="45"/>
  <c r="L1061" i="45"/>
  <c r="M785" i="45"/>
  <c r="M403" i="45"/>
  <c r="L838" i="45"/>
  <c r="L729" i="45"/>
  <c r="L754" i="45"/>
  <c r="L707" i="45"/>
  <c r="L727" i="45"/>
  <c r="L1065" i="45"/>
  <c r="L834" i="45"/>
  <c r="L990" i="45"/>
  <c r="L1081" i="45"/>
  <c r="L681" i="45"/>
  <c r="L777" i="45"/>
  <c r="M838" i="45"/>
  <c r="L960" i="45"/>
  <c r="L1067" i="45"/>
  <c r="L811" i="45"/>
  <c r="L666" i="45"/>
  <c r="M703" i="45"/>
  <c r="L713" i="45"/>
  <c r="L301" i="45"/>
  <c r="M788" i="45"/>
  <c r="L297" i="45"/>
  <c r="L819" i="45"/>
  <c r="L853" i="45"/>
  <c r="L843" i="45"/>
  <c r="L668" i="45"/>
  <c r="L1041" i="45"/>
  <c r="L536" i="45"/>
  <c r="M761" i="45"/>
  <c r="M959" i="45"/>
  <c r="M851" i="45"/>
  <c r="L747" i="45"/>
  <c r="M921" i="45"/>
  <c r="M706" i="45"/>
  <c r="M742" i="45"/>
  <c r="M1015" i="45"/>
  <c r="L802" i="45"/>
  <c r="M112" i="45"/>
  <c r="L865" i="45"/>
  <c r="M679" i="45"/>
  <c r="M828" i="45"/>
  <c r="L844" i="45"/>
  <c r="M801" i="45"/>
  <c r="M688" i="45"/>
  <c r="M740" i="45"/>
  <c r="M400" i="45"/>
  <c r="M736" i="45"/>
  <c r="M70" i="45"/>
  <c r="M699" i="45"/>
  <c r="M805" i="45"/>
  <c r="M833" i="45"/>
  <c r="M694" i="45"/>
  <c r="M116" i="45"/>
  <c r="M948" i="45"/>
  <c r="L670" i="45"/>
  <c r="M1013" i="45"/>
  <c r="L740" i="45"/>
  <c r="M407" i="45"/>
  <c r="M908" i="45"/>
  <c r="L805" i="45"/>
  <c r="L778" i="45"/>
  <c r="L931" i="45"/>
  <c r="L793" i="45"/>
  <c r="L815" i="45"/>
  <c r="L1070" i="45"/>
  <c r="L731" i="45"/>
  <c r="L1010" i="45"/>
  <c r="L215" i="45"/>
  <c r="M951" i="45"/>
  <c r="M928" i="45"/>
  <c r="M938" i="45"/>
  <c r="M875" i="45"/>
  <c r="L880" i="45"/>
  <c r="M934" i="45"/>
  <c r="L733" i="45"/>
  <c r="M841" i="45"/>
  <c r="M1007" i="45"/>
  <c r="L1044" i="45"/>
  <c r="M859" i="45"/>
  <c r="M861" i="45"/>
  <c r="L690" i="45"/>
  <c r="M728" i="45"/>
  <c r="M502" i="45"/>
  <c r="L969" i="45"/>
  <c r="L71" i="45"/>
  <c r="L742" i="45"/>
  <c r="L744" i="45"/>
  <c r="L1024" i="45"/>
  <c r="L900" i="45"/>
  <c r="L994" i="45"/>
  <c r="L1078" i="45"/>
  <c r="L851" i="45"/>
  <c r="M687" i="45"/>
  <c r="M889" i="45"/>
  <c r="L737" i="45"/>
  <c r="M494" i="45"/>
  <c r="M914" i="45"/>
  <c r="L902" i="45"/>
  <c r="L912" i="45"/>
  <c r="M326" i="45"/>
  <c r="M725" i="45"/>
  <c r="L935" i="45"/>
  <c r="M991" i="45"/>
  <c r="M809" i="45"/>
  <c r="M412" i="45"/>
  <c r="M942" i="45"/>
  <c r="M888" i="45"/>
  <c r="L1076" i="45"/>
  <c r="M905" i="45"/>
  <c r="M751" i="45"/>
  <c r="M917" i="45"/>
  <c r="M970" i="45"/>
  <c r="L1075" i="45"/>
  <c r="L855" i="45"/>
  <c r="L746" i="45"/>
  <c r="L1048" i="45"/>
  <c r="L833" i="45"/>
  <c r="L883" i="45"/>
  <c r="L766" i="45"/>
  <c r="L787" i="45"/>
  <c r="L898" i="45"/>
  <c r="L689" i="45"/>
  <c r="L813" i="45"/>
  <c r="L1066" i="45"/>
  <c r="L934" i="45"/>
  <c r="M800" i="45"/>
  <c r="L671" i="45"/>
  <c r="M167" i="45"/>
  <c r="M870" i="45"/>
  <c r="L968" i="45"/>
  <c r="L790" i="45"/>
  <c r="L840" i="45"/>
  <c r="L765" i="45"/>
  <c r="L730" i="45"/>
  <c r="L693" i="45"/>
  <c r="L908" i="45"/>
  <c r="L939" i="45"/>
  <c r="L717" i="45"/>
  <c r="L921" i="45"/>
  <c r="L582" i="45"/>
  <c r="M1012" i="45"/>
  <c r="L972" i="45"/>
  <c r="L949" i="45"/>
  <c r="L973" i="45"/>
  <c r="M994" i="45"/>
  <c r="M814" i="45"/>
  <c r="M879" i="45"/>
  <c r="L866" i="45"/>
  <c r="M508" i="45"/>
  <c r="L906" i="45"/>
  <c r="L1077" i="45"/>
  <c r="L738" i="45"/>
  <c r="L1017" i="45"/>
  <c r="L770" i="45"/>
  <c r="L1007" i="45"/>
  <c r="L685" i="45"/>
  <c r="L894" i="45"/>
  <c r="L682" i="45"/>
  <c r="M810" i="45"/>
  <c r="L825" i="45"/>
  <c r="M834" i="45"/>
  <c r="M836" i="45"/>
  <c r="L306" i="45"/>
  <c r="L944" i="45"/>
  <c r="L897" i="45"/>
  <c r="L807" i="45"/>
  <c r="L922" i="45"/>
  <c r="L924" i="45"/>
  <c r="L1068" i="45"/>
  <c r="L928" i="45"/>
  <c r="M977" i="45"/>
  <c r="M967" i="45"/>
  <c r="L882" i="45"/>
  <c r="L708" i="45"/>
  <c r="L1037" i="45"/>
  <c r="L964" i="45"/>
  <c r="L845" i="45"/>
  <c r="L701" i="45"/>
  <c r="M998" i="45"/>
  <c r="M971" i="45"/>
  <c r="L976" i="45"/>
  <c r="L854" i="45"/>
  <c r="L1013" i="45"/>
  <c r="L749" i="45"/>
  <c r="L899" i="45"/>
  <c r="L997" i="45"/>
  <c r="M880" i="45"/>
  <c r="M782" i="45"/>
  <c r="L207" i="45"/>
  <c r="M368" i="45"/>
  <c r="M693" i="45"/>
  <c r="M774" i="45"/>
  <c r="M667" i="45"/>
  <c r="M812" i="45"/>
  <c r="L927" i="45"/>
  <c r="M681" i="45"/>
  <c r="M686" i="45"/>
  <c r="M720" i="45"/>
  <c r="L982" i="45"/>
  <c r="M724" i="45"/>
  <c r="M873" i="45"/>
  <c r="M854" i="45"/>
  <c r="L473" i="45"/>
  <c r="M987" i="45"/>
  <c r="M876" i="45"/>
  <c r="M955" i="45"/>
  <c r="M674" i="45"/>
  <c r="M666" i="45"/>
  <c r="L975" i="45"/>
  <c r="M410" i="45"/>
  <c r="M1011" i="45"/>
  <c r="L719" i="45"/>
  <c r="L886" i="45"/>
  <c r="M933" i="45"/>
  <c r="L292" i="45"/>
  <c r="M772" i="45"/>
  <c r="L309" i="45"/>
  <c r="M797" i="45"/>
  <c r="M690" i="45"/>
  <c r="M925" i="45"/>
  <c r="L850" i="45"/>
  <c r="L858" i="45"/>
  <c r="L1043" i="45"/>
  <c r="L918" i="45"/>
  <c r="L709" i="45"/>
  <c r="L861" i="45"/>
  <c r="L832" i="45"/>
  <c r="L368" i="45"/>
  <c r="M830" i="45"/>
  <c r="M752" i="45"/>
  <c r="M118" i="45"/>
  <c r="M670" i="45"/>
  <c r="L839" i="45"/>
  <c r="L985" i="45"/>
  <c r="M795" i="45"/>
  <c r="L59" i="45"/>
  <c r="M671" i="45"/>
  <c r="M811" i="45"/>
  <c r="L705" i="45"/>
  <c r="M839" i="45"/>
  <c r="M912" i="45"/>
  <c r="M721" i="45"/>
  <c r="L73" i="45"/>
  <c r="M57" i="45"/>
  <c r="L938" i="45"/>
  <c r="L305" i="45"/>
  <c r="L970" i="45"/>
  <c r="L1000" i="45"/>
  <c r="L1059" i="45"/>
  <c r="L1012" i="45"/>
  <c r="L794" i="45"/>
  <c r="L857" i="45"/>
  <c r="M939" i="45"/>
  <c r="L913" i="45"/>
  <c r="L213" i="45"/>
  <c r="M956" i="45"/>
  <c r="M675" i="45"/>
  <c r="M683" i="45"/>
  <c r="M924" i="45"/>
  <c r="M796" i="45"/>
  <c r="M842" i="45"/>
  <c r="M952" i="45"/>
  <c r="M416" i="45"/>
  <c r="M744" i="45"/>
  <c r="L72" i="45"/>
  <c r="L831" i="45"/>
  <c r="L905" i="45"/>
  <c r="L702" i="45"/>
  <c r="M789" i="45"/>
  <c r="L863" i="45"/>
  <c r="M536" i="45"/>
  <c r="M986" i="45"/>
  <c r="L987" i="45"/>
  <c r="M900" i="45"/>
  <c r="L211" i="45"/>
  <c r="M980" i="45"/>
  <c r="M909" i="45"/>
  <c r="L967" i="45"/>
  <c r="L846" i="45"/>
  <c r="M904" i="45"/>
  <c r="M730" i="45"/>
  <c r="L779" i="45"/>
  <c r="M844" i="45"/>
  <c r="L1036" i="45"/>
  <c r="L214" i="45"/>
  <c r="M609" i="45"/>
  <c r="L112" i="45"/>
  <c r="M997" i="45"/>
  <c r="M793" i="45"/>
  <c r="L1033" i="45"/>
  <c r="L675" i="45"/>
  <c r="L1014" i="45"/>
  <c r="L808" i="45"/>
  <c r="L1011" i="45"/>
  <c r="L114" i="45"/>
  <c r="M954" i="45"/>
  <c r="L998" i="45"/>
  <c r="L1035" i="45"/>
  <c r="L1040" i="45"/>
  <c r="L862" i="45"/>
  <c r="L1001" i="45"/>
  <c r="M884" i="45"/>
  <c r="L673" i="45"/>
  <c r="L977" i="45"/>
  <c r="M931" i="45"/>
  <c r="M846" i="45"/>
  <c r="L950" i="45"/>
  <c r="L995" i="45"/>
  <c r="L971" i="45"/>
  <c r="L824" i="45"/>
  <c r="L875" i="45"/>
  <c r="L818" i="45"/>
  <c r="L961" i="45"/>
  <c r="L718" i="45"/>
  <c r="L212" i="45"/>
  <c r="L768" i="45"/>
  <c r="L878" i="45"/>
  <c r="L835" i="45"/>
  <c r="L901" i="45"/>
  <c r="L1029" i="45"/>
  <c r="L947" i="45"/>
  <c r="M404" i="45"/>
  <c r="L849" i="45"/>
  <c r="L1080" i="45"/>
  <c r="L1025" i="45"/>
  <c r="L1062" i="45"/>
  <c r="L791" i="45"/>
  <c r="M501" i="45"/>
  <c r="M119" i="45"/>
  <c r="L736" i="45"/>
  <c r="L699" i="45"/>
  <c r="M117" i="45"/>
  <c r="L1084" i="45"/>
  <c r="M993" i="45"/>
  <c r="L1020" i="45"/>
  <c r="L871" i="45"/>
  <c r="L797" i="45"/>
  <c r="L726" i="45"/>
  <c r="L1015" i="45"/>
  <c r="L999" i="45"/>
  <c r="L877" i="45"/>
  <c r="M668" i="45"/>
  <c r="L958" i="45"/>
  <c r="L686" i="45"/>
  <c r="L697" i="45"/>
  <c r="M913" i="45"/>
  <c r="M821" i="45"/>
  <c r="L410" i="45"/>
  <c r="M882" i="45"/>
  <c r="L1052" i="45"/>
  <c r="M754" i="45"/>
  <c r="M72" i="45"/>
  <c r="M680" i="45"/>
  <c r="L691" i="45"/>
  <c r="L859" i="45"/>
  <c r="L1071" i="45"/>
  <c r="L431" i="45"/>
  <c r="M843" i="45"/>
  <c r="L1045" i="45"/>
  <c r="M866" i="45"/>
  <c r="L891" i="45"/>
  <c r="L1063" i="45"/>
  <c r="M961" i="45"/>
  <c r="L559" i="45"/>
  <c r="L784" i="45"/>
  <c r="M503" i="45"/>
  <c r="M756" i="45"/>
  <c r="L667" i="45"/>
  <c r="L696" i="45"/>
  <c r="L751" i="45"/>
  <c r="L799" i="45"/>
  <c r="M945" i="45"/>
  <c r="L692" i="45"/>
  <c r="M984" i="45"/>
  <c r="L1031" i="45"/>
  <c r="L771" i="45"/>
  <c r="L1064" i="45"/>
  <c r="L943" i="45"/>
  <c r="L996" i="45"/>
  <c r="L936" i="45"/>
  <c r="M776" i="45"/>
  <c r="M682" i="45"/>
  <c r="L893" i="45"/>
  <c r="L1042" i="45"/>
  <c r="L706" i="45"/>
  <c r="M863" i="45"/>
  <c r="L974" i="45"/>
  <c r="M822" i="45"/>
  <c r="M745" i="45"/>
  <c r="L816" i="45"/>
  <c r="M161" i="45"/>
  <c r="L1002" i="45"/>
  <c r="L1047" i="45"/>
  <c r="L792" i="45"/>
  <c r="L769" i="45"/>
  <c r="L798" i="45"/>
  <c r="L688" i="45"/>
  <c r="M759" i="45"/>
  <c r="L763" i="45"/>
  <c r="L735" i="45"/>
  <c r="L1022" i="45"/>
  <c r="M729" i="45"/>
  <c r="M559" i="45"/>
  <c r="M158" i="45"/>
  <c r="L171" i="45"/>
  <c r="L956" i="45"/>
  <c r="M689" i="45"/>
  <c r="L664" i="45"/>
  <c r="L687" i="45"/>
  <c r="M697" i="45"/>
  <c r="L868" i="45"/>
  <c r="L869" i="45"/>
  <c r="M757" i="45"/>
  <c r="M678" i="45"/>
  <c r="L677" i="45"/>
  <c r="M655" i="45"/>
  <c r="M972" i="45"/>
  <c r="M110" i="45"/>
  <c r="L937" i="45"/>
  <c r="M712" i="45"/>
  <c r="L1039" i="45"/>
  <c r="L786" i="45"/>
  <c r="M943" i="45"/>
  <c r="M885" i="45"/>
  <c r="M1008" i="45"/>
  <c r="M898" i="45"/>
  <c r="L993" i="45"/>
  <c r="L856" i="45"/>
  <c r="M727" i="45"/>
  <c r="M886" i="45"/>
  <c r="M798" i="45"/>
  <c r="M415" i="45"/>
  <c r="M741" i="45"/>
  <c r="L665" i="45"/>
  <c r="L752" i="45"/>
  <c r="L812" i="45"/>
  <c r="L694" i="45"/>
  <c r="L452" i="45"/>
  <c r="M813" i="45"/>
  <c r="M156" i="45"/>
  <c r="L820" i="45"/>
  <c r="L948" i="45"/>
  <c r="L703" i="45"/>
  <c r="L929" i="45"/>
  <c r="L711" i="45"/>
  <c r="M409" i="45"/>
  <c r="L683" i="45"/>
  <c r="L925" i="45"/>
  <c r="L954" i="45"/>
  <c r="L1079" i="45"/>
  <c r="L1083" i="45"/>
  <c r="L704" i="45"/>
  <c r="L750" i="45"/>
  <c r="L923" i="45"/>
  <c r="L885" i="45"/>
  <c r="M1004" i="45"/>
  <c r="M632" i="45"/>
  <c r="L1021" i="45"/>
  <c r="M722" i="45"/>
  <c r="L955" i="45"/>
  <c r="L872" i="45"/>
  <c r="L951" i="45"/>
  <c r="L828" i="45"/>
  <c r="L814" i="45"/>
  <c r="L978" i="45"/>
  <c r="L915" i="45"/>
  <c r="L966" i="45"/>
  <c r="L841" i="45"/>
  <c r="L890" i="45"/>
  <c r="M983" i="45"/>
  <c r="M911" i="45"/>
  <c r="M794" i="45"/>
  <c r="L758" i="45"/>
  <c r="M582" i="45"/>
  <c r="L1009" i="45"/>
  <c r="L289" i="45"/>
  <c r="M700" i="45"/>
  <c r="L836" i="45"/>
  <c r="M1009" i="45"/>
  <c r="L417" i="45"/>
  <c r="L916" i="45"/>
  <c r="L724" i="45"/>
  <c r="L1060" i="45"/>
  <c r="L723" i="45"/>
  <c r="L822" i="45"/>
  <c r="L1058" i="45"/>
  <c r="L680" i="45"/>
  <c r="L1019" i="45"/>
  <c r="M981" i="45"/>
  <c r="M995" i="45"/>
  <c r="L773" i="45"/>
  <c r="L715" i="45"/>
  <c r="L1050" i="45"/>
  <c r="L780" i="45"/>
  <c r="E167" i="45" l="1"/>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D10" i="45"/>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E1154" i="45"/>
  <c r="E1033" i="45"/>
  <c r="E1034" i="45"/>
  <c r="E1035" i="45"/>
  <c r="E1036" i="45"/>
  <c r="E1037" i="45"/>
  <c r="E1038" i="45"/>
  <c r="E1016" i="45"/>
  <c r="E168" i="45"/>
  <c r="E169" i="45"/>
  <c r="E171" i="45"/>
  <c r="E172" i="45"/>
  <c r="E173" i="45"/>
  <c r="E174" i="45"/>
  <c r="E175" i="45"/>
  <c r="E176"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123" i="45"/>
  <c r="E122" i="45"/>
  <c r="E121" i="45"/>
  <c r="E120" i="45"/>
  <c r="E99" i="45"/>
  <c r="E98" i="45"/>
  <c r="E97" i="45"/>
  <c r="E96" i="45"/>
  <c r="E86" i="45"/>
  <c r="E85" i="45"/>
  <c r="E621" i="45"/>
  <c r="E620" i="45"/>
  <c r="E619" i="45"/>
  <c r="E618" i="45"/>
  <c r="E483" i="45"/>
  <c r="E482" i="45"/>
  <c r="E481" i="45"/>
  <c r="E480" i="45"/>
  <c r="E378" i="45"/>
  <c r="E377" i="45"/>
  <c r="E376" i="45"/>
  <c r="E375" i="45"/>
  <c r="E598" i="45"/>
  <c r="E597" i="45"/>
  <c r="E596" i="45"/>
  <c r="E595" i="45"/>
  <c r="E592" i="45"/>
  <c r="E591" i="45"/>
  <c r="E571" i="45"/>
  <c r="E570" i="45"/>
  <c r="E569" i="45"/>
  <c r="E568" i="45"/>
  <c r="E548" i="45"/>
  <c r="E547" i="45"/>
  <c r="E546" i="45"/>
  <c r="E545" i="45"/>
  <c r="E525" i="45"/>
  <c r="E524" i="45"/>
  <c r="E523" i="45"/>
  <c r="E522" i="45"/>
  <c r="E462" i="45"/>
  <c r="E461" i="45"/>
  <c r="E460" i="45"/>
  <c r="E459" i="45"/>
  <c r="E441" i="45"/>
  <c r="E440" i="45"/>
  <c r="E439" i="45"/>
  <c r="E438" i="45"/>
  <c r="E420" i="45"/>
  <c r="E419" i="45"/>
  <c r="E357" i="45"/>
  <c r="E356" i="45"/>
  <c r="E355" i="45"/>
  <c r="E354" i="45"/>
  <c r="E336" i="45"/>
  <c r="E335" i="45"/>
  <c r="E334" i="45"/>
  <c r="E333" i="45"/>
  <c r="E315" i="45"/>
  <c r="E314" i="45"/>
  <c r="E313" i="45"/>
  <c r="E312" i="45"/>
  <c r="E269" i="45"/>
  <c r="E268" i="45"/>
  <c r="E267" i="45"/>
  <c r="E266" i="45"/>
  <c r="E644" i="45"/>
  <c r="E643" i="45"/>
  <c r="E642" i="45"/>
  <c r="E641" i="45"/>
  <c r="E504" i="45"/>
  <c r="E503" i="45"/>
  <c r="E502" i="45"/>
  <c r="E501" i="45"/>
  <c r="E398" i="45"/>
  <c r="E399" i="45"/>
  <c r="E640" i="45"/>
  <c r="E639" i="45"/>
  <c r="E638" i="45"/>
  <c r="E637" i="45"/>
  <c r="E636" i="45"/>
  <c r="E635" i="45"/>
  <c r="E634" i="45"/>
  <c r="E633" i="45"/>
  <c r="E631" i="45"/>
  <c r="E630" i="45"/>
  <c r="E629" i="45"/>
  <c r="E628" i="45"/>
  <c r="E627" i="45"/>
  <c r="E626" i="45"/>
  <c r="E625" i="45"/>
  <c r="E624" i="45"/>
  <c r="E623" i="45"/>
  <c r="E622" i="45"/>
  <c r="E500" i="45"/>
  <c r="E499" i="45"/>
  <c r="E498" i="45"/>
  <c r="E497" i="45"/>
  <c r="E496" i="45"/>
  <c r="E495" i="45"/>
  <c r="E493" i="45"/>
  <c r="E492" i="45"/>
  <c r="E491" i="45"/>
  <c r="E490" i="45"/>
  <c r="E489" i="45"/>
  <c r="E488" i="45"/>
  <c r="E487" i="45"/>
  <c r="E486" i="45"/>
  <c r="E485" i="45"/>
  <c r="E484" i="45"/>
  <c r="E395" i="45"/>
  <c r="E394" i="45"/>
  <c r="E393" i="45"/>
  <c r="E392" i="45"/>
  <c r="E391" i="45"/>
  <c r="E390" i="45"/>
  <c r="E388" i="45"/>
  <c r="E387" i="45"/>
  <c r="E386" i="45"/>
  <c r="E385" i="45"/>
  <c r="E384" i="45"/>
  <c r="E383" i="45"/>
  <c r="E382" i="45"/>
  <c r="E381" i="45"/>
  <c r="E380" i="45"/>
  <c r="E379" i="45"/>
  <c r="E617" i="45"/>
  <c r="E616" i="45"/>
  <c r="E615" i="45"/>
  <c r="E614" i="45"/>
  <c r="E613" i="45"/>
  <c r="E612" i="45"/>
  <c r="E611" i="45"/>
  <c r="E610" i="45"/>
  <c r="E608" i="45"/>
  <c r="E607" i="45"/>
  <c r="E606" i="45"/>
  <c r="E605" i="45"/>
  <c r="E604" i="45"/>
  <c r="E603" i="45"/>
  <c r="E602" i="45"/>
  <c r="E601" i="45"/>
  <c r="E600" i="45"/>
  <c r="E599" i="45"/>
  <c r="E594" i="45"/>
  <c r="E593" i="45"/>
  <c r="E590" i="45"/>
  <c r="E589" i="45"/>
  <c r="E588" i="45"/>
  <c r="E587" i="45"/>
  <c r="E586" i="45"/>
  <c r="E585" i="45"/>
  <c r="E584" i="45"/>
  <c r="E583" i="45"/>
  <c r="E581" i="45"/>
  <c r="E580" i="45"/>
  <c r="E579" i="45"/>
  <c r="E578" i="45"/>
  <c r="E577" i="45"/>
  <c r="E576" i="45"/>
  <c r="E575" i="45"/>
  <c r="E574" i="45"/>
  <c r="E573" i="45"/>
  <c r="E572" i="45"/>
  <c r="E567" i="45"/>
  <c r="E566" i="45"/>
  <c r="E565" i="45"/>
  <c r="E564" i="45"/>
  <c r="E563" i="45"/>
  <c r="E562" i="45"/>
  <c r="E561" i="45"/>
  <c r="E560" i="45"/>
  <c r="E558" i="45"/>
  <c r="E557" i="45"/>
  <c r="E556" i="45"/>
  <c r="E555" i="45"/>
  <c r="E554" i="45"/>
  <c r="E553" i="45"/>
  <c r="E552" i="45"/>
  <c r="E551" i="45"/>
  <c r="E550" i="45"/>
  <c r="E549" i="45"/>
  <c r="E544" i="45"/>
  <c r="E543" i="45"/>
  <c r="E542" i="45"/>
  <c r="E541" i="45"/>
  <c r="E540" i="45"/>
  <c r="E539" i="45"/>
  <c r="E538" i="45"/>
  <c r="E537" i="45"/>
  <c r="E535" i="45"/>
  <c r="E534" i="45"/>
  <c r="E533" i="45"/>
  <c r="E532" i="45"/>
  <c r="E531" i="45"/>
  <c r="E530" i="45"/>
  <c r="E529" i="45"/>
  <c r="E528" i="45"/>
  <c r="E527" i="45"/>
  <c r="E526" i="45"/>
  <c r="E479" i="45"/>
  <c r="E478" i="45"/>
  <c r="E477" i="45"/>
  <c r="E476" i="45"/>
  <c r="E475" i="45"/>
  <c r="E474" i="45"/>
  <c r="E472" i="45"/>
  <c r="E471" i="45"/>
  <c r="E470" i="45"/>
  <c r="E469" i="45"/>
  <c r="E468" i="45"/>
  <c r="E467" i="45"/>
  <c r="E466" i="45"/>
  <c r="E465" i="45"/>
  <c r="E464" i="45"/>
  <c r="E463" i="45"/>
  <c r="E458" i="45"/>
  <c r="E457" i="45"/>
  <c r="E456" i="45"/>
  <c r="E455" i="45"/>
  <c r="E454" i="45"/>
  <c r="E453" i="45"/>
  <c r="E451" i="45"/>
  <c r="E450" i="45"/>
  <c r="E449" i="45"/>
  <c r="E448" i="45"/>
  <c r="E447" i="45"/>
  <c r="E446" i="45"/>
  <c r="E445" i="45"/>
  <c r="E444" i="45"/>
  <c r="E443" i="45"/>
  <c r="E442" i="45"/>
  <c r="E437" i="45"/>
  <c r="E436" i="45"/>
  <c r="E435" i="45"/>
  <c r="E434" i="45"/>
  <c r="E433" i="45"/>
  <c r="E432" i="45"/>
  <c r="E430" i="45"/>
  <c r="E429" i="45"/>
  <c r="E428" i="45"/>
  <c r="E427" i="45"/>
  <c r="E426" i="45"/>
  <c r="E425" i="45"/>
  <c r="E424" i="45"/>
  <c r="E423" i="45"/>
  <c r="E422" i="45"/>
  <c r="E421" i="45"/>
  <c r="E374" i="45"/>
  <c r="E373" i="45"/>
  <c r="E372" i="45"/>
  <c r="E371" i="45"/>
  <c r="E370" i="45"/>
  <c r="E369" i="45"/>
  <c r="E367" i="45"/>
  <c r="E366" i="45"/>
  <c r="E365" i="45"/>
  <c r="E364" i="45"/>
  <c r="E363" i="45"/>
  <c r="E362" i="45"/>
  <c r="E361" i="45"/>
  <c r="E360" i="45"/>
  <c r="E359" i="45"/>
  <c r="E358" i="45"/>
  <c r="E353" i="45"/>
  <c r="E352" i="45"/>
  <c r="E351" i="45"/>
  <c r="E350" i="45"/>
  <c r="E349" i="45"/>
  <c r="E348" i="45"/>
  <c r="E346" i="45"/>
  <c r="E345" i="45"/>
  <c r="E344" i="45"/>
  <c r="E343" i="45"/>
  <c r="E342" i="45"/>
  <c r="E341" i="45"/>
  <c r="E340" i="45"/>
  <c r="E339" i="45"/>
  <c r="E338" i="45"/>
  <c r="E337" i="45"/>
  <c r="E332" i="45"/>
  <c r="E331" i="45"/>
  <c r="E330" i="45"/>
  <c r="E329" i="45"/>
  <c r="E328" i="45"/>
  <c r="E327" i="45"/>
  <c r="E325" i="45"/>
  <c r="E324" i="45"/>
  <c r="E323" i="45"/>
  <c r="E322" i="45"/>
  <c r="E321" i="45"/>
  <c r="E320" i="45"/>
  <c r="E319" i="45"/>
  <c r="E318" i="45"/>
  <c r="E317" i="45"/>
  <c r="E316" i="45"/>
  <c r="E288" i="45"/>
  <c r="E287" i="45"/>
  <c r="E286" i="45"/>
  <c r="E285" i="45"/>
  <c r="E284" i="45"/>
  <c r="E283" i="45"/>
  <c r="E282" i="45"/>
  <c r="E281" i="45"/>
  <c r="E279" i="45"/>
  <c r="E278" i="45"/>
  <c r="E277" i="45"/>
  <c r="E276" i="45"/>
  <c r="E275" i="45"/>
  <c r="E274" i="45"/>
  <c r="E273" i="45"/>
  <c r="E272" i="45"/>
  <c r="E271" i="45"/>
  <c r="E270" i="45"/>
  <c r="E663" i="45"/>
  <c r="E662" i="45"/>
  <c r="E661" i="45"/>
  <c r="E660" i="45"/>
  <c r="E659" i="45"/>
  <c r="E658" i="45"/>
  <c r="E657" i="45"/>
  <c r="E656" i="45"/>
  <c r="E654" i="45"/>
  <c r="E653" i="45"/>
  <c r="E652" i="45"/>
  <c r="E651" i="45"/>
  <c r="E650" i="45"/>
  <c r="E649" i="45"/>
  <c r="E648" i="45"/>
  <c r="E647" i="45"/>
  <c r="E646" i="45"/>
  <c r="E645" i="45"/>
  <c r="E521" i="45"/>
  <c r="E520" i="45"/>
  <c r="E519" i="45"/>
  <c r="E518" i="45"/>
  <c r="E517" i="45"/>
  <c r="E516" i="45"/>
  <c r="E514" i="45"/>
  <c r="E513" i="45"/>
  <c r="E512" i="45"/>
  <c r="E511" i="45"/>
  <c r="E510" i="45"/>
  <c r="E509" i="45"/>
  <c r="E508" i="45"/>
  <c r="E507" i="45"/>
  <c r="E506" i="45"/>
  <c r="E505" i="45"/>
  <c r="E416" i="45"/>
  <c r="E415" i="45"/>
  <c r="E414" i="45"/>
  <c r="E413" i="45"/>
  <c r="E412" i="45"/>
  <c r="E411" i="45"/>
  <c r="E409" i="45"/>
  <c r="E408" i="45"/>
  <c r="E407" i="45"/>
  <c r="E406" i="45"/>
  <c r="E405" i="45"/>
  <c r="E404" i="45"/>
  <c r="E403" i="45"/>
  <c r="E402" i="45"/>
  <c r="E401" i="45"/>
  <c r="E400" i="45"/>
  <c r="E397" i="45"/>
  <c r="E396" i="45"/>
  <c r="E131" i="45"/>
  <c r="E130" i="45"/>
  <c r="E129" i="45"/>
  <c r="E128" i="45"/>
  <c r="E127" i="45"/>
  <c r="E126" i="45"/>
  <c r="E125" i="45"/>
  <c r="E124" i="45"/>
  <c r="E107" i="45"/>
  <c r="E106" i="45"/>
  <c r="E105" i="45"/>
  <c r="E104" i="45"/>
  <c r="E103" i="45"/>
  <c r="E102" i="45"/>
  <c r="E101" i="45"/>
  <c r="E100" i="45"/>
  <c r="E95" i="45"/>
  <c r="E94" i="45"/>
  <c r="E93" i="45"/>
  <c r="E92" i="45"/>
  <c r="E91" i="45"/>
  <c r="E90" i="45"/>
  <c r="E89" i="45"/>
  <c r="E88" i="45"/>
  <c r="E87" i="45"/>
  <c r="E84" i="45"/>
  <c r="E83" i="45"/>
  <c r="E82" i="45"/>
  <c r="E81" i="45"/>
  <c r="E80" i="45"/>
  <c r="E79" i="45"/>
  <c r="E78" i="45"/>
  <c r="E77" i="45"/>
  <c r="E76" i="45"/>
  <c r="E75" i="45"/>
  <c r="E74" i="45"/>
  <c r="E73" i="45"/>
  <c r="E72" i="45"/>
  <c r="E68" i="45"/>
  <c r="E67" i="45"/>
  <c r="E66" i="45"/>
  <c r="E65" i="45"/>
  <c r="E64" i="45"/>
  <c r="E63" i="45"/>
  <c r="E62" i="45"/>
  <c r="E61" i="45"/>
  <c r="E56" i="45"/>
  <c r="E55" i="45"/>
  <c r="E54" i="45"/>
  <c r="E53" i="45"/>
  <c r="E52" i="45"/>
  <c r="E51" i="45"/>
  <c r="E50" i="45"/>
  <c r="E49" i="45"/>
  <c r="E48" i="45"/>
  <c r="E47" i="45"/>
  <c r="E46" i="45"/>
  <c r="E45" i="45"/>
  <c r="E44" i="45"/>
  <c r="E43" i="45"/>
  <c r="E42" i="45"/>
  <c r="E41" i="45"/>
  <c r="E40" i="45"/>
  <c r="E39" i="45"/>
  <c r="E38" i="45"/>
  <c r="E37" i="45"/>
  <c r="E35" i="45"/>
  <c r="E34" i="45"/>
  <c r="E33" i="45"/>
  <c r="E32" i="45"/>
  <c r="E31" i="45"/>
  <c r="E30" i="45"/>
  <c r="E29" i="45"/>
  <c r="E28" i="45"/>
  <c r="E27" i="45"/>
  <c r="E26" i="45"/>
  <c r="E25" i="45"/>
  <c r="E24" i="45"/>
  <c r="E23" i="45"/>
  <c r="E22" i="45"/>
  <c r="E21" i="45"/>
  <c r="E20" i="45"/>
  <c r="E19" i="45"/>
  <c r="E18" i="45"/>
  <c r="E17" i="45"/>
  <c r="E16" i="45"/>
  <c r="E15" i="45"/>
  <c r="E14" i="45"/>
  <c r="E12" i="45"/>
  <c r="A2" i="44"/>
  <c r="A3" i="44"/>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29" i="44"/>
  <c r="A230" i="44"/>
  <c r="A231" i="44"/>
  <c r="A232" i="44"/>
  <c r="A233" i="44"/>
  <c r="A234" i="44"/>
  <c r="A235" i="44"/>
  <c r="A236" i="44"/>
  <c r="A237" i="44"/>
  <c r="A238" i="44"/>
  <c r="A239" i="44"/>
  <c r="A240" i="44"/>
  <c r="A241" i="44"/>
  <c r="A242" i="44"/>
  <c r="A243" i="44"/>
  <c r="A244" i="44"/>
  <c r="A245" i="44"/>
  <c r="A246" i="44"/>
  <c r="A247" i="44"/>
  <c r="A248" i="44"/>
  <c r="A249" i="44"/>
  <c r="A250" i="44"/>
  <c r="A251"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49" i="44"/>
  <c r="A350" i="44"/>
  <c r="A351" i="44"/>
  <c r="A352" i="44"/>
  <c r="A353" i="44"/>
  <c r="A354" i="44"/>
  <c r="A355" i="44"/>
  <c r="A356" i="44"/>
  <c r="A357" i="44"/>
  <c r="A358" i="44"/>
  <c r="A359" i="44"/>
  <c r="A360" i="44"/>
  <c r="A361" i="44"/>
  <c r="A362" i="44"/>
  <c r="A363" i="44"/>
  <c r="A364" i="44"/>
  <c r="A365" i="44"/>
  <c r="A366" i="44"/>
  <c r="A367" i="44"/>
  <c r="A368" i="44"/>
  <c r="A369" i="44"/>
  <c r="A370" i="44"/>
  <c r="A371" i="44"/>
  <c r="A372" i="44"/>
  <c r="A373" i="44"/>
  <c r="A374" i="44"/>
  <c r="A375" i="44"/>
  <c r="A376" i="44"/>
  <c r="A377" i="44"/>
  <c r="A378" i="44"/>
  <c r="A379" i="44"/>
  <c r="A380" i="44"/>
  <c r="A381" i="44"/>
  <c r="A382" i="44"/>
  <c r="A383" i="44"/>
  <c r="A384" i="44"/>
  <c r="A385" i="44"/>
  <c r="A386" i="44"/>
  <c r="A387" i="44"/>
  <c r="A388" i="44"/>
  <c r="A389" i="44"/>
  <c r="A390" i="44"/>
  <c r="A391" i="44"/>
  <c r="A392" i="44"/>
  <c r="A393" i="44"/>
  <c r="A394"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0" i="44"/>
  <c r="A451" i="44"/>
  <c r="A452" i="44"/>
  <c r="A453" i="44"/>
  <c r="A454" i="44"/>
  <c r="A455" i="44"/>
  <c r="A456" i="44"/>
  <c r="A457" i="44"/>
  <c r="A458" i="44"/>
  <c r="A459" i="44"/>
  <c r="A460" i="44"/>
  <c r="A461" i="44"/>
  <c r="A462" i="44"/>
  <c r="A463" i="44"/>
  <c r="A464" i="44"/>
  <c r="A465" i="44"/>
  <c r="A466" i="44"/>
  <c r="A467" i="44"/>
  <c r="A468" i="44"/>
  <c r="A469"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39" i="44"/>
  <c r="A540" i="44"/>
  <c r="A541" i="44"/>
  <c r="A542" i="44"/>
  <c r="A543" i="44"/>
  <c r="A544"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0"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D180" i="45"/>
  <c r="D195" i="45"/>
  <c r="D223" i="45"/>
  <c r="D231" i="45"/>
  <c r="D253" i="45"/>
  <c r="D262" i="45"/>
  <c r="D595" i="45"/>
  <c r="D313" i="45"/>
  <c r="D639" i="45"/>
  <c r="D637" i="45"/>
  <c r="D633" i="45"/>
  <c r="D630" i="45"/>
  <c r="D628" i="45"/>
  <c r="D624" i="45"/>
  <c r="D622" i="45"/>
  <c r="D499" i="45"/>
  <c r="D496" i="45"/>
  <c r="D492" i="45"/>
  <c r="D490" i="45"/>
  <c r="D486" i="45"/>
  <c r="D484" i="45"/>
  <c r="D393" i="45"/>
  <c r="D176" i="45"/>
  <c r="D186" i="45"/>
  <c r="D220" i="45"/>
  <c r="D227" i="45"/>
  <c r="D237" i="45"/>
  <c r="D259" i="45"/>
  <c r="D99" i="45"/>
  <c r="D482" i="45"/>
  <c r="D591" i="45"/>
  <c r="D547" i="45"/>
  <c r="D336" i="45"/>
  <c r="D269" i="45"/>
  <c r="D267" i="45"/>
  <c r="D502" i="45"/>
  <c r="D394" i="45"/>
  <c r="D390" i="45"/>
  <c r="D379" i="45"/>
  <c r="D171" i="45"/>
  <c r="D203" i="45"/>
  <c r="D249" i="45"/>
  <c r="D97" i="45"/>
  <c r="D620" i="45"/>
  <c r="D642" i="45"/>
  <c r="D640" i="45"/>
  <c r="D623" i="45"/>
  <c r="D495" i="45"/>
  <c r="D487" i="45"/>
  <c r="D381" i="45"/>
  <c r="D185" i="45"/>
  <c r="D199" i="45"/>
  <c r="D257" i="45"/>
  <c r="D86" i="45"/>
  <c r="D570" i="45"/>
  <c r="D268" i="45"/>
  <c r="D638" i="45"/>
  <c r="D629" i="45"/>
  <c r="D493" i="45"/>
  <c r="D485" i="45"/>
  <c r="D392" i="45"/>
  <c r="D286" i="45"/>
  <c r="D284" i="45"/>
  <c r="D282" i="45"/>
  <c r="D277" i="45"/>
  <c r="D275" i="45"/>
  <c r="D273" i="45"/>
  <c r="D663" i="45"/>
  <c r="D659" i="45"/>
  <c r="D657" i="45"/>
  <c r="D654" i="45"/>
  <c r="D650" i="45"/>
  <c r="D648" i="45"/>
  <c r="D646" i="45"/>
  <c r="D519" i="45"/>
  <c r="D516" i="45"/>
  <c r="D514" i="45"/>
  <c r="D510" i="45"/>
  <c r="D508" i="45"/>
  <c r="D506" i="45"/>
  <c r="D414" i="45"/>
  <c r="D411" i="45"/>
  <c r="D409" i="45"/>
  <c r="D405" i="45"/>
  <c r="D403" i="45"/>
  <c r="D401" i="45"/>
  <c r="D131" i="45"/>
  <c r="D129" i="45"/>
  <c r="D127" i="45"/>
  <c r="D233" i="45"/>
  <c r="D264" i="45"/>
  <c r="D377" i="45"/>
  <c r="D498" i="45"/>
  <c r="D616" i="45"/>
  <c r="D614" i="45"/>
  <c r="D612" i="45"/>
  <c r="D610" i="45"/>
  <c r="D607" i="45"/>
  <c r="D605" i="45"/>
  <c r="D603" i="45"/>
  <c r="D601" i="45"/>
  <c r="D599" i="45"/>
  <c r="D593" i="45"/>
  <c r="D589" i="45"/>
  <c r="D587" i="45"/>
  <c r="D585" i="45"/>
  <c r="D583" i="45"/>
  <c r="D580" i="45"/>
  <c r="D578" i="45"/>
  <c r="D576" i="45"/>
  <c r="D574" i="45"/>
  <c r="D572" i="45"/>
  <c r="D566" i="45"/>
  <c r="D564" i="45"/>
  <c r="D562" i="45"/>
  <c r="D560" i="45"/>
  <c r="D557" i="45"/>
  <c r="D555" i="45"/>
  <c r="D553" i="45"/>
  <c r="D551" i="45"/>
  <c r="D549" i="45"/>
  <c r="D543" i="45"/>
  <c r="D541" i="45"/>
  <c r="D539" i="45"/>
  <c r="D537" i="45"/>
  <c r="D534" i="45"/>
  <c r="D532" i="45"/>
  <c r="D530" i="45"/>
  <c r="D528" i="45"/>
  <c r="D526" i="45"/>
  <c r="D478" i="45"/>
  <c r="D476" i="45"/>
  <c r="D474" i="45"/>
  <c r="D471" i="45"/>
  <c r="D469" i="45"/>
  <c r="D467" i="45"/>
  <c r="D465" i="45"/>
  <c r="D463" i="45"/>
  <c r="D457" i="45"/>
  <c r="D455" i="45"/>
  <c r="D453" i="45"/>
  <c r="D450" i="45"/>
  <c r="D448" i="45"/>
  <c r="D446" i="45"/>
  <c r="D444" i="45"/>
  <c r="D442" i="45"/>
  <c r="D436" i="45"/>
  <c r="D434" i="45"/>
  <c r="D432" i="45"/>
  <c r="D429" i="45"/>
  <c r="D427" i="45"/>
  <c r="D425" i="45"/>
  <c r="D423" i="45"/>
  <c r="D421" i="45"/>
  <c r="D373" i="45"/>
  <c r="D371" i="45"/>
  <c r="D369" i="45"/>
  <c r="D366" i="45"/>
  <c r="D364" i="45"/>
  <c r="D362" i="45"/>
  <c r="D360" i="45"/>
  <c r="D358" i="45"/>
  <c r="D352" i="45"/>
  <c r="D350" i="45"/>
  <c r="D348" i="45"/>
  <c r="D345" i="45"/>
  <c r="D343" i="45"/>
  <c r="D341" i="45"/>
  <c r="D339" i="45"/>
  <c r="D337" i="45"/>
  <c r="D331" i="45"/>
  <c r="D329" i="45"/>
  <c r="D327" i="45"/>
  <c r="D324" i="45"/>
  <c r="D322" i="45"/>
  <c r="D320" i="45"/>
  <c r="D318" i="45"/>
  <c r="D316" i="45"/>
  <c r="D281" i="45"/>
  <c r="D272" i="45"/>
  <c r="D662" i="45"/>
  <c r="D653" i="45"/>
  <c r="D645" i="45"/>
  <c r="D507" i="45"/>
  <c r="D412" i="45"/>
  <c r="D404" i="45"/>
  <c r="D130" i="45"/>
  <c r="D27" i="45"/>
  <c r="D7" i="45"/>
  <c r="D181" i="45"/>
  <c r="D226" i="45"/>
  <c r="D254" i="45"/>
  <c r="D634" i="45"/>
  <c r="D287" i="45"/>
  <c r="D278" i="45"/>
  <c r="D270" i="45"/>
  <c r="D660" i="45"/>
  <c r="D651" i="45"/>
  <c r="D520" i="45"/>
  <c r="D513" i="45"/>
  <c r="D505" i="45"/>
  <c r="D402" i="45"/>
  <c r="D128" i="45"/>
  <c r="D107" i="45"/>
  <c r="D105" i="45"/>
  <c r="D103" i="45"/>
  <c r="D101" i="45"/>
  <c r="D95" i="45"/>
  <c r="D93" i="45"/>
  <c r="D91" i="45"/>
  <c r="D89" i="45"/>
  <c r="D87" i="45"/>
  <c r="D83" i="45"/>
  <c r="D81" i="45"/>
  <c r="D79" i="45"/>
  <c r="D77" i="45"/>
  <c r="D75" i="45"/>
  <c r="D73" i="45"/>
  <c r="D68" i="45"/>
  <c r="D66" i="45"/>
  <c r="D64" i="45"/>
  <c r="D62" i="45"/>
  <c r="D55" i="45"/>
  <c r="D53" i="45"/>
  <c r="D51" i="45"/>
  <c r="D49" i="45"/>
  <c r="D47" i="45"/>
  <c r="D45" i="45"/>
  <c r="D43" i="45"/>
  <c r="D41" i="45"/>
  <c r="D39" i="45"/>
  <c r="D37" i="45"/>
  <c r="D35" i="45"/>
  <c r="D33" i="45"/>
  <c r="D31" i="45"/>
  <c r="D29" i="45"/>
  <c r="D26" i="45"/>
  <c r="D24" i="45"/>
  <c r="D22" i="45"/>
  <c r="D20" i="45"/>
  <c r="D18" i="45"/>
  <c r="D16" i="45"/>
  <c r="D13" i="45"/>
  <c r="D8" i="45"/>
  <c r="D173" i="45"/>
  <c r="D250" i="45"/>
  <c r="D644" i="45"/>
  <c r="D399" i="45"/>
  <c r="D627" i="45"/>
  <c r="D615" i="45"/>
  <c r="D606" i="45"/>
  <c r="D594" i="45"/>
  <c r="D584" i="45"/>
  <c r="D575" i="45"/>
  <c r="D563" i="45"/>
  <c r="D554" i="45"/>
  <c r="D542" i="45"/>
  <c r="D533" i="45"/>
  <c r="D479" i="45"/>
  <c r="D470" i="45"/>
  <c r="D458" i="45"/>
  <c r="D449" i="45"/>
  <c r="D437" i="45"/>
  <c r="D428" i="45"/>
  <c r="D374" i="45"/>
  <c r="D365" i="45"/>
  <c r="D353" i="45"/>
  <c r="D344" i="45"/>
  <c r="D332" i="45"/>
  <c r="D323" i="45"/>
  <c r="D274" i="45"/>
  <c r="D656" i="45"/>
  <c r="D517" i="45"/>
  <c r="D413" i="45"/>
  <c r="D396" i="45"/>
  <c r="D104" i="45"/>
  <c r="D92" i="45"/>
  <c r="D82" i="45"/>
  <c r="D74" i="45"/>
  <c r="D63" i="45"/>
  <c r="D52" i="45"/>
  <c r="D44" i="45"/>
  <c r="D36" i="45"/>
  <c r="D28" i="45"/>
  <c r="D21" i="45"/>
  <c r="D12" i="45"/>
  <c r="D198" i="45"/>
  <c r="D524" i="45"/>
  <c r="D459" i="45"/>
  <c r="D334" i="45"/>
  <c r="D489" i="45"/>
  <c r="D387" i="45"/>
  <c r="D617" i="45"/>
  <c r="D608" i="45"/>
  <c r="D600" i="45"/>
  <c r="D586" i="45"/>
  <c r="D577" i="45"/>
  <c r="D565" i="45"/>
  <c r="D556" i="45"/>
  <c r="D544" i="45"/>
  <c r="D535" i="45"/>
  <c r="D527" i="45"/>
  <c r="D472" i="45"/>
  <c r="D464" i="45"/>
  <c r="D451" i="45"/>
  <c r="D443" i="45"/>
  <c r="D430" i="45"/>
  <c r="D422" i="45"/>
  <c r="D367" i="45"/>
  <c r="D359" i="45"/>
  <c r="D346" i="45"/>
  <c r="D338" i="45"/>
  <c r="D325" i="45"/>
  <c r="D317" i="45"/>
  <c r="D276" i="45"/>
  <c r="D658" i="45"/>
  <c r="D518" i="45"/>
  <c r="D415" i="45"/>
  <c r="D400" i="45"/>
  <c r="D106" i="45"/>
  <c r="D94" i="45"/>
  <c r="D84" i="45"/>
  <c r="D76" i="45"/>
  <c r="D65" i="45"/>
  <c r="D54" i="45"/>
  <c r="D46" i="45"/>
  <c r="D38" i="45"/>
  <c r="D30" i="45"/>
  <c r="D23" i="45"/>
  <c r="D14" i="45"/>
  <c r="D9" i="45"/>
  <c r="D19" i="45"/>
  <c r="D72" i="45"/>
  <c r="D511" i="45"/>
  <c r="D42" i="45"/>
  <c r="D61" i="45"/>
  <c r="D80" i="45"/>
  <c r="D102" i="45"/>
  <c r="D408" i="45"/>
  <c r="D649" i="45"/>
  <c r="D285" i="45"/>
  <c r="D319" i="45"/>
  <c r="D340" i="45"/>
  <c r="D361" i="45"/>
  <c r="D424" i="45"/>
  <c r="D445" i="45"/>
  <c r="D466" i="45"/>
  <c r="D529" i="45"/>
  <c r="D550" i="45"/>
  <c r="D567" i="45"/>
  <c r="D588" i="45"/>
  <c r="D611" i="45"/>
  <c r="D491" i="45"/>
  <c r="D219" i="45"/>
  <c r="D25" i="45"/>
  <c r="D40" i="45"/>
  <c r="D56" i="45"/>
  <c r="D78" i="45"/>
  <c r="D100" i="45"/>
  <c r="D406" i="45"/>
  <c r="D647" i="45"/>
  <c r="D283" i="45"/>
  <c r="D330" i="45"/>
  <c r="D351" i="45"/>
  <c r="D372" i="45"/>
  <c r="D435" i="45"/>
  <c r="D456" i="45"/>
  <c r="D477" i="45"/>
  <c r="D540" i="45"/>
  <c r="D561" i="45"/>
  <c r="D581" i="45"/>
  <c r="D604" i="45"/>
  <c r="D34" i="45"/>
  <c r="D50" i="45"/>
  <c r="D90" i="45"/>
  <c r="D126" i="45"/>
  <c r="D328" i="45"/>
  <c r="D349" i="45"/>
  <c r="D370" i="45"/>
  <c r="D433" i="45"/>
  <c r="D454" i="45"/>
  <c r="D475" i="45"/>
  <c r="D538" i="45"/>
  <c r="D558" i="45"/>
  <c r="D579" i="45"/>
  <c r="D602" i="45"/>
  <c r="D386" i="45"/>
  <c r="D545" i="45"/>
  <c r="D15" i="45"/>
  <c r="D17" i="45"/>
  <c r="D32" i="45"/>
  <c r="D48" i="45"/>
  <c r="D67" i="45"/>
  <c r="D88" i="45"/>
  <c r="D124" i="45"/>
  <c r="D509" i="45"/>
  <c r="D321" i="45"/>
  <c r="D342" i="45"/>
  <c r="D363" i="45"/>
  <c r="D426" i="45"/>
  <c r="D447" i="45"/>
  <c r="D468" i="45"/>
  <c r="D531" i="45"/>
  <c r="D552" i="45"/>
  <c r="D573" i="45"/>
  <c r="D590" i="45"/>
  <c r="D613" i="45"/>
  <c r="D625" i="45"/>
  <c r="D461" i="45"/>
  <c r="D1154" i="45"/>
  <c r="D1035" i="45"/>
  <c r="D1016" i="45"/>
  <c r="D175" i="45"/>
  <c r="D182" i="45"/>
  <c r="D190" i="45"/>
  <c r="D194" i="45"/>
  <c r="D201" i="45"/>
  <c r="D218" i="45"/>
  <c r="D224" i="45"/>
  <c r="D228" i="45"/>
  <c r="D236" i="45"/>
  <c r="D240" i="45"/>
  <c r="D246" i="45"/>
  <c r="D251" i="45"/>
  <c r="D258" i="45"/>
  <c r="D121" i="45"/>
  <c r="D618" i="45"/>
  <c r="D375" i="45"/>
  <c r="D597" i="45"/>
  <c r="D568" i="45"/>
  <c r="D522" i="45"/>
  <c r="D438" i="45"/>
  <c r="D354" i="45"/>
  <c r="D335" i="45"/>
  <c r="D333" i="45"/>
  <c r="D314" i="45"/>
  <c r="D312" i="45"/>
  <c r="D266" i="45"/>
  <c r="D643" i="45"/>
  <c r="D641" i="45"/>
  <c r="D503" i="45"/>
  <c r="D501" i="45"/>
  <c r="D398" i="45"/>
  <c r="D395" i="45"/>
  <c r="D388" i="45"/>
  <c r="D384" i="45"/>
  <c r="D380" i="45"/>
  <c r="D288" i="45"/>
  <c r="D1034" i="45"/>
  <c r="D1036" i="45"/>
  <c r="D169" i="45"/>
  <c r="D174" i="45"/>
  <c r="D179" i="45"/>
  <c r="D183" i="45"/>
  <c r="D187" i="45"/>
  <c r="D192" i="45"/>
  <c r="D196" i="45"/>
  <c r="D200" i="45"/>
  <c r="D205" i="45"/>
  <c r="D221" i="45"/>
  <c r="D225" i="45"/>
  <c r="D230" i="45"/>
  <c r="D234" i="45"/>
  <c r="D238" i="45"/>
  <c r="D239" i="45"/>
  <c r="D243" i="45"/>
  <c r="D247" i="45"/>
  <c r="D252" i="45"/>
  <c r="D256" i="45"/>
  <c r="D260" i="45"/>
  <c r="D265" i="45"/>
  <c r="D1037" i="45"/>
  <c r="D172" i="45"/>
  <c r="D178" i="45"/>
  <c r="D184" i="45"/>
  <c r="D189" i="45"/>
  <c r="D191" i="45"/>
  <c r="D197" i="45"/>
  <c r="D202" i="45"/>
  <c r="D204" i="45"/>
  <c r="D222" i="45"/>
  <c r="D229" i="45"/>
  <c r="D235" i="45"/>
  <c r="D242" i="45"/>
  <c r="D248" i="45"/>
  <c r="D255" i="45"/>
  <c r="D261" i="45"/>
  <c r="D263" i="45"/>
  <c r="D168" i="45"/>
  <c r="D122" i="45"/>
  <c r="D120" i="45"/>
  <c r="D98" i="45"/>
  <c r="D96" i="45"/>
  <c r="D85" i="45"/>
  <c r="D621" i="45"/>
  <c r="D619" i="45"/>
  <c r="D483" i="45"/>
  <c r="D481" i="45"/>
  <c r="D378" i="45"/>
  <c r="D376" i="45"/>
  <c r="D598" i="45"/>
  <c r="D596" i="45"/>
  <c r="D592" i="45"/>
  <c r="D571" i="45"/>
  <c r="D569" i="45"/>
  <c r="D548" i="45"/>
  <c r="D546" i="45"/>
  <c r="D525" i="45"/>
  <c r="D523" i="45"/>
  <c r="D462" i="45"/>
  <c r="D460" i="45"/>
  <c r="D441" i="45"/>
  <c r="D439" i="45"/>
  <c r="D420" i="45"/>
  <c r="D357" i="45"/>
  <c r="D355" i="45"/>
  <c r="D1038" i="45"/>
  <c r="D166" i="45" l="1"/>
  <c r="D188" i="45"/>
  <c r="D245" i="45"/>
  <c r="D440" i="45"/>
  <c r="D504" i="45"/>
  <c r="D635" i="45"/>
  <c r="D626" i="45"/>
  <c r="D497" i="45"/>
  <c r="D488" i="45"/>
  <c r="D383" i="45"/>
  <c r="D193" i="45"/>
  <c r="D244" i="45"/>
  <c r="D356" i="45"/>
  <c r="D385" i="45"/>
  <c r="D232" i="45"/>
  <c r="D419" i="45"/>
  <c r="D631" i="45"/>
  <c r="D391" i="45"/>
  <c r="D241" i="45"/>
  <c r="D480" i="45"/>
  <c r="D500" i="45"/>
  <c r="D382" i="45"/>
  <c r="D279" i="45"/>
  <c r="D271" i="45"/>
  <c r="D661" i="45"/>
  <c r="D652" i="45"/>
  <c r="D521" i="45"/>
  <c r="D512" i="45"/>
  <c r="D416" i="45"/>
  <c r="D407" i="45"/>
  <c r="D397" i="45"/>
  <c r="D125" i="45"/>
  <c r="D123" i="45"/>
  <c r="D315" i="45"/>
  <c r="D636" i="45"/>
  <c r="D133" i="45"/>
  <c r="D135" i="45"/>
  <c r="D137" i="45"/>
  <c r="D139" i="45"/>
  <c r="D141" i="45"/>
  <c r="D143" i="45"/>
  <c r="D145" i="45"/>
  <c r="D147" i="45"/>
  <c r="D149" i="45"/>
  <c r="D151" i="45"/>
  <c r="D153" i="45"/>
  <c r="D155" i="45"/>
  <c r="D157" i="45"/>
  <c r="D159" i="45"/>
  <c r="D161" i="45"/>
  <c r="D163" i="45"/>
  <c r="D165" i="45"/>
  <c r="D167" i="45"/>
  <c r="D132" i="45"/>
  <c r="D134" i="45"/>
  <c r="D136" i="45"/>
  <c r="D138" i="45"/>
  <c r="D140" i="45"/>
  <c r="D142" i="45"/>
  <c r="D144" i="45"/>
  <c r="D146" i="45"/>
  <c r="D148" i="45"/>
  <c r="D150" i="45"/>
  <c r="D152" i="45"/>
  <c r="D154" i="45"/>
  <c r="D156" i="45"/>
  <c r="D158" i="45"/>
  <c r="D160" i="45"/>
  <c r="D162" i="45"/>
  <c r="D164" i="45"/>
  <c r="L85" i="45"/>
  <c r="M600" i="45"/>
  <c r="L649" i="45"/>
  <c r="L29" i="45"/>
  <c r="M658" i="45"/>
  <c r="L49" i="45"/>
  <c r="M602" i="45"/>
  <c r="M510" i="45"/>
  <c r="M593" i="45"/>
  <c r="L662" i="45"/>
  <c r="L648" i="45"/>
  <c r="L287" i="45"/>
  <c r="M619" i="45"/>
  <c r="L548" i="45"/>
  <c r="L178" i="45"/>
  <c r="L151" i="45"/>
  <c r="L24" i="45"/>
  <c r="M626" i="45"/>
  <c r="L575" i="45"/>
  <c r="L128" i="45"/>
  <c r="L328" i="45"/>
  <c r="L343" i="45"/>
  <c r="L122" i="45"/>
  <c r="M518" i="45"/>
  <c r="L372" i="45"/>
  <c r="M604" i="45"/>
  <c r="L120" i="45"/>
  <c r="M38" i="45"/>
  <c r="M583" i="45"/>
  <c r="L546" i="45"/>
  <c r="M621" i="45"/>
  <c r="L159" i="45"/>
  <c r="L28" i="45"/>
  <c r="L243" i="45"/>
  <c r="M313" i="45"/>
  <c r="L402" i="45"/>
  <c r="L497" i="45"/>
  <c r="L447" i="45"/>
  <c r="L405" i="45"/>
  <c r="L225" i="45"/>
  <c r="M495" i="45"/>
  <c r="L572" i="45"/>
  <c r="M373" i="45"/>
  <c r="M635" i="45"/>
  <c r="L511" i="45"/>
  <c r="L403" i="45"/>
  <c r="L577" i="45"/>
  <c r="M524" i="45"/>
  <c r="L498" i="45"/>
  <c r="M636" i="45"/>
  <c r="L125" i="45"/>
  <c r="M603" i="45"/>
  <c r="M90" i="45"/>
  <c r="M74" i="45"/>
  <c r="M28" i="45"/>
  <c r="L248" i="45"/>
  <c r="L561" i="45"/>
  <c r="L17" i="45"/>
  <c r="L176" i="45"/>
  <c r="L466" i="45"/>
  <c r="M575" i="45"/>
  <c r="L278" i="45"/>
  <c r="M567" i="45"/>
  <c r="L436" i="45"/>
  <c r="L286" i="45"/>
  <c r="M429" i="45"/>
  <c r="M138" i="45"/>
  <c r="L196" i="45"/>
  <c r="L661" i="45"/>
  <c r="L634" i="45"/>
  <c r="L284" i="45"/>
  <c r="M594" i="45"/>
  <c r="M355" i="45"/>
  <c r="L385" i="45"/>
  <c r="M153" i="45"/>
  <c r="L141" i="45"/>
  <c r="M587" i="45"/>
  <c r="M334" i="45"/>
  <c r="M615" i="45"/>
  <c r="L590" i="45"/>
  <c r="M22" i="45"/>
  <c r="M386" i="45"/>
  <c r="L445" i="45"/>
  <c r="M152" i="45"/>
  <c r="L317" i="45"/>
  <c r="L164" i="45"/>
  <c r="M25" i="45"/>
  <c r="M143" i="45"/>
  <c r="L519" i="45"/>
  <c r="M521" i="45"/>
  <c r="M388" i="45"/>
  <c r="M105" i="45"/>
  <c r="L605" i="45"/>
  <c r="M491" i="45"/>
  <c r="M424" i="45"/>
  <c r="L393" i="45"/>
  <c r="M154" i="45"/>
  <c r="M558" i="45"/>
  <c r="L541" i="45"/>
  <c r="L185" i="45"/>
  <c r="L92" i="45"/>
  <c r="L279" i="45"/>
  <c r="M316" i="45"/>
  <c r="M574" i="45"/>
  <c r="L87" i="45"/>
  <c r="L455" i="45"/>
  <c r="L660" i="45"/>
  <c r="L512" i="45"/>
  <c r="M131" i="45"/>
  <c r="M464" i="45"/>
  <c r="L274" i="45"/>
  <c r="L335" i="45"/>
  <c r="L483" i="45"/>
  <c r="M470" i="45"/>
  <c r="L223" i="45"/>
  <c r="L30" i="45"/>
  <c r="L601" i="45"/>
  <c r="L420" i="45"/>
  <c r="M646" i="45"/>
  <c r="M482" i="45"/>
  <c r="L415" i="45"/>
  <c r="M420" i="45"/>
  <c r="L454" i="45"/>
  <c r="L107" i="45"/>
  <c r="L245" i="45"/>
  <c r="L537" i="45"/>
  <c r="M637" i="45"/>
  <c r="L633" i="45"/>
  <c r="L650" i="45"/>
  <c r="L339" i="45"/>
  <c r="L65" i="45"/>
  <c r="L532" i="45"/>
  <c r="L262" i="45"/>
  <c r="L407" i="45"/>
  <c r="L288" i="45"/>
  <c r="M136" i="45"/>
  <c r="L604" i="45"/>
  <c r="L246" i="45"/>
  <c r="M366" i="45"/>
  <c r="M40" i="45"/>
  <c r="M663" i="45"/>
  <c r="L184" i="45"/>
  <c r="M561" i="45"/>
  <c r="M651" i="45"/>
  <c r="L462" i="45"/>
  <c r="M445" i="45"/>
  <c r="M639" i="45"/>
  <c r="L197" i="45"/>
  <c r="L374" i="45"/>
  <c r="L156" i="45"/>
  <c r="L399" i="45"/>
  <c r="L26" i="45"/>
  <c r="M49" i="45"/>
  <c r="L474" i="45"/>
  <c r="L147" i="45"/>
  <c r="L549" i="45"/>
  <c r="M332" i="45"/>
  <c r="M551" i="45"/>
  <c r="L621" i="45"/>
  <c r="L76" i="45"/>
  <c r="M625" i="45"/>
  <c r="L398" i="45"/>
  <c r="L152" i="45"/>
  <c r="M458" i="45"/>
  <c r="L10" i="45"/>
  <c r="M43" i="45"/>
  <c r="M476" i="45"/>
  <c r="M333" i="45"/>
  <c r="M362" i="45"/>
  <c r="M324" i="45"/>
  <c r="L34" i="45"/>
  <c r="L244" i="45"/>
  <c r="M596" i="45"/>
  <c r="M629" i="45"/>
  <c r="L448" i="45"/>
  <c r="M135" i="45"/>
  <c r="M150" i="45"/>
  <c r="L135" i="45"/>
  <c r="L593" i="45"/>
  <c r="M572" i="45"/>
  <c r="L149" i="45"/>
  <c r="L554" i="45"/>
  <c r="L644" i="45"/>
  <c r="M427" i="45"/>
  <c r="M466" i="45"/>
  <c r="M579" i="45"/>
  <c r="L237" i="45"/>
  <c r="L520" i="45"/>
  <c r="M531" i="45"/>
  <c r="M590" i="45"/>
  <c r="L419" i="45"/>
  <c r="M392" i="45"/>
  <c r="M350" i="45"/>
  <c r="L93" i="45"/>
  <c r="M514" i="45"/>
  <c r="M127" i="45"/>
  <c r="M76" i="45"/>
  <c r="L574" i="45"/>
  <c r="M32" i="45"/>
  <c r="L619" i="45"/>
  <c r="M426" i="45"/>
  <c r="L620" i="45"/>
  <c r="L484" i="45"/>
  <c r="M451" i="45"/>
  <c r="L254" i="45"/>
  <c r="M493" i="45"/>
  <c r="M56" i="45"/>
  <c r="M390" i="45"/>
  <c r="L565" i="45"/>
  <c r="M51" i="45"/>
  <c r="L32" i="45"/>
  <c r="L595" i="45"/>
  <c r="M591" i="45"/>
  <c r="M60" i="45"/>
  <c r="L36" i="45"/>
  <c r="M633" i="45"/>
  <c r="L653" i="45"/>
  <c r="L449" i="45"/>
  <c r="L406" i="45"/>
  <c r="L514" i="45"/>
  <c r="L234" i="45"/>
  <c r="L521" i="45"/>
  <c r="L155" i="45"/>
  <c r="M526" i="45"/>
  <c r="L437" i="45"/>
  <c r="L268" i="45"/>
  <c r="M652" i="45"/>
  <c r="M516" i="45"/>
  <c r="M339" i="45"/>
  <c r="M555" i="45"/>
  <c r="L167" i="45"/>
  <c r="M35" i="45"/>
  <c r="M638" i="45"/>
  <c r="M533" i="45"/>
  <c r="M46" i="45"/>
  <c r="L472" i="45"/>
  <c r="L426" i="45"/>
  <c r="L163" i="45"/>
  <c r="M80" i="45"/>
  <c r="L596" i="45"/>
  <c r="L526" i="45"/>
  <c r="L606" i="45"/>
  <c r="L386" i="45"/>
  <c r="M340" i="45"/>
  <c r="L423" i="45"/>
  <c r="L456" i="45"/>
  <c r="L80" i="45"/>
  <c r="L533" i="45"/>
  <c r="L401" i="45"/>
  <c r="L397" i="45"/>
  <c r="M37" i="45"/>
  <c r="L146" i="45"/>
  <c r="M336" i="45"/>
  <c r="L373" i="45"/>
  <c r="M605" i="45"/>
  <c r="L370" i="45"/>
  <c r="L134" i="45"/>
  <c r="L62" i="45"/>
  <c r="L352" i="45"/>
  <c r="L428" i="45"/>
  <c r="L165" i="45"/>
  <c r="M467" i="45"/>
  <c r="M601" i="45"/>
  <c r="M498" i="45"/>
  <c r="L42" i="45"/>
  <c r="L228" i="45"/>
  <c r="L158" i="45"/>
  <c r="L495" i="45"/>
  <c r="M553" i="45"/>
  <c r="M465" i="45"/>
  <c r="L475" i="45"/>
  <c r="L271" i="45"/>
  <c r="L375" i="45"/>
  <c r="L33" i="45"/>
  <c r="L496" i="45"/>
  <c r="L60" i="45"/>
  <c r="M584" i="45"/>
  <c r="M556" i="45"/>
  <c r="L592" i="45"/>
  <c r="M99" i="45"/>
  <c r="L384" i="45"/>
  <c r="L285" i="45"/>
  <c r="M568" i="45"/>
  <c r="M67" i="45"/>
  <c r="L576" i="45"/>
  <c r="M569" i="45"/>
  <c r="M53" i="45"/>
  <c r="L510" i="45"/>
  <c r="L594" i="45"/>
  <c r="M589" i="45"/>
  <c r="L55" i="45"/>
  <c r="L12" i="45"/>
  <c r="L25" i="45"/>
  <c r="L256" i="45"/>
  <c r="L387" i="45"/>
  <c r="L325" i="45"/>
  <c r="M29" i="45"/>
  <c r="L461" i="45"/>
  <c r="L490" i="45"/>
  <c r="M436" i="45"/>
  <c r="L451" i="45"/>
  <c r="L320" i="45"/>
  <c r="M444" i="45"/>
  <c r="L221" i="45"/>
  <c r="L453" i="45"/>
  <c r="M443" i="45"/>
  <c r="M489" i="45"/>
  <c r="M374" i="45"/>
  <c r="L598" i="45"/>
  <c r="M456" i="45"/>
  <c r="M370" i="45"/>
  <c r="M122" i="45"/>
  <c r="L351" i="45"/>
  <c r="M94" i="45"/>
  <c r="L424" i="45"/>
  <c r="M141" i="45"/>
  <c r="L338" i="45"/>
  <c r="L75" i="45"/>
  <c r="M380" i="45"/>
  <c r="M337" i="45"/>
  <c r="M650" i="45"/>
  <c r="L584" i="45"/>
  <c r="M523" i="45"/>
  <c r="L639" i="45"/>
  <c r="M96" i="45"/>
  <c r="M564" i="45"/>
  <c r="M541" i="45"/>
  <c r="L478" i="45"/>
  <c r="L367" i="45"/>
  <c r="L636" i="45"/>
  <c r="L102" i="45"/>
  <c r="M26" i="45"/>
  <c r="L444" i="45"/>
  <c r="M457" i="45"/>
  <c r="L192" i="45"/>
  <c r="M455" i="45"/>
  <c r="L6" i="45"/>
  <c r="M45" i="45"/>
  <c r="L508" i="45"/>
  <c r="L376" i="45"/>
  <c r="L190" i="45"/>
  <c r="M634" i="45"/>
  <c r="M460" i="45"/>
  <c r="L145" i="45"/>
  <c r="L67" i="45"/>
  <c r="M322" i="45"/>
  <c r="L258" i="45"/>
  <c r="L35" i="45"/>
  <c r="L121" i="45"/>
  <c r="M353" i="45"/>
  <c r="M660" i="45"/>
  <c r="M360" i="45"/>
  <c r="L226" i="45"/>
  <c r="L94" i="45"/>
  <c r="L553" i="45"/>
  <c r="L465" i="45"/>
  <c r="L322" i="45"/>
  <c r="L37" i="45"/>
  <c r="M586" i="45"/>
  <c r="M89" i="45"/>
  <c r="L54" i="45"/>
  <c r="L232" i="45"/>
  <c r="M120" i="45"/>
  <c r="M79" i="45"/>
  <c r="M87" i="45"/>
  <c r="M107" i="45"/>
  <c r="M385" i="45"/>
  <c r="L39" i="45"/>
  <c r="M640" i="45"/>
  <c r="M39" i="45"/>
  <c r="L342" i="45"/>
  <c r="M349" i="45"/>
  <c r="L240" i="45"/>
  <c r="L413" i="45"/>
  <c r="M462" i="45"/>
  <c r="M627" i="45"/>
  <c r="L400" i="45"/>
  <c r="M425" i="45"/>
  <c r="L471" i="45"/>
  <c r="L446" i="45"/>
  <c r="L275" i="45"/>
  <c r="M657" i="45"/>
  <c r="L175" i="45"/>
  <c r="M21" i="45"/>
  <c r="M54" i="45"/>
  <c r="M75" i="45"/>
  <c r="L193" i="45"/>
  <c r="M520" i="45"/>
  <c r="M378" i="45"/>
  <c r="M102" i="45"/>
  <c r="L408" i="45"/>
  <c r="M376" i="45"/>
  <c r="L591" i="45"/>
  <c r="M585" i="45"/>
  <c r="M450" i="45"/>
  <c r="M361" i="45"/>
  <c r="M522" i="45"/>
  <c r="M317" i="45"/>
  <c r="L7" i="45"/>
  <c r="M659" i="45"/>
  <c r="L247" i="45"/>
  <c r="L354" i="45"/>
  <c r="M382" i="45"/>
  <c r="M581" i="45"/>
  <c r="L276" i="45"/>
  <c r="L637" i="45"/>
  <c r="L154" i="45"/>
  <c r="L188" i="45"/>
  <c r="M66" i="45"/>
  <c r="M435" i="45"/>
  <c r="L543" i="45"/>
  <c r="L586" i="45"/>
  <c r="L481" i="45"/>
  <c r="M481" i="45"/>
  <c r="L557" i="45"/>
  <c r="L545" i="45"/>
  <c r="L627" i="45"/>
  <c r="L491" i="45"/>
  <c r="M599" i="45"/>
  <c r="L388" i="45"/>
  <c r="L238" i="45"/>
  <c r="L123" i="45"/>
  <c r="L362" i="45"/>
  <c r="M662" i="45"/>
  <c r="L336" i="45"/>
  <c r="L50" i="45"/>
  <c r="M661" i="45"/>
  <c r="L183" i="45"/>
  <c r="M134" i="45"/>
  <c r="M84" i="45"/>
  <c r="L528" i="45"/>
  <c r="M123" i="45"/>
  <c r="L599" i="45"/>
  <c r="M549" i="45"/>
  <c r="L313" i="45"/>
  <c r="L255" i="45"/>
  <c r="M610" i="45"/>
  <c r="L435" i="45"/>
  <c r="M129" i="45"/>
  <c r="L324" i="45"/>
  <c r="M377" i="45"/>
  <c r="M628" i="45"/>
  <c r="L224" i="45"/>
  <c r="L8" i="45"/>
  <c r="L19" i="45"/>
  <c r="L218" i="45"/>
  <c r="L379" i="45"/>
  <c r="M442" i="45"/>
  <c r="L142" i="45"/>
  <c r="L318" i="45"/>
  <c r="L61" i="45"/>
  <c r="L251" i="45"/>
  <c r="M130" i="45"/>
  <c r="L173" i="45"/>
  <c r="L654" i="45"/>
  <c r="M345" i="45"/>
  <c r="L239" i="45"/>
  <c r="M421" i="45"/>
  <c r="M544" i="45"/>
  <c r="L628" i="45"/>
  <c r="L253" i="45"/>
  <c r="L88" i="45"/>
  <c r="L20" i="45"/>
  <c r="L329" i="45"/>
  <c r="L283" i="45"/>
  <c r="L129" i="45"/>
  <c r="M92" i="45"/>
  <c r="L43" i="45"/>
  <c r="M137" i="45"/>
  <c r="L31" i="45"/>
  <c r="L68" i="45"/>
  <c r="M140" i="45"/>
  <c r="L629" i="45"/>
  <c r="L229" i="45"/>
  <c r="L189" i="45"/>
  <c r="M78" i="45"/>
  <c r="M432" i="45"/>
  <c r="M622" i="45"/>
  <c r="M312" i="45"/>
  <c r="M20" i="45"/>
  <c r="L131" i="45"/>
  <c r="L277" i="45"/>
  <c r="L133" i="45"/>
  <c r="L509" i="45"/>
  <c r="L641" i="45"/>
  <c r="M61" i="45"/>
  <c r="L74" i="45"/>
  <c r="M542" i="45"/>
  <c r="L597" i="45"/>
  <c r="L544" i="45"/>
  <c r="L27" i="45"/>
  <c r="M83" i="45"/>
  <c r="M565" i="45"/>
  <c r="L13" i="45"/>
  <c r="M142" i="45"/>
  <c r="L202" i="45"/>
  <c r="M338" i="45"/>
  <c r="L411" i="45"/>
  <c r="L371" i="45"/>
  <c r="M325" i="45"/>
  <c r="L66" i="45"/>
  <c r="M563" i="45"/>
  <c r="L432" i="45"/>
  <c r="M344" i="45"/>
  <c r="L11" i="45"/>
  <c r="L16" i="45"/>
  <c r="M98" i="45"/>
  <c r="L366" i="45"/>
  <c r="L589" i="45"/>
  <c r="M480" i="45"/>
  <c r="L105" i="45"/>
  <c r="L540" i="45"/>
  <c r="M543" i="45"/>
  <c r="M357" i="45"/>
  <c r="M64" i="45"/>
  <c r="L476" i="45"/>
  <c r="L580" i="45"/>
  <c r="M63" i="45"/>
  <c r="L583" i="45"/>
  <c r="L14" i="45"/>
  <c r="L643" i="45"/>
  <c r="M570" i="45"/>
  <c r="M106" i="45"/>
  <c r="L524" i="45"/>
  <c r="M50" i="45"/>
  <c r="L622" i="45"/>
  <c r="L464" i="45"/>
  <c r="M527" i="45"/>
  <c r="L581" i="45"/>
  <c r="M62" i="45"/>
  <c r="L235" i="45"/>
  <c r="L353" i="45"/>
  <c r="M47" i="45"/>
  <c r="L434" i="45"/>
  <c r="L139" i="45"/>
  <c r="M23" i="45"/>
  <c r="L430" i="45"/>
  <c r="L422" i="45"/>
  <c r="L82" i="45"/>
  <c r="L346" i="45"/>
  <c r="M588" i="45"/>
  <c r="L356" i="45"/>
  <c r="L349" i="45"/>
  <c r="M617" i="45"/>
  <c r="M648" i="45"/>
  <c r="M82" i="45"/>
  <c r="L332" i="45"/>
  <c r="L260" i="45"/>
  <c r="M367" i="45"/>
  <c r="L600" i="45"/>
  <c r="L157" i="45"/>
  <c r="M463" i="45"/>
  <c r="L562" i="45"/>
  <c r="L569" i="45"/>
  <c r="L626" i="45"/>
  <c r="M487" i="45"/>
  <c r="L233" i="45"/>
  <c r="M566" i="45"/>
  <c r="L463" i="45"/>
  <c r="L442" i="45"/>
  <c r="L341" i="45"/>
  <c r="L611" i="45"/>
  <c r="L612" i="45"/>
  <c r="M384" i="45"/>
  <c r="M497" i="45"/>
  <c r="M101" i="45"/>
  <c r="M519" i="45"/>
  <c r="M85" i="45"/>
  <c r="L529" i="45"/>
  <c r="L652" i="45"/>
  <c r="L571" i="45"/>
  <c r="L9" i="45"/>
  <c r="M644" i="45"/>
  <c r="M448" i="45"/>
  <c r="L394" i="45"/>
  <c r="M486" i="45"/>
  <c r="L663" i="45"/>
  <c r="M606" i="45"/>
  <c r="M318" i="45"/>
  <c r="L187" i="45"/>
  <c r="M649" i="45"/>
  <c r="M103" i="45"/>
  <c r="M654" i="45"/>
  <c r="L48" i="45"/>
  <c r="M124" i="45"/>
  <c r="L257" i="45"/>
  <c r="M44" i="45"/>
  <c r="L174" i="45"/>
  <c r="M534" i="45"/>
  <c r="M479" i="45"/>
  <c r="L625" i="45"/>
  <c r="M354" i="45"/>
  <c r="M485" i="45"/>
  <c r="L264" i="45"/>
  <c r="M611" i="45"/>
  <c r="L97" i="45"/>
  <c r="M144" i="45"/>
  <c r="M562" i="45"/>
  <c r="L615" i="45"/>
  <c r="L132" i="45"/>
  <c r="L361" i="45"/>
  <c r="L556" i="45"/>
  <c r="L101" i="45"/>
  <c r="M139" i="45"/>
  <c r="M624" i="45"/>
  <c r="M341" i="45"/>
  <c r="L493" i="45"/>
  <c r="L180" i="45"/>
  <c r="L150" i="45"/>
  <c r="M532" i="45"/>
  <c r="M77" i="45"/>
  <c r="L566" i="45"/>
  <c r="L138" i="45"/>
  <c r="L369" i="45"/>
  <c r="L40" i="45"/>
  <c r="M557" i="45"/>
  <c r="M459" i="45"/>
  <c r="L220" i="45"/>
  <c r="M647" i="45"/>
  <c r="M434" i="45"/>
  <c r="L242" i="45"/>
  <c r="L143" i="45"/>
  <c r="L443" i="45"/>
  <c r="L263" i="45"/>
  <c r="L160" i="45"/>
  <c r="L79" i="45"/>
  <c r="L416" i="45"/>
  <c r="L542" i="45"/>
  <c r="L172" i="45"/>
  <c r="L377" i="45"/>
  <c r="M93" i="45"/>
  <c r="L460" i="45"/>
  <c r="L409" i="45"/>
  <c r="L440" i="45"/>
  <c r="M329" i="45"/>
  <c r="L613" i="45"/>
  <c r="M537" i="45"/>
  <c r="L522" i="45"/>
  <c r="L321" i="45"/>
  <c r="L638" i="45"/>
  <c r="L470" i="45"/>
  <c r="L617" i="45"/>
  <c r="M471" i="45"/>
  <c r="L429" i="45"/>
  <c r="M395" i="45"/>
  <c r="L191" i="45"/>
  <c r="L560" i="45"/>
  <c r="M95" i="45"/>
  <c r="L421" i="45"/>
  <c r="M372" i="45"/>
  <c r="L319" i="45"/>
  <c r="M348" i="45"/>
  <c r="L659" i="45"/>
  <c r="L425" i="45"/>
  <c r="L624" i="45"/>
  <c r="M580" i="45"/>
  <c r="L567" i="45"/>
  <c r="L588" i="45"/>
  <c r="M607" i="45"/>
  <c r="M592" i="45"/>
  <c r="M490" i="45"/>
  <c r="M148" i="45"/>
  <c r="L364" i="45"/>
  <c r="M525" i="45"/>
  <c r="M19" i="45"/>
  <c r="M133" i="45"/>
  <c r="M128" i="45"/>
  <c r="L269" i="45"/>
  <c r="L96" i="45"/>
  <c r="M343" i="45"/>
  <c r="M17" i="45"/>
  <c r="M315" i="45"/>
  <c r="L195" i="45"/>
  <c r="L501" i="45"/>
  <c r="M320" i="45"/>
  <c r="M97" i="45"/>
  <c r="L488" i="45"/>
  <c r="L45" i="45"/>
  <c r="M440" i="45"/>
  <c r="L337" i="45"/>
  <c r="L525" i="45"/>
  <c r="L15" i="45"/>
  <c r="L355" i="45"/>
  <c r="L608" i="45"/>
  <c r="L380" i="45"/>
  <c r="M475" i="45"/>
  <c r="M363" i="45"/>
  <c r="M125" i="45"/>
  <c r="M618" i="45"/>
  <c r="L323" i="45"/>
  <c r="L344" i="45"/>
  <c r="M351" i="45"/>
  <c r="M391" i="45"/>
  <c r="L252" i="45"/>
  <c r="L331" i="45"/>
  <c r="L345" i="45"/>
  <c r="L357" i="45"/>
  <c r="L100" i="45"/>
  <c r="L130" i="45"/>
  <c r="M554" i="45"/>
  <c r="M365" i="45"/>
  <c r="M104" i="45"/>
  <c r="L52" i="45"/>
  <c r="L204" i="45"/>
  <c r="L656" i="45"/>
  <c r="L391" i="45"/>
  <c r="L486" i="45"/>
  <c r="M545" i="45"/>
  <c r="M631" i="45"/>
  <c r="M438" i="45"/>
  <c r="L579" i="45"/>
  <c r="L330" i="45"/>
  <c r="L348" i="45"/>
  <c r="M540" i="45"/>
  <c r="M36" i="45"/>
  <c r="L89" i="45"/>
  <c r="L412" i="45"/>
  <c r="L200" i="45"/>
  <c r="L63" i="45"/>
  <c r="M371" i="45"/>
  <c r="M430" i="45"/>
  <c r="L547" i="45"/>
  <c r="L181" i="45"/>
  <c r="L516" i="45"/>
  <c r="L441" i="45"/>
  <c r="L22" i="45"/>
  <c r="L427" i="45"/>
  <c r="L18" i="45"/>
  <c r="L558" i="45"/>
  <c r="M147" i="45"/>
  <c r="M550" i="45"/>
  <c r="L392" i="45"/>
  <c r="M330" i="45"/>
  <c r="L503" i="45"/>
  <c r="L140" i="45"/>
  <c r="M42" i="45"/>
  <c r="L479" i="45"/>
  <c r="M492" i="45"/>
  <c r="L457" i="45"/>
  <c r="L126" i="45"/>
  <c r="M14" i="45"/>
  <c r="M342" i="45"/>
  <c r="M132" i="45"/>
  <c r="M468" i="45"/>
  <c r="L500" i="45"/>
  <c r="L573" i="45"/>
  <c r="L333" i="45"/>
  <c r="M461" i="45"/>
  <c r="M454" i="45"/>
  <c r="M595" i="45"/>
  <c r="M422" i="45"/>
  <c r="M453" i="45"/>
  <c r="M478" i="45"/>
  <c r="L169" i="45"/>
  <c r="L168" i="45"/>
  <c r="M548" i="45"/>
  <c r="M573" i="45"/>
  <c r="M319" i="45"/>
  <c r="L395" i="45"/>
  <c r="L219" i="45"/>
  <c r="M641" i="45"/>
  <c r="L513" i="45"/>
  <c r="L631" i="45"/>
  <c r="L179" i="45"/>
  <c r="L161" i="45"/>
  <c r="L482" i="45"/>
  <c r="M439" i="45"/>
  <c r="L381" i="45"/>
  <c r="L127" i="45"/>
  <c r="M547" i="45"/>
  <c r="M530" i="45"/>
  <c r="M91" i="45"/>
  <c r="L281" i="45"/>
  <c r="M612" i="45"/>
  <c r="L551" i="45"/>
  <c r="M88" i="45"/>
  <c r="L623" i="45"/>
  <c r="L564" i="45"/>
  <c r="L531" i="45"/>
  <c r="M616" i="45"/>
  <c r="M419" i="45"/>
  <c r="L148" i="45"/>
  <c r="L38" i="45"/>
  <c r="L359" i="45"/>
  <c r="M500" i="45"/>
  <c r="L642" i="45"/>
  <c r="M393" i="45"/>
  <c r="M364" i="45"/>
  <c r="L458" i="45"/>
  <c r="L83" i="45"/>
  <c r="M528" i="45"/>
  <c r="M55" i="45"/>
  <c r="L358" i="45"/>
  <c r="L199" i="45"/>
  <c r="L563" i="45"/>
  <c r="L315" i="45"/>
  <c r="L230" i="45"/>
  <c r="L647" i="45"/>
  <c r="L327" i="45"/>
  <c r="M474" i="45"/>
  <c r="L273" i="45"/>
  <c r="M314" i="45"/>
  <c r="M41" i="45"/>
  <c r="L340" i="45"/>
  <c r="M546" i="45"/>
  <c r="L603" i="45"/>
  <c r="M472" i="45"/>
  <c r="L99" i="45"/>
  <c r="M608" i="45"/>
  <c r="L658" i="45"/>
  <c r="M323" i="45"/>
  <c r="L194" i="45"/>
  <c r="L47" i="45"/>
  <c r="M145" i="45"/>
  <c r="L259" i="45"/>
  <c r="L450" i="45"/>
  <c r="M529" i="45"/>
  <c r="L635" i="45"/>
  <c r="M18" i="45"/>
  <c r="L95" i="45"/>
  <c r="L265" i="45"/>
  <c r="L433" i="45"/>
  <c r="L535" i="45"/>
  <c r="M359" i="45"/>
  <c r="M539" i="45"/>
  <c r="L249" i="45"/>
  <c r="M65" i="45"/>
  <c r="L578" i="45"/>
  <c r="L124" i="45"/>
  <c r="L570" i="45"/>
  <c r="L602" i="45"/>
  <c r="M321" i="45"/>
  <c r="M469" i="45"/>
  <c r="L103" i="45"/>
  <c r="L378" i="45"/>
  <c r="M449" i="45"/>
  <c r="M27" i="45"/>
  <c r="L518" i="45"/>
  <c r="L360" i="45"/>
  <c r="M571" i="45"/>
  <c r="L182" i="45"/>
  <c r="M446" i="45"/>
  <c r="L414" i="45"/>
  <c r="L261" i="45"/>
  <c r="L618" i="45"/>
  <c r="M576" i="45"/>
  <c r="M653" i="45"/>
  <c r="M381" i="45"/>
  <c r="M30" i="45"/>
  <c r="M645" i="45"/>
  <c r="M15" i="45"/>
  <c r="L90" i="45"/>
  <c r="M538" i="45"/>
  <c r="L236" i="45"/>
  <c r="L630" i="45"/>
  <c r="L282" i="45"/>
  <c r="L502" i="45"/>
  <c r="M513" i="45"/>
  <c r="L312" i="45"/>
  <c r="L555" i="45"/>
  <c r="M433" i="45"/>
  <c r="M577" i="45"/>
  <c r="M73" i="45"/>
  <c r="M33" i="45"/>
  <c r="L468" i="45"/>
  <c r="L504" i="45"/>
  <c r="L314" i="45"/>
  <c r="L46" i="45"/>
  <c r="M48" i="45"/>
  <c r="L651" i="45"/>
  <c r="M623" i="45"/>
  <c r="L41" i="45"/>
  <c r="M331" i="45"/>
  <c r="M352" i="45"/>
  <c r="M614" i="45"/>
  <c r="L657" i="45"/>
  <c r="M13" i="45"/>
  <c r="L316" i="45"/>
  <c r="L350" i="45"/>
  <c r="M346" i="45"/>
  <c r="L614" i="45"/>
  <c r="L640" i="45"/>
  <c r="M630" i="45"/>
  <c r="L485" i="45"/>
  <c r="L523" i="45"/>
  <c r="M375" i="45"/>
  <c r="L231" i="45"/>
  <c r="L250" i="45"/>
  <c r="L507" i="45"/>
  <c r="L492" i="45"/>
  <c r="L51" i="45"/>
  <c r="M535" i="45"/>
  <c r="L153" i="45"/>
  <c r="M358" i="45"/>
  <c r="L477" i="45"/>
  <c r="L487" i="45"/>
  <c r="M552" i="45"/>
  <c r="L266" i="45"/>
  <c r="M86" i="45"/>
  <c r="L1016" i="45"/>
  <c r="M383" i="45"/>
  <c r="L527" i="45"/>
  <c r="L334" i="45"/>
  <c r="L616" i="45"/>
  <c r="L505" i="45"/>
  <c r="L646" i="45"/>
  <c r="L610" i="45"/>
  <c r="L499" i="45"/>
  <c r="L186" i="45"/>
  <c r="L136" i="45"/>
  <c r="L21" i="45"/>
  <c r="L241" i="45"/>
  <c r="M121" i="45"/>
  <c r="M151" i="45"/>
  <c r="M149" i="45"/>
  <c r="L267" i="45"/>
  <c r="L144" i="45"/>
  <c r="L201" i="45"/>
  <c r="M488" i="45"/>
  <c r="L552" i="45"/>
  <c r="L205" i="45"/>
  <c r="M394" i="45"/>
  <c r="L539" i="45"/>
  <c r="L538" i="45"/>
  <c r="L607" i="45"/>
  <c r="L86" i="45"/>
  <c r="M613" i="45"/>
  <c r="L517" i="45"/>
  <c r="L84" i="45"/>
  <c r="L104" i="45"/>
  <c r="M24" i="45"/>
  <c r="M656" i="45"/>
  <c r="M597" i="45"/>
  <c r="L550" i="45"/>
  <c r="M16" i="45"/>
  <c r="M327" i="45"/>
  <c r="L645" i="45"/>
  <c r="L459" i="45"/>
  <c r="L489" i="45"/>
  <c r="M447" i="45"/>
  <c r="M100" i="45"/>
  <c r="M52" i="45"/>
  <c r="M499" i="45"/>
  <c r="L23" i="45"/>
  <c r="L98" i="45"/>
  <c r="M81" i="45"/>
  <c r="L91" i="45"/>
  <c r="L64" i="45"/>
  <c r="L480" i="45"/>
  <c r="M441" i="45"/>
  <c r="M484" i="45"/>
  <c r="M517" i="45"/>
  <c r="M387" i="45"/>
  <c r="M512" i="45"/>
  <c r="M642" i="45"/>
  <c r="M643" i="45"/>
  <c r="L53" i="45"/>
  <c r="L203" i="45"/>
  <c r="L585" i="45"/>
  <c r="L365" i="45"/>
  <c r="L530" i="45"/>
  <c r="M483" i="45"/>
  <c r="M31" i="45"/>
  <c r="M620" i="45"/>
  <c r="M511" i="45"/>
  <c r="L198" i="45"/>
  <c r="M328" i="45"/>
  <c r="M356" i="45"/>
  <c r="L396" i="45"/>
  <c r="M68" i="45"/>
  <c r="L137" i="45"/>
  <c r="L404" i="45"/>
  <c r="M379" i="45"/>
  <c r="L1154" i="45"/>
  <c r="L106" i="45"/>
  <c r="L44" i="45"/>
  <c r="L56" i="45"/>
  <c r="L467" i="45"/>
  <c r="M428" i="45"/>
  <c r="M335" i="45"/>
  <c r="M437" i="45"/>
  <c r="M126" i="45"/>
  <c r="L227" i="45"/>
  <c r="L81" i="45"/>
  <c r="L166" i="45"/>
  <c r="L162" i="45"/>
  <c r="L78" i="45"/>
  <c r="L272" i="45"/>
  <c r="M598" i="45"/>
  <c r="L77" i="45"/>
  <c r="M34" i="45"/>
  <c r="M578" i="45"/>
  <c r="M477" i="45"/>
  <c r="L363" i="45"/>
  <c r="L383" i="45"/>
  <c r="M369" i="45"/>
  <c r="L390" i="45"/>
  <c r="L534" i="45"/>
  <c r="L469" i="45"/>
  <c r="L270" i="45"/>
  <c r="M560" i="45"/>
  <c r="M146" i="45"/>
  <c r="L568" i="45"/>
  <c r="L382" i="45"/>
  <c r="L587" i="45"/>
  <c r="M423" i="45"/>
  <c r="L439" i="45"/>
  <c r="L438" i="45"/>
  <c r="L222" i="45"/>
  <c r="M496"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Glasenapp</author>
  </authors>
  <commentList>
    <comment ref="D1" authorId="0" shapeId="0" xr:uid="{00000000-0006-0000-0800-000001000000}">
      <text>
        <r>
          <rPr>
            <sz val="9"/>
            <color indexed="81"/>
            <rFont val="Tahoma"/>
            <family val="2"/>
          </rPr>
          <t>SB=Solid Biofuel excluding charcoal (TJ - 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uthor>
  </authors>
  <commentList>
    <comment ref="F5" authorId="0" shapeId="0" xr:uid="{00000000-0006-0000-0A00-00000100000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sharedStrings.xml><?xml version="1.0" encoding="utf-8"?>
<sst xmlns="http://schemas.openxmlformats.org/spreadsheetml/2006/main" count="21265" uniqueCount="4070">
  <si>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</si>
  <si>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</si>
  <si>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</si>
  <si>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</si>
  <si>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</si>
  <si>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</si>
  <si>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</si>
  <si>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</si>
  <si>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</si>
  <si>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</si>
  <si>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</si>
  <si>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</si>
  <si>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</si>
  <si>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</si>
  <si>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</si>
  <si>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</si>
  <si>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</si>
  <si>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</si>
  <si>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</si>
  <si>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</si>
  <si>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</si>
  <si>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</si>
  <si>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</si>
  <si>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</si>
  <si>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</si>
  <si>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</si>
  <si>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</si>
  <si>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</si>
  <si>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</si>
  <si>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</si>
  <si>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</si>
  <si>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</si>
  <si>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</si>
  <si>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</si>
  <si>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</si>
  <si>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</si>
  <si>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</si>
  <si>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</si>
  <si>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</si>
  <si>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</si>
  <si>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</si>
  <si>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</si>
  <si>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</si>
  <si>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</si>
  <si>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</si>
  <si>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</si>
  <si>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</si>
  <si>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</si>
  <si>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</si>
  <si>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</si>
  <si>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</si>
  <si>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</si>
  <si>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</si>
  <si>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</si>
  <si>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</si>
  <si>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</si>
  <si>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</si>
  <si>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</si>
  <si>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</si>
  <si>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</si>
  <si>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</si>
  <si>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</si>
  <si>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</si>
  <si>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</si>
  <si>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</si>
  <si>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</si>
  <si>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</si>
  <si>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</si>
  <si>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</si>
  <si>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</si>
  <si>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</si>
  <si>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</si>
  <si>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</si>
  <si>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</si>
  <si>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</si>
  <si>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</si>
  <si>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</si>
  <si>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</si>
  <si>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</si>
  <si>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</si>
  <si>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</si>
  <si>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</si>
  <si>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</si>
  <si>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</si>
  <si>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</si>
  <si>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</si>
  <si>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</si>
  <si>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</si>
  <si>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</si>
  <si>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</si>
  <si>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</si>
  <si>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</si>
  <si>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</si>
  <si>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</si>
  <si>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</si>
  <si>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</si>
  <si>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</si>
  <si>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</si>
  <si>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</si>
  <si>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</si>
  <si>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</si>
  <si>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</si>
  <si>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</si>
  <si>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</si>
  <si>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</si>
  <si>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</si>
  <si>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</si>
  <si>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</si>
  <si>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</si>
  <si>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</si>
  <si>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</si>
  <si>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</si>
  <si>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</si>
  <si>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</si>
  <si>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</si>
  <si>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</si>
  <si>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</si>
  <si>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</si>
  <si>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</si>
  <si>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</si>
  <si>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</si>
  <si>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</si>
  <si>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</si>
  <si>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</si>
  <si>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</si>
  <si>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</si>
  <si>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</si>
  <si>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</si>
  <si>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</si>
  <si>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</si>
  <si>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</si>
  <si>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</si>
  <si>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</si>
  <si>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</si>
  <si>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</si>
  <si>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</si>
  <si>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</si>
  <si>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</si>
  <si>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</si>
  <si>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</si>
  <si>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</si>
  <si>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</si>
  <si>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</si>
  <si>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</si>
  <si>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</si>
  <si>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</si>
  <si>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</si>
  <si>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</si>
  <si>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</si>
  <si>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</si>
  <si>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</si>
  <si>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</si>
  <si>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</si>
  <si>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</si>
  <si>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</si>
  <si>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</si>
  <si>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</si>
  <si>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</si>
  <si>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</si>
  <si>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</si>
  <si>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</si>
  <si>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</si>
  <si>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</si>
  <si>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</si>
  <si>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</si>
  <si>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</si>
  <si>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</si>
  <si>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</si>
  <si>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</si>
  <si>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</si>
  <si>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</si>
  <si>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</si>
  <si>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</si>
  <si>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</si>
  <si>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</si>
  <si>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</si>
  <si>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</si>
  <si>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</si>
  <si>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</si>
  <si>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</si>
  <si>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</si>
  <si>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</si>
  <si>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</si>
  <si>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</si>
  <si>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</si>
  <si>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</si>
  <si>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</si>
  <si>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</si>
  <si>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</si>
  <si>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</si>
  <si>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</si>
  <si>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</si>
  <si>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</si>
  <si>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</si>
  <si>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</si>
  <si>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</si>
  <si>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</si>
  <si>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</si>
  <si>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</si>
  <si>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</si>
  <si>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</si>
  <si>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</si>
  <si>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</si>
  <si>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</si>
  <si>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</si>
  <si>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</si>
  <si>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</si>
  <si>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</si>
  <si>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</si>
  <si>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</si>
  <si>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</si>
  <si>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</si>
  <si>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</si>
  <si>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</si>
  <si>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</si>
  <si>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</si>
  <si>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</si>
  <si>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</si>
  <si>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</si>
  <si>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</si>
  <si>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</si>
  <si>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</si>
  <si>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</si>
  <si>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</si>
  <si>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</si>
  <si>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</si>
  <si>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</si>
  <si>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</si>
  <si>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</si>
  <si>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</si>
  <si>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</si>
  <si>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</si>
  <si>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</si>
  <si>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</si>
  <si>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</si>
  <si>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</si>
  <si>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</si>
  <si>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</si>
  <si>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</si>
  <si>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</si>
  <si>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</si>
  <si>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</si>
  <si>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</si>
  <si>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</si>
  <si>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</si>
  <si>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</si>
  <si>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</si>
  <si>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</si>
  <si>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</si>
  <si>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</si>
  <si>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</si>
  <si>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</si>
  <si>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</si>
  <si>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</si>
  <si>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</si>
  <si>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</si>
  <si>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</si>
  <si>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</si>
  <si>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</si>
  <si>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</si>
  <si>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</si>
  <si>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</si>
  <si>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</si>
  <si>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</si>
  <si>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</si>
  <si>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</si>
  <si>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</si>
  <si>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</si>
  <si>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</si>
  <si>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</si>
  <si>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</si>
  <si>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</si>
  <si>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</si>
  <si>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</si>
  <si>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</si>
  <si>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</si>
  <si>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</si>
  <si>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</si>
  <si>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</si>
  <si>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</si>
  <si>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</si>
  <si>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</si>
  <si>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</si>
  <si>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</si>
  <si>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</si>
  <si>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</si>
  <si>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</si>
  <si>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</si>
  <si>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</si>
  <si>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</si>
  <si>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</si>
  <si>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</si>
  <si>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</si>
  <si>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</si>
  <si>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</si>
  <si>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</si>
  <si>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</si>
  <si>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</si>
  <si>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</si>
  <si>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</si>
  <si>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</si>
  <si>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</si>
  <si>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</si>
  <si>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</si>
  <si>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</si>
  <si>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</si>
  <si>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</si>
  <si>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</si>
  <si>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</si>
  <si>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</si>
  <si>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</si>
  <si>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</si>
  <si>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</si>
  <si>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</si>
  <si>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</si>
  <si>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</si>
  <si>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</si>
  <si>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</si>
  <si>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</si>
  <si>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</si>
  <si>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</si>
  <si>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</si>
  <si>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</si>
  <si>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</si>
  <si>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</si>
  <si>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</si>
  <si>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</si>
  <si>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</si>
  <si>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</si>
  <si>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</si>
  <si>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</si>
  <si>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</si>
  <si>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</si>
  <si>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</si>
  <si>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</si>
  <si>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</si>
  <si>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</si>
  <si>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</si>
  <si>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</si>
  <si>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</si>
  <si>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</si>
  <si>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</si>
  <si>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</si>
  <si>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</si>
  <si>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</si>
  <si>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</si>
  <si>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</si>
  <si>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</si>
  <si>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</si>
  <si>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</si>
  <si>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</si>
  <si>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</si>
  <si>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</si>
  <si>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</si>
  <si>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</si>
  <si>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</si>
  <si>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</si>
  <si>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</si>
  <si>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</si>
  <si>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</si>
  <si>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</si>
  <si>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</si>
  <si>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</si>
  <si>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</si>
  <si>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</si>
  <si>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</si>
  <si>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</si>
  <si>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</si>
  <si>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</si>
  <si>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</si>
  <si>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</si>
  <si>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</si>
  <si>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</si>
  <si>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</si>
  <si>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</si>
  <si>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</si>
  <si>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</si>
  <si>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</si>
  <si>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</si>
  <si>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</si>
  <si>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</si>
  <si>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</si>
  <si>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</si>
  <si>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</si>
  <si>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</si>
  <si>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</si>
  <si>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</si>
  <si>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</si>
  <si>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</si>
  <si>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</si>
  <si>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</si>
  <si>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</si>
  <si>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</si>
  <si>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</si>
  <si>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</si>
  <si>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</si>
  <si>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</si>
  <si>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</si>
  <si>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</si>
  <si>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</si>
  <si>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</si>
  <si>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</si>
  <si>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</si>
  <si>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</si>
  <si>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</si>
  <si>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</si>
  <si>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</si>
  <si>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</si>
  <si>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</si>
  <si>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</si>
  <si>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</si>
  <si>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</si>
  <si>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</si>
  <si>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</si>
  <si>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</si>
  <si>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</si>
  <si>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</si>
  <si>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</si>
  <si>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</si>
  <si>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</si>
  <si>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</si>
  <si>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</si>
  <si>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</si>
  <si>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</si>
  <si>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</si>
  <si>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</si>
  <si>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</si>
  <si>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</si>
  <si>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</si>
  <si>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</si>
  <si>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</si>
  <si>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</si>
  <si>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</si>
  <si>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</si>
  <si>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</si>
  <si>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</si>
  <si>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</si>
  <si>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</si>
  <si>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</si>
  <si>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</si>
  <si>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</si>
  <si>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</si>
  <si>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</si>
  <si>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</si>
  <si>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</si>
  <si>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</si>
  <si>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</si>
  <si>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</si>
  <si>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</si>
  <si>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</si>
  <si>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</si>
  <si>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</si>
  <si>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</si>
  <si>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</si>
  <si>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</si>
  <si>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</si>
  <si>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</si>
  <si>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</si>
  <si>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</si>
  <si>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</si>
  <si>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</si>
  <si>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</si>
  <si>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</si>
  <si>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</si>
  <si>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</si>
  <si>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</si>
  <si>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</si>
  <si>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</si>
  <si>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</si>
  <si>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</si>
  <si>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</si>
  <si>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</si>
  <si>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</si>
  <si>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</si>
  <si>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</si>
  <si>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</si>
  <si>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</si>
  <si>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</si>
  <si>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</si>
  <si>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</si>
  <si>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</si>
  <si>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</si>
  <si>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</si>
  <si>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</si>
  <si>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</si>
  <si>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</si>
  <si>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</si>
  <si>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</si>
  <si>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</si>
  <si>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t>1000 Kilograms.</t>
  </si>
  <si>
    <t>Loose volume  of a material including space between the particles.</t>
  </si>
  <si>
    <t>Cubic metres solid volume excluding bark.</t>
  </si>
  <si>
    <t>Post-consumer recovered wood</t>
  </si>
  <si>
    <t>Wood and wood products (other than pulp and paper) [ISIC Division 20].</t>
  </si>
  <si>
    <t>Higher heating value - of dry matter (d.m.) :</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</si>
  <si>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</si>
  <si>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</si>
  <si>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</si>
  <si>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</si>
  <si>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</si>
  <si>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</si>
  <si>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</si>
  <si>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</si>
  <si>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</si>
  <si>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</si>
  <si>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</si>
  <si>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</si>
  <si>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</si>
  <si>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</si>
  <si>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</si>
  <si>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</si>
  <si>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</si>
  <si>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</si>
  <si>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</si>
  <si>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</si>
  <si>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</si>
  <si>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</si>
  <si>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</si>
  <si>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</si>
  <si>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</si>
  <si>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</si>
  <si>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</si>
  <si>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</si>
  <si>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</si>
  <si>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</si>
  <si>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</si>
  <si>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</si>
  <si>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</si>
  <si>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</si>
  <si>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</si>
  <si>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</si>
  <si>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</si>
  <si>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</si>
  <si>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</si>
  <si>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</si>
  <si>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</si>
  <si>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</si>
  <si>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</si>
  <si>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</si>
  <si>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</si>
  <si>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</si>
  <si>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</si>
  <si>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</si>
  <si>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</si>
  <si>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</si>
  <si>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</si>
  <si>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</si>
  <si>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</si>
  <si>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</si>
  <si>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</si>
  <si>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</si>
  <si>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</si>
  <si>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</si>
  <si>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</si>
  <si>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</si>
  <si>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</si>
  <si>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</si>
  <si>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</si>
  <si>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</si>
  <si>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</si>
  <si>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</si>
  <si>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</si>
  <si>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</si>
  <si>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</si>
  <si>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</si>
  <si>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</si>
  <si>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</si>
  <si>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</si>
  <si>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</si>
  <si>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</si>
  <si>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</si>
  <si>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</si>
  <si>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</si>
  <si>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</si>
  <si>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</si>
  <si>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</si>
  <si>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</si>
  <si>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</si>
  <si>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</si>
  <si>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</si>
  <si>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</si>
  <si>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</si>
  <si>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</si>
  <si>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</si>
  <si>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</si>
  <si>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</si>
  <si>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</si>
  <si>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</si>
  <si>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</si>
  <si>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</si>
  <si>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</si>
  <si>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</si>
  <si>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</si>
  <si>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</si>
  <si>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</si>
  <si>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</si>
  <si>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</si>
  <si>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</si>
  <si>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</si>
  <si>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</si>
  <si>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</si>
  <si>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</si>
  <si>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</si>
  <si>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</si>
  <si>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</si>
  <si>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</si>
  <si>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</si>
  <si>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</si>
  <si>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</si>
  <si>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</si>
  <si>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</si>
  <si>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</si>
  <si>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</si>
  <si>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</si>
  <si>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</si>
  <si>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</si>
  <si>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</si>
  <si>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</si>
  <si>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</si>
  <si>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</si>
  <si>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</si>
  <si>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</si>
  <si>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</si>
  <si>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</si>
  <si>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</si>
  <si>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</si>
  <si>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</si>
  <si>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</si>
  <si>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</si>
  <si>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</si>
  <si>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</si>
  <si>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</si>
  <si>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</si>
  <si>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</si>
  <si>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</si>
  <si>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</si>
  <si>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</si>
  <si>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</si>
  <si>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</si>
  <si>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</si>
  <si>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</si>
  <si>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</si>
  <si>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</si>
  <si>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</si>
  <si>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</si>
  <si>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</si>
  <si>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</si>
  <si>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</si>
  <si>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</si>
  <si>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</si>
  <si>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</si>
  <si>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</si>
  <si>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</si>
  <si>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</si>
  <si>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</si>
  <si>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</si>
  <si>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</si>
  <si>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</si>
  <si>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</si>
  <si>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</si>
  <si>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</si>
  <si>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</si>
  <si>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</si>
  <si>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</si>
  <si>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</si>
  <si>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</si>
  <si>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</si>
  <si>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</si>
  <si>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</si>
  <si>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</si>
  <si>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</si>
  <si>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</si>
  <si>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</si>
  <si>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</si>
  <si>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</si>
  <si>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</si>
  <si>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</si>
  <si>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</si>
  <si>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</si>
  <si>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</si>
  <si>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</si>
  <si>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</si>
  <si>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</si>
  <si>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</si>
  <si>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</si>
  <si>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</si>
  <si>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</si>
  <si>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</si>
  <si>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</si>
  <si>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</si>
  <si>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</si>
  <si>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</si>
  <si>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</si>
  <si>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</si>
  <si>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</si>
  <si>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</si>
  <si>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</si>
  <si>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</si>
  <si>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</si>
  <si>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</si>
  <si>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</si>
  <si>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</si>
  <si>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</si>
  <si>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</si>
  <si>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</si>
  <si>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</si>
  <si>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</si>
  <si>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</si>
  <si>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</si>
  <si>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</si>
  <si>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</si>
  <si>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</si>
  <si>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</si>
  <si>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</si>
  <si>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</si>
  <si>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</si>
  <si>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</si>
  <si>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</si>
  <si>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</si>
  <si>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</si>
  <si>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</si>
  <si>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</si>
  <si>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</si>
  <si>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</si>
  <si>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</si>
  <si>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</si>
  <si>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</si>
  <si>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</si>
  <si>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</si>
  <si>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</si>
  <si>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</si>
  <si>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</si>
  <si>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</si>
  <si>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</si>
  <si>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</si>
  <si>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</si>
  <si>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</si>
  <si>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</si>
  <si>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</si>
  <si>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</si>
  <si>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</si>
  <si>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</si>
  <si>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</si>
  <si>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</si>
  <si>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</si>
  <si>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</si>
  <si>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</si>
  <si>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</si>
  <si>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</si>
  <si>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</si>
  <si>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</si>
  <si>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</si>
  <si>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</si>
  <si>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</si>
  <si>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</si>
  <si>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</si>
  <si>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</si>
  <si>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</si>
  <si>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</si>
  <si>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</si>
  <si>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</si>
  <si>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</si>
  <si>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</si>
  <si>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</si>
  <si>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</si>
  <si>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</si>
  <si>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</si>
  <si>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</si>
  <si>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</si>
  <si>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</si>
  <si>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</si>
  <si>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</si>
  <si>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</si>
  <si>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</si>
  <si>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</si>
  <si>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</si>
  <si>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</si>
  <si>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</si>
  <si>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</si>
  <si>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</si>
  <si>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</si>
  <si>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</si>
  <si>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</si>
  <si>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</si>
  <si>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</si>
  <si>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</si>
  <si>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</si>
  <si>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</si>
  <si>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</si>
  <si>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</si>
  <si>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</si>
  <si>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</si>
  <si>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</si>
  <si>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</si>
  <si>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</si>
  <si>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</si>
  <si>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</si>
  <si>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</si>
  <si>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</si>
  <si>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</si>
  <si>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</si>
  <si>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</si>
  <si>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</si>
  <si>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</si>
  <si>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</si>
  <si>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</si>
  <si>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</si>
  <si>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</si>
  <si>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</si>
  <si>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</si>
  <si>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</si>
  <si>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</si>
  <si>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</si>
  <si>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</si>
  <si>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</si>
  <si>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</si>
  <si>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</si>
  <si>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</si>
  <si>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</si>
  <si>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</si>
  <si>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</si>
  <si>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</si>
  <si>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</si>
  <si>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</si>
  <si>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</si>
  <si>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</si>
  <si>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</si>
  <si>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</si>
  <si>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</si>
  <si>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</si>
  <si>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</si>
  <si>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</si>
  <si>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</si>
  <si>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</si>
  <si>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</si>
  <si>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</si>
  <si>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</si>
  <si>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</si>
  <si>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</si>
  <si>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</si>
  <si>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</si>
  <si>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</si>
  <si>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</si>
  <si>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</si>
  <si>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</si>
  <si>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</si>
  <si>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</si>
  <si>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</si>
  <si>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</si>
  <si>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</si>
  <si>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</si>
  <si>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</si>
  <si>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</si>
  <si>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</si>
  <si>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</si>
  <si>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</si>
  <si>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</si>
  <si>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</si>
  <si>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</si>
  <si>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</si>
  <si>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</si>
  <si>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</si>
  <si>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</si>
  <si>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</si>
  <si>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</si>
  <si>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</si>
  <si>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</si>
  <si>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</si>
  <si>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</si>
  <si>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</si>
  <si>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</si>
  <si>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</si>
  <si>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</si>
  <si>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</si>
  <si>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</si>
  <si>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</si>
  <si>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</si>
  <si>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</si>
  <si>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</si>
  <si>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</si>
  <si>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</si>
  <si>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</si>
  <si>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</si>
  <si>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</si>
  <si>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</si>
  <si>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</si>
  <si>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</si>
  <si>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</si>
  <si>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</si>
  <si>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</si>
  <si>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</si>
  <si>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</si>
  <si>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</si>
  <si>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</si>
  <si>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</si>
  <si>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</si>
  <si>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</si>
  <si>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</si>
  <si>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</si>
  <si>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</si>
  <si>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</si>
  <si>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</si>
  <si>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</si>
  <si>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</si>
  <si>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</si>
  <si>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</si>
  <si>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</si>
  <si>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</si>
  <si>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</si>
  <si>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</si>
  <si>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</si>
  <si>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</si>
  <si>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</si>
  <si>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</si>
  <si>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</si>
  <si>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</si>
  <si>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</si>
  <si>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</si>
  <si>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</si>
  <si>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</si>
  <si>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</si>
  <si>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</si>
  <si>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</si>
  <si>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</si>
  <si>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</si>
  <si>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</si>
  <si>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</si>
  <si>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</si>
  <si>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</si>
  <si>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</si>
  <si>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</si>
  <si>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</si>
  <si>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</si>
  <si>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</si>
  <si>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</si>
  <si>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</si>
  <si>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</si>
  <si>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</si>
  <si>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</si>
  <si>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</si>
  <si>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</si>
  <si>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</si>
  <si>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</si>
  <si>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</si>
  <si>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</si>
  <si>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</si>
  <si>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</si>
  <si>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</si>
  <si>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</si>
  <si>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</si>
  <si>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</si>
  <si>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</si>
  <si>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</si>
  <si>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</si>
  <si>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</si>
  <si>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</si>
  <si>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</si>
  <si>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</si>
  <si>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</si>
  <si>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</si>
  <si>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</si>
  <si>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</si>
  <si>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</si>
  <si>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</si>
  <si>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</si>
  <si>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</si>
  <si>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</si>
  <si>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</si>
  <si>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</si>
  <si>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</si>
  <si>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</si>
  <si>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</si>
  <si>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</si>
  <si>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</si>
  <si>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</si>
  <si>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</si>
  <si>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</si>
  <si>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</si>
  <si>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</si>
  <si>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</si>
  <si>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</si>
  <si>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</si>
  <si>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</si>
  <si>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</si>
  <si>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</si>
  <si>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</si>
  <si>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</si>
  <si>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</si>
  <si>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</si>
  <si>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</si>
  <si>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</si>
  <si>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</si>
  <si>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</si>
  <si>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</si>
  <si>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</si>
  <si>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</si>
  <si>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</si>
  <si>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</si>
  <si>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</si>
  <si>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</si>
  <si>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</si>
  <si>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</si>
  <si>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</si>
  <si>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</si>
  <si>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</si>
  <si>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</si>
  <si>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</si>
  <si>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</si>
  <si>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</si>
  <si>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</si>
  <si>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</si>
  <si>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</si>
  <si>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</si>
  <si>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</si>
  <si>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</si>
  <si>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</si>
  <si>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</si>
  <si>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</si>
  <si>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</si>
  <si>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</si>
  <si>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</si>
  <si>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</si>
  <si>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</si>
  <si>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</si>
  <si>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</si>
  <si>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</si>
  <si>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</si>
  <si>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</si>
  <si>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</si>
  <si>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</si>
  <si>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</si>
  <si>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</si>
  <si>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</si>
  <si>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</si>
  <si>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</si>
  <si>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</si>
  <si>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</si>
  <si>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</si>
  <si>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</si>
  <si>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</si>
  <si>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</si>
  <si>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</si>
  <si>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</si>
  <si>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</si>
  <si>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</si>
  <si>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</si>
  <si>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</si>
  <si>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</si>
  <si>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</si>
  <si>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</si>
  <si>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</si>
  <si>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</si>
  <si>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</si>
  <si>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</si>
  <si>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</si>
  <si>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</si>
  <si>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</si>
  <si>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</si>
  <si>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select year</t>
  </si>
  <si>
    <t>select country</t>
  </si>
  <si>
    <t xml:space="preserve">FIBRE SOURCES &amp; TYPES: </t>
  </si>
  <si>
    <t>Pyrolysis</t>
  </si>
  <si>
    <t>Pyrolysis Oil</t>
  </si>
  <si>
    <t>Gross Domestic supply</t>
  </si>
  <si>
    <t>Woody Biomass from Forests</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</si>
  <si>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</si>
  <si>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</si>
  <si>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</si>
  <si>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</si>
  <si>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</si>
  <si>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</si>
  <si>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</si>
  <si>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</si>
  <si>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</si>
  <si>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</si>
  <si>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t>m³</t>
  </si>
  <si>
    <t>Pyrolysis Oils</t>
  </si>
  <si>
    <t xml:space="preserve">Synthesis Gas </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</si>
  <si>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</si>
  <si>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</si>
  <si>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</si>
  <si>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</si>
  <si>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</si>
  <si>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Other Wooded Land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</si>
  <si>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</si>
  <si>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</si>
  <si>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</si>
  <si>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</si>
  <si>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</si>
  <si>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</si>
  <si>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</si>
  <si>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</si>
  <si>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Albania</t>
  </si>
  <si>
    <t>Austria</t>
  </si>
  <si>
    <t>Belgium</t>
  </si>
  <si>
    <t>Gaseous Wood-based Fuels</t>
  </si>
  <si>
    <t>San Marino</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</si>
  <si>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</si>
  <si>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</si>
  <si>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Main Activity Producer</t>
  </si>
  <si>
    <t>Final consumption</t>
  </si>
  <si>
    <t xml:space="preserve">Commercial and Public services </t>
  </si>
  <si>
    <t xml:space="preserve">Agriculture, Forestry and Fishing </t>
  </si>
  <si>
    <t>A</t>
  </si>
  <si>
    <t>C</t>
  </si>
  <si>
    <t>D</t>
  </si>
  <si>
    <t>O</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</si>
  <si>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</si>
  <si>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</si>
  <si>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</si>
  <si>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</si>
  <si>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tdm / t</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</si>
  <si>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</si>
  <si>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Processed wood-based fuel production</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</si>
  <si>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</si>
  <si>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Unspecified</t>
  </si>
  <si>
    <t>Unspecified wood waste</t>
  </si>
  <si>
    <t>Unspecified primary solid biomass</t>
  </si>
  <si>
    <t>Industral waste 
(co-products)</t>
  </si>
  <si>
    <t>Primary solid biomass</t>
  </si>
  <si>
    <t>Unspecified liquid co-products</t>
  </si>
  <si>
    <t>Unspecified solid co-products</t>
  </si>
  <si>
    <t>Residential</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</si>
  <si>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</si>
  <si>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</si>
  <si>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</si>
  <si>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</si>
  <si>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</si>
  <si>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</si>
  <si>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</si>
  <si>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</si>
  <si>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</si>
  <si>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</si>
  <si>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</si>
  <si>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</si>
  <si>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</si>
  <si>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</si>
  <si>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</si>
  <si>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</si>
  <si>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</si>
  <si>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</si>
  <si>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</si>
  <si>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</si>
  <si>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</si>
  <si>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</si>
  <si>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</si>
  <si>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</si>
  <si>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</si>
  <si>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</si>
  <si>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</si>
  <si>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</si>
  <si>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</si>
  <si>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</si>
  <si>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</si>
  <si>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</si>
  <si>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</si>
  <si>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</si>
  <si>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 xml:space="preserve">Domestic production </t>
  </si>
  <si>
    <t xml:space="preserve">
Import
</t>
  </si>
  <si>
    <t>Export</t>
  </si>
  <si>
    <t>Units:</t>
  </si>
  <si>
    <t>…</t>
  </si>
  <si>
    <t>Chips and particles</t>
  </si>
  <si>
    <t>Wood residues</t>
  </si>
  <si>
    <t>Non-hazardous wood waste</t>
  </si>
  <si>
    <t>Hazardous wood waste</t>
  </si>
  <si>
    <t>Electricity</t>
  </si>
  <si>
    <t>Heat</t>
  </si>
  <si>
    <t>Energy Transformation Sector</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</si>
  <si>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</si>
  <si>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</si>
  <si>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</si>
  <si>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</si>
  <si>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</si>
  <si>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Cellulose based ethanol</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</si>
  <si>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</si>
  <si>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</si>
  <si>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Other</t>
  </si>
  <si>
    <t xml:space="preserve">Bark </t>
  </si>
  <si>
    <t>t</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</si>
  <si>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</si>
  <si>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</si>
  <si>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</si>
  <si>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</si>
  <si>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</si>
  <si>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Wood Briquettes</t>
  </si>
  <si>
    <t xml:space="preserve">International Standard Industrial Classification of all economic activities.  Revised version 3.1. </t>
  </si>
  <si>
    <t>DQ</t>
  </si>
  <si>
    <t>t (thousand)</t>
  </si>
  <si>
    <t>L (million)</t>
  </si>
  <si>
    <t>Biofuel</t>
  </si>
  <si>
    <t>Any solid, liquid or gaseous fuel produced from biomass.</t>
  </si>
  <si>
    <t>Second-generation biofuel</t>
  </si>
  <si>
    <t>Fuels produced from cellulosic materials, crop residues and agricultural and municipal wastes.</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</si>
  <si>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</si>
  <si>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All living woody biomass above the soil, including stem, stump, branches, bark, seeds and foliage. (FAO 2004, based on IPCC Good Practice Guidelines LULUCF Glossary 2003; term “woody” added).</t>
  </si>
  <si>
    <t>Trees outside forests</t>
  </si>
  <si>
    <t>Woody Biomass Outside Forests</t>
  </si>
  <si>
    <t>ISIC Rev. 3.1</t>
  </si>
  <si>
    <t>NACE 1.1</t>
  </si>
  <si>
    <t>CN</t>
  </si>
  <si>
    <t>Above-ground (living) woody biomass</t>
  </si>
  <si>
    <t>Below-ground (living) woody biomass</t>
  </si>
  <si>
    <t>All living woody biomass of live roots and the below-ground part of the stump. (FAO 2004, based on IPCC Good Practice Guidelines LULUCF Glossary 2003; term “woody” added).</t>
  </si>
  <si>
    <t>T IV energy use</t>
  </si>
  <si>
    <t>T I fibre sources</t>
  </si>
  <si>
    <t>CHP</t>
  </si>
  <si>
    <t>Forest</t>
  </si>
  <si>
    <t>Fibre TYPES</t>
  </si>
  <si>
    <t>B</t>
  </si>
  <si>
    <t>Mean oven-dry density [kg/m³] (at 0 % H2O)</t>
  </si>
  <si>
    <t xml:space="preserve">Moisture Content - wet basis </t>
  </si>
  <si>
    <t xml:space="preserve"> Dry matter refers to biomass that has been dried to an oven-dry state, often at 70ºC.</t>
  </si>
  <si>
    <t>Product_ID</t>
  </si>
  <si>
    <t>Item_ID</t>
  </si>
  <si>
    <t>TypeID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</si>
  <si>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</si>
  <si>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</si>
  <si>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</si>
  <si>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</si>
  <si>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</si>
  <si>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</si>
  <si>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</si>
  <si>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</si>
  <si>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</si>
  <si>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</si>
  <si>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</si>
  <si>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</si>
  <si>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</si>
  <si>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</si>
  <si>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</si>
  <si>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Slovak Republic</t>
  </si>
  <si>
    <t>...</t>
  </si>
  <si>
    <t>MISCELLANEOUS:</t>
  </si>
  <si>
    <t>Tonne of oil equivalent</t>
  </si>
  <si>
    <t>Conversion Factors Energy</t>
  </si>
  <si>
    <t>Wood fuel, including wood for charcoal</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</si>
  <si>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</si>
  <si>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</si>
  <si>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</si>
  <si>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Municipal solid waste biodegradable</t>
  </si>
  <si>
    <t>share of bark in reported roundwood</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</si>
  <si>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</si>
  <si>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</si>
  <si>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Processed liquid biofuels from wood</t>
  </si>
  <si>
    <t>0-4</t>
  </si>
  <si>
    <t>Total wood energy (in 1000m3) used in 2011</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</si>
  <si>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</si>
  <si>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</si>
  <si>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</si>
  <si>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</si>
  <si>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</si>
  <si>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</si>
  <si>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</si>
  <si>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</si>
  <si>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</si>
  <si>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</si>
  <si>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</si>
  <si>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</si>
  <si>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</si>
  <si>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</si>
  <si>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</si>
  <si>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</si>
  <si>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</si>
  <si>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</si>
  <si>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</si>
  <si>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</si>
  <si>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</si>
  <si>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</si>
  <si>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</si>
  <si>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</si>
  <si>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</si>
  <si>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</si>
  <si>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</si>
  <si>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</si>
  <si>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</si>
  <si>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</si>
  <si>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</si>
  <si>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</si>
  <si>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</si>
  <si>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</si>
  <si>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</si>
  <si>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</si>
  <si>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</si>
  <si>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</si>
  <si>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</si>
  <si>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</si>
  <si>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</si>
  <si>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</si>
  <si>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</si>
  <si>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</si>
  <si>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</si>
  <si>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</si>
  <si>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</si>
  <si>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</si>
  <si>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</si>
  <si>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</si>
  <si>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</si>
  <si>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</si>
  <si>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</si>
  <si>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</si>
  <si>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</si>
  <si>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</si>
  <si>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</si>
  <si>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</si>
  <si>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</si>
  <si>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</si>
  <si>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</si>
  <si>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</si>
  <si>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</si>
  <si>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</si>
  <si>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</si>
  <si>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</si>
  <si>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</si>
  <si>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</si>
  <si>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</si>
  <si>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</si>
  <si>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</si>
  <si>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</si>
  <si>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</si>
  <si>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</si>
  <si>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</si>
  <si>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</si>
  <si>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</si>
  <si>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</si>
  <si>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</si>
  <si>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</si>
  <si>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</si>
  <si>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</si>
  <si>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</si>
  <si>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</si>
  <si>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</si>
  <si>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</si>
  <si>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</si>
  <si>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</si>
  <si>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</si>
  <si>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</si>
  <si>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</si>
  <si>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</si>
  <si>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</si>
  <si>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</si>
  <si>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</si>
  <si>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</si>
  <si>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</si>
  <si>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</si>
  <si>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</si>
  <si>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</si>
  <si>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</si>
  <si>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</si>
  <si>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</si>
  <si>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</si>
  <si>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</si>
  <si>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</si>
  <si>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</si>
  <si>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</si>
  <si>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</si>
  <si>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</si>
  <si>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</si>
  <si>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</si>
  <si>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</si>
  <si>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</si>
  <si>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</si>
  <si>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</si>
  <si>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</si>
  <si>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</si>
  <si>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</si>
  <si>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</si>
  <si>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</si>
  <si>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</si>
  <si>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</si>
  <si>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</si>
  <si>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</si>
  <si>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</si>
  <si>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</si>
  <si>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</si>
  <si>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</si>
  <si>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</si>
  <si>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</si>
  <si>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</si>
  <si>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</si>
  <si>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</si>
  <si>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</si>
  <si>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</si>
  <si>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</si>
  <si>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</si>
  <si>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</si>
  <si>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</si>
  <si>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</si>
  <si>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</si>
  <si>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</si>
  <si>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</si>
  <si>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</si>
  <si>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</si>
  <si>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</si>
  <si>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</si>
  <si>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</si>
  <si>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</si>
  <si>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</si>
  <si>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</si>
  <si>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</si>
  <si>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</si>
  <si>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</si>
  <si>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</si>
  <si>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</si>
  <si>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</si>
  <si>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</si>
  <si>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</si>
  <si>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</si>
  <si>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</si>
  <si>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</si>
  <si>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</si>
  <si>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</si>
  <si>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</si>
  <si>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</si>
  <si>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</si>
  <si>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</si>
  <si>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</si>
  <si>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</si>
  <si>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</si>
  <si>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</si>
  <si>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</si>
  <si>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</si>
  <si>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</si>
  <si>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</si>
  <si>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</si>
  <si>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</si>
  <si>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</si>
  <si>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</si>
  <si>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</si>
  <si>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</si>
  <si>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</si>
  <si>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</si>
  <si>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</si>
  <si>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</si>
  <si>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</si>
  <si>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</si>
  <si>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</si>
  <si>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</si>
  <si>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</si>
  <si>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</si>
  <si>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</si>
  <si>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</si>
  <si>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</si>
  <si>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</si>
  <si>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</si>
  <si>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</si>
  <si>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</si>
  <si>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</si>
  <si>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</si>
  <si>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</si>
  <si>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</si>
  <si>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</si>
  <si>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</si>
  <si>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</si>
  <si>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</si>
  <si>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</si>
  <si>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</si>
  <si>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</si>
  <si>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</si>
  <si>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</si>
  <si>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</si>
  <si>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</si>
  <si>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</si>
  <si>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</si>
  <si>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</si>
  <si>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</si>
  <si>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</si>
  <si>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</si>
  <si>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</si>
  <si>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</si>
  <si>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</si>
  <si>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</si>
  <si>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</si>
  <si>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</si>
  <si>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</si>
  <si>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</si>
  <si>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</si>
  <si>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</si>
  <si>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</si>
  <si>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</si>
  <si>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</si>
  <si>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</si>
  <si>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</si>
  <si>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</si>
  <si>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</si>
  <si>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</si>
  <si>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</si>
  <si>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</si>
  <si>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</si>
  <si>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</si>
  <si>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</si>
  <si>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</si>
  <si>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</si>
  <si>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</si>
  <si>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</si>
  <si>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</si>
  <si>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</si>
  <si>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</si>
  <si>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</si>
  <si>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</si>
  <si>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</si>
  <si>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</si>
  <si>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</si>
  <si>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</si>
  <si>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</si>
  <si>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</si>
  <si>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</si>
  <si>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</si>
  <si>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</si>
  <si>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</si>
  <si>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</si>
  <si>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</si>
  <si>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</si>
  <si>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</si>
  <si>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</si>
  <si>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</si>
  <si>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</si>
  <si>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</si>
  <si>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</si>
  <si>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</si>
  <si>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</si>
  <si>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</si>
  <si>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</si>
  <si>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</si>
  <si>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</si>
  <si>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</si>
  <si>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</si>
  <si>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</si>
  <si>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</si>
  <si>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</si>
  <si>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</si>
  <si>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</si>
  <si>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</si>
  <si>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</si>
  <si>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</si>
  <si>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</si>
  <si>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</si>
  <si>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</si>
  <si>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</si>
  <si>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</si>
  <si>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</si>
  <si>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</si>
  <si>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</si>
  <si>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</si>
  <si>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</si>
  <si>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</si>
  <si>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</si>
  <si>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</si>
  <si>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</si>
  <si>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</si>
  <si>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</si>
  <si>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</si>
  <si>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</si>
  <si>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</si>
  <si>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</si>
  <si>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</si>
  <si>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</si>
  <si>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</si>
  <si>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</si>
  <si>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</si>
  <si>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</si>
  <si>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</si>
  <si>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</si>
  <si>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</si>
  <si>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</si>
  <si>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</si>
  <si>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</si>
  <si>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</si>
  <si>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</si>
  <si>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</si>
  <si>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</si>
  <si>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</si>
  <si>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</si>
  <si>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</si>
  <si>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</si>
  <si>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</si>
  <si>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</si>
  <si>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</si>
  <si>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</si>
  <si>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</si>
  <si>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</si>
  <si>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</si>
  <si>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</si>
  <si>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</si>
  <si>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</si>
  <si>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</si>
  <si>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</si>
  <si>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</si>
  <si>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</si>
  <si>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</si>
  <si>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</si>
  <si>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</si>
  <si>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</si>
  <si>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</si>
  <si>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</si>
  <si>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</si>
  <si>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</si>
  <si>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</si>
  <si>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</si>
  <si>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</si>
  <si>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</si>
  <si>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</si>
  <si>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</si>
  <si>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</si>
  <si>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</si>
  <si>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</si>
  <si>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</si>
  <si>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</si>
  <si>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</si>
  <si>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</si>
  <si>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</si>
  <si>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</si>
  <si>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</si>
  <si>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</si>
  <si>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</si>
  <si>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</si>
  <si>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</si>
  <si>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</si>
  <si>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</si>
  <si>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</si>
  <si>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</si>
  <si>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</si>
  <si>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</si>
  <si>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</si>
  <si>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</si>
  <si>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</si>
  <si>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</si>
  <si>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</si>
  <si>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</si>
  <si>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</si>
  <si>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</si>
  <si>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</si>
  <si>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</si>
  <si>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</si>
  <si>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</si>
  <si>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</si>
  <si>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</si>
  <si>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</si>
  <si>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</si>
  <si>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</si>
  <si>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</si>
  <si>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</si>
  <si>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</si>
  <si>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</si>
  <si>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</si>
  <si>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</si>
  <si>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</si>
  <si>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</si>
  <si>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</si>
  <si>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</si>
  <si>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</si>
  <si>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</si>
  <si>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</si>
  <si>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</si>
  <si>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</si>
  <si>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</si>
  <si>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</si>
  <si>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</si>
  <si>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</si>
  <si>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</si>
  <si>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</si>
  <si>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</si>
  <si>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</si>
  <si>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</si>
  <si>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</si>
  <si>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</si>
  <si>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</si>
  <si>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</si>
  <si>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</si>
  <si>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</si>
  <si>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</si>
  <si>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</si>
  <si>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</si>
  <si>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</si>
  <si>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</si>
  <si>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</si>
  <si>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</si>
  <si>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</si>
  <si>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</si>
  <si>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</si>
  <si>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</si>
  <si>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</si>
  <si>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</si>
  <si>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</si>
  <si>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</si>
  <si>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</si>
  <si>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</si>
  <si>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</si>
  <si>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</si>
  <si>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</si>
  <si>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</si>
  <si>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</si>
  <si>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</si>
  <si>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</si>
  <si>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</si>
  <si>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</si>
  <si>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</si>
  <si>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</si>
  <si>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</si>
  <si>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</si>
  <si>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</si>
  <si>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</si>
  <si>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</si>
  <si>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</si>
  <si>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</si>
  <si>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</si>
  <si>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</si>
  <si>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</si>
  <si>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</si>
  <si>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</si>
  <si>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</si>
  <si>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</si>
  <si>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</si>
  <si>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</si>
  <si>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</si>
  <si>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</si>
  <si>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</si>
  <si>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</si>
  <si>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</si>
  <si>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</si>
  <si>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</si>
  <si>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</si>
  <si>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</si>
  <si>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</si>
  <si>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</si>
  <si>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</si>
  <si>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</si>
  <si>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</si>
  <si>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</si>
  <si>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</si>
  <si>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</si>
  <si>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</si>
  <si>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</si>
  <si>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</si>
  <si>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</si>
  <si>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</si>
  <si>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</si>
  <si>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</si>
  <si>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</si>
  <si>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</si>
  <si>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</si>
  <si>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</si>
  <si>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</si>
  <si>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</si>
  <si>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</si>
  <si>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</si>
  <si>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</si>
  <si>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</si>
  <si>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</si>
  <si>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</si>
  <si>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</si>
  <si>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</si>
  <si>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</si>
  <si>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</si>
  <si>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</si>
  <si>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</si>
  <si>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</si>
  <si>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</si>
  <si>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</si>
  <si>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</si>
  <si>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</si>
  <si>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</si>
  <si>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</si>
  <si>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</si>
  <si>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</si>
  <si>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</si>
  <si>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</si>
  <si>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</si>
  <si>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</si>
  <si>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</si>
  <si>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</si>
  <si>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</si>
  <si>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</si>
  <si>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</si>
  <si>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</si>
  <si>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</si>
  <si>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</si>
  <si>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</si>
  <si>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</si>
  <si>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</si>
  <si>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</si>
  <si>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</si>
  <si>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</si>
  <si>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</si>
  <si>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</si>
  <si>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</si>
  <si>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</si>
  <si>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</si>
  <si>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</si>
  <si>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</si>
  <si>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</si>
  <si>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</si>
  <si>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</si>
  <si>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</si>
  <si>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</si>
  <si>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</si>
  <si>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</si>
  <si>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</si>
  <si>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</si>
  <si>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</si>
  <si>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</si>
  <si>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</si>
  <si>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</si>
  <si>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</si>
  <si>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</si>
  <si>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</si>
  <si>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</si>
  <si>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</si>
  <si>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</si>
  <si>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</si>
  <si>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</si>
  <si>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</si>
  <si>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</si>
  <si>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</si>
  <si>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</si>
  <si>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</si>
  <si>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</si>
  <si>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</si>
  <si>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</si>
  <si>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</si>
  <si>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</si>
  <si>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</si>
  <si>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</si>
  <si>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</si>
  <si>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</si>
  <si>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</si>
  <si>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</si>
  <si>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</si>
  <si>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</si>
  <si>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</si>
  <si>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</si>
  <si>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</si>
  <si>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</si>
  <si>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</si>
  <si>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</si>
  <si>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</si>
  <si>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</si>
  <si>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</si>
  <si>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</si>
  <si>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</si>
  <si>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</si>
  <si>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</si>
  <si>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</si>
  <si>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</si>
  <si>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</si>
  <si>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</si>
  <si>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</si>
  <si>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</si>
  <si>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</si>
  <si>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</si>
  <si>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</si>
  <si>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</si>
  <si>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</si>
  <si>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</si>
  <si>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</si>
  <si>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</si>
  <si>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</si>
  <si>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</si>
  <si>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</si>
  <si>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</si>
  <si>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</si>
  <si>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</si>
  <si>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</si>
  <si>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</si>
  <si>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</si>
  <si>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</si>
  <si>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</si>
  <si>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</si>
  <si>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</si>
  <si>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</si>
  <si>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</si>
  <si>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</si>
  <si>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</si>
  <si>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</si>
  <si>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</si>
  <si>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</si>
  <si>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</si>
  <si>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</si>
  <si>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</si>
  <si>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</si>
  <si>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</si>
  <si>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</si>
  <si>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</si>
  <si>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</si>
  <si>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</si>
  <si>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</si>
  <si>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</si>
  <si>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</si>
  <si>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</si>
  <si>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</si>
  <si>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</si>
  <si>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</si>
  <si>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</si>
  <si>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</si>
  <si>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</si>
  <si>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</si>
  <si>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</si>
  <si>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</si>
  <si>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</si>
  <si>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</si>
  <si>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</si>
  <si>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</si>
  <si>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</si>
  <si>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</si>
  <si>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</si>
  <si>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</si>
  <si>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</si>
  <si>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</si>
  <si>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</si>
  <si>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</si>
  <si>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</si>
  <si>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</si>
  <si>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</si>
  <si>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</si>
  <si>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</si>
  <si>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</si>
  <si>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</si>
  <si>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</si>
  <si>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</si>
  <si>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</si>
  <si>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</si>
  <si>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</si>
  <si>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</si>
  <si>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</si>
  <si>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</si>
  <si>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</si>
  <si>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</si>
  <si>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</si>
  <si>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</si>
  <si>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</si>
  <si>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</si>
  <si>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</si>
  <si>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</si>
  <si>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</si>
  <si>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</si>
  <si>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</si>
  <si>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</si>
  <si>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</si>
  <si>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</si>
  <si>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</si>
  <si>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</si>
  <si>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</si>
  <si>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</si>
  <si>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</si>
  <si>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</si>
  <si>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</si>
  <si>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</si>
  <si>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</si>
  <si>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</si>
  <si>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</si>
  <si>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</si>
  <si>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</si>
  <si>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</si>
  <si>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</si>
  <si>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</si>
  <si>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</si>
  <si>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</si>
  <si>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</si>
  <si>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</si>
  <si>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</si>
  <si>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</si>
  <si>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</si>
  <si>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</si>
  <si>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</si>
  <si>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</si>
  <si>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</si>
  <si>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</si>
  <si>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</si>
  <si>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</si>
  <si>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</si>
  <si>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</si>
  <si>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</si>
  <si>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</si>
  <si>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</si>
  <si>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</si>
  <si>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</si>
  <si>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</si>
  <si>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</si>
  <si>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</si>
  <si>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</si>
  <si>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</si>
  <si>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</si>
  <si>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</si>
  <si>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</si>
  <si>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</si>
  <si>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</si>
  <si>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</si>
  <si>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</si>
  <si>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</si>
  <si>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</si>
  <si>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</si>
  <si>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</si>
  <si>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</si>
  <si>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</si>
  <si>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</si>
  <si>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</si>
  <si>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</si>
  <si>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</si>
  <si>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</si>
  <si>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</si>
  <si>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</si>
  <si>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</si>
  <si>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</si>
  <si>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</si>
  <si>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</si>
  <si>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</si>
  <si>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</si>
  <si>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</si>
  <si>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</si>
  <si>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</si>
  <si>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</si>
  <si>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</si>
  <si>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</si>
  <si>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</si>
  <si>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</si>
  <si>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</si>
  <si>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</si>
  <si>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</si>
  <si>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</si>
  <si>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</si>
  <si>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</si>
  <si>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</si>
  <si>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</si>
  <si>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</si>
  <si>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</si>
  <si>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</si>
  <si>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</si>
  <si>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</si>
  <si>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</si>
  <si>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</si>
  <si>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</si>
  <si>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</si>
  <si>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</si>
  <si>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</si>
  <si>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</si>
  <si>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</si>
  <si>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</si>
  <si>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</si>
  <si>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</si>
  <si>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</si>
  <si>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</si>
  <si>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</si>
  <si>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</si>
  <si>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</si>
  <si>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</si>
  <si>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</si>
  <si>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</si>
  <si>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</si>
  <si>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</si>
  <si>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</si>
  <si>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</si>
  <si>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</si>
  <si>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</si>
  <si>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</si>
  <si>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</si>
  <si>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</si>
  <si>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</si>
  <si>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</si>
  <si>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</si>
  <si>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</si>
  <si>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</si>
  <si>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</si>
  <si>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</si>
  <si>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</si>
  <si>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</si>
  <si>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</si>
  <si>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</si>
  <si>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</si>
  <si>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</si>
  <si>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</si>
  <si>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</si>
  <si>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</si>
  <si>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</si>
  <si>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</si>
  <si>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</si>
  <si>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</si>
  <si>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</si>
  <si>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</si>
  <si>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</si>
  <si>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</si>
  <si>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</si>
  <si>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</si>
  <si>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</si>
  <si>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</si>
  <si>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</si>
  <si>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</si>
  <si>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</si>
  <si>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</si>
  <si>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</si>
  <si>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</si>
  <si>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</si>
  <si>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</si>
  <si>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</si>
  <si>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</si>
  <si>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</si>
  <si>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</si>
  <si>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</si>
  <si>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</si>
  <si>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</si>
  <si>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</si>
  <si>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</si>
  <si>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</si>
  <si>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</si>
  <si>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</si>
  <si>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</si>
  <si>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</si>
  <si>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</si>
  <si>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</si>
  <si>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</si>
  <si>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</si>
  <si>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</si>
  <si>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</si>
  <si>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</si>
  <si>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</si>
  <si>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</si>
  <si>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</si>
  <si>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</si>
  <si>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</si>
  <si>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</si>
  <si>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</si>
  <si>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</si>
  <si>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</si>
  <si>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</si>
  <si>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</si>
  <si>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</si>
  <si>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</si>
  <si>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</si>
  <si>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</si>
  <si>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</si>
  <si>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</si>
  <si>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</si>
  <si>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</si>
  <si>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</si>
  <si>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</si>
  <si>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</si>
  <si>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</si>
  <si>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</si>
  <si>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</si>
  <si>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</si>
  <si>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</si>
  <si>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</si>
  <si>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</si>
  <si>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</si>
  <si>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</si>
  <si>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</si>
  <si>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</si>
  <si>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</si>
  <si>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</si>
  <si>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</si>
  <si>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</si>
  <si>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</si>
  <si>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</si>
  <si>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</si>
  <si>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</si>
  <si>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</si>
  <si>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</si>
  <si>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</si>
  <si>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</si>
  <si>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</si>
  <si>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</si>
  <si>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</si>
  <si>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</si>
  <si>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</si>
  <si>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</si>
  <si>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</si>
  <si>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</si>
  <si>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</si>
  <si>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</si>
  <si>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</si>
  <si>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</si>
  <si>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</si>
  <si>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</si>
  <si>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</si>
  <si>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</si>
  <si>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</si>
  <si>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</si>
  <si>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</si>
  <si>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</si>
  <si>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</si>
  <si>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</si>
  <si>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</si>
  <si>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</si>
  <si>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</si>
  <si>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</si>
  <si>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</si>
  <si>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</si>
  <si>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</si>
  <si>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</si>
  <si>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</si>
  <si>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</si>
  <si>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</si>
  <si>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</si>
  <si>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</si>
  <si>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</si>
  <si>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</si>
  <si>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</si>
  <si>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Higher heating value of dry matter
(GJ/t d.m.)</t>
  </si>
  <si>
    <t>Lower heating value 
(GJ/t f.m.)</t>
  </si>
  <si>
    <t>t / t</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</si>
  <si>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</si>
  <si>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</si>
  <si>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</si>
  <si>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</si>
  <si>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</si>
  <si>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</si>
  <si>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</si>
  <si>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</si>
  <si>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</si>
  <si>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</si>
  <si>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</si>
  <si>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</si>
  <si>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</si>
  <si>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</si>
  <si>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</si>
  <si>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</si>
  <si>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</si>
  <si>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</si>
  <si>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</si>
  <si>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</si>
  <si>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</si>
  <si>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</si>
  <si>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</si>
  <si>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</si>
  <si>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</si>
  <si>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</si>
  <si>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</si>
  <si>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</si>
  <si>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</si>
  <si>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</si>
  <si>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</si>
  <si>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</si>
  <si>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</si>
  <si>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</si>
  <si>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</si>
  <si>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</si>
  <si>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</si>
  <si>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</si>
  <si>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</si>
  <si>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</si>
  <si>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</si>
  <si>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</si>
  <si>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</si>
  <si>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</si>
  <si>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</si>
  <si>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</si>
  <si>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</si>
  <si>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</si>
  <si>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</si>
  <si>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</si>
  <si>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</si>
  <si>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</si>
  <si>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</si>
  <si>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</si>
  <si>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</si>
  <si>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</si>
  <si>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</si>
  <si>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</si>
  <si>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</si>
  <si>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</si>
  <si>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</si>
  <si>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</si>
  <si>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</si>
  <si>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</si>
  <si>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</si>
  <si>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</si>
  <si>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</si>
  <si>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</si>
  <si>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</si>
  <si>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</si>
  <si>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</si>
  <si>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</si>
  <si>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</si>
  <si>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</si>
  <si>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</si>
  <si>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</si>
  <si>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</si>
  <si>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</si>
  <si>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</si>
  <si>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</si>
  <si>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</si>
  <si>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</si>
  <si>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</si>
  <si>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</si>
  <si>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</si>
  <si>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</si>
  <si>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</si>
  <si>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</si>
  <si>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</si>
  <si>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</si>
  <si>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</si>
  <si>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</si>
  <si>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</si>
  <si>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</si>
  <si>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</si>
  <si>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</si>
  <si>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</si>
  <si>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</si>
  <si>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</si>
  <si>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</si>
  <si>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</si>
  <si>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</si>
  <si>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</si>
  <si>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</si>
  <si>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</si>
  <si>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</si>
  <si>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</si>
  <si>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</si>
  <si>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</si>
  <si>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</si>
  <si>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</si>
  <si>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</si>
  <si>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</si>
  <si>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</si>
  <si>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</si>
  <si>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</si>
  <si>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</si>
  <si>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</si>
  <si>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</si>
  <si>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</si>
  <si>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</si>
  <si>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</si>
  <si>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</si>
  <si>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</si>
  <si>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</si>
  <si>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</si>
  <si>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</si>
  <si>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</si>
  <si>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</si>
  <si>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</si>
  <si>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</si>
  <si>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</si>
  <si>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</si>
  <si>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</si>
  <si>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</si>
  <si>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</si>
  <si>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</si>
  <si>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</si>
  <si>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</si>
  <si>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</si>
  <si>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</si>
  <si>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</si>
  <si>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</si>
  <si>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</si>
  <si>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</si>
  <si>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</si>
  <si>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</si>
  <si>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</si>
  <si>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</si>
  <si>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</si>
  <si>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</si>
  <si>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</si>
  <si>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</si>
  <si>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</si>
  <si>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</si>
  <si>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</si>
  <si>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</si>
  <si>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</si>
  <si>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</si>
  <si>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</si>
  <si>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</si>
  <si>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</si>
  <si>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</si>
  <si>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</si>
  <si>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</si>
  <si>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</si>
  <si>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</si>
  <si>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</si>
  <si>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</si>
  <si>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</si>
  <si>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</si>
  <si>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</si>
  <si>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</si>
  <si>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</si>
  <si>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</si>
  <si>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</si>
  <si>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</si>
  <si>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</si>
  <si>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</si>
  <si>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</si>
  <si>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</si>
  <si>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</si>
  <si>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</si>
  <si>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</si>
  <si>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</si>
  <si>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</si>
  <si>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</si>
  <si>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</si>
  <si>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</si>
  <si>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</si>
  <si>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</si>
  <si>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</si>
  <si>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</si>
  <si>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</si>
  <si>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</si>
  <si>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</si>
  <si>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</si>
  <si>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</si>
  <si>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</si>
  <si>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</si>
  <si>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</si>
  <si>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</si>
  <si>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</si>
  <si>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</si>
  <si>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</si>
  <si>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</si>
  <si>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</si>
  <si>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</si>
  <si>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</si>
  <si>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</si>
  <si>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</si>
  <si>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</si>
  <si>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</si>
  <si>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</si>
  <si>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</si>
  <si>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</si>
  <si>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</si>
  <si>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</si>
  <si>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</si>
  <si>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</si>
  <si>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</si>
  <si>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</si>
  <si>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</si>
  <si>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</si>
  <si>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</si>
  <si>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</si>
  <si>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</si>
  <si>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</si>
  <si>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</si>
  <si>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</si>
  <si>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</si>
  <si>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</si>
  <si>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</si>
  <si>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</si>
  <si>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</si>
  <si>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</si>
  <si>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</si>
  <si>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</si>
  <si>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</si>
  <si>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</si>
  <si>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</si>
  <si>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</si>
  <si>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</si>
  <si>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</si>
  <si>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</si>
  <si>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</si>
  <si>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</si>
  <si>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</si>
  <si>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</si>
  <si>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</si>
  <si>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</si>
  <si>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</si>
  <si>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</si>
  <si>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</si>
  <si>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</si>
  <si>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</si>
  <si>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</si>
  <si>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</si>
  <si>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</si>
  <si>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</si>
  <si>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</si>
  <si>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</si>
  <si>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</si>
  <si>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</si>
  <si>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</si>
  <si>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</si>
  <si>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</si>
  <si>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</si>
  <si>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</si>
  <si>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</si>
  <si>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</si>
  <si>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</si>
  <si>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</si>
  <si>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</si>
  <si>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</si>
  <si>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</si>
  <si>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</si>
  <si>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</si>
  <si>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</si>
  <si>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</si>
  <si>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</si>
  <si>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</si>
  <si>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</si>
  <si>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</si>
  <si>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</si>
  <si>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</si>
  <si>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</si>
  <si>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</si>
  <si>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</si>
  <si>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</si>
  <si>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</si>
  <si>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</si>
  <si>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</si>
  <si>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</si>
  <si>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</si>
  <si>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</si>
  <si>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</si>
  <si>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</si>
  <si>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</si>
  <si>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</si>
  <si>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</si>
  <si>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</si>
  <si>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</si>
  <si>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</si>
  <si>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</si>
  <si>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</si>
  <si>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</si>
  <si>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</si>
  <si>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</si>
  <si>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</si>
  <si>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</si>
  <si>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</si>
  <si>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</si>
  <si>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</si>
  <si>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</si>
  <si>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</si>
  <si>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</si>
  <si>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Factors applied for conversion</t>
  </si>
  <si>
    <t>Calculation of default conversion factors</t>
  </si>
  <si>
    <t>Moisture content</t>
  </si>
  <si>
    <t>Additional Factors</t>
  </si>
  <si>
    <t>tdm / m³</t>
  </si>
  <si>
    <t>m³ / tdm</t>
  </si>
  <si>
    <t>GJ / tdm</t>
  </si>
  <si>
    <t>m³ / t</t>
  </si>
  <si>
    <t>GJ / t</t>
  </si>
  <si>
    <t xml:space="preserve">The former Yugoslav Republic of Macedonia  </t>
  </si>
  <si>
    <t>The former Yugoslav Republic of Macedonia</t>
  </si>
  <si>
    <t>derives from Analysis sheet in country profiles</t>
  </si>
  <si>
    <t>T III pwbf origins</t>
  </si>
  <si>
    <t>t / Million L</t>
  </si>
  <si>
    <t>Million L</t>
  </si>
  <si>
    <t>Wood fibres input (m³)/product output (tdm)</t>
  </si>
  <si>
    <t>Industrial roundwood</t>
  </si>
  <si>
    <t>...of which: torrified</t>
  </si>
  <si>
    <t>m³ / tdm p</t>
  </si>
  <si>
    <t xml:space="preserve">m³ / tdm </t>
  </si>
  <si>
    <t>Weighted density
(dry weight/green volume)
(tdm/m³)</t>
  </si>
  <si>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</si>
  <si>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In JWEE defined as primary industrial residues (liquid and solid).</t>
  </si>
  <si>
    <t>Bulk Volume</t>
  </si>
  <si>
    <t>Fuelwood (C &amp; NC)</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</si>
  <si>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</si>
  <si>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Direct Final Consumer and Autoproducer (Heat, CHP and Electricity)</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</si>
  <si>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</si>
  <si>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</si>
  <si>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TPES</t>
  </si>
  <si>
    <t>TJ</t>
  </si>
  <si>
    <t>RES</t>
  </si>
  <si>
    <t>Total</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</si>
  <si>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</si>
  <si>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SB</t>
  </si>
  <si>
    <t>MAP</t>
  </si>
  <si>
    <t>AP</t>
  </si>
  <si>
    <t>R</t>
  </si>
  <si>
    <t>Albania-SB-MAP-TJ</t>
  </si>
  <si>
    <t>Andorra-SB-MAP-TJ</t>
  </si>
  <si>
    <t>Armenia-SB-MAP-TJ</t>
  </si>
  <si>
    <t>Austria-SB-MAP-TJ</t>
  </si>
  <si>
    <t>Azerbaijan-SB-MAP-TJ</t>
  </si>
  <si>
    <t>Belarus-SB-MAP-TJ</t>
  </si>
  <si>
    <t>Belgium-SB-MAP-TJ</t>
  </si>
  <si>
    <t>Bosnia and Herzegovina-SB-MAP-TJ</t>
  </si>
  <si>
    <t>Bulgaria-SB-MAP-TJ</t>
  </si>
  <si>
    <t>Canada-SB-MAP-TJ</t>
  </si>
  <si>
    <t>Croatia-SB-MAP-TJ</t>
  </si>
  <si>
    <t>Cyprus-SB-MAP-TJ</t>
  </si>
  <si>
    <t>Czech Republic-SB-MAP-TJ</t>
  </si>
  <si>
    <t>Denmark-SB-MAP-TJ</t>
  </si>
  <si>
    <t>Estonia-SB-MAP-TJ</t>
  </si>
  <si>
    <t>Finland-SB-MAP-TJ</t>
  </si>
  <si>
    <t>France-SB-MAP-TJ</t>
  </si>
  <si>
    <t>Georgia-SB-MAP-TJ</t>
  </si>
  <si>
    <t>Germany-SB-MAP-TJ</t>
  </si>
  <si>
    <t>Greece-SB-MAP-TJ</t>
  </si>
  <si>
    <t>Hungary-SB-MAP-TJ</t>
  </si>
  <si>
    <t>Iceland-SB-MAP-TJ</t>
  </si>
  <si>
    <t>Ireland-SB-MAP-TJ</t>
  </si>
  <si>
    <t>Israel-SB-MAP-TJ</t>
  </si>
  <si>
    <t>Italy-SB-MAP-TJ</t>
  </si>
  <si>
    <t>Kazakhstan-SB-MAP-TJ</t>
  </si>
  <si>
    <t>Kyrgyzstan-SB-MAP-TJ</t>
  </si>
  <si>
    <t>Latvia-SB-MAP-TJ</t>
  </si>
  <si>
    <t>Liechtenstein-SB-MAP-TJ</t>
  </si>
  <si>
    <t>Lithuania-SB-MAP-TJ</t>
  </si>
  <si>
    <t>Luxembourg-SB-MAP-TJ</t>
  </si>
  <si>
    <t>Malta-SB-MAP-TJ</t>
  </si>
  <si>
    <t>Monaco-SB-MAP-TJ</t>
  </si>
  <si>
    <t>Montenegro-SB-MAP-TJ</t>
  </si>
  <si>
    <t>Netherlands-SB-MAP-TJ</t>
  </si>
  <si>
    <t>Norway-SB-MAP-TJ</t>
  </si>
  <si>
    <t>Poland-SB-MAP-TJ</t>
  </si>
  <si>
    <t>Portugal-SB-MAP-TJ</t>
  </si>
  <si>
    <t>Republic of Moldova-SB-MAP-TJ</t>
  </si>
  <si>
    <t>Romania-SB-MAP-TJ</t>
  </si>
  <si>
    <t>Russian Federation-SB-MAP-TJ</t>
  </si>
  <si>
    <t>San Marino-SB-MAP-TJ</t>
  </si>
  <si>
    <t>Serbia-SB-MAP-TJ</t>
  </si>
  <si>
    <t>Slovakia-SB-MAP-TJ</t>
  </si>
  <si>
    <t>Slovenia-SB-MAP-TJ</t>
  </si>
  <si>
    <t>Spain-SB-MAP-TJ</t>
  </si>
  <si>
    <t>Sweden-SB-MAP-TJ</t>
  </si>
  <si>
    <t>Switzerland-SB-MAP-TJ</t>
  </si>
  <si>
    <t>Tajikistan-SB-MAP-TJ</t>
  </si>
  <si>
    <t>The former Yugoslav Republic of Macedonia  -SB-MAP-TJ</t>
  </si>
  <si>
    <t>Turkey-SB-MAP-TJ</t>
  </si>
  <si>
    <t>Turkmenistan-SB-MAP-TJ</t>
  </si>
  <si>
    <t>Ukraine-SB-MAP-TJ</t>
  </si>
  <si>
    <t>United Kingdom-SB-MAP-TJ</t>
  </si>
  <si>
    <t>United States-SB-MAP-TJ</t>
  </si>
  <si>
    <t>Uzbekistan-SB-MAP-TJ</t>
  </si>
  <si>
    <t>Albania-SB-AP-TJ</t>
  </si>
  <si>
    <t>Andorra-SB-AP-TJ</t>
  </si>
  <si>
    <t>Armenia-SB-AP-TJ</t>
  </si>
  <si>
    <t>Austria-SB-AP-TJ</t>
  </si>
  <si>
    <t>Azerbaijan-SB-AP-TJ</t>
  </si>
  <si>
    <t>Belarus-SB-AP-TJ</t>
  </si>
  <si>
    <t>Belgium-SB-AP-TJ</t>
  </si>
  <si>
    <t>Bosnia and Herzegovina-SB-AP-TJ</t>
  </si>
  <si>
    <t>Bulgaria-SB-AP-TJ</t>
  </si>
  <si>
    <t>Canada-SB-AP-TJ</t>
  </si>
  <si>
    <t>Croatia-SB-AP-TJ</t>
  </si>
  <si>
    <t>Cyprus-SB-AP-TJ</t>
  </si>
  <si>
    <t>Czech Republic-SB-AP-TJ</t>
  </si>
  <si>
    <t>Denmark-SB-AP-TJ</t>
  </si>
  <si>
    <t>Estonia-SB-AP-TJ</t>
  </si>
  <si>
    <t>Finland-SB-AP-TJ</t>
  </si>
  <si>
    <t>France-SB-AP-TJ</t>
  </si>
  <si>
    <t>Georgia-SB-AP-TJ</t>
  </si>
  <si>
    <t>Germany-SB-AP-TJ</t>
  </si>
  <si>
    <t>Greece-SB-AP-TJ</t>
  </si>
  <si>
    <t>Hungary-SB-AP-TJ</t>
  </si>
  <si>
    <t>Iceland-SB-AP-TJ</t>
  </si>
  <si>
    <t>Ireland-SB-AP-TJ</t>
  </si>
  <si>
    <t>Israel-SB-AP-TJ</t>
  </si>
  <si>
    <t>Italy-SB-AP-TJ</t>
  </si>
  <si>
    <t>Kazakhstan-SB-AP-TJ</t>
  </si>
  <si>
    <t>Kyrgyzstan-SB-AP-TJ</t>
  </si>
  <si>
    <t>Latvia-SB-AP-TJ</t>
  </si>
  <si>
    <t>Liechtenstein-SB-AP-TJ</t>
  </si>
  <si>
    <t>Lithuania-SB-AP-TJ</t>
  </si>
  <si>
    <t>Luxembourg-SB-AP-TJ</t>
  </si>
  <si>
    <t>Malta-SB-AP-TJ</t>
  </si>
  <si>
    <t>Monaco-SB-AP-TJ</t>
  </si>
  <si>
    <t>Montenegro-SB-AP-TJ</t>
  </si>
  <si>
    <t>Netherlands-SB-AP-TJ</t>
  </si>
  <si>
    <t>Norway-SB-AP-TJ</t>
  </si>
  <si>
    <t>Poland-SB-AP-TJ</t>
  </si>
  <si>
    <t>Portugal-SB-AP-TJ</t>
  </si>
  <si>
    <t>Republic of Moldova-SB-AP-TJ</t>
  </si>
  <si>
    <t>Romania-SB-AP-TJ</t>
  </si>
  <si>
    <t>Russian Federation-SB-AP-TJ</t>
  </si>
  <si>
    <t>San Marino-SB-AP-TJ</t>
  </si>
  <si>
    <t>Serbia-SB-AP-TJ</t>
  </si>
  <si>
    <t>Slovakia-SB-AP-TJ</t>
  </si>
  <si>
    <t>Slovenia-SB-AP-TJ</t>
  </si>
  <si>
    <t>Spain-SB-AP-TJ</t>
  </si>
  <si>
    <t>Sweden-SB-AP-TJ</t>
  </si>
  <si>
    <t>Switzerland-SB-AP-TJ</t>
  </si>
  <si>
    <t>Tajikistan-SB-AP-TJ</t>
  </si>
  <si>
    <t>The former Yugoslav Republic of Macedonia  -SB-AP-TJ</t>
  </si>
  <si>
    <t>Turkey-SB-AP-TJ</t>
  </si>
  <si>
    <t>Turkmenistan-SB-AP-TJ</t>
  </si>
  <si>
    <t>Ukraine-SB-AP-TJ</t>
  </si>
  <si>
    <t>United Kingdom-SB-AP-TJ</t>
  </si>
  <si>
    <t>United States-SB-AP-TJ</t>
  </si>
  <si>
    <t>Uzbekistan-SB-AP-TJ</t>
  </si>
  <si>
    <t>Albania-SB-R-TJ</t>
  </si>
  <si>
    <t>Andorra-SB-R-TJ</t>
  </si>
  <si>
    <t>Armenia-SB-R-TJ</t>
  </si>
  <si>
    <t>Austria-SB-R-TJ</t>
  </si>
  <si>
    <t>Azerbaijan-SB-R-TJ</t>
  </si>
  <si>
    <t>Belarus-SB-R-TJ</t>
  </si>
  <si>
    <t>Belgium-SB-R-TJ</t>
  </si>
  <si>
    <t>Bosnia and Herzegovina-SB-R-TJ</t>
  </si>
  <si>
    <t>Bulgaria-SB-R-TJ</t>
  </si>
  <si>
    <t>Canada-SB-R-TJ</t>
  </si>
  <si>
    <t>Croatia-SB-R-TJ</t>
  </si>
  <si>
    <t>Cyprus-SB-R-TJ</t>
  </si>
  <si>
    <t>Czech Republic-SB-R-TJ</t>
  </si>
  <si>
    <t>Denmark-SB-R-TJ</t>
  </si>
  <si>
    <t>Estonia-SB-R-TJ</t>
  </si>
  <si>
    <t>Finland-SB-R-TJ</t>
  </si>
  <si>
    <t>France-SB-R-TJ</t>
  </si>
  <si>
    <t>Georgia-SB-R-TJ</t>
  </si>
  <si>
    <t>Germany-SB-R-TJ</t>
  </si>
  <si>
    <t>Greece-SB-R-TJ</t>
  </si>
  <si>
    <t>Hungary-SB-R-TJ</t>
  </si>
  <si>
    <t>Iceland-SB-R-TJ</t>
  </si>
  <si>
    <t>Ireland-SB-R-TJ</t>
  </si>
  <si>
    <t>Israel-SB-R-TJ</t>
  </si>
  <si>
    <t>Italy-SB-R-TJ</t>
  </si>
  <si>
    <t>Kazakhstan-SB-R-TJ</t>
  </si>
  <si>
    <t>Kyrgyzstan-SB-R-TJ</t>
  </si>
  <si>
    <t>Latvia-SB-R-TJ</t>
  </si>
  <si>
    <t>Liechtenstein-SB-R-TJ</t>
  </si>
  <si>
    <t>Lithuania-SB-R-TJ</t>
  </si>
  <si>
    <t>Luxembourg-SB-R-TJ</t>
  </si>
  <si>
    <t>Malta-SB-R-TJ</t>
  </si>
  <si>
    <t>Monaco-SB-R-TJ</t>
  </si>
  <si>
    <t>Montenegro-SB-R-TJ</t>
  </si>
  <si>
    <t>Netherlands-SB-R-TJ</t>
  </si>
  <si>
    <t>Norway-SB-R-TJ</t>
  </si>
  <si>
    <t>Poland-SB-R-TJ</t>
  </si>
  <si>
    <t>Portugal-SB-R-TJ</t>
  </si>
  <si>
    <t>Republic of Moldova-SB-R-TJ</t>
  </si>
  <si>
    <t>Romania-SB-R-TJ</t>
  </si>
  <si>
    <t>Russian Federation-SB-R-TJ</t>
  </si>
  <si>
    <t>San Marino-SB-R-TJ</t>
  </si>
  <si>
    <t>Serbia-SB-R-TJ</t>
  </si>
  <si>
    <t>Slovakia-SB-R-TJ</t>
  </si>
  <si>
    <t>Slovenia-SB-R-TJ</t>
  </si>
  <si>
    <t>Spain-SB-R-TJ</t>
  </si>
  <si>
    <t>Sweden-SB-R-TJ</t>
  </si>
  <si>
    <t>Switzerland-SB-R-TJ</t>
  </si>
  <si>
    <t>Tajikistan-SB-R-TJ</t>
  </si>
  <si>
    <t>The former Yugoslav Republic of Macedonia  -SB-R-TJ</t>
  </si>
  <si>
    <t>Turkey-SB-R-TJ</t>
  </si>
  <si>
    <t>Turkmenistan-SB-R-TJ</t>
  </si>
  <si>
    <t>Ukraine-SB-R-TJ</t>
  </si>
  <si>
    <t>United Kingdom-SB-R-TJ</t>
  </si>
  <si>
    <t>United States-SB-R-TJ</t>
  </si>
  <si>
    <t>Uzbekistan-SB-R-TJ</t>
  </si>
  <si>
    <t>Albania-SB-O-TJ</t>
  </si>
  <si>
    <t>Andorra-SB-O-TJ</t>
  </si>
  <si>
    <t>Armenia-SB-O-TJ</t>
  </si>
  <si>
    <t>Austria-SB-O-TJ</t>
  </si>
  <si>
    <t>Azerbaijan-SB-O-TJ</t>
  </si>
  <si>
    <t>Belarus-SB-O-TJ</t>
  </si>
  <si>
    <t>Belgium-SB-O-TJ</t>
  </si>
  <si>
    <t>Bosnia and Herzegovina-SB-O-TJ</t>
  </si>
  <si>
    <t>Bulgaria-SB-O-TJ</t>
  </si>
  <si>
    <t>Canada-SB-O-TJ</t>
  </si>
  <si>
    <t>Croatia-SB-O-TJ</t>
  </si>
  <si>
    <t>Cyprus-SB-O-TJ</t>
  </si>
  <si>
    <t>Czech Republic-SB-O-TJ</t>
  </si>
  <si>
    <t>Denmark-SB-O-TJ</t>
  </si>
  <si>
    <t>Estonia-SB-O-TJ</t>
  </si>
  <si>
    <t>Finland-SB-O-TJ</t>
  </si>
  <si>
    <t>France-SB-O-TJ</t>
  </si>
  <si>
    <t>Georgia-SB-O-TJ</t>
  </si>
  <si>
    <t>Germany-SB-O-TJ</t>
  </si>
  <si>
    <t>Greece-SB-O-TJ</t>
  </si>
  <si>
    <t>Hungary-SB-O-TJ</t>
  </si>
  <si>
    <t>Iceland-SB-O-TJ</t>
  </si>
  <si>
    <t>Ireland-SB-O-TJ</t>
  </si>
  <si>
    <t>Israel-SB-O-TJ</t>
  </si>
  <si>
    <t>Italy-SB-O-TJ</t>
  </si>
  <si>
    <t>Kazakhstan-SB-O-TJ</t>
  </si>
  <si>
    <t>Kyrgyzstan-SB-O-TJ</t>
  </si>
  <si>
    <t>Latvia-SB-O-TJ</t>
  </si>
  <si>
    <t>Liechtenstein-SB-O-TJ</t>
  </si>
  <si>
    <t>Lithuania-SB-O-TJ</t>
  </si>
  <si>
    <t>Luxembourg-SB-O-TJ</t>
  </si>
  <si>
    <t>Malta-SB-O-TJ</t>
  </si>
  <si>
    <t>Monaco-SB-O-TJ</t>
  </si>
  <si>
    <t>Montenegro-SB-O-TJ</t>
  </si>
  <si>
    <t>Netherlands-SB-O-TJ</t>
  </si>
  <si>
    <t>Norway-SB-O-TJ</t>
  </si>
  <si>
    <t>Poland-SB-O-TJ</t>
  </si>
  <si>
    <t>Portugal-SB-O-TJ</t>
  </si>
  <si>
    <t>Republic of Moldova-SB-O-TJ</t>
  </si>
  <si>
    <t>Romania-SB-O-TJ</t>
  </si>
  <si>
    <t>Russian Federation-SB-O-TJ</t>
  </si>
  <si>
    <t>San Marino-SB-O-TJ</t>
  </si>
  <si>
    <t>Serbia-SB-O-TJ</t>
  </si>
  <si>
    <t>Slovakia-SB-O-TJ</t>
  </si>
  <si>
    <t>Slovenia-SB-O-TJ</t>
  </si>
  <si>
    <t>Spain-SB-O-TJ</t>
  </si>
  <si>
    <t>Sweden-SB-O-TJ</t>
  </si>
  <si>
    <t>Switzerland-SB-O-TJ</t>
  </si>
  <si>
    <t>Tajikistan-SB-O-TJ</t>
  </si>
  <si>
    <t>The former Yugoslav Republic of Macedonia  -SB-O-TJ</t>
  </si>
  <si>
    <t>Turkey-SB-O-TJ</t>
  </si>
  <si>
    <t>Turkmenistan-SB-O-TJ</t>
  </si>
  <si>
    <t>Ukraine-SB-O-TJ</t>
  </si>
  <si>
    <t>United Kingdom-SB-O-TJ</t>
  </si>
  <si>
    <t>United States-SB-O-TJ</t>
  </si>
  <si>
    <t>Uzbekistan-SB-O-TJ</t>
  </si>
  <si>
    <t/>
  </si>
  <si>
    <t>IEA/OECD</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</si>
  <si>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</si>
  <si>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</si>
  <si>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</si>
  <si>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</si>
  <si>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0-6</t>
  </si>
  <si>
    <t>Total wood energy (in 1000m3) used in 2015</t>
  </si>
  <si>
    <t>C30</t>
  </si>
  <si>
    <t>C31</t>
  </si>
  <si>
    <t>C32</t>
  </si>
  <si>
    <t>C33</t>
  </si>
  <si>
    <t>C34</t>
  </si>
  <si>
    <t>C35</t>
  </si>
  <si>
    <t>Collecting information from sheets Overview, TI, TII, TIII and TIV</t>
  </si>
  <si>
    <t>C44</t>
  </si>
  <si>
    <t>E44</t>
  </si>
  <si>
    <t>G44</t>
  </si>
  <si>
    <t>H44</t>
  </si>
  <si>
    <t>I44</t>
  </si>
  <si>
    <t>C45</t>
  </si>
  <si>
    <t>E45</t>
  </si>
  <si>
    <t>G45</t>
  </si>
  <si>
    <t>I45</t>
  </si>
  <si>
    <t>C46</t>
  </si>
  <si>
    <t>E46</t>
  </si>
  <si>
    <t>G46</t>
  </si>
  <si>
    <t>I46</t>
  </si>
  <si>
    <t>C47</t>
  </si>
  <si>
    <t>E47</t>
  </si>
  <si>
    <t>G47</t>
  </si>
  <si>
    <t>I47</t>
  </si>
  <si>
    <t>D44</t>
  </si>
  <si>
    <t>F44</t>
  </si>
  <si>
    <t>J44</t>
  </si>
  <si>
    <t>D45</t>
  </si>
  <si>
    <t>F45</t>
  </si>
  <si>
    <t>H45</t>
  </si>
  <si>
    <t>J45</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</si>
  <si>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</si>
  <si>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</si>
  <si>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</si>
  <si>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</si>
  <si>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</si>
  <si>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</si>
  <si>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</si>
  <si>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</si>
  <si>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</si>
  <si>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</si>
  <si>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</si>
  <si>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</si>
  <si>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</si>
  <si>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</si>
  <si>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</si>
  <si>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</si>
  <si>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</si>
  <si>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</si>
  <si>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</si>
  <si>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</si>
  <si>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</si>
  <si>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</si>
  <si>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</si>
  <si>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</si>
  <si>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</si>
  <si>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</si>
  <si>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</si>
  <si>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</si>
  <si>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</si>
  <si>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</si>
  <si>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</si>
  <si>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</si>
  <si>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</si>
  <si>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</si>
  <si>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</si>
  <si>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</si>
  <si>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</si>
  <si>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</si>
  <si>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</si>
  <si>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</si>
  <si>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</si>
  <si>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</si>
  <si>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</si>
  <si>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</si>
  <si>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</si>
  <si>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</si>
  <si>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</si>
  <si>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</si>
  <si>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</si>
  <si>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</si>
  <si>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</si>
  <si>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</si>
  <si>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</si>
  <si>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</si>
  <si>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</si>
  <si>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</si>
  <si>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</si>
  <si>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</si>
  <si>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</si>
  <si>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</si>
  <si>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</si>
  <si>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</si>
  <si>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</si>
  <si>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</si>
  <si>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</si>
  <si>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</si>
  <si>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</si>
  <si>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</si>
  <si>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</si>
  <si>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</si>
  <si>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</si>
  <si>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</si>
  <si>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</si>
  <si>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</si>
  <si>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</si>
  <si>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</si>
  <si>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</si>
  <si>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</si>
  <si>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</si>
  <si>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</si>
  <si>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</si>
  <si>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</si>
  <si>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</si>
  <si>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</si>
  <si>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</si>
  <si>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</si>
  <si>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</si>
  <si>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</si>
  <si>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</si>
  <si>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</si>
  <si>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</si>
  <si>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</si>
  <si>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</si>
  <si>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</si>
  <si>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</si>
  <si>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</si>
  <si>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</si>
  <si>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</si>
  <si>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</si>
  <si>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</si>
  <si>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</si>
  <si>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</si>
  <si>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</si>
  <si>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</si>
  <si>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</si>
  <si>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</si>
  <si>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</si>
  <si>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</si>
  <si>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</si>
  <si>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</si>
  <si>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</si>
  <si>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</si>
  <si>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</si>
  <si>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</si>
  <si>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</si>
  <si>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</si>
  <si>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</si>
  <si>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</si>
  <si>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</si>
  <si>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</si>
  <si>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</si>
  <si>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</si>
  <si>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</si>
  <si>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</si>
  <si>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</si>
  <si>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</si>
  <si>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</si>
  <si>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</si>
  <si>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</si>
  <si>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</si>
  <si>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</si>
  <si>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</si>
  <si>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</si>
  <si>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</si>
  <si>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</si>
  <si>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</si>
  <si>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</si>
  <si>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</si>
  <si>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</si>
  <si>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</si>
  <si>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</si>
  <si>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</si>
  <si>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</si>
  <si>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</si>
  <si>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</si>
  <si>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</si>
  <si>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</si>
  <si>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</si>
  <si>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</si>
  <si>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</si>
  <si>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</si>
  <si>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</si>
  <si>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</si>
  <si>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</si>
  <si>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</si>
  <si>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</si>
  <si>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</si>
  <si>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</si>
  <si>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</si>
  <si>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</si>
  <si>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</si>
  <si>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</si>
  <si>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</si>
  <si>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</si>
  <si>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</si>
  <si>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</si>
  <si>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</si>
  <si>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</si>
  <si>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</si>
  <si>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</si>
  <si>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</si>
  <si>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</si>
  <si>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</si>
  <si>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</si>
  <si>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</si>
  <si>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</si>
  <si>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</si>
  <si>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</si>
  <si>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</si>
  <si>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</si>
  <si>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</si>
  <si>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</si>
  <si>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</si>
  <si>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</si>
  <si>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</si>
  <si>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</si>
  <si>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</si>
  <si>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</si>
  <si>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</si>
  <si>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</si>
  <si>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</si>
  <si>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</si>
  <si>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</si>
  <si>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</si>
  <si>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</si>
  <si>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</si>
  <si>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</si>
  <si>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</si>
  <si>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</si>
  <si>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</si>
  <si>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</si>
  <si>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</si>
  <si>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</si>
  <si>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</si>
  <si>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</si>
  <si>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</si>
  <si>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</si>
  <si>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</si>
  <si>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</si>
  <si>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</si>
  <si>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</si>
  <si>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</si>
  <si>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</si>
  <si>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</si>
  <si>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</si>
  <si>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</si>
  <si>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</si>
  <si>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</si>
  <si>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</si>
  <si>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</si>
  <si>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</si>
  <si>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</si>
  <si>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</si>
  <si>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</si>
  <si>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</si>
  <si>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</si>
  <si>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</si>
  <si>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</si>
  <si>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</si>
  <si>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</si>
  <si>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</si>
  <si>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</si>
  <si>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</si>
  <si>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</si>
  <si>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</si>
  <si>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</si>
  <si>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</si>
  <si>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</si>
  <si>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</si>
  <si>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</si>
  <si>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</si>
  <si>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</si>
  <si>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</si>
  <si>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</si>
  <si>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</si>
  <si>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</si>
  <si>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</si>
  <si>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</si>
  <si>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</si>
  <si>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</si>
  <si>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</si>
  <si>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</si>
  <si>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</si>
  <si>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</si>
  <si>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</si>
  <si>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</si>
  <si>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</si>
  <si>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</si>
  <si>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</si>
  <si>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</si>
  <si>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</si>
  <si>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</si>
  <si>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</si>
  <si>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</si>
  <si>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</si>
  <si>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</si>
  <si>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</si>
  <si>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</si>
  <si>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</si>
  <si>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</si>
  <si>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</si>
  <si>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</si>
  <si>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</si>
  <si>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</si>
  <si>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</si>
  <si>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</si>
  <si>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</si>
  <si>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</si>
  <si>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</si>
  <si>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</si>
  <si>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</si>
  <si>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</si>
  <si>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</si>
  <si>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</si>
  <si>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</si>
  <si>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</si>
  <si>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</si>
  <si>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</si>
  <si>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</si>
  <si>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</si>
  <si>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</si>
  <si>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</si>
  <si>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</si>
  <si>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</si>
  <si>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</si>
  <si>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</si>
  <si>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</si>
  <si>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</si>
  <si>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</si>
  <si>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</si>
  <si>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</si>
  <si>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</si>
  <si>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</si>
  <si>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</si>
  <si>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</si>
  <si>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</si>
  <si>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</si>
  <si>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</si>
  <si>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</si>
  <si>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</si>
  <si>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</si>
  <si>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</si>
  <si>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</si>
  <si>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</si>
  <si>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</si>
  <si>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</si>
  <si>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</si>
  <si>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</si>
  <si>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</si>
  <si>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</si>
  <si>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</si>
  <si>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</si>
  <si>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</si>
  <si>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</si>
  <si>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</si>
  <si>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</si>
  <si>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</si>
  <si>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</si>
  <si>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</si>
  <si>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</si>
  <si>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</si>
  <si>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</si>
  <si>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</si>
  <si>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</si>
  <si>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</si>
  <si>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</si>
  <si>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</si>
  <si>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</si>
  <si>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</si>
  <si>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</si>
  <si>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</si>
  <si>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</si>
  <si>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</si>
  <si>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</si>
  <si>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</si>
  <si>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</si>
  <si>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</si>
  <si>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</si>
  <si>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</si>
  <si>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</si>
  <si>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</si>
  <si>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</si>
  <si>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</si>
  <si>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</si>
  <si>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</si>
  <si>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</si>
  <si>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</si>
  <si>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</si>
  <si>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</si>
  <si>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</si>
  <si>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</si>
  <si>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</si>
  <si>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</si>
  <si>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</si>
  <si>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</si>
  <si>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</si>
  <si>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</si>
  <si>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</si>
  <si>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</si>
  <si>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</si>
  <si>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</si>
  <si>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</si>
  <si>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</si>
  <si>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</si>
  <si>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</si>
  <si>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</si>
  <si>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</si>
  <si>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</si>
  <si>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</si>
  <si>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</si>
  <si>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</si>
  <si>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</si>
  <si>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</si>
  <si>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</si>
  <si>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</si>
  <si>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</si>
  <si>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</si>
  <si>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</si>
  <si>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</si>
  <si>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</si>
  <si>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</si>
  <si>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</si>
  <si>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</si>
  <si>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</si>
  <si>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</si>
  <si>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</si>
  <si>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</si>
  <si>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</si>
  <si>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</si>
  <si>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</si>
  <si>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</si>
  <si>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</si>
  <si>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</si>
  <si>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</si>
  <si>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</si>
  <si>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</si>
  <si>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</si>
  <si>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</si>
  <si>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</si>
  <si>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</si>
  <si>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</si>
  <si>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</si>
  <si>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</si>
  <si>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</si>
  <si>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</si>
  <si>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</si>
  <si>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</si>
  <si>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</si>
  <si>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</si>
  <si>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</si>
  <si>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</si>
  <si>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</si>
  <si>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</si>
  <si>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</si>
  <si>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</si>
  <si>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</si>
  <si>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</si>
  <si>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</si>
  <si>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</si>
  <si>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</si>
  <si>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</si>
  <si>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</si>
  <si>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</si>
  <si>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</si>
  <si>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</si>
  <si>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</si>
  <si>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</si>
  <si>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</si>
  <si>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</si>
  <si>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</si>
  <si>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</si>
  <si>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</si>
  <si>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</si>
  <si>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</si>
  <si>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</si>
  <si>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</si>
  <si>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</si>
  <si>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</si>
  <si>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</si>
  <si>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</si>
  <si>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</si>
  <si>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</si>
  <si>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</si>
  <si>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</si>
  <si>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</si>
  <si>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</si>
  <si>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</si>
  <si>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</si>
  <si>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</si>
  <si>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</si>
  <si>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</si>
  <si>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</si>
  <si>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</si>
  <si>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</si>
  <si>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</si>
  <si>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</si>
  <si>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</si>
  <si>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</si>
  <si>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</si>
  <si>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</si>
  <si>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</si>
  <si>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</si>
  <si>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</si>
  <si>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</si>
  <si>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</si>
  <si>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</si>
  <si>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</si>
  <si>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</si>
  <si>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</si>
  <si>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</si>
  <si>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</si>
  <si>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</si>
  <si>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</si>
  <si>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</si>
  <si>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</si>
  <si>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</si>
  <si>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</si>
  <si>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</si>
  <si>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</si>
  <si>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</si>
  <si>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</si>
  <si>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</si>
  <si>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</si>
  <si>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</si>
  <si>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</si>
  <si>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</si>
  <si>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</si>
  <si>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</si>
  <si>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</si>
  <si>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</si>
  <si>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</si>
  <si>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</si>
  <si>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</si>
  <si>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</si>
  <si>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</si>
  <si>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</si>
  <si>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</si>
  <si>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</si>
  <si>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</si>
  <si>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</si>
  <si>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</si>
  <si>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</si>
  <si>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</si>
  <si>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</si>
  <si>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</si>
  <si>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</si>
  <si>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</si>
  <si>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</si>
  <si>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</si>
  <si>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</si>
  <si>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</si>
  <si>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</si>
  <si>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</si>
  <si>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</si>
  <si>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</si>
  <si>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</si>
  <si>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</si>
  <si>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</si>
  <si>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</si>
  <si>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</si>
  <si>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</si>
  <si>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</si>
  <si>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</si>
  <si>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</si>
  <si>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</si>
  <si>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</si>
  <si>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</si>
  <si>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</si>
  <si>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</si>
  <si>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</si>
  <si>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</si>
  <si>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</si>
  <si>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</si>
  <si>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</si>
  <si>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</si>
  <si>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</si>
  <si>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</si>
  <si>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</si>
  <si>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</si>
  <si>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</si>
  <si>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</si>
  <si>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</si>
  <si>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</si>
  <si>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</si>
  <si>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</si>
  <si>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</si>
  <si>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</si>
  <si>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</si>
  <si>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</si>
  <si>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</si>
  <si>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</si>
  <si>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</si>
  <si>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</si>
  <si>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</si>
  <si>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</si>
  <si>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</si>
  <si>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</si>
  <si>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</si>
  <si>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</si>
  <si>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</si>
  <si>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</si>
  <si>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</si>
  <si>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</si>
  <si>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</si>
  <si>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</si>
  <si>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</si>
  <si>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</si>
  <si>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</si>
  <si>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</si>
  <si>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</si>
  <si>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</si>
  <si>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</si>
  <si>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</si>
  <si>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</si>
  <si>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</si>
  <si>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</si>
  <si>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</si>
  <si>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</si>
  <si>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</si>
  <si>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</si>
  <si>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</si>
  <si>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</si>
  <si>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</si>
  <si>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</si>
  <si>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</si>
  <si>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</si>
  <si>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</si>
  <si>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</si>
  <si>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</si>
  <si>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</si>
  <si>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</si>
  <si>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</si>
  <si>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</si>
  <si>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</si>
  <si>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</si>
  <si>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</si>
  <si>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</si>
  <si>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</si>
  <si>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</si>
  <si>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</si>
  <si>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</si>
  <si>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</si>
  <si>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</si>
  <si>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</si>
  <si>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</si>
  <si>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</si>
  <si>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</si>
  <si>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</si>
  <si>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</si>
  <si>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</si>
  <si>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</si>
  <si>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</si>
  <si>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</si>
  <si>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</si>
  <si>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</si>
  <si>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</si>
  <si>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</si>
  <si>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</si>
  <si>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</si>
  <si>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</si>
  <si>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</si>
  <si>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</si>
  <si>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</si>
  <si>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</si>
  <si>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</si>
  <si>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</si>
  <si>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</si>
  <si>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</si>
  <si>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</si>
  <si>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</si>
  <si>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</si>
  <si>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</si>
  <si>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</si>
  <si>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</si>
  <si>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</si>
  <si>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</si>
  <si>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</si>
  <si>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</si>
  <si>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</si>
  <si>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</si>
  <si>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</si>
  <si>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</si>
  <si>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</si>
  <si>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</si>
  <si>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</si>
  <si>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</si>
  <si>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</si>
  <si>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</si>
  <si>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</si>
  <si>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</si>
  <si>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</si>
  <si>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</si>
  <si>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</si>
  <si>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</si>
  <si>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</si>
  <si>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</si>
  <si>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</si>
  <si>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</si>
  <si>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</si>
  <si>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</si>
  <si>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</si>
  <si>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</si>
  <si>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</si>
  <si>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</si>
  <si>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</si>
  <si>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</si>
  <si>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</si>
  <si>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</si>
  <si>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</si>
  <si>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</si>
  <si>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</si>
  <si>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</si>
  <si>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</si>
  <si>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</si>
  <si>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</si>
  <si>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</si>
  <si>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</si>
  <si>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</si>
  <si>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</si>
  <si>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</si>
  <si>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</si>
  <si>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</si>
  <si>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</si>
  <si>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</si>
  <si>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</si>
  <si>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</si>
  <si>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</si>
  <si>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</si>
  <si>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</si>
  <si>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</si>
  <si>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</si>
  <si>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</si>
  <si>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</si>
  <si>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</si>
  <si>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</si>
  <si>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</si>
  <si>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</si>
  <si>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</si>
  <si>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</si>
  <si>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</si>
  <si>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</si>
  <si>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</si>
  <si>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</si>
  <si>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</si>
  <si>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</si>
  <si>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</si>
  <si>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</si>
  <si>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</si>
  <si>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</si>
  <si>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</si>
  <si>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</si>
  <si>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</si>
  <si>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</si>
  <si>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</si>
  <si>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</si>
  <si>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</si>
  <si>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</si>
  <si>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</si>
  <si>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</si>
  <si>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</si>
  <si>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</si>
  <si>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</si>
  <si>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</si>
  <si>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</si>
  <si>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</si>
  <si>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</si>
  <si>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</si>
  <si>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</si>
  <si>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</si>
  <si>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</si>
  <si>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</si>
  <si>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</si>
  <si>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</si>
  <si>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</si>
  <si>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</si>
  <si>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</si>
  <si>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</si>
  <si>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</si>
  <si>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</si>
  <si>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</si>
  <si>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</si>
  <si>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</si>
  <si>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</si>
  <si>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</si>
  <si>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</si>
  <si>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</si>
  <si>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</si>
  <si>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</si>
  <si>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</si>
  <si>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</si>
  <si>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</si>
  <si>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</si>
  <si>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</si>
  <si>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</si>
  <si>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</si>
  <si>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</si>
  <si>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</si>
  <si>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</si>
  <si>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</si>
  <si>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</si>
  <si>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</si>
  <si>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</si>
  <si>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</si>
  <si>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</si>
  <si>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</si>
  <si>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</si>
  <si>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</si>
  <si>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</si>
  <si>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</si>
  <si>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</si>
  <si>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</si>
  <si>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</si>
  <si>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</si>
  <si>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</si>
  <si>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</si>
  <si>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</si>
  <si>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</si>
  <si>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</si>
  <si>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</si>
  <si>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</si>
  <si>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</si>
  <si>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</si>
  <si>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</si>
  <si>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</si>
  <si>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</si>
  <si>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</si>
  <si>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</si>
  <si>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</si>
  <si>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</si>
  <si>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</si>
  <si>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</si>
  <si>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</si>
  <si>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</si>
  <si>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</si>
  <si>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</si>
  <si>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</si>
  <si>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</si>
  <si>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</si>
  <si>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</si>
  <si>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</si>
  <si>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</si>
  <si>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</si>
  <si>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</si>
  <si>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</si>
  <si>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</si>
  <si>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</si>
  <si>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</si>
  <si>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</si>
  <si>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</si>
  <si>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</si>
  <si>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</si>
  <si>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</si>
  <si>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</si>
  <si>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</si>
  <si>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</si>
  <si>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</si>
  <si>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</si>
  <si>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</si>
  <si>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</si>
  <si>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</si>
  <si>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</si>
  <si>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</si>
  <si>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</si>
  <si>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</si>
  <si>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</si>
  <si>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</si>
  <si>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</si>
  <si>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</si>
  <si>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</si>
  <si>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</si>
  <si>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</si>
  <si>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</si>
  <si>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</si>
  <si>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</si>
  <si>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</si>
  <si>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</si>
  <si>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</si>
  <si>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</si>
  <si>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</si>
  <si>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</si>
  <si>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</si>
  <si>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</si>
  <si>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</si>
  <si>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</si>
  <si>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</si>
  <si>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</si>
  <si>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</si>
  <si>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</si>
  <si>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</si>
  <si>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</si>
  <si>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</si>
  <si>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</si>
  <si>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</si>
  <si>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</si>
  <si>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</si>
  <si>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</si>
  <si>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</si>
  <si>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</si>
  <si>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</si>
  <si>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</si>
  <si>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</si>
  <si>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</si>
  <si>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</si>
  <si>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</si>
  <si>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</si>
  <si>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</si>
  <si>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</si>
  <si>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</si>
  <si>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</si>
  <si>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</si>
  <si>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</si>
  <si>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</si>
  <si>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</si>
  <si>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</si>
  <si>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</si>
  <si>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</si>
  <si>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</si>
  <si>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</si>
  <si>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</si>
  <si>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</si>
  <si>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</si>
  <si>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</si>
  <si>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</si>
  <si>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</si>
  <si>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</si>
  <si>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</si>
  <si>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</si>
  <si>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</si>
  <si>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</si>
  <si>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</si>
  <si>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</si>
  <si>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</si>
  <si>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</si>
  <si>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</si>
  <si>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</si>
  <si>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</si>
  <si>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</si>
  <si>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</si>
  <si>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</si>
  <si>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</si>
  <si>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</si>
  <si>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</si>
  <si>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</si>
  <si>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</si>
  <si>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</si>
  <si>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</si>
  <si>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</si>
  <si>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</si>
  <si>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</si>
  <si>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</si>
  <si>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</si>
  <si>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</si>
  <si>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</si>
  <si>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</si>
  <si>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</si>
  <si>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</si>
  <si>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</si>
  <si>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</si>
  <si>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</si>
  <si>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</si>
  <si>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</si>
  <si>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</si>
  <si>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</si>
  <si>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</si>
  <si>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</si>
  <si>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</si>
  <si>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</si>
  <si>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</si>
  <si>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</si>
  <si>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</si>
  <si>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</si>
  <si>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</si>
  <si>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</si>
  <si>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</si>
  <si>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</si>
  <si>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</si>
  <si>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</si>
  <si>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</si>
  <si>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</si>
  <si>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</si>
  <si>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</si>
  <si>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</si>
  <si>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</si>
  <si>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</si>
  <si>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</si>
  <si>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</si>
  <si>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</si>
  <si>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</si>
  <si>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</si>
  <si>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</si>
  <si>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</si>
  <si>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</si>
  <si>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</si>
  <si>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</si>
  <si>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</si>
  <si>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</si>
  <si>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</si>
  <si>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</si>
  <si>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</si>
  <si>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</si>
  <si>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</si>
  <si>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</si>
  <si>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</si>
  <si>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</si>
  <si>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</si>
  <si>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</si>
  <si>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</si>
  <si>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</si>
  <si>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</si>
  <si>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</si>
  <si>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</si>
  <si>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</si>
  <si>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</si>
  <si>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</si>
  <si>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</si>
  <si>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</si>
  <si>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</si>
  <si>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</si>
  <si>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</si>
  <si>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</si>
  <si>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</si>
  <si>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</si>
  <si>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</si>
  <si>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</si>
  <si>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</si>
  <si>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</si>
  <si>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</si>
  <si>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</si>
  <si>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</si>
  <si>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</si>
  <si>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</si>
  <si>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</si>
  <si>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</si>
  <si>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</si>
  <si>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</si>
  <si>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</si>
  <si>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</si>
  <si>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</si>
  <si>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</si>
  <si>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</si>
  <si>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</si>
  <si>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</si>
  <si>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</si>
  <si>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</si>
  <si>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</si>
  <si>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</si>
  <si>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</si>
  <si>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</si>
  <si>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</si>
  <si>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</si>
  <si>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</si>
  <si>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</si>
  <si>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</si>
  <si>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</si>
  <si>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</si>
  <si>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</si>
  <si>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</si>
  <si>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</si>
  <si>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</si>
  <si>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</si>
  <si>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</si>
  <si>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</si>
  <si>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</si>
  <si>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</si>
  <si>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</si>
  <si>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</si>
  <si>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</si>
  <si>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</si>
  <si>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</si>
  <si>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</si>
  <si>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</si>
  <si>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</si>
  <si>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</si>
  <si>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</si>
  <si>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</si>
  <si>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</si>
  <si>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</si>
  <si>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</si>
  <si>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</si>
  <si>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</si>
  <si>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</si>
  <si>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</si>
  <si>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</si>
  <si>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</si>
  <si>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</si>
  <si>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</si>
  <si>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</si>
  <si>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</si>
  <si>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</si>
  <si>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</si>
  <si>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</si>
  <si>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</si>
  <si>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</si>
  <si>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</si>
  <si>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</si>
  <si>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</si>
  <si>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</si>
  <si>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</si>
  <si>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</si>
  <si>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</si>
  <si>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</si>
  <si>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</si>
  <si>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</si>
  <si>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</si>
  <si>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</si>
  <si>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</si>
  <si>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</si>
  <si>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</si>
  <si>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</si>
  <si>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</si>
  <si>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</si>
  <si>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</si>
  <si>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</si>
  <si>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</si>
  <si>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</si>
  <si>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</si>
  <si>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</si>
  <si>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</si>
  <si>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</si>
  <si>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</si>
  <si>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</si>
  <si>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</si>
  <si>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</si>
  <si>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</si>
  <si>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</si>
  <si>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</si>
  <si>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</si>
  <si>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</si>
  <si>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</si>
  <si>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</si>
  <si>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</si>
  <si>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</si>
  <si>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Notes:</t>
  </si>
  <si>
    <t>Next update:</t>
  </si>
  <si>
    <t>Date to be confirmed</t>
  </si>
  <si>
    <t>The Joint Wood Energy Enquiry (JWEE) collects data on woodfuel supply and use. Statistics are collected every 2 years by the United Nations Economic Commission for Europe (UNECE).</t>
  </si>
  <si>
    <t xml:space="preserve">Wood based biodiesel </t>
  </si>
  <si>
    <t>Conversion factors</t>
  </si>
  <si>
    <t>The following sheets are provided:</t>
  </si>
  <si>
    <t xml:space="preserve">Estimates of production, imports and exports of wood.  Covers wood for energy and material use. </t>
  </si>
  <si>
    <t>Estimates of production, imports and exports for wood charcoal and wood pellets</t>
  </si>
  <si>
    <t>Conversion factors assumed in this return.  Many are default factors supplied by UNECE.</t>
  </si>
  <si>
    <t>Joint Wood Energy Enquiry: 2017 data</t>
  </si>
  <si>
    <r>
      <t>thousand m</t>
    </r>
    <r>
      <rPr>
        <vertAlign val="superscript"/>
        <sz val="12"/>
        <rFont val="Verdana"/>
        <family val="2"/>
      </rPr>
      <t>3</t>
    </r>
  </si>
  <si>
    <t>Total wood energy</t>
  </si>
  <si>
    <t>Total wood energy by source and use, 2017</t>
  </si>
  <si>
    <t>Power &amp; heat</t>
  </si>
  <si>
    <t>All sources</t>
  </si>
  <si>
    <t>All uses</t>
  </si>
  <si>
    <t>Direct</t>
  </si>
  <si>
    <t>Indirect</t>
  </si>
  <si>
    <t>Recovered</t>
  </si>
  <si>
    <t>Total wood energy, 2005 to 2017</t>
  </si>
  <si>
    <t>Note:</t>
  </si>
  <si>
    <t>1. See the Definitions sheet for further information on the source and use categories shown.</t>
  </si>
  <si>
    <t>1. As a result of changes in data availability and data sources, the time series is likely to overestimate the increase</t>
  </si>
  <si>
    <t>in wood energy use in the UK.</t>
  </si>
  <si>
    <t>Source: Direct</t>
  </si>
  <si>
    <t>Source: Indirect</t>
  </si>
  <si>
    <t>Source: Recovered</t>
  </si>
  <si>
    <t>Source: Unknown</t>
  </si>
  <si>
    <t>Use: Power and Heat</t>
  </si>
  <si>
    <t>Use: Industrial</t>
  </si>
  <si>
    <t>Use: Residential</t>
  </si>
  <si>
    <t>Fibre source and type</t>
  </si>
  <si>
    <t>Unit
(thousands)</t>
  </si>
  <si>
    <t>Liquid co-products (C &amp; NC)</t>
  </si>
  <si>
    <t>Solid co-products (C &amp; NC)</t>
  </si>
  <si>
    <t>Table I: Fibre sources</t>
  </si>
  <si>
    <t>1. Covers all purposes, not only energy.</t>
  </si>
  <si>
    <t>.. Denotes data not available. Blank cells denote data not requested.</t>
  </si>
  <si>
    <t>Table II: Processed wood based fuels</t>
  </si>
  <si>
    <t>1. Crude tall oil and processed liquid biofuels from wood are reported in thousands of tonnes (t); all other products are reported in thousands of tonnes of dry matter (t d.m.).</t>
  </si>
  <si>
    <r>
      <t>thousand m</t>
    </r>
    <r>
      <rPr>
        <vertAlign val="superscript"/>
        <sz val="12"/>
        <rFont val="Verdana"/>
        <family val="2"/>
      </rPr>
      <t>3</t>
    </r>
    <r>
      <rPr>
        <sz val="12"/>
        <rFont val="Verdana"/>
        <family val="2"/>
      </rPr>
      <t xml:space="preserve"> solid</t>
    </r>
  </si>
  <si>
    <t>Table IVa: Energy use (weight)</t>
  </si>
  <si>
    <t>Table IVb: Energy use (volume)</t>
  </si>
  <si>
    <t>thousand tonnes dry matter (t d.m.) or tonnes (t)</t>
  </si>
  <si>
    <t>2. Estimates are produced using different data sources for suppy and use. As a result, there are some inconsistencies between the supply and use of some products that cannot be resolved at present.</t>
  </si>
  <si>
    <t>statistics@forestresearch.gov.uk</t>
  </si>
  <si>
    <t>www.forestresearch.gov.uk/statistics</t>
  </si>
  <si>
    <r>
      <t xml:space="preserve">Coverage: </t>
    </r>
    <r>
      <rPr>
        <sz val="12"/>
        <rFont val="Verdana"/>
        <family val="2"/>
      </rPr>
      <t>United Kingdom</t>
    </r>
  </si>
  <si>
    <r>
      <t xml:space="preserve">Geographical breakdown: </t>
    </r>
    <r>
      <rPr>
        <sz val="12"/>
        <rFont val="Verdana"/>
        <family val="2"/>
      </rPr>
      <t>None</t>
    </r>
  </si>
  <si>
    <t xml:space="preserve">Issued by:    Forest Research, </t>
  </si>
  <si>
    <t xml:space="preserve">                  231 Corstorphine Road, Edinburgh, EH12 7AT</t>
  </si>
  <si>
    <t>Enquiries:     Robert Stagg 0300 067 5238</t>
  </si>
  <si>
    <t>Statistician:  Sheila Ward 0300 067 5236</t>
  </si>
  <si>
    <t>www.forestresearch.gov.uk/tools-and-resources/statistics/statistics-by-topic/international-returns/joint-wood-energy-enquiry/</t>
  </si>
  <si>
    <t>Overview - Summary results and time series</t>
  </si>
  <si>
    <t>Table I - fibre sources</t>
  </si>
  <si>
    <t>Table II - processed woodbased fuels</t>
  </si>
  <si>
    <t>Table IVa - energy use (weight)</t>
  </si>
  <si>
    <t>Estimates of wood used for energy production by source of fibres and by different sectors. Figures are shown in tonnes.</t>
  </si>
  <si>
    <t>Table IVb - energy use (volume)</t>
  </si>
  <si>
    <t>Estimates of wood used for energy production by source of fibres and by different sectors. Figures are shown in cubic metres of solid wood.</t>
  </si>
  <si>
    <t>UK data that is submitted to UNECE via the Joint Wood Energy Enquiry is published biennially at:</t>
  </si>
  <si>
    <t>Glossary</t>
  </si>
  <si>
    <t xml:space="preserve">m3   </t>
  </si>
  <si>
    <t>Short rotation coppice</t>
  </si>
  <si>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</si>
  <si>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</si>
  <si>
    <t>Processed wood-based fuel</t>
  </si>
  <si>
    <t>Mean oven-dry density [kg/m³] (at 0 % H2O) The specified mean oven-dry densities refer to 1 m³ oven-dried solid wood mass. The oven dry density values used for the calculation and the respective data sources can be found in the data sheet (of the Austrian Energy Agency).</t>
  </si>
  <si>
    <t>Is the amount of energy released by burning one tonne of crude oil, which is commonly defined as 41.868 GJ. For the conversion from 1000m3 to ktoe, a factor of  0.208 (=8.72 / 41.868) is used.</t>
  </si>
  <si>
    <t>OVERVIEW: SOURCES &amp; USES</t>
  </si>
  <si>
    <t>Use: Unknown</t>
  </si>
  <si>
    <t>Weighted density (dry weight/green volume) (tdm/m³)</t>
  </si>
  <si>
    <t>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t>
  </si>
  <si>
    <t>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t>
  </si>
  <si>
    <t>Industral waste (co-products)</t>
  </si>
  <si>
    <t>E.g. European Waste 03 01 01 Waste bark and cork. It is reported in cubic metres solid volume and includes bark unaccounted for in the under bark figures of primary solid biomass.</t>
  </si>
  <si>
    <t xml:space="preserve">Waste produced by households, industry, hospitals and the tertiary sector which contains biodegradable materials. </t>
  </si>
  <si>
    <t>Post-consumer recovered wood generated by any ISIC Sectors (Rev. 3.1) EXCEPT wood wastes generated by ISIC 02, ISIC 2010 and ISIC 21 (corresponding to European Waste Classification 21.03 01 01 Waste bark and cork; 03 01 02 Sawdust; 03 01 03 Shaving, cuttings, spoiled timber/particle board/veneer; 03 01 99 Wastes not otherwise specified). This comprises:
PACKAGING: (e.g. European Waste Classification (EWC) 15 01 03) Wooden packaging;
CONSTRUCTION AND DEMOLITION WASTES (INCLUDING ROAD CONSTRUCTION): (e.g. EWC) 17 02 01 Wood
MUNICIPAL WASTES AND SIMILAR COMMERCIAL, INDUSTRIAL AND INSTITUTIONAL
WASTES INCLUDING SEPARATELY COLLECTED FRACTIONS: (e.g. EWC 20 01 07) Wood
Please note that wood in mixed-waste streams that are burnt should be included where possible.</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</si>
  <si>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</si>
  <si>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Wood carbonized by partial combustion or the application of heat from external sources. It includes charcoal used as a fuel or for other uses, e.g. as a reduction agent in metallurgy or as an absorption or filtration medium. It is reported in metric tonnes. Note: In CA and US wood charcoal is often referred to as "Briquettes" - This must not be confused with Wood Briquettes as defined below!</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</si>
  <si>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</si>
  <si>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Note:  In the US/CA this item is often referred to as "Pressed Logs" or any other compressed wood products for burning purposes. 2002 NAICS No. 321999: "Pressed logs of sawdust and other wood particles, nonpetroleum binder, manufacturing."</t>
  </si>
  <si>
    <t>Statistical Classification of Economic Activities in the European Community, Rev. 1.1 (2002)  - corresponds to ISIC at 4 digit level</t>
  </si>
  <si>
    <t>Wood (in tdm and m³) consumed for combined Heat and Power generation (in Table IV). It refers to plants which are designed to produce both heat and electricity.  UNIPEDE refers to these as co-generation power stations.</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</si>
  <si>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t>
  </si>
  <si>
    <t>Transport Sector</t>
  </si>
  <si>
    <t>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used.==&gt; Further details see klima:aktiv publication (page 14).</t>
  </si>
  <si>
    <t>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t>
  </si>
  <si>
    <t>Ratio between oven dry mass and fresh stem-wood volume without bark. It allows calculation of woody biomass in dry matter mass. NOTE: The Basic Wood Density shown in Table "T IV Conversion Factors" has been calculated by using the "Mean oven-dry density" and shrinkage factors from the Austrian Energy Agency.</t>
  </si>
  <si>
    <t>Definitions, as provided by UNECE.</t>
  </si>
  <si>
    <r>
      <t xml:space="preserve">Release date: </t>
    </r>
    <r>
      <rPr>
        <sz val="12"/>
        <rFont val="Verdana"/>
        <family val="2"/>
      </rPr>
      <t>10 December 2020</t>
    </r>
  </si>
  <si>
    <t>Density for CW &amp; NCW (dry weight/green volume) (tdm/m³)</t>
  </si>
  <si>
    <t>m3 rw/ 1000 L</t>
  </si>
  <si>
    <t>m3/t</t>
  </si>
  <si>
    <t>Solid co-products
(C &amp; NC)</t>
  </si>
  <si>
    <t>Liquid co-products
(C &amp; NC)</t>
  </si>
  <si>
    <t>The attached tables show data for 2017 that was submitted to UNECE in 2019.  Estimates for table IV are shown for the first time in this return.  Estimates for tables I and II have been previously published by Forest Research (Joint Forest Sector Questionnaire: final 2017 data), but may not reflect more recent revisions.</t>
  </si>
  <si>
    <r>
      <rPr>
        <b/>
        <sz val="12"/>
        <rFont val="Verdana"/>
        <family val="2"/>
      </rPr>
      <t>t d.m.</t>
    </r>
    <r>
      <rPr>
        <sz val="12"/>
        <rFont val="Verdana"/>
        <family val="2"/>
      </rPr>
      <t xml:space="preserve"> = Metric tonnes dry matter</t>
    </r>
  </si>
  <si>
    <r>
      <rPr>
        <b/>
        <sz val="12"/>
        <rFont val="Verdana"/>
        <family val="2"/>
      </rPr>
      <t>L</t>
    </r>
    <r>
      <rPr>
        <sz val="12"/>
        <rFont val="Verdana"/>
        <family val="2"/>
      </rPr>
      <t xml:space="preserve"> = Litre</t>
    </r>
  </si>
  <si>
    <r>
      <rPr>
        <b/>
        <sz val="12"/>
        <rFont val="Verdana"/>
        <family val="2"/>
      </rPr>
      <t xml:space="preserve">rwe. </t>
    </r>
    <r>
      <rPr>
        <sz val="12"/>
        <rFont val="Verdana"/>
        <family val="2"/>
      </rPr>
      <t>= Roundwood equivalent in m³</t>
    </r>
  </si>
  <si>
    <r>
      <rPr>
        <b/>
        <sz val="12"/>
        <rFont val="Verdana"/>
        <family val="2"/>
      </rPr>
      <t>bv</t>
    </r>
    <r>
      <rPr>
        <sz val="12"/>
        <rFont val="Verdana"/>
        <family val="2"/>
      </rPr>
      <t xml:space="preserve"> = m³ bulk volume </t>
    </r>
  </si>
  <si>
    <r>
      <rPr>
        <b/>
        <sz val="12"/>
        <rFont val="Verdana"/>
        <family val="2"/>
      </rPr>
      <t xml:space="preserve">m³ </t>
    </r>
    <r>
      <rPr>
        <sz val="12"/>
        <rFont val="Verdana"/>
        <family val="2"/>
      </rPr>
      <t>= solid cubic metre, underbark</t>
    </r>
  </si>
  <si>
    <r>
      <rPr>
        <b/>
        <sz val="12"/>
        <rFont val="Verdana"/>
        <family val="2"/>
      </rPr>
      <t>t</t>
    </r>
    <r>
      <rPr>
        <sz val="12"/>
        <rFont val="Verdana"/>
        <family val="2"/>
      </rPr>
      <t xml:space="preserve"> = metric tonnes [megagram]</t>
    </r>
  </si>
  <si>
    <t>Original unit</t>
  </si>
  <si>
    <t>Supply:
Net Domestic supply</t>
  </si>
  <si>
    <t>Supply:
Wood used for energy</t>
  </si>
  <si>
    <t>Energy Transformation Sector:
Main Activity Producer
Total</t>
  </si>
  <si>
    <t>Energy Transformation Sector:
Main Activity Producer
Electricity</t>
  </si>
  <si>
    <t>Energy Transformation Sector:
Main Activity Producer
CHP</t>
  </si>
  <si>
    <t>Energy Transformation Sector:
Main Activity Producer
Heat</t>
  </si>
  <si>
    <t>Energy Transformation Sector:
Main Activity Producer
Unspecified</t>
  </si>
  <si>
    <t>Industry Sector:
Direct Final Consumer and Autoproducer (Heat, CHP and Electricity)
Pulp &amp; Paper
[ISIC No.21]</t>
  </si>
  <si>
    <t>Industry Sector:
Direct Final Consumer and Autoproducer (Heat, CHP and Electricity)
Wood &amp; wood products</t>
  </si>
  <si>
    <t>Industry Sector:
Direct Final Consumer and Autoproducer (Heat, CHP and Electricity)
Other 
Industry</t>
  </si>
  <si>
    <t>Industry Sector:
Direct Final Consumer and Autoproducer (Heat, CHP and Electricity)
Unspecified</t>
  </si>
  <si>
    <t xml:space="preserve">Industry Sector:
Direct Final Consumer and Autoproducer (Heat, CHP and Electricity)
Total </t>
  </si>
  <si>
    <t>Other direct final consumption
Residential</t>
  </si>
  <si>
    <t xml:space="preserve">Other direct final consumption
Agriculture, Forestry and Fishing </t>
  </si>
  <si>
    <t xml:space="preserve">Other direct final consumption
Commercial and Public services </t>
  </si>
  <si>
    <t xml:space="preserve">Other direct final consumption
Transport Sector </t>
  </si>
  <si>
    <t>Other direct final consumption
Other</t>
  </si>
  <si>
    <t>Other direct final consumption
Unspecified</t>
  </si>
  <si>
    <t>Other direct final consumption
Total</t>
  </si>
  <si>
    <t>Energy</t>
  </si>
  <si>
    <t>Industry Sector:
Consumed and Autoproducer Heat, CHP and Electricity
Pulp &amp; Paper
[ISIC No.21]</t>
  </si>
  <si>
    <t>Industry Sector:
Consumed and Autoproducer Heat, CHP and Electricity
Wood and wood products</t>
  </si>
  <si>
    <t>Industry Sector:
Consumed and Autoproducer Heat, CHP and Electricity
Other
Industry</t>
  </si>
  <si>
    <t>Industry Sector:
Consumed and Autoproducer Heat, CHP and Electricity
Unspecified</t>
  </si>
  <si>
    <t xml:space="preserve">Industry Sector:
Consumed and Autoproducer Heat, CHP and Electricity
Total </t>
  </si>
  <si>
    <t>Other Direct final consumption
Residential</t>
  </si>
  <si>
    <t xml:space="preserve">Other Direct final consumption
Agriculture, Forestry and Fishing </t>
  </si>
  <si>
    <t xml:space="preserve">Other Direct final consumption
Commercial and Public services </t>
  </si>
  <si>
    <t>Other Direct final consumption
Transport Sector</t>
  </si>
  <si>
    <t>Other Direct final consumption
Other</t>
  </si>
  <si>
    <t>Other Direct final consumption
Unspecified</t>
  </si>
  <si>
    <t xml:space="preserve">Other Direct final consumption
Total </t>
  </si>
  <si>
    <t>Conversion Factors:  Energy and Volume</t>
  </si>
  <si>
    <t>Original 
Unit
[1 000]</t>
  </si>
  <si>
    <t>conversion factor
(tdm or t)
Table I and II to IV</t>
  </si>
  <si>
    <t>conversion factor 
(m³)
Table IV</t>
  </si>
  <si>
    <t>conversion factor 
(GJ)
Overview</t>
  </si>
  <si>
    <r>
      <t xml:space="preserve">Table I and II to IV
</t>
    </r>
    <r>
      <rPr>
        <u val="double"/>
        <sz val="12"/>
        <rFont val="Verdana"/>
        <family val="2"/>
      </rPr>
      <t>Unit</t>
    </r>
  </si>
  <si>
    <r>
      <t xml:space="preserve">Table IV
</t>
    </r>
    <r>
      <rPr>
        <u val="double"/>
        <sz val="12"/>
        <rFont val="Verdana"/>
        <family val="2"/>
      </rPr>
      <t>Unit</t>
    </r>
  </si>
  <si>
    <r>
      <t xml:space="preserve">Overview
</t>
    </r>
    <r>
      <rPr>
        <u val="double"/>
        <sz val="12"/>
        <rFont val="Verdana"/>
        <family val="2"/>
      </rPr>
      <t>Unit</t>
    </r>
  </si>
  <si>
    <r>
      <t xml:space="preserve">Higher heating value of dry matter
</t>
    </r>
    <r>
      <rPr>
        <u val="double"/>
        <sz val="12"/>
        <rFont val="Verdana"/>
        <family val="2"/>
      </rPr>
      <t>Unit</t>
    </r>
  </si>
  <si>
    <r>
      <t xml:space="preserve">Lower heating value 
</t>
    </r>
    <r>
      <rPr>
        <u val="double"/>
        <sz val="12"/>
        <rFont val="Verdana"/>
        <family val="2"/>
      </rPr>
      <t>Unit</t>
    </r>
  </si>
  <si>
    <t>C and NC Species and their share in wood energy
CW &amp; NCW</t>
  </si>
  <si>
    <t>Note</t>
  </si>
  <si>
    <t>Imports from EU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</si>
</sst>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0.00\ _€_-;\-* #,##0.00\ _€_-;_-* &quot;-&quot;??\ _€_-;_-@_-"/>
    <numFmt numFmtId="165" formatCode="#,##0.0"/>
    <numFmt numFmtId="166" formatCode="__@"/>
    <numFmt numFmtId="167" formatCode="0_)"/>
    <numFmt numFmtId="168" formatCode="dd/mm/yyyy;@"/>
    <numFmt numFmtId="169" formatCode="#,##0.000"/>
    <numFmt numFmtId="170" formatCode="_(* #,##0.00_);_(* \(#,##0.00\);_(* &quot;-&quot;??_);_(@_)"/>
    <numFmt numFmtId="171" formatCode="_(&quot;$&quot;* #,##0_);_(&quot;$&quot;* \(#,##0\);_(&quot;$&quot;* &quot;-&quot;_);_(@_)"/>
    <numFmt numFmtId="172" formatCode="_(* #,##0_);_(* \(#,##0\);_(* &quot;-&quot;_);_(@_)"/>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Arial"/>
      <family val="2"/>
    </font>
    <font>
      <sz val="10"/>
      <name val="Arial"/>
      <family val="2"/>
    </font>
    <font>
      <sz val="10"/>
      <color indexed="9"/>
      <name val="Arial"/>
      <family val="2"/>
    </font>
    <font>
      <sz val="12"/>
      <name val="Arial MT"/>
    </font>
    <font>
      <b/>
      <sz val="10"/>
      <color indexed="63"/>
      <name val="Arial"/>
      <family val="2"/>
    </font>
    <font>
      <b/>
      <sz val="10"/>
      <color indexed="9"/>
      <name val="Arial"/>
      <family val="2"/>
    </font>
    <font>
      <sz val="10"/>
      <color indexed="10"/>
      <name val="Arial"/>
      <family val="2"/>
    </font>
    <font>
      <b/>
      <sz val="10"/>
      <color indexed="9"/>
      <name val="Arial"/>
      <family val="2"/>
    </font>
    <font>
      <b/>
      <sz val="18"/>
      <color indexed="56"/>
      <name val="Cambria"/>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57"/>
      <name val="Arial"/>
      <family val="2"/>
    </font>
    <font>
      <b/>
      <sz val="10"/>
      <color indexed="57"/>
      <name val="Arial"/>
      <family val="2"/>
    </font>
    <font>
      <i/>
      <sz val="10"/>
      <color indexed="57"/>
      <name val="Arial"/>
      <family val="2"/>
    </font>
    <font>
      <u/>
      <sz val="10"/>
      <color indexed="12"/>
      <name val="Arial"/>
      <family val="2"/>
    </font>
    <font>
      <sz val="9"/>
      <color indexed="81"/>
      <name val="Tahoma"/>
      <family val="2"/>
    </font>
    <font>
      <b/>
      <sz val="9"/>
      <color indexed="81"/>
      <name val="Tahoma"/>
      <family val="2"/>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sz val="10"/>
      <name val="Courier"/>
      <family val="3"/>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sz val="10"/>
      <name val="Verdana"/>
      <family val="2"/>
    </font>
    <font>
      <sz val="11"/>
      <color indexed="8"/>
      <name val="Calibri"/>
      <family val="2"/>
    </font>
    <font>
      <sz val="10"/>
      <name val="Arial"/>
      <family val="2"/>
    </font>
    <font>
      <b/>
      <sz val="12"/>
      <name val="Verdana"/>
      <family val="2"/>
    </font>
    <font>
      <sz val="12"/>
      <name val="Verdana"/>
      <family val="2"/>
    </font>
    <font>
      <u/>
      <sz val="12"/>
      <color indexed="12"/>
      <name val="Verdana"/>
      <family val="2"/>
    </font>
    <font>
      <b/>
      <sz val="12"/>
      <color indexed="55"/>
      <name val="Verdana"/>
      <family val="2"/>
    </font>
    <font>
      <u/>
      <sz val="12"/>
      <name val="Verdana"/>
      <family val="2"/>
    </font>
    <font>
      <b/>
      <sz val="12"/>
      <color indexed="9"/>
      <name val="Verdana"/>
      <family val="2"/>
    </font>
    <font>
      <vertAlign val="superscript"/>
      <sz val="12"/>
      <name val="Verdana"/>
      <family val="2"/>
    </font>
    <font>
      <u/>
      <sz val="12"/>
      <color theme="10"/>
      <name val="Calibri"/>
      <family val="2"/>
      <scheme val="minor"/>
    </font>
    <font>
      <sz val="12"/>
      <color rgb="FF008000"/>
      <name val="Verdana"/>
      <family val="2"/>
    </font>
    <font>
      <sz val="10"/>
      <name val="Arial"/>
      <family val="2"/>
    </font>
    <font>
      <u val="double"/>
      <sz val="12"/>
      <name val="Verdana"/>
      <family val="2"/>
    </font>
    <font>
      <sz val="8"/>
      <name val="Arial"/>
      <family val="2"/>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6" tint="0.79998168889431442"/>
        <bgColor indexed="64"/>
      </patternFill>
    </fill>
    <fill>
      <patternFill patternType="solid">
        <fgColor indexed="43"/>
      </patternFill>
    </fill>
  </fills>
  <borders count="45">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style="thin">
        <color indexed="64"/>
      </left>
      <right style="thin">
        <color indexed="64"/>
      </right>
      <top/>
      <bottom style="thin">
        <color indexed="64"/>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30"/>
      </bottom>
      <diagonal/>
    </border>
    <border>
      <left/>
      <right/>
      <top/>
      <bottom style="medium">
        <color indexed="30"/>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821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20" borderId="1" applyNumberFormat="0" applyFont="0" applyAlignment="0" applyProtection="0"/>
    <xf numFmtId="0" fontId="24" fillId="21" borderId="2" applyNumberFormat="0" applyAlignment="0" applyProtection="0"/>
    <xf numFmtId="0" fontId="25" fillId="4" borderId="0" applyNumberFormat="0" applyBorder="0" applyAlignment="0" applyProtection="0"/>
    <xf numFmtId="0" fontId="26" fillId="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8" fillId="7" borderId="2" applyNumberFormat="0" applyAlignment="0" applyProtection="0"/>
    <xf numFmtId="0" fontId="21" fillId="22" borderId="3" applyNumberFormat="0" applyAlignment="0" applyProtection="0"/>
    <xf numFmtId="0" fontId="29" fillId="0" borderId="7" applyNumberFormat="0" applyFill="0" applyAlignment="0" applyProtection="0"/>
    <xf numFmtId="0" fontId="15" fillId="0" borderId="0"/>
    <xf numFmtId="0" fontId="12" fillId="0" borderId="0"/>
    <xf numFmtId="167" fontId="17" fillId="0" borderId="0"/>
    <xf numFmtId="0" fontId="22"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0" fontId="18" fillId="21" borderId="8" applyNumberFormat="0" applyAlignment="0" applyProtection="0"/>
    <xf numFmtId="0" fontId="20" fillId="0" borderId="0" applyNumberFormat="0" applyFill="0" applyBorder="0" applyAlignment="0" applyProtection="0"/>
    <xf numFmtId="0" fontId="9" fillId="0" borderId="0"/>
    <xf numFmtId="0" fontId="10" fillId="0" borderId="0"/>
    <xf numFmtId="0" fontId="11" fillId="0" borderId="0" applyNumberFormat="0" applyFill="0" applyBorder="0" applyAlignment="0" applyProtection="0">
      <alignment vertical="top"/>
      <protection locked="0"/>
    </xf>
    <xf numFmtId="0" fontId="19" fillId="22" borderId="3" applyNumberFormat="0" applyAlignment="0" applyProtection="0"/>
    <xf numFmtId="0" fontId="10" fillId="0" borderId="0"/>
    <xf numFmtId="9" fontId="10" fillId="0" borderId="0" applyFont="0" applyFill="0" applyBorder="0" applyAlignment="0" applyProtection="0"/>
    <xf numFmtId="0" fontId="32" fillId="0" borderId="16" applyNumberFormat="0" applyFill="0" applyAlignment="0" applyProtection="0"/>
    <xf numFmtId="43" fontId="10" fillId="0" borderId="0" applyFont="0" applyFill="0" applyBorder="0" applyAlignment="0" applyProtection="0"/>
    <xf numFmtId="9" fontId="10" fillId="0" borderId="0" applyFont="0" applyFill="0" applyBorder="0" applyAlignment="0" applyProtection="0"/>
    <xf numFmtId="0" fontId="9" fillId="0" borderId="0"/>
    <xf numFmtId="0" fontId="10" fillId="20" borderId="1" applyNumberFormat="0" applyFont="0" applyAlignment="0" applyProtection="0"/>
    <xf numFmtId="0" fontId="24" fillId="21" borderId="2" applyNumberFormat="0" applyAlignment="0" applyProtection="0"/>
    <xf numFmtId="0" fontId="28" fillId="7" borderId="2" applyNumberFormat="0" applyAlignment="0" applyProtection="0"/>
    <xf numFmtId="0" fontId="33" fillId="0" borderId="9" applyNumberFormat="0" applyFill="0" applyAlignment="0" applyProtection="0"/>
    <xf numFmtId="0" fontId="41" fillId="0" borderId="0" applyNumberFormat="0" applyFill="0" applyBorder="0" applyAlignment="0" applyProtection="0"/>
    <xf numFmtId="0" fontId="42" fillId="0" borderId="17"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20" applyNumberFormat="0" applyAlignment="0" applyProtection="0"/>
    <xf numFmtId="0" fontId="49" fillId="28" borderId="21" applyNumberFormat="0" applyAlignment="0" applyProtection="0"/>
    <xf numFmtId="0" fontId="50" fillId="28" borderId="20" applyNumberFormat="0" applyAlignment="0" applyProtection="0"/>
    <xf numFmtId="0" fontId="51" fillId="0" borderId="22" applyNumberFormat="0" applyFill="0" applyAlignment="0" applyProtection="0"/>
    <xf numFmtId="0" fontId="52" fillId="29" borderId="2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56" fillId="54" borderId="0" applyNumberFormat="0" applyBorder="0" applyAlignment="0" applyProtection="0"/>
    <xf numFmtId="0" fontId="8" fillId="0" borderId="0"/>
    <xf numFmtId="0" fontId="8" fillId="0" borderId="0"/>
    <xf numFmtId="0" fontId="59" fillId="63" borderId="0"/>
    <xf numFmtId="0" fontId="8" fillId="0" borderId="0"/>
    <xf numFmtId="0" fontId="58" fillId="55" borderId="0"/>
    <xf numFmtId="0" fontId="59" fillId="62" borderId="0"/>
    <xf numFmtId="0" fontId="58" fillId="63" borderId="0"/>
    <xf numFmtId="0" fontId="26" fillId="3" borderId="0" applyNumberFormat="0" applyBorder="0" applyAlignment="0" applyProtection="0"/>
    <xf numFmtId="0" fontId="11" fillId="0" borderId="0" applyNumberFormat="0" applyFill="0" applyBorder="0" applyAlignment="0" applyProtection="0">
      <alignment vertical="top"/>
      <protection locked="0"/>
    </xf>
    <xf numFmtId="0" fontId="22" fillId="0" borderId="0" applyNumberFormat="0" applyFill="0" applyBorder="0" applyAlignment="0" applyProtection="0"/>
    <xf numFmtId="0" fontId="59" fillId="65" borderId="0"/>
    <xf numFmtId="0" fontId="25" fillId="4" borderId="0" applyNumberFormat="0" applyBorder="0" applyAlignment="0" applyProtection="0"/>
    <xf numFmtId="0" fontId="16" fillId="12" borderId="0" applyNumberFormat="0" applyBorder="0" applyAlignment="0" applyProtection="0"/>
    <xf numFmtId="0" fontId="11" fillId="0" borderId="0" applyNumberFormat="0" applyFill="0" applyBorder="0" applyAlignment="0" applyProtection="0">
      <alignment vertical="top"/>
      <protection locked="0"/>
    </xf>
    <xf numFmtId="0" fontId="19" fillId="22" borderId="3" applyNumberFormat="0" applyAlignment="0" applyProtection="0"/>
    <xf numFmtId="0" fontId="10" fillId="0" borderId="0"/>
    <xf numFmtId="0" fontId="8" fillId="0" borderId="0"/>
    <xf numFmtId="0" fontId="19" fillId="22" borderId="3" applyNumberFormat="0" applyAlignment="0" applyProtection="0"/>
    <xf numFmtId="0" fontId="23" fillId="8" borderId="0" applyNumberFormat="0" applyBorder="0" applyAlignment="0" applyProtection="0"/>
    <xf numFmtId="0" fontId="58" fillId="59" borderId="0"/>
    <xf numFmtId="0" fontId="58" fillId="61" borderId="0"/>
    <xf numFmtId="0" fontId="70" fillId="0" borderId="5"/>
    <xf numFmtId="0" fontId="74" fillId="0" borderId="0"/>
    <xf numFmtId="0" fontId="8" fillId="0" borderId="0"/>
    <xf numFmtId="43" fontId="10" fillId="0" borderId="0" applyFont="0" applyFill="0" applyBorder="0" applyAlignment="0" applyProtection="0"/>
    <xf numFmtId="0" fontId="32" fillId="0" borderId="16" applyNumberFormat="0" applyFill="0" applyAlignment="0" applyProtection="0"/>
    <xf numFmtId="0" fontId="33" fillId="0" borderId="9" applyNumberFormat="0" applyFill="0" applyAlignment="0" applyProtection="0"/>
    <xf numFmtId="0" fontId="32" fillId="0" borderId="16" applyNumberFormat="0" applyFill="0" applyAlignment="0" applyProtection="0"/>
    <xf numFmtId="0" fontId="58" fillId="61" borderId="0"/>
    <xf numFmtId="0" fontId="58" fillId="58" borderId="0"/>
    <xf numFmtId="0" fontId="29" fillId="0" borderId="7" applyNumberFormat="0" applyFill="0" applyAlignment="0" applyProtection="0"/>
    <xf numFmtId="0" fontId="16" fillId="16" borderId="0" applyNumberFormat="0" applyBorder="0" applyAlignment="0" applyProtection="0"/>
    <xf numFmtId="0" fontId="8" fillId="0" borderId="0"/>
    <xf numFmtId="0" fontId="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2" fillId="56" borderId="0"/>
    <xf numFmtId="0" fontId="32" fillId="0" borderId="16" applyNumberFormat="0" applyFill="0" applyAlignment="0" applyProtection="0"/>
    <xf numFmtId="0" fontId="8" fillId="0" borderId="0"/>
    <xf numFmtId="0" fontId="11" fillId="0" borderId="0" applyNumberFormat="0" applyFill="0" applyBorder="0" applyAlignment="0" applyProtection="0">
      <alignment vertical="top"/>
      <protection locked="0"/>
    </xf>
    <xf numFmtId="0" fontId="19" fillId="22" borderId="3" applyNumberFormat="0" applyAlignment="0" applyProtection="0"/>
    <xf numFmtId="0" fontId="10" fillId="0" borderId="0"/>
    <xf numFmtId="0" fontId="19" fillId="22" borderId="3" applyNumberFormat="0" applyAlignment="0" applyProtection="0"/>
    <xf numFmtId="0" fontId="59" fillId="74" borderId="0"/>
    <xf numFmtId="0" fontId="32" fillId="0" borderId="16" applyNumberFormat="0" applyFill="0" applyAlignment="0" applyProtection="0"/>
    <xf numFmtId="0" fontId="32" fillId="0" borderId="16" applyNumberFormat="0" applyFill="0" applyAlignment="0" applyProtection="0"/>
    <xf numFmtId="0" fontId="8" fillId="0" borderId="0"/>
    <xf numFmtId="0" fontId="10" fillId="0" borderId="0"/>
    <xf numFmtId="0" fontId="16" fillId="18" borderId="0" applyNumberFormat="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xf numFmtId="0" fontId="59" fillId="68" borderId="0"/>
    <xf numFmtId="0" fontId="32" fillId="0" borderId="16" applyNumberFormat="0" applyFill="0" applyAlignment="0" applyProtection="0"/>
    <xf numFmtId="0" fontId="16" fillId="14" borderId="0" applyNumberFormat="0" applyBorder="0" applyAlignment="0" applyProtection="0"/>
    <xf numFmtId="0" fontId="32" fillId="0" borderId="16" applyNumberFormat="0" applyFill="0" applyAlignment="0" applyProtection="0"/>
    <xf numFmtId="0" fontId="10" fillId="0" borderId="0"/>
    <xf numFmtId="0" fontId="32" fillId="0" borderId="16" applyNumberFormat="0" applyFill="0" applyAlignment="0" applyProtection="0"/>
    <xf numFmtId="0" fontId="64" fillId="0" borderId="0"/>
    <xf numFmtId="0" fontId="11" fillId="0" borderId="0" applyNumberFormat="0" applyFill="0" applyBorder="0" applyAlignment="0" applyProtection="0">
      <alignment vertical="top"/>
      <protection locked="0"/>
    </xf>
    <xf numFmtId="0" fontId="10" fillId="0" borderId="0"/>
    <xf numFmtId="0" fontId="58" fillId="58" borderId="0"/>
    <xf numFmtId="0" fontId="23" fillId="7"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68" fillId="0" borderId="0"/>
    <xf numFmtId="0" fontId="69" fillId="0" borderId="4"/>
    <xf numFmtId="0" fontId="23" fillId="10" borderId="0" applyNumberFormat="0" applyBorder="0" applyAlignment="0" applyProtection="0"/>
    <xf numFmtId="0" fontId="32" fillId="0" borderId="16" applyNumberFormat="0" applyFill="0" applyAlignment="0" applyProtection="0"/>
    <xf numFmtId="0" fontId="10" fillId="0" borderId="0"/>
    <xf numFmtId="0" fontId="16" fillId="19" borderId="0" applyNumberFormat="0" applyBorder="0" applyAlignment="0" applyProtection="0"/>
    <xf numFmtId="0" fontId="23" fillId="5" borderId="0" applyNumberFormat="0" applyBorder="0" applyAlignment="0" applyProtection="0"/>
    <xf numFmtId="0" fontId="19" fillId="22" borderId="3" applyNumberFormat="0" applyAlignment="0" applyProtection="0"/>
    <xf numFmtId="0" fontId="10" fillId="0" borderId="0"/>
    <xf numFmtId="0" fontId="18" fillId="21" borderId="8" applyNumberFormat="0" applyAlignment="0" applyProtection="0"/>
    <xf numFmtId="0" fontId="59" fillId="66" borderId="0"/>
    <xf numFmtId="0" fontId="19" fillId="22" borderId="3" applyNumberFormat="0" applyAlignment="0" applyProtection="0"/>
    <xf numFmtId="0" fontId="59" fillId="67" borderId="0"/>
    <xf numFmtId="0" fontId="19" fillId="22" borderId="3" applyNumberFormat="0" applyAlignment="0" applyProtection="0"/>
    <xf numFmtId="0" fontId="58" fillId="60" borderId="0"/>
    <xf numFmtId="0" fontId="57" fillId="0" borderId="0"/>
    <xf numFmtId="0" fontId="32" fillId="0" borderId="16" applyNumberFormat="0" applyFill="0" applyAlignment="0" applyProtection="0"/>
    <xf numFmtId="0" fontId="8" fillId="0" borderId="0"/>
    <xf numFmtId="0" fontId="23" fillId="6" borderId="0" applyNumberFormat="0" applyBorder="0" applyAlignment="0" applyProtection="0"/>
    <xf numFmtId="0" fontId="11" fillId="0" borderId="0" applyNumberFormat="0" applyFill="0" applyBorder="0" applyAlignment="0" applyProtection="0">
      <alignment vertical="top"/>
      <protection locked="0"/>
    </xf>
    <xf numFmtId="0" fontId="63" fillId="0" borderId="0"/>
    <xf numFmtId="0" fontId="60" fillId="70" borderId="27"/>
    <xf numFmtId="9" fontId="57" fillId="0" borderId="0"/>
    <xf numFmtId="0" fontId="23" fillId="5" borderId="0" applyNumberFormat="0" applyBorder="0" applyAlignment="0" applyProtection="0"/>
    <xf numFmtId="0" fontId="59" fillId="67" borderId="0"/>
    <xf numFmtId="0" fontId="19" fillId="22" borderId="3" applyNumberFormat="0" applyAlignment="0" applyProtection="0"/>
    <xf numFmtId="0" fontId="10" fillId="0" borderId="0"/>
    <xf numFmtId="0" fontId="10" fillId="0" borderId="0"/>
    <xf numFmtId="0" fontId="58" fillId="57" borderId="0"/>
    <xf numFmtId="0" fontId="23" fillId="2" borderId="0" applyNumberFormat="0" applyBorder="0" applyAlignment="0" applyProtection="0"/>
    <xf numFmtId="0" fontId="16" fillId="17" borderId="0" applyNumberFormat="0" applyBorder="0" applyAlignment="0" applyProtection="0"/>
    <xf numFmtId="0" fontId="57" fillId="0" borderId="0"/>
    <xf numFmtId="0" fontId="71" fillId="0" borderId="28"/>
    <xf numFmtId="0" fontId="24" fillId="21" borderId="2" applyNumberFormat="0" applyAlignment="0" applyProtection="0"/>
    <xf numFmtId="0" fontId="31" fillId="0" borderId="5" applyNumberFormat="0" applyFill="0" applyAlignment="0" applyProtection="0"/>
    <xf numFmtId="0" fontId="23" fillId="8" borderId="0" applyNumberFormat="0" applyBorder="0" applyAlignment="0" applyProtection="0"/>
    <xf numFmtId="0" fontId="57" fillId="69" borderId="26"/>
    <xf numFmtId="0" fontId="32" fillId="0" borderId="0" applyNumberFormat="0" applyFill="0" applyBorder="0" applyAlignment="0" applyProtection="0"/>
    <xf numFmtId="0" fontId="16" fillId="15" borderId="0" applyNumberFormat="0" applyBorder="0" applyAlignment="0" applyProtection="0"/>
    <xf numFmtId="0" fontId="20" fillId="0" borderId="0" applyNumberFormat="0" applyFill="0" applyBorder="0" applyAlignment="0" applyProtection="0"/>
    <xf numFmtId="0" fontId="64" fillId="0" borderId="0"/>
    <xf numFmtId="0" fontId="30" fillId="0" borderId="4" applyNumberFormat="0" applyFill="0" applyAlignment="0" applyProtection="0"/>
    <xf numFmtId="0" fontId="8" fillId="0" borderId="0"/>
    <xf numFmtId="0" fontId="16" fillId="13" borderId="0" applyNumberFormat="0" applyBorder="0" applyAlignment="0" applyProtection="0"/>
    <xf numFmtId="0" fontId="58" fillId="62" borderId="0"/>
    <xf numFmtId="0" fontId="16" fillId="14" borderId="0" applyNumberFormat="0" applyBorder="0" applyAlignment="0" applyProtection="0"/>
    <xf numFmtId="0" fontId="58" fillId="56" borderId="0"/>
    <xf numFmtId="0" fontId="16" fillId="13" borderId="0" applyNumberFormat="0" applyBorder="0" applyAlignment="0" applyProtection="0"/>
    <xf numFmtId="0" fontId="10" fillId="20" borderId="1" applyNumberFormat="0" applyFont="0" applyAlignment="0" applyProtection="0"/>
    <xf numFmtId="0" fontId="28" fillId="7" borderId="2" applyNumberFormat="0" applyAlignment="0" applyProtection="0"/>
    <xf numFmtId="0" fontId="23" fillId="3" borderId="0" applyNumberFormat="0" applyBorder="0" applyAlignment="0" applyProtection="0"/>
    <xf numFmtId="0" fontId="19" fillId="22" borderId="3" applyNumberFormat="0" applyAlignment="0" applyProtection="0"/>
    <xf numFmtId="0" fontId="27" fillId="0" borderId="0" applyNumberFormat="0" applyFill="0" applyBorder="0" applyAlignment="0" applyProtection="0"/>
    <xf numFmtId="0" fontId="59" fillId="71" borderId="0"/>
    <xf numFmtId="0" fontId="16" fillId="9" borderId="0" applyNumberFormat="0" applyBorder="0" applyAlignment="0" applyProtection="0"/>
    <xf numFmtId="0" fontId="59" fillId="73" borderId="0"/>
    <xf numFmtId="0" fontId="59" fillId="72" borderId="0"/>
    <xf numFmtId="0" fontId="10" fillId="0" borderId="0"/>
    <xf numFmtId="0" fontId="16" fillId="10" borderId="0" applyNumberFormat="0" applyBorder="0" applyAlignment="0" applyProtection="0"/>
    <xf numFmtId="0" fontId="61" fillId="57" borderId="0"/>
    <xf numFmtId="0" fontId="65" fillId="60" borderId="27"/>
    <xf numFmtId="0" fontId="73" fillId="70" borderId="30"/>
    <xf numFmtId="0" fontId="67" fillId="0" borderId="0"/>
    <xf numFmtId="0" fontId="71" fillId="0" borderId="0"/>
    <xf numFmtId="0" fontId="72" fillId="0" borderId="29"/>
    <xf numFmtId="0" fontId="59" fillId="66" borderId="0"/>
    <xf numFmtId="0" fontId="23" fillId="9" borderId="0" applyNumberFormat="0" applyBorder="0" applyAlignment="0" applyProtection="0"/>
    <xf numFmtId="0" fontId="66" fillId="75" borderId="0"/>
    <xf numFmtId="0" fontId="58" fillId="64" borderId="0"/>
    <xf numFmtId="0" fontId="32" fillId="0" borderId="16" applyNumberFormat="0" applyFill="0" applyAlignment="0" applyProtection="0"/>
    <xf numFmtId="0" fontId="19" fillId="22" borderId="3" applyNumberFormat="0" applyAlignment="0" applyProtection="0"/>
    <xf numFmtId="0" fontId="8" fillId="0" borderId="0"/>
    <xf numFmtId="0" fontId="19" fillId="22" borderId="3" applyNumberFormat="0" applyAlignment="0" applyProtection="0"/>
    <xf numFmtId="0" fontId="11"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32" fillId="0" borderId="16" applyNumberFormat="0" applyFill="0" applyAlignment="0" applyProtection="0"/>
    <xf numFmtId="0" fontId="10" fillId="0" borderId="0"/>
    <xf numFmtId="0" fontId="19" fillId="22" borderId="3" applyNumberFormat="0" applyAlignment="0" applyProtection="0"/>
    <xf numFmtId="0" fontId="11" fillId="0" borderId="0" applyNumberFormat="0" applyFill="0" applyBorder="0" applyAlignment="0" applyProtection="0">
      <alignment vertical="top"/>
      <protection locked="0"/>
    </xf>
    <xf numFmtId="0" fontId="6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xf numFmtId="0" fontId="75" fillId="0" borderId="0" applyNumberFormat="0" applyFill="0" applyBorder="0" applyAlignment="0" applyProtection="0"/>
    <xf numFmtId="0" fontId="8" fillId="0" borderId="0"/>
    <xf numFmtId="0" fontId="13"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22" borderId="3" applyNumberFormat="0" applyAlignment="0" applyProtection="0"/>
    <xf numFmtId="0" fontId="32" fillId="0" borderId="16" applyNumberFormat="0" applyFill="0" applyAlignment="0" applyProtection="0"/>
    <xf numFmtId="0" fontId="8" fillId="0" borderId="0"/>
    <xf numFmtId="0" fontId="8" fillId="0" borderId="0"/>
    <xf numFmtId="0" fontId="8" fillId="0" borderId="0"/>
    <xf numFmtId="0" fontId="64" fillId="0" borderId="0"/>
    <xf numFmtId="0" fontId="10" fillId="0" borderId="0"/>
    <xf numFmtId="0" fontId="32" fillId="0" borderId="16" applyNumberFormat="0" applyFill="0" applyAlignment="0" applyProtection="0"/>
    <xf numFmtId="0" fontId="32" fillId="0" borderId="16" applyNumberFormat="0" applyFill="0" applyAlignment="0" applyProtection="0"/>
    <xf numFmtId="0" fontId="13" fillId="0" borderId="0"/>
    <xf numFmtId="0" fontId="19" fillId="22" borderId="3" applyNumberFormat="0" applyAlignment="0" applyProtection="0"/>
    <xf numFmtId="170" fontId="13"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10" fillId="0" borderId="0"/>
    <xf numFmtId="0" fontId="8" fillId="0" borderId="0"/>
    <xf numFmtId="0" fontId="10" fillId="0" borderId="0"/>
    <xf numFmtId="0" fontId="19" fillId="22" borderId="3" applyNumberFormat="0" applyAlignment="0" applyProtection="0"/>
    <xf numFmtId="0" fontId="19" fillId="22" borderId="3" applyNumberFormat="0" applyAlignment="0" applyProtection="0"/>
    <xf numFmtId="0" fontId="10" fillId="0" borderId="0"/>
    <xf numFmtId="0" fontId="19" fillId="22" borderId="3" applyNumberFormat="0" applyAlignment="0" applyProtection="0"/>
    <xf numFmtId="0" fontId="19" fillId="22" borderId="3" applyNumberFormat="0" applyAlignment="0" applyProtection="0"/>
    <xf numFmtId="0" fontId="10" fillId="0" borderId="0"/>
    <xf numFmtId="0" fontId="32" fillId="0" borderId="16" applyNumberFormat="0" applyFill="0" applyAlignment="0" applyProtection="0"/>
    <xf numFmtId="0" fontId="8" fillId="0" borderId="0"/>
    <xf numFmtId="0" fontId="10" fillId="0" borderId="0"/>
    <xf numFmtId="0" fontId="11" fillId="0" borderId="0" applyNumberFormat="0" applyFill="0" applyBorder="0" applyAlignment="0" applyProtection="0">
      <alignment vertical="top"/>
      <protection locked="0"/>
    </xf>
    <xf numFmtId="0" fontId="10" fillId="0" borderId="0"/>
    <xf numFmtId="0" fontId="8" fillId="0" borderId="0"/>
    <xf numFmtId="0" fontId="11" fillId="0" borderId="0" applyNumberFormat="0" applyFill="0" applyBorder="0" applyAlignment="0" applyProtection="0">
      <alignment vertical="top"/>
      <protection locked="0"/>
    </xf>
    <xf numFmtId="0" fontId="10" fillId="0" borderId="0"/>
    <xf numFmtId="0" fontId="8" fillId="0" borderId="0"/>
    <xf numFmtId="0" fontId="11" fillId="0" borderId="0" applyNumberFormat="0" applyFill="0" applyBorder="0" applyAlignment="0" applyProtection="0">
      <alignment vertical="top"/>
      <protection locked="0"/>
    </xf>
    <xf numFmtId="0" fontId="19" fillId="22" borderId="3" applyNumberFormat="0" applyAlignment="0" applyProtection="0"/>
    <xf numFmtId="0" fontId="10" fillId="0" borderId="0"/>
    <xf numFmtId="0" fontId="32" fillId="0" borderId="16" applyNumberFormat="0" applyFill="0" applyAlignment="0" applyProtection="0"/>
    <xf numFmtId="0" fontId="10" fillId="0" borderId="0"/>
    <xf numFmtId="0" fontId="19" fillId="22" borderId="3" applyNumberFormat="0" applyAlignment="0" applyProtection="0"/>
    <xf numFmtId="0" fontId="8" fillId="0" borderId="0"/>
    <xf numFmtId="0" fontId="11" fillId="0" borderId="0" applyNumberFormat="0" applyFill="0" applyBorder="0" applyAlignment="0" applyProtection="0">
      <alignment vertical="top"/>
      <protection locked="0"/>
    </xf>
    <xf numFmtId="0" fontId="32" fillId="0" borderId="16" applyNumberFormat="0" applyFill="0" applyAlignment="0" applyProtection="0"/>
    <xf numFmtId="0" fontId="10" fillId="0" borderId="0"/>
    <xf numFmtId="0" fontId="32" fillId="0" borderId="16" applyNumberFormat="0" applyFill="0" applyAlignment="0" applyProtection="0"/>
    <xf numFmtId="0" fontId="11" fillId="0" borderId="0" applyNumberFormat="0" applyFill="0" applyBorder="0" applyAlignment="0" applyProtection="0">
      <alignment vertical="top"/>
      <protection locked="0"/>
    </xf>
    <xf numFmtId="0" fontId="8" fillId="0" borderId="0"/>
    <xf numFmtId="0" fontId="11" fillId="0" borderId="0" applyNumberFormat="0" applyFill="0" applyBorder="0" applyAlignment="0" applyProtection="0">
      <alignment vertical="top"/>
      <protection locked="0"/>
    </xf>
    <xf numFmtId="0" fontId="10" fillId="0" borderId="0"/>
    <xf numFmtId="0" fontId="10" fillId="0" borderId="0"/>
    <xf numFmtId="3" fontId="10" fillId="0" borderId="0" applyFont="0" applyFill="0" applyBorder="0" applyAlignment="0" applyProtection="0"/>
    <xf numFmtId="0" fontId="10" fillId="0" borderId="0"/>
    <xf numFmtId="0" fontId="76" fillId="0" borderId="0" applyNumberFormat="0" applyFill="0" applyBorder="0" applyAlignment="0" applyProtection="0">
      <alignment vertical="top"/>
      <protection locked="0"/>
    </xf>
    <xf numFmtId="0" fontId="19" fillId="22" borderId="3" applyNumberFormat="0" applyAlignment="0" applyProtection="0"/>
    <xf numFmtId="170" fontId="10" fillId="0" borderId="0" applyFont="0" applyFill="0" applyBorder="0" applyAlignment="0" applyProtection="0"/>
    <xf numFmtId="0" fontId="32" fillId="0" borderId="16" applyNumberFormat="0" applyFill="0" applyAlignment="0" applyProtection="0"/>
    <xf numFmtId="0" fontId="8" fillId="0" borderId="0"/>
    <xf numFmtId="9" fontId="13" fillId="0" borderId="0" applyFont="0" applyFill="0" applyBorder="0" applyAlignment="0" applyProtection="0"/>
    <xf numFmtId="0" fontId="8" fillId="30" borderId="24" applyNumberFormat="0" applyFont="0" applyAlignment="0" applyProtection="0"/>
    <xf numFmtId="0" fontId="11" fillId="0" borderId="0" applyNumberFormat="0" applyFill="0" applyBorder="0" applyAlignment="0" applyProtection="0">
      <alignment vertical="top"/>
      <protection locked="0"/>
    </xf>
    <xf numFmtId="0" fontId="10" fillId="0" borderId="0"/>
    <xf numFmtId="170" fontId="10" fillId="0" borderId="0" applyFont="0" applyFill="0" applyBorder="0" applyAlignment="0" applyProtection="0"/>
    <xf numFmtId="9" fontId="10" fillId="0" borderId="0" applyFont="0" applyFill="0" applyBorder="0" applyAlignment="0" applyProtection="0"/>
    <xf numFmtId="0" fontId="8" fillId="0" borderId="0"/>
    <xf numFmtId="0" fontId="11" fillId="0" borderId="0" applyNumberFormat="0" applyFill="0" applyBorder="0" applyAlignment="0" applyProtection="0">
      <alignment vertical="top"/>
      <protection locked="0"/>
    </xf>
    <xf numFmtId="0" fontId="8" fillId="0" borderId="0"/>
    <xf numFmtId="0" fontId="32" fillId="0" borderId="16" applyNumberFormat="0" applyFill="0" applyAlignment="0" applyProtection="0"/>
    <xf numFmtId="0" fontId="10" fillId="0" borderId="0"/>
    <xf numFmtId="0" fontId="32" fillId="0" borderId="16" applyNumberFormat="0" applyFill="0" applyAlignment="0" applyProtection="0"/>
    <xf numFmtId="0" fontId="19" fillId="22" borderId="3" applyNumberFormat="0" applyAlignment="0" applyProtection="0"/>
    <xf numFmtId="0" fontId="19" fillId="22" borderId="3" applyNumberFormat="0" applyAlignment="0" applyProtection="0"/>
    <xf numFmtId="0" fontId="8" fillId="0" borderId="0"/>
    <xf numFmtId="0" fontId="8" fillId="0" borderId="0"/>
    <xf numFmtId="0" fontId="11" fillId="0" borderId="0" applyNumberFormat="0" applyFill="0" applyBorder="0" applyAlignment="0" applyProtection="0">
      <alignment vertical="top"/>
      <protection locked="0"/>
    </xf>
    <xf numFmtId="0" fontId="10" fillId="0" borderId="0"/>
    <xf numFmtId="0" fontId="7" fillId="0" borderId="0"/>
    <xf numFmtId="0" fontId="7" fillId="0" borderId="0"/>
    <xf numFmtId="0" fontId="7" fillId="0" borderId="0"/>
    <xf numFmtId="0" fontId="7" fillId="0" borderId="0"/>
    <xf numFmtId="0" fontId="32" fillId="0" borderId="32" applyNumberFormat="0" applyFill="0" applyAlignment="0" applyProtection="0"/>
    <xf numFmtId="0" fontId="7" fillId="0" borderId="0"/>
    <xf numFmtId="0" fontId="32" fillId="0" borderId="33" applyNumberFormat="0" applyFill="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0" borderId="0"/>
    <xf numFmtId="0" fontId="7" fillId="0" borderId="0"/>
    <xf numFmtId="0" fontId="7" fillId="0" borderId="0"/>
    <xf numFmtId="0" fontId="7" fillId="0" borderId="0"/>
    <xf numFmtId="0" fontId="32" fillId="0" borderId="33" applyNumberFormat="0" applyFill="0" applyAlignment="0" applyProtection="0"/>
    <xf numFmtId="0" fontId="32" fillId="0" borderId="33" applyNumberFormat="0" applyFill="0" applyAlignment="0" applyProtection="0"/>
    <xf numFmtId="0" fontId="7" fillId="0" borderId="0"/>
    <xf numFmtId="0" fontId="7" fillId="0" borderId="0"/>
    <xf numFmtId="0" fontId="32" fillId="0" borderId="33" applyNumberFormat="0" applyFill="0" applyAlignment="0" applyProtection="0"/>
    <xf numFmtId="0" fontId="7" fillId="0" borderId="0"/>
    <xf numFmtId="0" fontId="32" fillId="0" borderId="33" applyNumberFormat="0" applyFill="0" applyAlignment="0" applyProtection="0"/>
    <xf numFmtId="0" fontId="32" fillId="0" borderId="33" applyNumberFormat="0" applyFill="0" applyAlignment="0" applyProtection="0"/>
    <xf numFmtId="0" fontId="7" fillId="0" borderId="0"/>
    <xf numFmtId="0" fontId="7" fillId="0" borderId="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32" fillId="0" borderId="33" applyNumberFormat="0" applyFill="0" applyAlignment="0" applyProtection="0"/>
    <xf numFmtId="0" fontId="7" fillId="0" borderId="0"/>
    <xf numFmtId="0" fontId="7" fillId="0" borderId="0"/>
    <xf numFmtId="0" fontId="32" fillId="0" borderId="33" applyNumberFormat="0" applyFill="0" applyAlignment="0" applyProtection="0"/>
    <xf numFmtId="0" fontId="7" fillId="0" borderId="0"/>
    <xf numFmtId="9" fontId="7" fillId="0" borderId="0" applyFont="0" applyFill="0" applyBorder="0" applyAlignment="0" applyProtection="0"/>
    <xf numFmtId="0" fontId="7" fillId="0" borderId="0"/>
    <xf numFmtId="0" fontId="32" fillId="0" borderId="33" applyNumberFormat="0" applyFill="0" applyAlignment="0" applyProtection="0"/>
    <xf numFmtId="0" fontId="7" fillId="0" borderId="0"/>
    <xf numFmtId="0" fontId="7" fillId="0" borderId="0"/>
    <xf numFmtId="0" fontId="32" fillId="0" borderId="33" applyNumberFormat="0" applyFill="0" applyAlignment="0" applyProtection="0"/>
    <xf numFmtId="0" fontId="7" fillId="0" borderId="0"/>
    <xf numFmtId="0" fontId="7" fillId="0" borderId="0"/>
    <xf numFmtId="0" fontId="7" fillId="0" borderId="0"/>
    <xf numFmtId="0" fontId="32" fillId="0" borderId="33" applyNumberFormat="0" applyFill="0" applyAlignment="0" applyProtection="0"/>
    <xf numFmtId="0" fontId="32" fillId="0" borderId="33" applyNumberFormat="0" applyFill="0" applyAlignment="0" applyProtection="0"/>
    <xf numFmtId="0" fontId="7" fillId="0" borderId="0"/>
    <xf numFmtId="0" fontId="7" fillId="0" borderId="0"/>
    <xf numFmtId="0" fontId="32" fillId="0" borderId="33" applyNumberFormat="0" applyFill="0" applyAlignment="0" applyProtection="0"/>
    <xf numFmtId="0" fontId="7" fillId="0" borderId="0"/>
    <xf numFmtId="0" fontId="7" fillId="0" borderId="0"/>
    <xf numFmtId="0" fontId="7" fillId="0" borderId="0"/>
    <xf numFmtId="0" fontId="32" fillId="0" borderId="33" applyNumberFormat="0" applyFill="0" applyAlignment="0" applyProtection="0"/>
    <xf numFmtId="0" fontId="7" fillId="0" borderId="0"/>
    <xf numFmtId="0" fontId="32" fillId="0" borderId="33" applyNumberFormat="0" applyFill="0" applyAlignment="0" applyProtection="0"/>
    <xf numFmtId="0" fontId="32" fillId="0" borderId="33" applyNumberFormat="0" applyFill="0" applyAlignment="0" applyProtection="0"/>
    <xf numFmtId="0" fontId="7" fillId="0" borderId="0"/>
    <xf numFmtId="0" fontId="32" fillId="0" borderId="33" applyNumberFormat="0" applyFill="0" applyAlignment="0" applyProtection="0"/>
    <xf numFmtId="0" fontId="7" fillId="0" borderId="0"/>
    <xf numFmtId="0" fontId="7" fillId="30" borderId="24" applyNumberFormat="0" applyFont="0" applyAlignment="0" applyProtection="0"/>
    <xf numFmtId="0" fontId="7" fillId="0" borderId="0"/>
    <xf numFmtId="0" fontId="7" fillId="0" borderId="0"/>
    <xf numFmtId="0" fontId="32" fillId="0" borderId="33" applyNumberFormat="0" applyFill="0" applyAlignment="0" applyProtection="0"/>
    <xf numFmtId="0" fontId="32" fillId="0" borderId="33" applyNumberFormat="0" applyFill="0" applyAlignment="0" applyProtection="0"/>
    <xf numFmtId="0" fontId="7" fillId="0" borderId="0"/>
    <xf numFmtId="0" fontId="7" fillId="0" borderId="0"/>
    <xf numFmtId="0" fontId="6" fillId="0" borderId="0"/>
    <xf numFmtId="0" fontId="32" fillId="0" borderId="34" applyNumberFormat="0" applyFill="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32" fillId="0" borderId="34" applyNumberFormat="0" applyFill="0" applyAlignment="0" applyProtection="0"/>
    <xf numFmtId="0" fontId="32" fillId="0" borderId="34" applyNumberFormat="0" applyFill="0" applyAlignment="0" applyProtection="0"/>
    <xf numFmtId="0" fontId="6" fillId="0" borderId="0"/>
    <xf numFmtId="0" fontId="6" fillId="0" borderId="0"/>
    <xf numFmtId="0" fontId="32" fillId="0" borderId="34" applyNumberFormat="0" applyFill="0" applyAlignment="0" applyProtection="0"/>
    <xf numFmtId="0" fontId="6" fillId="0" borderId="0"/>
    <xf numFmtId="0" fontId="32" fillId="0" borderId="34" applyNumberFormat="0" applyFill="0" applyAlignment="0" applyProtection="0"/>
    <xf numFmtId="0" fontId="32" fillId="0" borderId="34" applyNumberFormat="0" applyFill="0" applyAlignment="0" applyProtection="0"/>
    <xf numFmtId="0" fontId="6" fillId="0" borderId="0"/>
    <xf numFmtId="0" fontId="6" fillId="0" borderId="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6" fillId="0" borderId="0"/>
    <xf numFmtId="0" fontId="6" fillId="0" borderId="0"/>
    <xf numFmtId="0" fontId="32" fillId="0" borderId="34" applyNumberFormat="0" applyFill="0" applyAlignment="0" applyProtection="0"/>
    <xf numFmtId="0" fontId="6" fillId="0" borderId="0"/>
    <xf numFmtId="9" fontId="6" fillId="0" borderId="0" applyFont="0" applyFill="0" applyBorder="0" applyAlignment="0" applyProtection="0"/>
    <xf numFmtId="0" fontId="6" fillId="0" borderId="0"/>
    <xf numFmtId="0" fontId="32" fillId="0" borderId="34" applyNumberFormat="0" applyFill="0" applyAlignment="0" applyProtection="0"/>
    <xf numFmtId="0" fontId="6" fillId="0" borderId="0"/>
    <xf numFmtId="0" fontId="6" fillId="0" borderId="0"/>
    <xf numFmtId="0" fontId="32" fillId="0" borderId="34" applyNumberFormat="0" applyFill="0" applyAlignment="0" applyProtection="0"/>
    <xf numFmtId="0" fontId="6" fillId="0" borderId="0"/>
    <xf numFmtId="0" fontId="6" fillId="0" borderId="0"/>
    <xf numFmtId="0" fontId="6" fillId="0" borderId="0"/>
    <xf numFmtId="0" fontId="32" fillId="0" borderId="34" applyNumberFormat="0" applyFill="0" applyAlignment="0" applyProtection="0"/>
    <xf numFmtId="0" fontId="32" fillId="0" borderId="34" applyNumberFormat="0" applyFill="0" applyAlignment="0" applyProtection="0"/>
    <xf numFmtId="0" fontId="6" fillId="0" borderId="0"/>
    <xf numFmtId="0" fontId="6" fillId="0" borderId="0"/>
    <xf numFmtId="0" fontId="32" fillId="0" borderId="34" applyNumberFormat="0" applyFill="0" applyAlignment="0" applyProtection="0"/>
    <xf numFmtId="0" fontId="6" fillId="0" borderId="0"/>
    <xf numFmtId="0" fontId="6" fillId="0" borderId="0"/>
    <xf numFmtId="0" fontId="6" fillId="0" borderId="0"/>
    <xf numFmtId="0" fontId="32" fillId="0" borderId="34" applyNumberFormat="0" applyFill="0" applyAlignment="0" applyProtection="0"/>
    <xf numFmtId="0" fontId="6" fillId="0" borderId="0"/>
    <xf numFmtId="0" fontId="32" fillId="0" borderId="34" applyNumberFormat="0" applyFill="0" applyAlignment="0" applyProtection="0"/>
    <xf numFmtId="0" fontId="32" fillId="0" borderId="34" applyNumberFormat="0" applyFill="0" applyAlignment="0" applyProtection="0"/>
    <xf numFmtId="0" fontId="6" fillId="0" borderId="0"/>
    <xf numFmtId="0" fontId="32" fillId="0" borderId="34" applyNumberFormat="0" applyFill="0" applyAlignment="0" applyProtection="0"/>
    <xf numFmtId="0" fontId="6" fillId="0" borderId="0"/>
    <xf numFmtId="0" fontId="6" fillId="30" borderId="24" applyNumberFormat="0" applyFont="0" applyAlignment="0" applyProtection="0"/>
    <xf numFmtId="0" fontId="6" fillId="0" borderId="0"/>
    <xf numFmtId="0" fontId="6" fillId="0" borderId="0"/>
    <xf numFmtId="0" fontId="32" fillId="0" borderId="34" applyNumberFormat="0" applyFill="0" applyAlignment="0" applyProtection="0"/>
    <xf numFmtId="0" fontId="32" fillId="0" borderId="34" applyNumberFormat="0" applyFill="0" applyAlignment="0" applyProtection="0"/>
    <xf numFmtId="0" fontId="6" fillId="0" borderId="0"/>
    <xf numFmtId="0" fontId="6" fillId="0" borderId="0"/>
    <xf numFmtId="0" fontId="77" fillId="0" borderId="0"/>
    <xf numFmtId="0" fontId="77" fillId="0" borderId="0"/>
    <xf numFmtId="0" fontId="5" fillId="0" borderId="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 fillId="0" borderId="0"/>
    <xf numFmtId="9" fontId="10" fillId="0" borderId="0" applyFont="0" applyFill="0" applyBorder="0" applyAlignment="0" applyProtection="0"/>
    <xf numFmtId="0" fontId="5" fillId="0" borderId="0"/>
    <xf numFmtId="0" fontId="5" fillId="0" borderId="0"/>
    <xf numFmtId="171" fontId="10" fillId="0" borderId="0" applyFont="0" applyFill="0" applyBorder="0" applyAlignment="0" applyProtection="0"/>
    <xf numFmtId="172"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24" applyNumberFormat="0" applyFont="0" applyAlignment="0" applyProtection="0"/>
    <xf numFmtId="0" fontId="5" fillId="0" borderId="0"/>
    <xf numFmtId="0" fontId="5" fillId="0" borderId="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32" fillId="0" borderId="34" applyNumberFormat="0" applyFill="0" applyAlignment="0" applyProtection="0"/>
    <xf numFmtId="0" fontId="5" fillId="0" borderId="0"/>
    <xf numFmtId="0" fontId="32" fillId="0" borderId="34" applyNumberFormat="0" applyFill="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0" borderId="0"/>
    <xf numFmtId="0" fontId="5" fillId="0" borderId="0"/>
    <xf numFmtId="0" fontId="5" fillId="0" borderId="0"/>
    <xf numFmtId="0" fontId="32" fillId="0" borderId="34" applyNumberFormat="0" applyFill="0" applyAlignment="0" applyProtection="0"/>
    <xf numFmtId="0" fontId="32" fillId="0" borderId="34" applyNumberFormat="0" applyFill="0" applyAlignment="0" applyProtection="0"/>
    <xf numFmtId="0" fontId="5" fillId="0" borderId="0"/>
    <xf numFmtId="0" fontId="5" fillId="0" borderId="0"/>
    <xf numFmtId="0" fontId="32" fillId="0" borderId="34" applyNumberFormat="0" applyFill="0" applyAlignment="0" applyProtection="0"/>
    <xf numFmtId="0" fontId="5" fillId="0" borderId="0"/>
    <xf numFmtId="0" fontId="32" fillId="0" borderId="34" applyNumberFormat="0" applyFill="0" applyAlignment="0" applyProtection="0"/>
    <xf numFmtId="0" fontId="32" fillId="0" borderId="34" applyNumberFormat="0" applyFill="0" applyAlignment="0" applyProtection="0"/>
    <xf numFmtId="0" fontId="5" fillId="0" borderId="0"/>
    <xf numFmtId="0" fontId="5" fillId="0" borderId="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5" fillId="0" borderId="0"/>
    <xf numFmtId="0" fontId="5" fillId="0" borderId="0"/>
    <xf numFmtId="0" fontId="32" fillId="0" borderId="34" applyNumberFormat="0" applyFill="0" applyAlignment="0" applyProtection="0"/>
    <xf numFmtId="0" fontId="5" fillId="0" borderId="0"/>
    <xf numFmtId="9" fontId="5" fillId="0" borderId="0" applyFont="0" applyFill="0" applyBorder="0" applyAlignment="0" applyProtection="0"/>
    <xf numFmtId="0" fontId="5" fillId="0" borderId="0"/>
    <xf numFmtId="0" fontId="32" fillId="0" borderId="34" applyNumberFormat="0" applyFill="0" applyAlignment="0" applyProtection="0"/>
    <xf numFmtId="0" fontId="5" fillId="0" borderId="0"/>
    <xf numFmtId="0" fontId="5" fillId="0" borderId="0"/>
    <xf numFmtId="0" fontId="32" fillId="0" borderId="34" applyNumberFormat="0" applyFill="0" applyAlignment="0" applyProtection="0"/>
    <xf numFmtId="0" fontId="5" fillId="0" borderId="0"/>
    <xf numFmtId="0" fontId="5" fillId="0" borderId="0"/>
    <xf numFmtId="0" fontId="5" fillId="0" borderId="0"/>
    <xf numFmtId="0" fontId="32" fillId="0" borderId="34" applyNumberFormat="0" applyFill="0" applyAlignment="0" applyProtection="0"/>
    <xf numFmtId="0" fontId="32" fillId="0" borderId="34" applyNumberFormat="0" applyFill="0" applyAlignment="0" applyProtection="0"/>
    <xf numFmtId="0" fontId="5" fillId="0" borderId="0"/>
    <xf numFmtId="0" fontId="5" fillId="0" borderId="0"/>
    <xf numFmtId="0" fontId="32" fillId="0" borderId="34" applyNumberFormat="0" applyFill="0" applyAlignment="0" applyProtection="0"/>
    <xf numFmtId="0" fontId="5" fillId="0" borderId="0"/>
    <xf numFmtId="0" fontId="5" fillId="0" borderId="0"/>
    <xf numFmtId="0" fontId="5" fillId="0" borderId="0"/>
    <xf numFmtId="0" fontId="32" fillId="0" borderId="34" applyNumberFormat="0" applyFill="0" applyAlignment="0" applyProtection="0"/>
    <xf numFmtId="0" fontId="5" fillId="0" borderId="0"/>
    <xf numFmtId="0" fontId="32" fillId="0" borderId="34" applyNumberFormat="0" applyFill="0" applyAlignment="0" applyProtection="0"/>
    <xf numFmtId="0" fontId="32" fillId="0" borderId="34" applyNumberFormat="0" applyFill="0" applyAlignment="0" applyProtection="0"/>
    <xf numFmtId="0" fontId="5" fillId="0" borderId="0"/>
    <xf numFmtId="0" fontId="32" fillId="0" borderId="34" applyNumberFormat="0" applyFill="0" applyAlignment="0" applyProtection="0"/>
    <xf numFmtId="0" fontId="5" fillId="0" borderId="0"/>
    <xf numFmtId="0" fontId="5" fillId="30" borderId="24" applyNumberFormat="0" applyFont="0" applyAlignment="0" applyProtection="0"/>
    <xf numFmtId="0" fontId="5" fillId="0" borderId="0"/>
    <xf numFmtId="0" fontId="5" fillId="0" borderId="0"/>
    <xf numFmtId="0" fontId="32" fillId="0" borderId="34" applyNumberFormat="0" applyFill="0" applyAlignment="0" applyProtection="0"/>
    <xf numFmtId="0" fontId="32" fillId="0" borderId="34" applyNumberFormat="0" applyFill="0" applyAlignment="0" applyProtection="0"/>
    <xf numFmtId="0" fontId="5" fillId="0" borderId="0"/>
    <xf numFmtId="0" fontId="5" fillId="0" borderId="0"/>
    <xf numFmtId="0" fontId="5" fillId="0" borderId="0"/>
    <xf numFmtId="0" fontId="5" fillId="0" borderId="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24" applyNumberFormat="0" applyFont="0" applyAlignment="0" applyProtection="0"/>
    <xf numFmtId="0" fontId="5" fillId="0" borderId="0"/>
    <xf numFmtId="0" fontId="5" fillId="0" borderId="0"/>
    <xf numFmtId="0" fontId="5" fillId="0" borderId="0"/>
    <xf numFmtId="0" fontId="5"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 fillId="0" borderId="0"/>
    <xf numFmtId="0" fontId="32" fillId="0" borderId="38" applyNumberFormat="0" applyFill="0" applyAlignment="0" applyProtection="0"/>
    <xf numFmtId="9" fontId="10"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9"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90" fillId="0" borderId="9"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1"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9" fontId="4" fillId="0" borderId="0" applyFon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8" borderId="0" applyNumberFormat="0" applyBorder="0" applyAlignment="0" applyProtection="0"/>
    <xf numFmtId="0" fontId="78" fillId="11" borderId="0" applyNumberFormat="0" applyBorder="0" applyAlignment="0" applyProtection="0"/>
    <xf numFmtId="0" fontId="79" fillId="12"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170" fontId="10" fillId="0" borderId="0" applyFont="0" applyFill="0" applyBorder="0" applyAlignment="0" applyProtection="0"/>
    <xf numFmtId="0" fontId="80" fillId="7" borderId="2" applyNumberFormat="0" applyAlignment="0" applyProtection="0"/>
    <xf numFmtId="0" fontId="81" fillId="21" borderId="8" applyNumberFormat="0" applyAlignment="0" applyProtection="0"/>
    <xf numFmtId="0" fontId="82" fillId="4" borderId="0" applyNumberFormat="0" applyBorder="0" applyAlignment="0" applyProtection="0"/>
    <xf numFmtId="0" fontId="83" fillId="0" borderId="7" applyNumberFormat="0" applyFill="0" applyAlignment="0" applyProtection="0"/>
    <xf numFmtId="0" fontId="84" fillId="22" borderId="3" applyNumberFormat="0" applyAlignment="0" applyProtection="0"/>
    <xf numFmtId="0" fontId="85" fillId="0" borderId="4" applyNumberFormat="0" applyFill="0" applyAlignment="0" applyProtection="0"/>
    <xf numFmtId="0" fontId="86" fillId="0" borderId="5" applyNumberFormat="0" applyFill="0" applyAlignment="0" applyProtection="0"/>
    <xf numFmtId="0" fontId="87" fillId="0" borderId="38" applyNumberFormat="0" applyFill="0" applyAlignment="0" applyProtection="0"/>
    <xf numFmtId="0" fontId="87" fillId="0" borderId="0" applyNumberFormat="0" applyFill="0" applyBorder="0" applyAlignment="0" applyProtection="0"/>
    <xf numFmtId="0" fontId="88" fillId="77" borderId="0" applyNumberFormat="0" applyBorder="0" applyAlignment="0" applyProtection="0"/>
    <xf numFmtId="0" fontId="10" fillId="0" borderId="0"/>
    <xf numFmtId="0" fontId="89" fillId="21" borderId="2" applyNumberFormat="0" applyAlignment="0" applyProtection="0"/>
    <xf numFmtId="0" fontId="90" fillId="0" borderId="9"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0" fillId="20" borderId="1" applyNumberFormat="0" applyFont="0" applyAlignment="0" applyProtection="0"/>
    <xf numFmtId="0" fontId="94" fillId="3" borderId="0" applyNumberFormat="0" applyBorder="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43" fontId="10" fillId="0" borderId="0" applyFont="0" applyFill="0" applyBorder="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3" fillId="0" borderId="9"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4" fillId="32" borderId="0" applyNumberFormat="0" applyBorder="0" applyAlignment="0" applyProtection="0"/>
    <xf numFmtId="0" fontId="4" fillId="33" borderId="0" applyNumberFormat="0" applyBorder="0" applyAlignment="0" applyProtection="0"/>
    <xf numFmtId="0" fontId="32" fillId="0" borderId="38" applyNumberFormat="0" applyFill="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10" fillId="20" borderId="1" applyNumberFormat="0" applyFont="0" applyAlignment="0" applyProtection="0"/>
    <xf numFmtId="0" fontId="24" fillId="21" borderId="2" applyNumberFormat="0" applyAlignment="0" applyProtection="0"/>
    <xf numFmtId="0" fontId="28" fillId="7" borderId="2" applyNumberFormat="0" applyAlignment="0" applyProtection="0"/>
    <xf numFmtId="0" fontId="33" fillId="0" borderId="9"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3" fillId="0" borderId="9"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4" fillId="0" borderId="0"/>
    <xf numFmtId="0" fontId="24" fillId="21" borderId="2" applyNumberFormat="0" applyAlignment="0" applyProtection="0"/>
    <xf numFmtId="0" fontId="32" fillId="0" borderId="38" applyNumberFormat="0" applyFill="0" applyAlignment="0" applyProtection="0"/>
    <xf numFmtId="0" fontId="4" fillId="0" borderId="0"/>
    <xf numFmtId="0" fontId="10" fillId="20" borderId="1" applyNumberFormat="0" applyFont="0" applyAlignment="0" applyProtection="0"/>
    <xf numFmtId="0" fontId="28" fillId="7" borderId="2" applyNumberFormat="0" applyAlignment="0" applyProtection="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2" fillId="0" borderId="38" applyNumberFormat="0" applyFill="0" applyAlignment="0" applyProtection="0"/>
    <xf numFmtId="0" fontId="32" fillId="0" borderId="38" applyNumberFormat="0" applyFill="0" applyAlignment="0" applyProtection="0"/>
    <xf numFmtId="0" fontId="80" fillId="7" borderId="2" applyNumberFormat="0" applyAlignment="0" applyProtection="0"/>
    <xf numFmtId="0" fontId="81" fillId="21" borderId="8" applyNumberFormat="0" applyAlignment="0" applyProtection="0"/>
    <xf numFmtId="0" fontId="87" fillId="0" borderId="38" applyNumberFormat="0" applyFill="0" applyAlignment="0" applyProtection="0"/>
    <xf numFmtId="0" fontId="32" fillId="0" borderId="38" applyNumberFormat="0" applyFill="0" applyAlignment="0" applyProtection="0"/>
    <xf numFmtId="0" fontId="89" fillId="21" borderId="2" applyNumberFormat="0" applyAlignment="0" applyProtection="0"/>
    <xf numFmtId="0" fontId="90" fillId="0" borderId="9" applyNumberFormat="0" applyFill="0" applyAlignment="0" applyProtection="0"/>
    <xf numFmtId="0" fontId="10" fillId="20" borderId="1" applyNumberFormat="0" applyFont="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41"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3" borderId="0" applyNumberFormat="0" applyBorder="0" applyAlignment="0" applyProtection="0"/>
    <xf numFmtId="0" fontId="4" fillId="49" borderId="0" applyNumberFormat="0" applyBorder="0" applyAlignment="0" applyProtection="0"/>
    <xf numFmtId="0" fontId="4" fillId="0" borderId="0"/>
    <xf numFmtId="0" fontId="4" fillId="0" borderId="0"/>
    <xf numFmtId="0" fontId="4" fillId="45"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0" borderId="0"/>
    <xf numFmtId="0" fontId="4" fillId="48" borderId="0" applyNumberFormat="0" applyBorder="0" applyAlignment="0" applyProtection="0"/>
    <xf numFmtId="0" fontId="4" fillId="40" borderId="0" applyNumberFormat="0" applyBorder="0" applyAlignment="0" applyProtection="0"/>
    <xf numFmtId="0" fontId="4" fillId="0" borderId="0"/>
    <xf numFmtId="0" fontId="4" fillId="44" borderId="0" applyNumberFormat="0" applyBorder="0" applyAlignment="0" applyProtection="0"/>
    <xf numFmtId="0" fontId="4" fillId="53"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32" fillId="0" borderId="38" applyNumberFormat="0" applyFill="0" applyAlignment="0" applyProtection="0"/>
    <xf numFmtId="9"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87" fillId="0" borderId="38" applyNumberFormat="0" applyFill="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9" fontId="4" fillId="0" borderId="0" applyFont="0" applyFill="0" applyBorder="0" applyAlignment="0" applyProtection="0"/>
    <xf numFmtId="0" fontId="4" fillId="0" borderId="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32" fillId="0" borderId="38" applyNumberFormat="0" applyFill="0" applyAlignment="0" applyProtection="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32" fillId="0" borderId="38" applyNumberFormat="0" applyFill="0" applyAlignment="0" applyProtection="0"/>
    <xf numFmtId="0" fontId="4" fillId="0" borderId="0"/>
    <xf numFmtId="0" fontId="4" fillId="30" borderId="24" applyNumberFormat="0" applyFont="0" applyAlignment="0" applyProtection="0"/>
    <xf numFmtId="0" fontId="4" fillId="0" borderId="0"/>
    <xf numFmtId="0" fontId="4" fillId="0" borderId="0"/>
    <xf numFmtId="0" fontId="32" fillId="0" borderId="38" applyNumberFormat="0" applyFill="0" applyAlignment="0" applyProtection="0"/>
    <xf numFmtId="0" fontId="32" fillId="0" borderId="38" applyNumberFormat="0" applyFill="0" applyAlignment="0" applyProtection="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41"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52" borderId="0" applyNumberFormat="0" applyBorder="0" applyAlignment="0" applyProtection="0"/>
    <xf numFmtId="0" fontId="4" fillId="0" borderId="0"/>
    <xf numFmtId="0" fontId="4" fillId="0" borderId="0"/>
    <xf numFmtId="0" fontId="4" fillId="0" borderId="0"/>
    <xf numFmtId="0" fontId="4" fillId="0" borderId="0"/>
    <xf numFmtId="0" fontId="4" fillId="33" borderId="0" applyNumberFormat="0" applyBorder="0" applyAlignment="0" applyProtection="0"/>
    <xf numFmtId="0" fontId="4" fillId="49" borderId="0" applyNumberFormat="0" applyBorder="0" applyAlignment="0" applyProtection="0"/>
    <xf numFmtId="0" fontId="4" fillId="0" borderId="0"/>
    <xf numFmtId="0" fontId="4" fillId="0" borderId="0"/>
    <xf numFmtId="0" fontId="4" fillId="45"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0" borderId="0"/>
    <xf numFmtId="0" fontId="4" fillId="48" borderId="0" applyNumberFormat="0" applyBorder="0" applyAlignment="0" applyProtection="0"/>
    <xf numFmtId="0" fontId="4" fillId="40" borderId="0" applyNumberFormat="0" applyBorder="0" applyAlignment="0" applyProtection="0"/>
    <xf numFmtId="0" fontId="4" fillId="0" borderId="0"/>
    <xf numFmtId="0" fontId="4" fillId="44" borderId="0" applyNumberFormat="0" applyBorder="0" applyAlignment="0" applyProtection="0"/>
    <xf numFmtId="0" fontId="4" fillId="53"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0" fontId="32" fillId="0" borderId="38" applyNumberFormat="0" applyFill="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24" applyNumberFormat="0" applyFont="0" applyAlignment="0" applyProtection="0"/>
    <xf numFmtId="0" fontId="4" fillId="0" borderId="0"/>
    <xf numFmtId="0" fontId="4" fillId="0" borderId="0"/>
    <xf numFmtId="0" fontId="4" fillId="0" borderId="0"/>
    <xf numFmtId="0" fontId="4" fillId="0" borderId="0"/>
    <xf numFmtId="164" fontId="10" fillId="0" borderId="0" applyFont="0" applyFill="0" applyBorder="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24" fillId="21" borderId="2" applyNumberFormat="0" applyAlignment="0" applyProtection="0"/>
    <xf numFmtId="0" fontId="28" fillId="7" borderId="2" applyNumberFormat="0" applyAlignment="0" applyProtection="0"/>
    <xf numFmtId="0" fontId="32" fillId="0" borderId="38" applyNumberFormat="0" applyFill="0" applyAlignment="0" applyProtection="0"/>
    <xf numFmtId="0" fontId="33" fillId="0" borderId="9"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24" fillId="21" borderId="2" applyNumberFormat="0" applyAlignment="0" applyProtection="0"/>
    <xf numFmtId="0" fontId="28" fillId="7" borderId="2" applyNumberFormat="0" applyAlignment="0" applyProtection="0"/>
    <xf numFmtId="0" fontId="33" fillId="0" borderId="9"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24" fillId="21" borderId="2" applyNumberFormat="0" applyAlignment="0" applyProtection="0"/>
    <xf numFmtId="0" fontId="33" fillId="0" borderId="9" applyNumberFormat="0" applyFill="0" applyAlignment="0" applyProtection="0"/>
    <xf numFmtId="0" fontId="10" fillId="20" borderId="1" applyNumberFormat="0" applyFont="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0" fillId="7" borderId="2" applyNumberFormat="0" applyAlignment="0" applyProtection="0"/>
    <xf numFmtId="0" fontId="81" fillId="21" borderId="8" applyNumberFormat="0" applyAlignment="0" applyProtection="0"/>
    <xf numFmtId="0" fontId="32" fillId="0" borderId="38" applyNumberFormat="0" applyFill="0" applyAlignment="0" applyProtection="0"/>
    <xf numFmtId="0" fontId="89" fillId="21" borderId="2" applyNumberFormat="0" applyAlignment="0" applyProtection="0"/>
    <xf numFmtId="0" fontId="90" fillId="0" borderId="9"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1"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89"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0"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1"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4"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80"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0" fillId="7" borderId="2" applyNumberFormat="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89" fillId="21"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90"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87"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90"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8" fillId="21" borderId="8" applyNumberFormat="0" applyAlignment="0" applyProtection="0"/>
    <xf numFmtId="0" fontId="32" fillId="0" borderId="38" applyNumberFormat="0" applyFill="0" applyAlignment="0" applyProtection="0"/>
    <xf numFmtId="0" fontId="33" fillId="0" borderId="9"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28" fillId="7" borderId="2" applyNumberForma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10" fillId="20" borderId="1" applyNumberFormat="0" applyFont="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95"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56" fillId="34" borderId="0" applyNumberFormat="0" applyBorder="0" applyAlignment="0" applyProtection="0"/>
    <xf numFmtId="0" fontId="56" fillId="38" borderId="0" applyNumberFormat="0" applyBorder="0" applyAlignment="0" applyProtection="0"/>
    <xf numFmtId="0" fontId="56" fillId="42" borderId="0" applyNumberFormat="0" applyBorder="0" applyAlignment="0" applyProtection="0"/>
    <xf numFmtId="0" fontId="56" fillId="46" borderId="0" applyNumberFormat="0" applyBorder="0" applyAlignment="0" applyProtection="0"/>
    <xf numFmtId="0" fontId="56" fillId="50" borderId="0" applyNumberFormat="0" applyBorder="0" applyAlignment="0" applyProtection="0"/>
    <xf numFmtId="0" fontId="56" fillId="54" borderId="0" applyNumberFormat="0" applyBorder="0" applyAlignment="0" applyProtection="0"/>
    <xf numFmtId="0" fontId="56" fillId="31" borderId="0" applyNumberFormat="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3" borderId="0" applyNumberFormat="0" applyBorder="0" applyAlignment="0" applyProtection="0"/>
    <xf numFmtId="0" fontId="56" fillId="47" borderId="0" applyNumberFormat="0" applyBorder="0" applyAlignment="0" applyProtection="0"/>
    <xf numFmtId="0" fontId="56" fillId="51" borderId="0" applyNumberFormat="0" applyBorder="0" applyAlignment="0" applyProtection="0"/>
    <xf numFmtId="0" fontId="46" fillId="25" borderId="0" applyNumberFormat="0" applyBorder="0" applyAlignment="0" applyProtection="0"/>
    <xf numFmtId="0" fontId="50" fillId="28" borderId="20" applyNumberFormat="0" applyAlignment="0" applyProtection="0"/>
    <xf numFmtId="0" fontId="52" fillId="29" borderId="23" applyNumberFormat="0" applyAlignment="0" applyProtection="0"/>
    <xf numFmtId="172"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0" fontId="54" fillId="0" borderId="0" applyNumberFormat="0" applyFill="0" applyBorder="0" applyAlignment="0" applyProtection="0"/>
    <xf numFmtId="0" fontId="45" fillId="24" borderId="0" applyNumberFormat="0" applyBorder="0" applyAlignment="0" applyProtection="0"/>
    <xf numFmtId="0" fontId="42" fillId="0" borderId="17"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8" fillId="27" borderId="20" applyNumberFormat="0" applyAlignment="0" applyProtection="0"/>
    <xf numFmtId="0" fontId="51" fillId="0" borderId="22"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87" fillId="0" borderId="38" applyNumberFormat="0" applyFill="0" applyAlignment="0" applyProtection="0"/>
    <xf numFmtId="0" fontId="47" fillId="26" borderId="0" applyNumberFormat="0" applyBorder="0" applyAlignment="0" applyProtection="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96" fillId="30" borderId="24" applyNumberFormat="0" applyFont="0" applyAlignment="0" applyProtection="0"/>
    <xf numFmtId="0" fontId="49" fillId="28" borderId="21" applyNumberFormat="0" applyAlignment="0" applyProtection="0"/>
    <xf numFmtId="9" fontId="10"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97"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3" fillId="0" borderId="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0" fillId="0" borderId="9" applyNumberFormat="0" applyFill="0" applyAlignment="0" applyProtection="0"/>
    <xf numFmtId="0" fontId="10" fillId="20" borderId="1"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87"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87"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0" fillId="0" borderId="9" applyNumberFormat="0" applyFill="0" applyAlignment="0" applyProtection="0"/>
    <xf numFmtId="0" fontId="10" fillId="20" borderId="1"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20" borderId="1"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20" borderId="1"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0"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0"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4" fillId="3" borderId="0" applyNumberFormat="0" applyBorder="0" applyAlignment="0" applyProtection="0"/>
    <xf numFmtId="0" fontId="10" fillId="20" borderId="1" applyNumberFormat="0" applyFont="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0"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0" fillId="20" borderId="1" applyNumberFormat="0" applyFon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90" fillId="0" borderId="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87"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77"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30" borderId="24" applyNumberFormat="0" applyFont="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2" fillId="30" borderId="24" applyNumberFormat="0" applyFont="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9" fontId="2"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72" fillId="0" borderId="29"/>
    <xf numFmtId="0" fontId="32" fillId="0" borderId="39" applyNumberFormat="0" applyFill="0" applyAlignment="0" applyProtection="0"/>
    <xf numFmtId="0" fontId="32" fillId="0" borderId="39" applyNumberFormat="0" applyFill="0" applyAlignment="0" applyProtection="0"/>
    <xf numFmtId="0" fontId="73" fillId="70" borderId="3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0" fillId="0" borderId="0" applyNumberForma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8" fillId="21" borderId="8" applyNumberFormat="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74"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55" fillId="0" borderId="25" applyNumberFormat="0" applyFill="0" applyAlignment="0" applyProtection="0"/>
    <xf numFmtId="0" fontId="32" fillId="0" borderId="39" applyNumberFormat="0" applyFill="0" applyAlignment="0" applyProtection="0"/>
    <xf numFmtId="0" fontId="53" fillId="0" borderId="0" applyNumberForma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0" fillId="0" borderId="0" applyNumberFormat="0" applyFill="0" applyBorder="0" applyAlignment="0" applyProtection="0"/>
    <xf numFmtId="0" fontId="18" fillId="21" borderId="8" applyNumberFormat="0" applyAlignment="0" applyProtection="0"/>
    <xf numFmtId="0" fontId="33" fillId="0" borderId="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87"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43" fontId="10" fillId="0" borderId="0" applyFont="0" applyFill="0" applyBorder="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32" fillId="0" borderId="39" applyNumberFormat="0" applyFill="0" applyAlignment="0" applyProtection="0"/>
    <xf numFmtId="0" fontId="1" fillId="0" borderId="0"/>
    <xf numFmtId="9" fontId="107" fillId="0" borderId="0" applyFont="0" applyFill="0" applyBorder="0" applyAlignment="0" applyProtection="0"/>
  </cellStyleXfs>
  <cellXfs count="238">
    <xf numFmtId="0" fontId="0" fillId="0" borderId="0" xfId="0"/>
    <xf numFmtId="0" fontId="0" fillId="0" borderId="0" xfId="0" applyFill="1"/>
    <xf numFmtId="0" fontId="10" fillId="0" borderId="0" xfId="0" applyFont="1" applyFill="1"/>
    <xf numFmtId="0" fontId="15" fillId="0" borderId="0" xfId="0" applyFont="1" applyFill="1"/>
    <xf numFmtId="0" fontId="34" fillId="0" borderId="0" xfId="0" applyFont="1" applyFill="1"/>
    <xf numFmtId="4" fontId="0" fillId="0" borderId="0" xfId="0" applyNumberFormat="1"/>
    <xf numFmtId="3" fontId="0" fillId="0" borderId="0" xfId="0" applyNumberFormat="1" applyFill="1"/>
    <xf numFmtId="168"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5" fontId="0" fillId="0" borderId="0" xfId="0" applyNumberFormat="1" applyFill="1" applyBorder="1" applyAlignment="1">
      <alignment horizontal="right"/>
    </xf>
    <xf numFmtId="3" fontId="15" fillId="0" borderId="0" xfId="0" applyNumberFormat="1" applyFont="1" applyFill="1"/>
    <xf numFmtId="0" fontId="36" fillId="0" borderId="0" xfId="0" applyFont="1" applyFill="1"/>
    <xf numFmtId="0" fontId="14" fillId="0" borderId="0" xfId="0" applyFont="1" applyFill="1"/>
    <xf numFmtId="0" fontId="20" fillId="0" borderId="0" xfId="0" applyFont="1" applyFill="1"/>
    <xf numFmtId="0" fontId="35" fillId="0" borderId="0" xfId="0" applyFont="1" applyFill="1"/>
    <xf numFmtId="0" fontId="40" fillId="0" borderId="0" xfId="0" applyFont="1" applyFill="1"/>
    <xf numFmtId="0" fontId="0" fillId="23" borderId="0" xfId="0" applyFill="1"/>
    <xf numFmtId="0" fontId="9" fillId="0" borderId="0" xfId="46" applyBorder="1"/>
    <xf numFmtId="0" fontId="0" fillId="0" borderId="0" xfId="0" applyBorder="1"/>
    <xf numFmtId="0" fontId="10" fillId="0" borderId="0" xfId="326"/>
    <xf numFmtId="0" fontId="10" fillId="0" borderId="0" xfId="0" applyFont="1" applyBorder="1"/>
    <xf numFmtId="0" fontId="0" fillId="0" borderId="11" xfId="0" applyBorder="1"/>
    <xf numFmtId="0" fontId="0" fillId="0" borderId="11" xfId="0" applyFont="1" applyFill="1" applyBorder="1"/>
    <xf numFmtId="0" fontId="55" fillId="0" borderId="0" xfId="0" applyFont="1"/>
    <xf numFmtId="0" fontId="0" fillId="0" borderId="11" xfId="0" applyFill="1" applyBorder="1"/>
    <xf numFmtId="0" fontId="10" fillId="0" borderId="11" xfId="0" applyFont="1" applyFill="1" applyBorder="1"/>
    <xf numFmtId="0" fontId="0" fillId="23" borderId="11" xfId="0" applyFill="1" applyBorder="1"/>
    <xf numFmtId="0" fontId="14" fillId="0" borderId="0" xfId="0" applyFont="1" applyBorder="1"/>
    <xf numFmtId="0" fontId="4" fillId="0" borderId="0" xfId="46" applyFont="1" applyBorder="1"/>
    <xf numFmtId="0" fontId="9" fillId="0" borderId="0" xfId="46" applyFill="1" applyBorder="1"/>
    <xf numFmtId="0" fontId="4" fillId="0" borderId="0" xfId="688"/>
    <xf numFmtId="0" fontId="10" fillId="0" borderId="0" xfId="660" applyFill="1"/>
    <xf numFmtId="0" fontId="10" fillId="0" borderId="0" xfId="47" applyFill="1"/>
    <xf numFmtId="0" fontId="10" fillId="0" borderId="0" xfId="47"/>
    <xf numFmtId="169" fontId="0" fillId="0" borderId="0" xfId="0" applyNumberFormat="1" applyFill="1"/>
    <xf numFmtId="0" fontId="99" fillId="0" borderId="0" xfId="30" applyFont="1" applyFill="1" applyBorder="1" applyAlignment="1" applyProtection="1">
      <alignment horizontal="center" vertical="center" wrapText="1"/>
    </xf>
    <xf numFmtId="0" fontId="99" fillId="0" borderId="0" xfId="30"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0" fontId="102" fillId="0" borderId="0" xfId="30" applyFont="1" applyFill="1" applyBorder="1" applyAlignment="1" applyProtection="1">
      <alignment horizontal="left" vertical="center"/>
    </xf>
    <xf numFmtId="0" fontId="98" fillId="0" borderId="0" xfId="0" applyFont="1" applyFill="1" applyBorder="1" applyAlignment="1" applyProtection="1">
      <alignment horizontal="left" vertical="center"/>
    </xf>
    <xf numFmtId="3" fontId="99" fillId="0" borderId="0" xfId="0" applyNumberFormat="1" applyFont="1" applyFill="1" applyBorder="1" applyAlignment="1" applyProtection="1">
      <alignment horizontal="right" vertical="center"/>
      <protection locked="0"/>
    </xf>
    <xf numFmtId="3" fontId="99" fillId="0" borderId="0" xfId="36" applyNumberFormat="1" applyFont="1" applyFill="1" applyBorder="1" applyAlignment="1" applyProtection="1">
      <alignment horizontal="right" vertical="center"/>
      <protection locked="0"/>
    </xf>
    <xf numFmtId="0" fontId="98" fillId="0" borderId="0" xfId="0" applyFont="1" applyFill="1" applyBorder="1" applyAlignment="1">
      <alignment horizontal="left" vertical="center"/>
    </xf>
    <xf numFmtId="0" fontId="98" fillId="0" borderId="0" xfId="0" applyFont="1" applyFill="1" applyBorder="1" applyAlignment="1">
      <alignment horizontal="center" vertical="center"/>
    </xf>
    <xf numFmtId="0" fontId="10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01" fillId="0" borderId="0" xfId="0" applyFont="1" applyFill="1" applyAlignment="1" applyProtection="1">
      <alignment horizontal="left" vertical="center"/>
    </xf>
    <xf numFmtId="0" fontId="99" fillId="0" borderId="0" xfId="0" applyFont="1" applyFill="1" applyBorder="1" applyAlignment="1" applyProtection="1">
      <alignment horizontal="left" vertical="center"/>
    </xf>
    <xf numFmtId="9" fontId="99"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left" vertical="center"/>
    </xf>
    <xf numFmtId="0" fontId="99" fillId="0" borderId="0" xfId="30" applyFont="1" applyFill="1" applyBorder="1" applyAlignment="1" applyProtection="1">
      <alignment horizontal="right" vertical="center"/>
    </xf>
    <xf numFmtId="0" fontId="99" fillId="0" borderId="0" xfId="0" applyFont="1" applyFill="1" applyBorder="1" applyAlignment="1" applyProtection="1">
      <alignment vertical="center"/>
    </xf>
    <xf numFmtId="0" fontId="95" fillId="0" borderId="0" xfId="36" applyFont="1" applyFill="1" applyBorder="1" applyAlignment="1" applyProtection="1">
      <alignment horizontal="left"/>
    </xf>
    <xf numFmtId="0" fontId="99" fillId="0" borderId="0" xfId="36" applyFont="1" applyFill="1" applyBorder="1" applyAlignment="1" applyProtection="1"/>
    <xf numFmtId="0" fontId="99" fillId="0" borderId="0" xfId="36" applyNumberFormat="1" applyFont="1" applyFill="1" applyBorder="1" applyAlignment="1" applyProtection="1">
      <alignment horizontal="right"/>
    </xf>
    <xf numFmtId="0" fontId="99" fillId="0" borderId="0" xfId="36" applyFont="1" applyFill="1" applyBorder="1" applyAlignment="1" applyProtection="1">
      <alignment vertical="center"/>
    </xf>
    <xf numFmtId="0" fontId="99" fillId="0" borderId="0" xfId="0" applyNumberFormat="1" applyFont="1" applyFill="1" applyBorder="1" applyAlignment="1" applyProtection="1">
      <alignment horizontal="right" vertical="center"/>
    </xf>
    <xf numFmtId="0" fontId="99" fillId="0" borderId="0" xfId="36" applyNumberFormat="1" applyFont="1" applyFill="1" applyBorder="1" applyAlignment="1" applyProtection="1">
      <alignment horizontal="right" vertical="center"/>
    </xf>
    <xf numFmtId="0" fontId="99" fillId="0" borderId="0" xfId="36" applyFont="1" applyFill="1" applyBorder="1" applyAlignment="1" applyProtection="1">
      <alignment horizontal="center" vertical="center"/>
    </xf>
    <xf numFmtId="0" fontId="99" fillId="0" borderId="0" xfId="36" applyFont="1" applyFill="1" applyBorder="1" applyAlignment="1" applyProtection="1">
      <alignment horizontal="left"/>
    </xf>
    <xf numFmtId="0" fontId="99" fillId="0" borderId="0" xfId="36" applyFont="1" applyFill="1" applyBorder="1" applyAlignment="1" applyProtection="1">
      <alignment horizontal="center" vertical="center" wrapText="1"/>
    </xf>
    <xf numFmtId="0" fontId="99" fillId="0" borderId="0" xfId="0" applyFont="1" applyFill="1" applyBorder="1" applyAlignment="1">
      <alignment horizontal="center" vertical="center" wrapText="1"/>
    </xf>
    <xf numFmtId="0" fontId="99" fillId="0" borderId="0" xfId="0" applyFont="1" applyFill="1" applyBorder="1" applyAlignment="1">
      <alignment vertical="center"/>
    </xf>
    <xf numFmtId="0" fontId="99" fillId="0" borderId="0" xfId="36" applyFont="1" applyFill="1" applyBorder="1" applyAlignment="1" applyProtection="1">
      <alignment horizontal="left" vertical="center"/>
    </xf>
    <xf numFmtId="0" fontId="99" fillId="0" borderId="0" xfId="36" applyFont="1" applyFill="1" applyBorder="1" applyAlignment="1" applyProtection="1">
      <alignment horizontal="center"/>
    </xf>
    <xf numFmtId="0" fontId="99" fillId="0" borderId="0" xfId="36" quotePrefix="1" applyFont="1" applyFill="1" applyBorder="1" applyAlignment="1" applyProtection="1">
      <alignment horizontal="center" vertical="center"/>
    </xf>
    <xf numFmtId="166" fontId="99" fillId="0" borderId="0" xfId="37" applyNumberFormat="1" applyFont="1" applyFill="1" applyBorder="1" applyAlignment="1" applyProtection="1">
      <alignment horizontal="left"/>
    </xf>
    <xf numFmtId="3" fontId="99" fillId="0" borderId="0" xfId="36" applyNumberFormat="1" applyFont="1" applyFill="1" applyBorder="1" applyAlignment="1" applyProtection="1">
      <alignment horizontal="right" vertical="center"/>
    </xf>
    <xf numFmtId="0" fontId="99" fillId="0" borderId="0" xfId="0" applyNumberFormat="1" applyFont="1" applyFill="1" applyBorder="1" applyAlignment="1" applyProtection="1">
      <alignment horizontal="center" vertical="center" wrapText="1"/>
    </xf>
    <xf numFmtId="3" fontId="99" fillId="0" borderId="0" xfId="36" applyNumberFormat="1" applyFont="1" applyFill="1" applyBorder="1" applyAlignment="1" applyProtection="1">
      <alignment horizontal="right" vertical="center" indent="1"/>
      <protection locked="0"/>
    </xf>
    <xf numFmtId="3" fontId="99" fillId="0" borderId="0" xfId="30" applyNumberFormat="1" applyFont="1" applyFill="1" applyBorder="1" applyAlignment="1" applyProtection="1">
      <alignment horizontal="right" vertical="center" indent="1"/>
    </xf>
    <xf numFmtId="3" fontId="99" fillId="0" borderId="0" xfId="0" applyNumberFormat="1" applyFont="1" applyFill="1" applyBorder="1" applyAlignment="1" applyProtection="1">
      <alignment horizontal="right" vertical="center" indent="1"/>
      <protection locked="0"/>
    </xf>
    <xf numFmtId="3" fontId="99" fillId="0" borderId="0" xfId="0" applyNumberFormat="1" applyFont="1" applyFill="1" applyBorder="1" applyAlignment="1" applyProtection="1">
      <alignment horizontal="right" vertical="center" indent="1"/>
    </xf>
    <xf numFmtId="3" fontId="99" fillId="0" borderId="0" xfId="36" applyNumberFormat="1" applyFont="1" applyFill="1" applyBorder="1" applyAlignment="1" applyProtection="1"/>
    <xf numFmtId="3" fontId="102" fillId="0" borderId="0" xfId="30" quotePrefix="1" applyNumberFormat="1" applyFont="1" applyFill="1" applyBorder="1" applyAlignment="1" applyProtection="1">
      <alignment horizontal="center" vertical="center" wrapText="1"/>
    </xf>
    <xf numFmtId="0" fontId="99" fillId="0" borderId="41" xfId="36" applyFont="1" applyFill="1" applyBorder="1" applyAlignment="1" applyProtection="1">
      <alignment horizontal="left" vertical="center"/>
    </xf>
    <xf numFmtId="0" fontId="99" fillId="0" borderId="41" xfId="0" applyFont="1" applyFill="1" applyBorder="1" applyAlignment="1" applyProtection="1">
      <alignment horizontal="left" vertical="center"/>
    </xf>
    <xf numFmtId="0" fontId="99" fillId="0" borderId="41" xfId="36" applyFont="1" applyFill="1" applyBorder="1" applyAlignment="1" applyProtection="1">
      <alignment horizontal="left"/>
    </xf>
    <xf numFmtId="3" fontId="99" fillId="0" borderId="40" xfId="36" applyNumberFormat="1" applyFont="1" applyFill="1" applyBorder="1" applyAlignment="1" applyProtection="1">
      <alignment horizontal="right" vertical="center"/>
    </xf>
    <xf numFmtId="0" fontId="99" fillId="0" borderId="10" xfId="36" applyFont="1" applyFill="1" applyBorder="1" applyAlignment="1" applyProtection="1">
      <alignment horizontal="center" vertical="center" wrapText="1"/>
    </xf>
    <xf numFmtId="0" fontId="99" fillId="0" borderId="13" xfId="36" applyFont="1" applyFill="1" applyBorder="1" applyAlignment="1" applyProtection="1">
      <alignment horizontal="center" vertical="center" wrapText="1"/>
    </xf>
    <xf numFmtId="0" fontId="99" fillId="0" borderId="43" xfId="0" applyFont="1" applyFill="1" applyBorder="1" applyAlignment="1" applyProtection="1"/>
    <xf numFmtId="0" fontId="99" fillId="0" borderId="43" xfId="36" applyFont="1" applyFill="1" applyBorder="1" applyAlignment="1" applyProtection="1">
      <alignment horizontal="center" vertical="center" wrapText="1"/>
    </xf>
    <xf numFmtId="0" fontId="99" fillId="0" borderId="43" xfId="36" applyFont="1" applyFill="1" applyBorder="1" applyAlignment="1" applyProtection="1"/>
    <xf numFmtId="3" fontId="99" fillId="0" borderId="0" xfId="30" applyNumberFormat="1" applyFont="1" applyFill="1" applyBorder="1" applyAlignment="1" applyProtection="1">
      <alignment horizontal="right" vertical="center"/>
    </xf>
    <xf numFmtId="0" fontId="99" fillId="0" borderId="40" xfId="0" applyFont="1" applyFill="1" applyBorder="1" applyAlignment="1" applyProtection="1">
      <alignment horizontal="center" vertical="center"/>
    </xf>
    <xf numFmtId="3" fontId="99" fillId="0" borderId="40" xfId="36" applyNumberFormat="1" applyFont="1" applyFill="1" applyBorder="1" applyAlignment="1" applyProtection="1">
      <alignment horizontal="right" vertical="center"/>
      <protection locked="0"/>
    </xf>
    <xf numFmtId="0" fontId="99" fillId="0" borderId="35" xfId="36" applyFont="1" applyFill="1" applyBorder="1" applyAlignment="1" applyProtection="1">
      <alignment horizontal="left" vertical="center"/>
    </xf>
    <xf numFmtId="0" fontId="99" fillId="0" borderId="43" xfId="0" applyFont="1" applyFill="1" applyBorder="1" applyAlignment="1" applyProtection="1">
      <alignment vertical="center"/>
    </xf>
    <xf numFmtId="0" fontId="99" fillId="0" borderId="43" xfId="36" applyFont="1" applyFill="1" applyBorder="1" applyAlignment="1" applyProtection="1">
      <alignment horizontal="center" vertical="center"/>
    </xf>
    <xf numFmtId="0" fontId="99" fillId="0" borderId="0" xfId="35" applyFont="1" applyFill="1" applyBorder="1" applyAlignment="1" applyProtection="1">
      <alignment horizontal="left"/>
    </xf>
    <xf numFmtId="0" fontId="99" fillId="0" borderId="0" xfId="36" applyFont="1" applyFill="1" applyBorder="1" applyAlignment="1" applyProtection="1">
      <alignment horizontal="right" vertical="center"/>
    </xf>
    <xf numFmtId="0" fontId="99" fillId="0" borderId="0" xfId="36" applyFont="1" applyFill="1" applyBorder="1" applyAlignment="1" applyProtection="1">
      <alignment horizontal="right" vertical="center" wrapText="1"/>
    </xf>
    <xf numFmtId="0" fontId="99" fillId="0" borderId="41" xfId="35" applyFont="1" applyFill="1" applyBorder="1" applyAlignment="1" applyProtection="1">
      <alignment horizontal="left" vertical="center"/>
    </xf>
    <xf numFmtId="165" fontId="99" fillId="0" borderId="0" xfId="36" applyNumberFormat="1" applyFont="1" applyFill="1" applyBorder="1" applyAlignment="1" applyProtection="1">
      <alignment horizontal="right" vertical="center"/>
      <protection locked="0"/>
    </xf>
    <xf numFmtId="49" fontId="99" fillId="0" borderId="41" xfId="35" applyNumberFormat="1" applyFont="1" applyFill="1" applyBorder="1" applyAlignment="1" applyProtection="1">
      <alignment horizontal="left" vertical="center"/>
    </xf>
    <xf numFmtId="3" fontId="99" fillId="0" borderId="0" xfId="35" applyNumberFormat="1" applyFont="1" applyFill="1" applyBorder="1" applyAlignment="1" applyProtection="1">
      <alignment horizontal="right" vertical="center"/>
    </xf>
    <xf numFmtId="3" fontId="99" fillId="0" borderId="14" xfId="36" applyNumberFormat="1" applyFont="1" applyFill="1" applyBorder="1" applyAlignment="1" applyProtection="1">
      <alignment horizontal="right" vertical="center"/>
      <protection locked="0"/>
    </xf>
    <xf numFmtId="0" fontId="99" fillId="0" borderId="0" xfId="35" applyFont="1" applyFill="1" applyBorder="1" applyAlignment="1" applyProtection="1">
      <alignment horizontal="right"/>
    </xf>
    <xf numFmtId="0" fontId="99" fillId="0" borderId="41" xfId="36" applyFont="1" applyFill="1" applyBorder="1" applyAlignment="1" applyProtection="1">
      <alignment horizontal="center" vertical="center" wrapText="1"/>
    </xf>
    <xf numFmtId="0" fontId="99" fillId="0" borderId="40" xfId="36" applyFont="1" applyFill="1" applyBorder="1" applyAlignment="1" applyProtection="1">
      <alignment horizontal="center" vertical="center" wrapText="1"/>
    </xf>
    <xf numFmtId="0" fontId="99" fillId="0" borderId="41" xfId="35" applyFont="1" applyFill="1" applyBorder="1" applyAlignment="1" applyProtection="1">
      <alignment horizontal="right" vertical="center" wrapText="1"/>
    </xf>
    <xf numFmtId="0" fontId="99" fillId="0" borderId="40" xfId="35" applyFont="1" applyFill="1" applyBorder="1" applyAlignment="1" applyProtection="1">
      <alignment horizontal="right" vertical="center" wrapText="1"/>
    </xf>
    <xf numFmtId="3" fontId="99" fillId="0" borderId="41" xfId="30" applyNumberFormat="1" applyFont="1" applyFill="1" applyBorder="1" applyAlignment="1" applyProtection="1">
      <alignment horizontal="right" vertical="center"/>
    </xf>
    <xf numFmtId="3" fontId="99" fillId="0" borderId="40" xfId="30" applyNumberFormat="1" applyFont="1" applyFill="1" applyBorder="1" applyAlignment="1" applyProtection="1">
      <alignment horizontal="right" vertical="center"/>
    </xf>
    <xf numFmtId="49" fontId="99" fillId="0" borderId="41" xfId="35" applyNumberFormat="1" applyFont="1" applyFill="1" applyBorder="1" applyAlignment="1" applyProtection="1">
      <alignment horizontal="right" vertical="center"/>
    </xf>
    <xf numFmtId="49" fontId="99" fillId="0" borderId="40" xfId="35" applyNumberFormat="1" applyFont="1" applyFill="1" applyBorder="1" applyAlignment="1" applyProtection="1">
      <alignment horizontal="right" vertical="center"/>
    </xf>
    <xf numFmtId="0" fontId="99" fillId="0" borderId="0" xfId="36" applyFont="1" applyFill="1" applyBorder="1" applyAlignment="1" applyProtection="1">
      <alignment horizontal="right"/>
    </xf>
    <xf numFmtId="0" fontId="99" fillId="0" borderId="37" xfId="36" applyFont="1" applyFill="1" applyBorder="1" applyAlignment="1" applyProtection="1">
      <alignment horizontal="center" vertical="center" wrapText="1"/>
    </xf>
    <xf numFmtId="0" fontId="99" fillId="0" borderId="36" xfId="36" applyFont="1" applyFill="1" applyBorder="1" applyAlignment="1" applyProtection="1">
      <alignment horizontal="center" vertical="center" wrapText="1"/>
    </xf>
    <xf numFmtId="0" fontId="99" fillId="0" borderId="15" xfId="35" applyFont="1" applyFill="1" applyBorder="1" applyAlignment="1" applyProtection="1">
      <alignment horizontal="center" vertical="center" wrapText="1"/>
    </xf>
    <xf numFmtId="0" fontId="99" fillId="0" borderId="0" xfId="35" applyFont="1" applyFill="1" applyBorder="1" applyAlignment="1" applyProtection="1">
      <alignment horizontal="center" vertical="center" wrapText="1"/>
    </xf>
    <xf numFmtId="0" fontId="99" fillId="0" borderId="0" xfId="0" applyFont="1" applyAlignment="1">
      <alignment horizontal="center" vertical="center" wrapText="1"/>
    </xf>
    <xf numFmtId="0" fontId="99" fillId="0" borderId="42" xfId="0" applyFont="1" applyFill="1" applyBorder="1" applyAlignment="1" applyProtection="1">
      <alignment horizontal="center" vertical="center"/>
    </xf>
    <xf numFmtId="0" fontId="99" fillId="0" borderId="14" xfId="0" applyFont="1" applyFill="1" applyBorder="1" applyAlignment="1" applyProtection="1">
      <alignment horizontal="center" vertical="center" wrapText="1"/>
    </xf>
    <xf numFmtId="0" fontId="99" fillId="0" borderId="40" xfId="30" applyFont="1" applyFill="1" applyBorder="1" applyAlignment="1" applyProtection="1">
      <alignment horizontal="left" vertical="center"/>
    </xf>
    <xf numFmtId="3" fontId="99" fillId="0" borderId="0" xfId="0" applyNumberFormat="1" applyFont="1" applyFill="1" applyBorder="1" applyAlignment="1" applyProtection="1">
      <alignment horizontal="right" vertical="center"/>
    </xf>
    <xf numFmtId="0" fontId="99" fillId="0" borderId="14" xfId="30" applyFont="1" applyFill="1" applyBorder="1" applyAlignment="1" applyProtection="1">
      <alignment horizontal="center" vertical="center" wrapText="1"/>
    </xf>
    <xf numFmtId="0" fontId="99" fillId="0" borderId="40" xfId="0" applyFont="1" applyFill="1" applyBorder="1" applyAlignment="1" applyProtection="1">
      <alignment horizontal="left" vertical="center" wrapText="1"/>
    </xf>
    <xf numFmtId="3" fontId="99" fillId="0" borderId="0" xfId="0" applyNumberFormat="1" applyFont="1" applyFill="1" applyBorder="1" applyAlignment="1" applyProtection="1">
      <alignment horizontal="right" vertical="center" wrapText="1"/>
    </xf>
    <xf numFmtId="0" fontId="98" fillId="0" borderId="0" xfId="0" applyFont="1" applyBorder="1" applyAlignment="1">
      <alignment horizontal="left" vertical="center"/>
    </xf>
    <xf numFmtId="0" fontId="99" fillId="0" borderId="0" xfId="0" applyFont="1" applyBorder="1" applyAlignment="1">
      <alignment vertical="center"/>
    </xf>
    <xf numFmtId="0" fontId="99" fillId="0" borderId="0" xfId="0" applyFont="1" applyAlignment="1">
      <alignment vertical="center"/>
    </xf>
    <xf numFmtId="0" fontId="99" fillId="0" borderId="0" xfId="0" applyFont="1" applyFill="1" applyAlignment="1">
      <alignment horizontal="left" vertical="center"/>
    </xf>
    <xf numFmtId="0" fontId="99" fillId="0" borderId="0" xfId="0" applyFont="1" applyBorder="1" applyAlignment="1">
      <alignment horizontal="left" vertical="center"/>
    </xf>
    <xf numFmtId="0" fontId="99" fillId="0" borderId="0" xfId="0" applyFont="1" applyFill="1" applyAlignment="1">
      <alignment vertical="center"/>
    </xf>
    <xf numFmtId="0" fontId="99" fillId="0" borderId="0" xfId="0" applyFont="1" applyFill="1" applyAlignment="1" applyProtection="1">
      <alignment vertical="center"/>
    </xf>
    <xf numFmtId="0" fontId="99" fillId="0" borderId="0" xfId="36" applyFont="1" applyFill="1" applyAlignment="1" applyProtection="1">
      <alignment vertical="center"/>
    </xf>
    <xf numFmtId="0" fontId="95" fillId="0" borderId="0" xfId="0" applyFont="1" applyFill="1" applyBorder="1" applyAlignment="1">
      <alignment horizontal="left" vertical="center"/>
    </xf>
    <xf numFmtId="0" fontId="102" fillId="0" borderId="0" xfId="36" applyFont="1" applyFill="1" applyBorder="1" applyAlignment="1" applyProtection="1">
      <alignment horizontal="left"/>
    </xf>
    <xf numFmtId="0" fontId="102" fillId="0" borderId="0" xfId="36" applyFont="1" applyFill="1" applyBorder="1" applyAlignment="1" applyProtection="1">
      <alignment horizontal="center"/>
    </xf>
    <xf numFmtId="0" fontId="102" fillId="0" borderId="0" xfId="36" applyFont="1" applyFill="1" applyBorder="1" applyAlignment="1" applyProtection="1"/>
    <xf numFmtId="0" fontId="102" fillId="0" borderId="0" xfId="0" applyFont="1" applyFill="1" applyBorder="1" applyAlignment="1" applyProtection="1">
      <alignment horizontal="left" wrapText="1" indent="1"/>
    </xf>
    <xf numFmtId="166" fontId="102" fillId="0" borderId="0" xfId="37" applyNumberFormat="1" applyFont="1" applyFill="1" applyBorder="1" applyAlignment="1" applyProtection="1">
      <alignment horizontal="left"/>
    </xf>
    <xf numFmtId="0" fontId="99" fillId="0" borderId="0" xfId="36" applyFont="1" applyFill="1" applyBorder="1" applyAlignment="1" applyProtection="1">
      <alignment horizontal="left" vertical="center" indent="2"/>
    </xf>
    <xf numFmtId="0" fontId="99" fillId="0" borderId="0" xfId="0" applyFont="1" applyFill="1" applyBorder="1" applyAlignment="1" applyProtection="1">
      <alignment horizontal="left" vertical="center" indent="2"/>
    </xf>
    <xf numFmtId="0" fontId="99" fillId="0" borderId="0" xfId="36" applyFont="1" applyFill="1" applyBorder="1" applyAlignment="1" applyProtection="1">
      <alignment horizontal="left" vertical="center" indent="3"/>
    </xf>
    <xf numFmtId="0" fontId="99" fillId="0" borderId="0" xfId="0" applyFont="1" applyFill="1" applyBorder="1" applyAlignment="1" applyProtection="1">
      <alignment horizontal="left" vertical="center" indent="4"/>
    </xf>
    <xf numFmtId="0" fontId="99" fillId="0" borderId="0" xfId="36" applyFont="1" applyFill="1" applyBorder="1" applyAlignment="1" applyProtection="1">
      <alignment horizontal="left" vertical="center" indent="4"/>
    </xf>
    <xf numFmtId="0" fontId="99" fillId="0" borderId="0" xfId="36" applyFont="1" applyFill="1" applyBorder="1" applyAlignment="1" applyProtection="1">
      <alignment horizontal="left" vertical="center" indent="6"/>
    </xf>
    <xf numFmtId="0" fontId="99" fillId="0" borderId="31" xfId="0" applyFont="1" applyFill="1" applyBorder="1" applyAlignment="1" applyProtection="1">
      <alignment horizontal="center" vertical="center" wrapText="1"/>
    </xf>
    <xf numFmtId="0" fontId="99" fillId="0" borderId="14" xfId="36" applyFont="1" applyFill="1" applyBorder="1" applyAlignment="1" applyProtection="1">
      <alignment horizontal="center" vertical="center" wrapText="1"/>
    </xf>
    <xf numFmtId="0" fontId="99" fillId="0" borderId="14" xfId="36" applyNumberFormat="1" applyFont="1" applyFill="1" applyBorder="1" applyAlignment="1" applyProtection="1">
      <alignment horizontal="center" vertical="center" wrapText="1"/>
    </xf>
    <xf numFmtId="166" fontId="99" fillId="0" borderId="0" xfId="37" applyNumberFormat="1" applyFont="1" applyFill="1" applyBorder="1" applyAlignment="1" applyProtection="1">
      <alignment horizontal="left" vertical="center"/>
    </xf>
    <xf numFmtId="0" fontId="95" fillId="0" borderId="0" xfId="36" applyFont="1" applyFill="1" applyBorder="1" applyAlignment="1" applyProtection="1">
      <alignment horizontal="left" vertical="center"/>
    </xf>
    <xf numFmtId="0" fontId="102" fillId="0" borderId="0" xfId="36" applyFont="1" applyFill="1" applyBorder="1" applyAlignment="1" applyProtection="1">
      <alignment horizontal="left" vertical="center"/>
    </xf>
    <xf numFmtId="0" fontId="102" fillId="0" borderId="0" xfId="36" applyFont="1" applyFill="1" applyBorder="1" applyAlignment="1" applyProtection="1">
      <alignment vertical="center"/>
    </xf>
    <xf numFmtId="0" fontId="102" fillId="0" borderId="0" xfId="0" applyFont="1" applyFill="1" applyBorder="1" applyAlignment="1" applyProtection="1">
      <alignment horizontal="left" vertical="center" wrapText="1"/>
    </xf>
    <xf numFmtId="0" fontId="102" fillId="0" borderId="0" xfId="36" applyFont="1" applyFill="1" applyBorder="1" applyAlignment="1" applyProtection="1">
      <alignment horizontal="center" vertical="center"/>
    </xf>
    <xf numFmtId="166" fontId="102" fillId="0" borderId="0" xfId="37" applyNumberFormat="1" applyFont="1" applyFill="1" applyBorder="1" applyAlignment="1" applyProtection="1">
      <alignment horizontal="left" vertical="center"/>
    </xf>
    <xf numFmtId="3" fontId="99" fillId="0" borderId="0" xfId="36" applyNumberFormat="1" applyFont="1" applyFill="1" applyBorder="1" applyAlignment="1" applyProtection="1">
      <alignment horizontal="right"/>
    </xf>
    <xf numFmtId="0" fontId="99" fillId="0" borderId="0" xfId="36" applyFont="1" applyFill="1" applyBorder="1" applyAlignment="1" applyProtection="1">
      <alignment vertical="center" wrapText="1"/>
    </xf>
    <xf numFmtId="0" fontId="99" fillId="0" borderId="0" xfId="0" applyFont="1" applyFill="1" applyBorder="1" applyAlignment="1" applyProtection="1">
      <alignment horizontal="left" vertical="center" wrapText="1"/>
    </xf>
    <xf numFmtId="0" fontId="99" fillId="0" borderId="14" xfId="0" applyFont="1" applyFill="1" applyBorder="1" applyAlignment="1" applyProtection="1">
      <alignment horizontal="left" vertical="center"/>
    </xf>
    <xf numFmtId="0" fontId="99" fillId="0" borderId="0" xfId="35" applyFont="1" applyFill="1" applyBorder="1" applyAlignment="1" applyProtection="1">
      <alignment horizontal="left" vertical="center" indent="2"/>
    </xf>
    <xf numFmtId="0" fontId="99" fillId="0" borderId="0" xfId="35" applyFont="1" applyFill="1" applyBorder="1" applyAlignment="1" applyProtection="1">
      <alignment horizontal="left" vertical="center" indent="4"/>
    </xf>
    <xf numFmtId="0" fontId="99" fillId="0" borderId="0" xfId="35" applyNumberFormat="1" applyFont="1" applyFill="1" applyBorder="1" applyAlignment="1" applyProtection="1">
      <alignment horizontal="left" vertical="center" indent="2"/>
    </xf>
    <xf numFmtId="0" fontId="99" fillId="0" borderId="41" xfId="36" applyFont="1" applyFill="1" applyBorder="1" applyAlignment="1" applyProtection="1">
      <alignment horizontal="right" vertical="center"/>
    </xf>
    <xf numFmtId="3" fontId="99" fillId="0" borderId="41" xfId="36" applyNumberFormat="1" applyFont="1" applyFill="1" applyBorder="1" applyAlignment="1" applyProtection="1">
      <alignment horizontal="right" vertical="center"/>
      <protection locked="0"/>
    </xf>
    <xf numFmtId="3" fontId="99" fillId="0" borderId="41" xfId="35" applyNumberFormat="1" applyFont="1" applyFill="1" applyBorder="1" applyAlignment="1" applyProtection="1">
      <alignment horizontal="right" vertical="center"/>
    </xf>
    <xf numFmtId="3" fontId="99" fillId="0" borderId="41" xfId="36" applyNumberFormat="1" applyFont="1" applyFill="1" applyBorder="1" applyAlignment="1" applyProtection="1">
      <alignment horizontal="right" vertical="center"/>
    </xf>
    <xf numFmtId="0" fontId="99" fillId="0" borderId="40" xfId="36" applyFont="1" applyFill="1" applyBorder="1" applyAlignment="1" applyProtection="1">
      <alignment horizontal="right" vertical="center" wrapText="1"/>
    </xf>
    <xf numFmtId="3" fontId="99" fillId="0" borderId="40" xfId="35" applyNumberFormat="1" applyFont="1" applyFill="1" applyBorder="1" applyAlignment="1" applyProtection="1">
      <alignment horizontal="right" vertical="center"/>
    </xf>
    <xf numFmtId="3" fontId="99" fillId="0" borderId="35" xfId="36" applyNumberFormat="1" applyFont="1" applyFill="1" applyBorder="1" applyAlignment="1" applyProtection="1">
      <alignment horizontal="right" vertical="center"/>
      <protection locked="0"/>
    </xf>
    <xf numFmtId="3" fontId="99" fillId="0" borderId="42" xfId="36" applyNumberFormat="1" applyFont="1" applyFill="1" applyBorder="1" applyAlignment="1" applyProtection="1">
      <alignment horizontal="right" vertical="center"/>
      <protection locked="0"/>
    </xf>
    <xf numFmtId="0" fontId="99" fillId="0" borderId="15" xfId="36" applyFont="1" applyFill="1" applyBorder="1" applyAlignment="1" applyProtection="1">
      <alignment horizontal="center" vertical="center" wrapText="1"/>
    </xf>
    <xf numFmtId="0" fontId="99" fillId="0" borderId="37" xfId="35" applyFont="1" applyFill="1" applyBorder="1" applyAlignment="1" applyProtection="1">
      <alignment horizontal="center" vertical="center" wrapText="1"/>
    </xf>
    <xf numFmtId="0" fontId="99" fillId="0" borderId="36" xfId="35" applyFont="1" applyFill="1" applyBorder="1" applyAlignment="1" applyProtection="1">
      <alignment horizontal="center" vertical="center" wrapText="1"/>
    </xf>
    <xf numFmtId="0" fontId="99" fillId="0" borderId="40" xfId="35" applyFont="1" applyFill="1" applyBorder="1" applyAlignment="1" applyProtection="1">
      <alignment horizontal="center" vertical="center" wrapText="1"/>
    </xf>
    <xf numFmtId="0" fontId="99" fillId="0" borderId="41" xfId="36" applyFont="1" applyFill="1" applyBorder="1" applyAlignment="1" applyProtection="1">
      <alignment horizontal="center" vertical="center"/>
    </xf>
    <xf numFmtId="0" fontId="99" fillId="0" borderId="10" xfId="35" applyFont="1" applyFill="1" applyBorder="1" applyAlignment="1" applyProtection="1">
      <alignment horizontal="center" vertical="center" wrapText="1"/>
    </xf>
    <xf numFmtId="0" fontId="99" fillId="0" borderId="0" xfId="36" applyFont="1" applyFill="1" applyBorder="1" applyAlignment="1" applyProtection="1">
      <alignment horizontal="left" indent="4"/>
    </xf>
    <xf numFmtId="0" fontId="99" fillId="0" borderId="12" xfId="36" applyFont="1" applyFill="1" applyBorder="1" applyAlignment="1" applyProtection="1">
      <alignment horizontal="center" vertical="center" wrapText="1"/>
    </xf>
    <xf numFmtId="0" fontId="99" fillId="0" borderId="35" xfId="36" applyFont="1" applyFill="1" applyBorder="1" applyAlignment="1" applyProtection="1">
      <alignment horizontal="center" vertical="center"/>
    </xf>
    <xf numFmtId="0" fontId="99" fillId="0" borderId="12" xfId="35" applyFont="1" applyFill="1" applyBorder="1" applyAlignment="1" applyProtection="1">
      <alignment horizontal="center" vertical="center" wrapText="1"/>
    </xf>
    <xf numFmtId="0" fontId="99" fillId="0" borderId="13" xfId="35" applyFont="1" applyFill="1" applyBorder="1" applyAlignment="1" applyProtection="1">
      <alignment horizontal="center" vertical="center" wrapText="1"/>
    </xf>
    <xf numFmtId="0" fontId="98" fillId="0" borderId="0" xfId="0" applyFont="1" applyAlignment="1">
      <alignment vertical="center"/>
    </xf>
    <xf numFmtId="0" fontId="99" fillId="0" borderId="44" xfId="0" applyFont="1" applyBorder="1" applyAlignment="1">
      <alignment horizontal="center" vertical="center" wrapText="1"/>
    </xf>
    <xf numFmtId="0" fontId="99" fillId="0" borderId="43" xfId="36" applyFont="1" applyFill="1" applyBorder="1" applyAlignment="1" applyProtection="1">
      <alignment horizontal="left" vertical="center"/>
    </xf>
    <xf numFmtId="0" fontId="99" fillId="0" borderId="43" xfId="35" applyFont="1" applyFill="1" applyBorder="1" applyAlignment="1" applyProtection="1">
      <alignment horizontal="left" vertical="center" indent="2"/>
    </xf>
    <xf numFmtId="0" fontId="99" fillId="0" borderId="43" xfId="36" applyFont="1" applyFill="1" applyBorder="1" applyAlignment="1" applyProtection="1">
      <alignment horizontal="left" indent="4"/>
    </xf>
    <xf numFmtId="0" fontId="99" fillId="0" borderId="43" xfId="35" applyFont="1" applyFill="1" applyBorder="1" applyAlignment="1" applyProtection="1">
      <alignment horizontal="left" vertical="center" indent="4"/>
    </xf>
    <xf numFmtId="49" fontId="99" fillId="0" borderId="43" xfId="35" applyNumberFormat="1" applyFont="1" applyFill="1" applyBorder="1" applyAlignment="1" applyProtection="1">
      <alignment horizontal="left" vertical="center"/>
    </xf>
    <xf numFmtId="0" fontId="99" fillId="0" borderId="43" xfId="35" applyFont="1" applyFill="1" applyBorder="1" applyAlignment="1" applyProtection="1">
      <alignment horizontal="left" vertical="center"/>
    </xf>
    <xf numFmtId="0" fontId="99" fillId="0" borderId="43" xfId="35" applyNumberFormat="1" applyFont="1" applyFill="1" applyBorder="1" applyAlignment="1" applyProtection="1">
      <alignment horizontal="left" vertical="center" indent="2"/>
    </xf>
    <xf numFmtId="0" fontId="99" fillId="0" borderId="43" xfId="36" applyFont="1" applyFill="1" applyBorder="1" applyAlignment="1" applyProtection="1">
      <alignment horizontal="left" vertical="center" indent="4"/>
    </xf>
    <xf numFmtId="0" fontId="99" fillId="0" borderId="43" xfId="36" applyFont="1" applyFill="1" applyBorder="1" applyAlignment="1" applyProtection="1">
      <alignment horizontal="left" vertical="center" indent="2"/>
    </xf>
    <xf numFmtId="0" fontId="99" fillId="0" borderId="43" xfId="36" applyFont="1" applyFill="1" applyBorder="1" applyAlignment="1" applyProtection="1">
      <alignment horizontal="left" vertical="center" indent="6"/>
    </xf>
    <xf numFmtId="0" fontId="99" fillId="0" borderId="43" xfId="36" applyFont="1" applyFill="1" applyBorder="1" applyAlignment="1" applyProtection="1">
      <alignment horizontal="left" vertical="center" indent="3"/>
    </xf>
    <xf numFmtId="0" fontId="99" fillId="0" borderId="31" xfId="35" applyFont="1" applyFill="1" applyBorder="1" applyAlignment="1" applyProtection="1">
      <alignment horizontal="left" vertical="center"/>
    </xf>
    <xf numFmtId="0" fontId="99" fillId="0" borderId="0" xfId="0" applyFont="1" applyAlignment="1">
      <alignment horizontal="right" vertical="center"/>
    </xf>
    <xf numFmtId="0" fontId="99" fillId="0" borderId="37"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0" xfId="0" applyFont="1" applyBorder="1" applyAlignment="1">
      <alignment horizontal="right" vertical="center"/>
    </xf>
    <xf numFmtId="0" fontId="99" fillId="0" borderId="40" xfId="0" applyFont="1" applyBorder="1" applyAlignment="1">
      <alignment horizontal="right" vertical="center"/>
    </xf>
    <xf numFmtId="2" fontId="99" fillId="0" borderId="0" xfId="0" applyNumberFormat="1" applyFont="1" applyBorder="1" applyAlignment="1">
      <alignment horizontal="right" vertical="center"/>
    </xf>
    <xf numFmtId="0" fontId="99" fillId="0" borderId="41" xfId="0" applyFont="1" applyBorder="1" applyAlignment="1">
      <alignment horizontal="right" vertical="center"/>
    </xf>
    <xf numFmtId="0" fontId="99" fillId="0" borderId="35" xfId="0" applyFont="1" applyBorder="1" applyAlignment="1">
      <alignment horizontal="right" vertical="center"/>
    </xf>
    <xf numFmtId="0" fontId="99" fillId="0" borderId="14" xfId="0" applyFont="1" applyBorder="1" applyAlignment="1">
      <alignment horizontal="right" vertical="center"/>
    </xf>
    <xf numFmtId="0" fontId="99" fillId="0" borderId="42" xfId="0" applyFont="1" applyBorder="1" applyAlignment="1">
      <alignment horizontal="right" vertical="center"/>
    </xf>
    <xf numFmtId="2" fontId="99" fillId="0" borderId="14" xfId="0" applyNumberFormat="1" applyFont="1" applyBorder="1" applyAlignment="1">
      <alignment horizontal="right" vertical="center"/>
    </xf>
    <xf numFmtId="0" fontId="99" fillId="0" borderId="40" xfId="0" applyFont="1" applyBorder="1" applyAlignment="1">
      <alignment horizontal="center" vertical="center" wrapText="1"/>
    </xf>
    <xf numFmtId="9" fontId="99" fillId="0" borderId="41" xfId="38209" applyFont="1" applyBorder="1" applyAlignment="1">
      <alignment horizontal="right" vertical="center"/>
    </xf>
    <xf numFmtId="9" fontId="99" fillId="0" borderId="0" xfId="38209" applyFont="1" applyBorder="1" applyAlignment="1">
      <alignment horizontal="right" vertical="center"/>
    </xf>
    <xf numFmtId="2" fontId="99" fillId="0" borderId="0" xfId="0" applyNumberFormat="1" applyFont="1" applyAlignment="1">
      <alignment horizontal="right" vertical="center"/>
    </xf>
    <xf numFmtId="2" fontId="99" fillId="0" borderId="41" xfId="0" applyNumberFormat="1" applyFont="1" applyBorder="1" applyAlignment="1">
      <alignment horizontal="right" vertical="center"/>
    </xf>
    <xf numFmtId="9" fontId="99" fillId="0" borderId="35" xfId="38209" applyFont="1" applyBorder="1" applyAlignment="1">
      <alignment horizontal="right" vertical="center"/>
    </xf>
    <xf numFmtId="9" fontId="99" fillId="0" borderId="14" xfId="38209" applyFont="1" applyBorder="1" applyAlignment="1">
      <alignment horizontal="right" vertical="center"/>
    </xf>
    <xf numFmtId="0" fontId="99" fillId="76" borderId="0" xfId="0" applyFont="1" applyFill="1" applyBorder="1" applyAlignment="1">
      <alignment horizontal="left" vertical="center" wrapText="1"/>
    </xf>
    <xf numFmtId="0" fontId="106" fillId="0" borderId="0" xfId="0" applyFont="1" applyFill="1" applyBorder="1" applyAlignment="1" applyProtection="1">
      <alignment horizontal="left" vertical="center" wrapText="1"/>
    </xf>
    <xf numFmtId="0" fontId="99" fillId="0" borderId="0" xfId="0" applyFont="1" applyFill="1" applyBorder="1" applyAlignment="1" applyProtection="1">
      <alignment vertical="center" wrapText="1"/>
    </xf>
    <xf numFmtId="0" fontId="103" fillId="0" borderId="0" xfId="36" applyFont="1" applyFill="1" applyBorder="1" applyAlignment="1" applyProtection="1">
      <alignment vertical="center"/>
    </xf>
    <xf numFmtId="0" fontId="99" fillId="0" borderId="0" xfId="0" applyFont="1" applyFill="1" applyBorder="1" applyAlignment="1">
      <alignment vertical="center" wrapText="1"/>
    </xf>
    <xf numFmtId="0" fontId="99" fillId="76" borderId="0" xfId="0" applyFont="1" applyFill="1" applyBorder="1" applyAlignment="1">
      <alignment vertical="center" wrapText="1"/>
    </xf>
    <xf numFmtId="0" fontId="106" fillId="0" borderId="0" xfId="0" applyFont="1" applyFill="1" applyBorder="1" applyAlignment="1" applyProtection="1">
      <alignment vertical="center" wrapText="1"/>
    </xf>
    <xf numFmtId="0" fontId="99" fillId="0" borderId="0" xfId="0" applyFont="1" applyAlignment="1">
      <alignment vertical="center" wrapText="1"/>
    </xf>
    <xf numFmtId="0" fontId="106" fillId="0" borderId="0" xfId="0" applyFont="1" applyFill="1" applyBorder="1" applyAlignment="1">
      <alignment vertical="center" wrapText="1"/>
    </xf>
    <xf numFmtId="0" fontId="106" fillId="0" borderId="0" xfId="0" applyFont="1" applyFill="1" applyAlignment="1">
      <alignment vertical="center" wrapText="1"/>
    </xf>
    <xf numFmtId="0" fontId="99" fillId="0" borderId="0" xfId="0" applyFont="1" applyFill="1" applyAlignment="1">
      <alignment vertical="center" wrapText="1"/>
    </xf>
    <xf numFmtId="0" fontId="99" fillId="76" borderId="0" xfId="0" applyFont="1" applyFill="1" applyAlignment="1">
      <alignment vertical="center" wrapText="1"/>
    </xf>
    <xf numFmtId="0" fontId="106" fillId="0" borderId="0" xfId="0" applyFont="1" applyAlignment="1">
      <alignment vertical="center" wrapText="1"/>
    </xf>
    <xf numFmtId="0" fontId="99" fillId="0" borderId="0" xfId="35" applyFont="1" applyFill="1" applyBorder="1" applyAlignment="1" applyProtection="1">
      <alignment horizontal="left" vertical="center"/>
    </xf>
    <xf numFmtId="0" fontId="98" fillId="0" borderId="0" xfId="222" applyFont="1" applyFill="1" applyAlignment="1">
      <alignment vertical="center"/>
    </xf>
    <xf numFmtId="0" fontId="99" fillId="0" borderId="0" xfId="222" applyFont="1" applyAlignment="1">
      <alignment vertical="center"/>
    </xf>
    <xf numFmtId="0" fontId="98" fillId="0" borderId="0" xfId="222" applyFont="1" applyFill="1" applyAlignment="1">
      <alignment vertical="center" wrapText="1"/>
    </xf>
    <xf numFmtId="0" fontId="98" fillId="0" borderId="0" xfId="222" applyFont="1" applyAlignment="1">
      <alignment vertical="center" wrapText="1"/>
    </xf>
    <xf numFmtId="0" fontId="99" fillId="0" borderId="0" xfId="222" applyFont="1" applyFill="1" applyAlignment="1">
      <alignment vertical="center" wrapText="1"/>
    </xf>
    <xf numFmtId="0" fontId="99" fillId="0" borderId="0" xfId="222" applyFont="1" applyFill="1" applyAlignment="1">
      <alignment vertical="center"/>
    </xf>
    <xf numFmtId="0" fontId="100" fillId="0" borderId="0" xfId="30" applyFont="1" applyAlignment="1" applyProtection="1">
      <alignment vertical="center" wrapText="1"/>
    </xf>
    <xf numFmtId="0" fontId="105" fillId="0" borderId="0" xfId="249" applyFont="1" applyAlignment="1">
      <alignment vertical="center" wrapText="1"/>
    </xf>
    <xf numFmtId="0" fontId="100" fillId="0" borderId="0" xfId="30" applyFont="1" applyFill="1" applyAlignment="1" applyProtection="1">
      <alignment vertical="center" wrapText="1"/>
    </xf>
    <xf numFmtId="0" fontId="100" fillId="0" borderId="0" xfId="30" applyFont="1" applyFill="1" applyAlignment="1" applyProtection="1">
      <alignment horizontal="left" vertical="center" indent="9"/>
    </xf>
    <xf numFmtId="0" fontId="99" fillId="0" borderId="0" xfId="222" applyFont="1" applyFill="1" applyAlignment="1">
      <alignment horizontal="left" vertical="center" wrapText="1" indent="2"/>
    </xf>
  </cellXfs>
  <cellStyles count="38210">
    <cellStyle name="20 % - Akzent1 10" xfId="648" xr:uid="{00000000-0005-0000-0000-000000000000}"/>
    <cellStyle name="20 % - Akzent1 10 2" xfId="3345" xr:uid="{00000000-0005-0000-0000-000001000000}"/>
    <cellStyle name="20 % - Akzent1 10 2 2" xfId="11304" xr:uid="{00000000-0005-0000-0000-000002000000}"/>
    <cellStyle name="20 % - Akzent1 10 3" xfId="7031" xr:uid="{00000000-0005-0000-0000-000003000000}"/>
    <cellStyle name="20 % - Akzent1 2" xfId="335" xr:uid="{00000000-0005-0000-0000-000004000000}"/>
    <cellStyle name="20 % - Akzent1 2 2" xfId="534" xr:uid="{00000000-0005-0000-0000-000005000000}"/>
    <cellStyle name="20 % - Akzent1 2 2 2" xfId="1627" xr:uid="{00000000-0005-0000-0000-000006000000}"/>
    <cellStyle name="20 % - Akzent1 2 2 2 2" xfId="2303" xr:uid="{00000000-0005-0000-0000-000007000000}"/>
    <cellStyle name="20 % - Akzent1 2 2 2 2 2" xfId="3349" xr:uid="{00000000-0005-0000-0000-000008000000}"/>
    <cellStyle name="20 % - Akzent1 2 2 2 2 2 2" xfId="11308" xr:uid="{00000000-0005-0000-0000-000009000000}"/>
    <cellStyle name="20 % - Akzent1 2 2 2 2 3" xfId="7035" xr:uid="{00000000-0005-0000-0000-00000A000000}"/>
    <cellStyle name="20 % - Akzent1 2 2 2 3" xfId="3348" xr:uid="{00000000-0005-0000-0000-00000B000000}"/>
    <cellStyle name="20 % - Akzent1 2 2 2 3 2" xfId="11307" xr:uid="{00000000-0005-0000-0000-00000C000000}"/>
    <cellStyle name="20 % - Akzent1 2 2 2 4" xfId="7034" xr:uid="{00000000-0005-0000-0000-00000D000000}"/>
    <cellStyle name="20 % - Akzent1 2 2 3" xfId="1979" xr:uid="{00000000-0005-0000-0000-00000E000000}"/>
    <cellStyle name="20 % - Akzent1 2 2 3 2" xfId="3350" xr:uid="{00000000-0005-0000-0000-00000F000000}"/>
    <cellStyle name="20 % - Akzent1 2 2 3 2 2" xfId="11309" xr:uid="{00000000-0005-0000-0000-000010000000}"/>
    <cellStyle name="20 % - Akzent1 2 2 3 3" xfId="7036" xr:uid="{00000000-0005-0000-0000-000011000000}"/>
    <cellStyle name="20 % - Akzent1 2 2 4" xfId="941" xr:uid="{00000000-0005-0000-0000-000012000000}"/>
    <cellStyle name="20 % - Akzent1 2 2 4 2" xfId="3351" xr:uid="{00000000-0005-0000-0000-000013000000}"/>
    <cellStyle name="20 % - Akzent1 2 2 4 2 2" xfId="11310" xr:uid="{00000000-0005-0000-0000-000014000000}"/>
    <cellStyle name="20 % - Akzent1 2 2 4 3" xfId="7037" xr:uid="{00000000-0005-0000-0000-000015000000}"/>
    <cellStyle name="20 % - Akzent1 2 2 5" xfId="3347" xr:uid="{00000000-0005-0000-0000-000016000000}"/>
    <cellStyle name="20 % - Akzent1 2 2 5 2" xfId="11306" xr:uid="{00000000-0005-0000-0000-000017000000}"/>
    <cellStyle name="20 % - Akzent1 2 2 6" xfId="7033" xr:uid="{00000000-0005-0000-0000-000018000000}"/>
    <cellStyle name="20 % - Akzent1 2 3" xfId="1468" xr:uid="{00000000-0005-0000-0000-000019000000}"/>
    <cellStyle name="20 % - Akzent1 2 3 2" xfId="2139" xr:uid="{00000000-0005-0000-0000-00001A000000}"/>
    <cellStyle name="20 % - Akzent1 2 3 2 2" xfId="3353" xr:uid="{00000000-0005-0000-0000-00001B000000}"/>
    <cellStyle name="20 % - Akzent1 2 3 2 2 2" xfId="11312" xr:uid="{00000000-0005-0000-0000-00001C000000}"/>
    <cellStyle name="20 % - Akzent1 2 3 2 3" xfId="7039" xr:uid="{00000000-0005-0000-0000-00001D000000}"/>
    <cellStyle name="20 % - Akzent1 2 3 3" xfId="3352" xr:uid="{00000000-0005-0000-0000-00001E000000}"/>
    <cellStyle name="20 % - Akzent1 2 3 3 2" xfId="11311" xr:uid="{00000000-0005-0000-0000-00001F000000}"/>
    <cellStyle name="20 % - Akzent1 2 3 4" xfId="7038" xr:uid="{00000000-0005-0000-0000-000020000000}"/>
    <cellStyle name="20 % - Akzent1 2 4" xfId="1840" xr:uid="{00000000-0005-0000-0000-000021000000}"/>
    <cellStyle name="20 % - Akzent1 2 4 2" xfId="3354" xr:uid="{00000000-0005-0000-0000-000022000000}"/>
    <cellStyle name="20 % - Akzent1 2 4 2 2" xfId="11313" xr:uid="{00000000-0005-0000-0000-000023000000}"/>
    <cellStyle name="20 % - Akzent1 2 4 3" xfId="7040" xr:uid="{00000000-0005-0000-0000-000024000000}"/>
    <cellStyle name="20 % - Akzent1 2 5" xfId="749" xr:uid="{00000000-0005-0000-0000-000025000000}"/>
    <cellStyle name="20 % - Akzent1 2 5 2" xfId="3355" xr:uid="{00000000-0005-0000-0000-000026000000}"/>
    <cellStyle name="20 % - Akzent1 2 5 2 2" xfId="11314" xr:uid="{00000000-0005-0000-0000-000027000000}"/>
    <cellStyle name="20 % - Akzent1 2 5 3" xfId="7041" xr:uid="{00000000-0005-0000-0000-000028000000}"/>
    <cellStyle name="20 % - Akzent1 2 6" xfId="3346" xr:uid="{00000000-0005-0000-0000-000029000000}"/>
    <cellStyle name="20 % - Akzent1 2 6 2" xfId="11305" xr:uid="{00000000-0005-0000-0000-00002A000000}"/>
    <cellStyle name="20 % - Akzent1 2 7" xfId="7032" xr:uid="{00000000-0005-0000-0000-00002B000000}"/>
    <cellStyle name="20 % - Akzent1 3" xfId="404" xr:uid="{00000000-0005-0000-0000-00002C000000}"/>
    <cellStyle name="20 % - Akzent1 3 2" xfId="602" xr:uid="{00000000-0005-0000-0000-00002D000000}"/>
    <cellStyle name="20 % - Akzent1 3 2 2" xfId="1671" xr:uid="{00000000-0005-0000-0000-00002E000000}"/>
    <cellStyle name="20 % - Akzent1 3 2 2 2" xfId="2347" xr:uid="{00000000-0005-0000-0000-00002F000000}"/>
    <cellStyle name="20 % - Akzent1 3 2 2 2 2" xfId="3359" xr:uid="{00000000-0005-0000-0000-000030000000}"/>
    <cellStyle name="20 % - Akzent1 3 2 2 2 2 2" xfId="11318" xr:uid="{00000000-0005-0000-0000-000031000000}"/>
    <cellStyle name="20 % - Akzent1 3 2 2 2 3" xfId="7045" xr:uid="{00000000-0005-0000-0000-000032000000}"/>
    <cellStyle name="20 % - Akzent1 3 2 2 3" xfId="3358" xr:uid="{00000000-0005-0000-0000-000033000000}"/>
    <cellStyle name="20 % - Akzent1 3 2 2 3 2" xfId="11317" xr:uid="{00000000-0005-0000-0000-000034000000}"/>
    <cellStyle name="20 % - Akzent1 3 2 2 4" xfId="7044" xr:uid="{00000000-0005-0000-0000-000035000000}"/>
    <cellStyle name="20 % - Akzent1 3 2 3" xfId="2023" xr:uid="{00000000-0005-0000-0000-000036000000}"/>
    <cellStyle name="20 % - Akzent1 3 2 3 2" xfId="3360" xr:uid="{00000000-0005-0000-0000-000037000000}"/>
    <cellStyle name="20 % - Akzent1 3 2 3 2 2" xfId="11319" xr:uid="{00000000-0005-0000-0000-000038000000}"/>
    <cellStyle name="20 % - Akzent1 3 2 3 3" xfId="7046" xr:uid="{00000000-0005-0000-0000-000039000000}"/>
    <cellStyle name="20 % - Akzent1 3 2 4" xfId="1009" xr:uid="{00000000-0005-0000-0000-00003A000000}"/>
    <cellStyle name="20 % - Akzent1 3 2 4 2" xfId="3361" xr:uid="{00000000-0005-0000-0000-00003B000000}"/>
    <cellStyle name="20 % - Akzent1 3 2 4 2 2" xfId="11320" xr:uid="{00000000-0005-0000-0000-00003C000000}"/>
    <cellStyle name="20 % - Akzent1 3 2 4 3" xfId="7047" xr:uid="{00000000-0005-0000-0000-00003D000000}"/>
    <cellStyle name="20 % - Akzent1 3 2 5" xfId="3357" xr:uid="{00000000-0005-0000-0000-00003E000000}"/>
    <cellStyle name="20 % - Akzent1 3 2 5 2" xfId="11316" xr:uid="{00000000-0005-0000-0000-00003F000000}"/>
    <cellStyle name="20 % - Akzent1 3 2 6" xfId="7043" xr:uid="{00000000-0005-0000-0000-000040000000}"/>
    <cellStyle name="20 % - Akzent1 3 3" xfId="1512" xr:uid="{00000000-0005-0000-0000-000041000000}"/>
    <cellStyle name="20 % - Akzent1 3 3 2" xfId="2183" xr:uid="{00000000-0005-0000-0000-000042000000}"/>
    <cellStyle name="20 % - Akzent1 3 3 2 2" xfId="3363" xr:uid="{00000000-0005-0000-0000-000043000000}"/>
    <cellStyle name="20 % - Akzent1 3 3 2 2 2" xfId="11322" xr:uid="{00000000-0005-0000-0000-000044000000}"/>
    <cellStyle name="20 % - Akzent1 3 3 2 3" xfId="7049" xr:uid="{00000000-0005-0000-0000-000045000000}"/>
    <cellStyle name="20 % - Akzent1 3 3 3" xfId="3362" xr:uid="{00000000-0005-0000-0000-000046000000}"/>
    <cellStyle name="20 % - Akzent1 3 3 3 2" xfId="11321" xr:uid="{00000000-0005-0000-0000-000047000000}"/>
    <cellStyle name="20 % - Akzent1 3 3 4" xfId="7048" xr:uid="{00000000-0005-0000-0000-000048000000}"/>
    <cellStyle name="20 % - Akzent1 3 4" xfId="1884" xr:uid="{00000000-0005-0000-0000-000049000000}"/>
    <cellStyle name="20 % - Akzent1 3 4 2" xfId="3364" xr:uid="{00000000-0005-0000-0000-00004A000000}"/>
    <cellStyle name="20 % - Akzent1 3 4 2 2" xfId="11323" xr:uid="{00000000-0005-0000-0000-00004B000000}"/>
    <cellStyle name="20 % - Akzent1 3 4 3" xfId="7050" xr:uid="{00000000-0005-0000-0000-00004C000000}"/>
    <cellStyle name="20 % - Akzent1 3 5" xfId="818" xr:uid="{00000000-0005-0000-0000-00004D000000}"/>
    <cellStyle name="20 % - Akzent1 3 5 2" xfId="3365" xr:uid="{00000000-0005-0000-0000-00004E000000}"/>
    <cellStyle name="20 % - Akzent1 3 5 2 2" xfId="11324" xr:uid="{00000000-0005-0000-0000-00004F000000}"/>
    <cellStyle name="20 % - Akzent1 3 5 3" xfId="7051" xr:uid="{00000000-0005-0000-0000-000050000000}"/>
    <cellStyle name="20 % - Akzent1 3 6" xfId="3356" xr:uid="{00000000-0005-0000-0000-000051000000}"/>
    <cellStyle name="20 % - Akzent1 3 6 2" xfId="11315" xr:uid="{00000000-0005-0000-0000-000052000000}"/>
    <cellStyle name="20 % - Akzent1 3 7" xfId="7042" xr:uid="{00000000-0005-0000-0000-000053000000}"/>
    <cellStyle name="20 % - Akzent1 4" xfId="474" xr:uid="{00000000-0005-0000-0000-000054000000}"/>
    <cellStyle name="20 % - Akzent1 4 2" xfId="1567" xr:uid="{00000000-0005-0000-0000-000055000000}"/>
    <cellStyle name="20 % - Akzent1 4 2 2" xfId="2230" xr:uid="{00000000-0005-0000-0000-000056000000}"/>
    <cellStyle name="20 % - Akzent1 4 2 2 2" xfId="3368" xr:uid="{00000000-0005-0000-0000-000057000000}"/>
    <cellStyle name="20 % - Akzent1 4 2 2 2 2" xfId="11327" xr:uid="{00000000-0005-0000-0000-000058000000}"/>
    <cellStyle name="20 % - Akzent1 4 2 2 3" xfId="7054" xr:uid="{00000000-0005-0000-0000-000059000000}"/>
    <cellStyle name="20 % - Akzent1 4 2 3" xfId="3367" xr:uid="{00000000-0005-0000-0000-00005A000000}"/>
    <cellStyle name="20 % - Akzent1 4 2 3 2" xfId="11326" xr:uid="{00000000-0005-0000-0000-00005B000000}"/>
    <cellStyle name="20 % - Akzent1 4 2 4" xfId="7053" xr:uid="{00000000-0005-0000-0000-00005C000000}"/>
    <cellStyle name="20 % - Akzent1 4 3" xfId="1930" xr:uid="{00000000-0005-0000-0000-00005D000000}"/>
    <cellStyle name="20 % - Akzent1 4 3 2" xfId="3369" xr:uid="{00000000-0005-0000-0000-00005E000000}"/>
    <cellStyle name="20 % - Akzent1 4 3 2 2" xfId="11328" xr:uid="{00000000-0005-0000-0000-00005F000000}"/>
    <cellStyle name="20 % - Akzent1 4 3 3" xfId="7055" xr:uid="{00000000-0005-0000-0000-000060000000}"/>
    <cellStyle name="20 % - Akzent1 4 4" xfId="886" xr:uid="{00000000-0005-0000-0000-000061000000}"/>
    <cellStyle name="20 % - Akzent1 4 4 2" xfId="3370" xr:uid="{00000000-0005-0000-0000-000062000000}"/>
    <cellStyle name="20 % - Akzent1 4 4 2 2" xfId="11329" xr:uid="{00000000-0005-0000-0000-000063000000}"/>
    <cellStyle name="20 % - Akzent1 4 4 3" xfId="7056" xr:uid="{00000000-0005-0000-0000-000064000000}"/>
    <cellStyle name="20 % - Akzent1 4 5" xfId="3366" xr:uid="{00000000-0005-0000-0000-000065000000}"/>
    <cellStyle name="20 % - Akzent1 4 5 2" xfId="11325" xr:uid="{00000000-0005-0000-0000-000066000000}"/>
    <cellStyle name="20 % - Akzent1 4 6" xfId="7052" xr:uid="{00000000-0005-0000-0000-000067000000}"/>
    <cellStyle name="20 % - Akzent1 5" xfId="1388" xr:uid="{00000000-0005-0000-0000-000068000000}"/>
    <cellStyle name="20 % - Akzent1 5 2" xfId="2070" xr:uid="{00000000-0005-0000-0000-000069000000}"/>
    <cellStyle name="20 % - Akzent1 5 2 2" xfId="3372" xr:uid="{00000000-0005-0000-0000-00006A000000}"/>
    <cellStyle name="20 % - Akzent1 5 2 2 2" xfId="11331" xr:uid="{00000000-0005-0000-0000-00006B000000}"/>
    <cellStyle name="20 % - Akzent1 5 2 3" xfId="7058" xr:uid="{00000000-0005-0000-0000-00006C000000}"/>
    <cellStyle name="20 % - Akzent1 5 3" xfId="3371" xr:uid="{00000000-0005-0000-0000-00006D000000}"/>
    <cellStyle name="20 % - Akzent1 5 3 2" xfId="11330" xr:uid="{00000000-0005-0000-0000-00006E000000}"/>
    <cellStyle name="20 % - Akzent1 5 4" xfId="7057" xr:uid="{00000000-0005-0000-0000-00006F000000}"/>
    <cellStyle name="20 % - Akzent1 6" xfId="1763" xr:uid="{00000000-0005-0000-0000-000070000000}"/>
    <cellStyle name="20 % - Akzent1 6 2" xfId="2406" xr:uid="{00000000-0005-0000-0000-000071000000}"/>
    <cellStyle name="20 % - Akzent1 6 2 2" xfId="3374" xr:uid="{00000000-0005-0000-0000-000072000000}"/>
    <cellStyle name="20 % - Akzent1 6 2 2 2" xfId="11333" xr:uid="{00000000-0005-0000-0000-000073000000}"/>
    <cellStyle name="20 % - Akzent1 6 2 3" xfId="7060" xr:uid="{00000000-0005-0000-0000-000074000000}"/>
    <cellStyle name="20 % - Akzent1 6 3" xfId="3373" xr:uid="{00000000-0005-0000-0000-000075000000}"/>
    <cellStyle name="20 % - Akzent1 6 3 2" xfId="11332" xr:uid="{00000000-0005-0000-0000-000076000000}"/>
    <cellStyle name="20 % - Akzent1 6 4" xfId="7059" xr:uid="{00000000-0005-0000-0000-000077000000}"/>
    <cellStyle name="20 % - Akzent1 7" xfId="1792" xr:uid="{00000000-0005-0000-0000-000078000000}"/>
    <cellStyle name="20 % - Akzent1 7 2" xfId="3375" xr:uid="{00000000-0005-0000-0000-000079000000}"/>
    <cellStyle name="20 % - Akzent1 7 2 2" xfId="11334" xr:uid="{00000000-0005-0000-0000-00007A000000}"/>
    <cellStyle name="20 % - Akzent1 7 3" xfId="7061" xr:uid="{00000000-0005-0000-0000-00007B000000}"/>
    <cellStyle name="20 % - Akzent1 8" xfId="2436" xr:uid="{00000000-0005-0000-0000-00007C000000}"/>
    <cellStyle name="20 % - Akzent1 8 2" xfId="3376" xr:uid="{00000000-0005-0000-0000-00007D000000}"/>
    <cellStyle name="20 % - Akzent1 8 2 2" xfId="11335" xr:uid="{00000000-0005-0000-0000-00007E000000}"/>
    <cellStyle name="20 % - Akzent1 8 3" xfId="7062" xr:uid="{00000000-0005-0000-0000-00007F000000}"/>
    <cellStyle name="20 % - Akzent1 9" xfId="2480" xr:uid="{00000000-0005-0000-0000-000080000000}"/>
    <cellStyle name="20 % - Akzent1 9 2" xfId="3377" xr:uid="{00000000-0005-0000-0000-000081000000}"/>
    <cellStyle name="20 % - Akzent1 9 2 2" xfId="11336" xr:uid="{00000000-0005-0000-0000-000082000000}"/>
    <cellStyle name="20 % - Akzent1 9 3" xfId="7063" xr:uid="{00000000-0005-0000-0000-000083000000}"/>
    <cellStyle name="20 % - Akzent2 10" xfId="650" xr:uid="{00000000-0005-0000-0000-000084000000}"/>
    <cellStyle name="20 % - Akzent2 10 2" xfId="3378" xr:uid="{00000000-0005-0000-0000-000085000000}"/>
    <cellStyle name="20 % - Akzent2 10 2 2" xfId="11337" xr:uid="{00000000-0005-0000-0000-000086000000}"/>
    <cellStyle name="20 % - Akzent2 10 3" xfId="7064" xr:uid="{00000000-0005-0000-0000-000087000000}"/>
    <cellStyle name="20 % - Akzent2 2" xfId="337" xr:uid="{00000000-0005-0000-0000-000088000000}"/>
    <cellStyle name="20 % - Akzent2 2 2" xfId="536" xr:uid="{00000000-0005-0000-0000-000089000000}"/>
    <cellStyle name="20 % - Akzent2 2 2 2" xfId="1629" xr:uid="{00000000-0005-0000-0000-00008A000000}"/>
    <cellStyle name="20 % - Akzent2 2 2 2 2" xfId="2305" xr:uid="{00000000-0005-0000-0000-00008B000000}"/>
    <cellStyle name="20 % - Akzent2 2 2 2 2 2" xfId="3382" xr:uid="{00000000-0005-0000-0000-00008C000000}"/>
    <cellStyle name="20 % - Akzent2 2 2 2 2 2 2" xfId="11341" xr:uid="{00000000-0005-0000-0000-00008D000000}"/>
    <cellStyle name="20 % - Akzent2 2 2 2 2 3" xfId="7068" xr:uid="{00000000-0005-0000-0000-00008E000000}"/>
    <cellStyle name="20 % - Akzent2 2 2 2 3" xfId="3381" xr:uid="{00000000-0005-0000-0000-00008F000000}"/>
    <cellStyle name="20 % - Akzent2 2 2 2 3 2" xfId="11340" xr:uid="{00000000-0005-0000-0000-000090000000}"/>
    <cellStyle name="20 % - Akzent2 2 2 2 4" xfId="7067" xr:uid="{00000000-0005-0000-0000-000091000000}"/>
    <cellStyle name="20 % - Akzent2 2 2 3" xfId="1981" xr:uid="{00000000-0005-0000-0000-000092000000}"/>
    <cellStyle name="20 % - Akzent2 2 2 3 2" xfId="3383" xr:uid="{00000000-0005-0000-0000-000093000000}"/>
    <cellStyle name="20 % - Akzent2 2 2 3 2 2" xfId="11342" xr:uid="{00000000-0005-0000-0000-000094000000}"/>
    <cellStyle name="20 % - Akzent2 2 2 3 3" xfId="7069" xr:uid="{00000000-0005-0000-0000-000095000000}"/>
    <cellStyle name="20 % - Akzent2 2 2 4" xfId="943" xr:uid="{00000000-0005-0000-0000-000096000000}"/>
    <cellStyle name="20 % - Akzent2 2 2 4 2" xfId="3384" xr:uid="{00000000-0005-0000-0000-000097000000}"/>
    <cellStyle name="20 % - Akzent2 2 2 4 2 2" xfId="11343" xr:uid="{00000000-0005-0000-0000-000098000000}"/>
    <cellStyle name="20 % - Akzent2 2 2 4 3" xfId="7070" xr:uid="{00000000-0005-0000-0000-000099000000}"/>
    <cellStyle name="20 % - Akzent2 2 2 5" xfId="3380" xr:uid="{00000000-0005-0000-0000-00009A000000}"/>
    <cellStyle name="20 % - Akzent2 2 2 5 2" xfId="11339" xr:uid="{00000000-0005-0000-0000-00009B000000}"/>
    <cellStyle name="20 % - Akzent2 2 2 6" xfId="7066" xr:uid="{00000000-0005-0000-0000-00009C000000}"/>
    <cellStyle name="20 % - Akzent2 2 3" xfId="1470" xr:uid="{00000000-0005-0000-0000-00009D000000}"/>
    <cellStyle name="20 % - Akzent2 2 3 2" xfId="2141" xr:uid="{00000000-0005-0000-0000-00009E000000}"/>
    <cellStyle name="20 % - Akzent2 2 3 2 2" xfId="3386" xr:uid="{00000000-0005-0000-0000-00009F000000}"/>
    <cellStyle name="20 % - Akzent2 2 3 2 2 2" xfId="11345" xr:uid="{00000000-0005-0000-0000-0000A0000000}"/>
    <cellStyle name="20 % - Akzent2 2 3 2 3" xfId="7072" xr:uid="{00000000-0005-0000-0000-0000A1000000}"/>
    <cellStyle name="20 % - Akzent2 2 3 3" xfId="3385" xr:uid="{00000000-0005-0000-0000-0000A2000000}"/>
    <cellStyle name="20 % - Akzent2 2 3 3 2" xfId="11344" xr:uid="{00000000-0005-0000-0000-0000A3000000}"/>
    <cellStyle name="20 % - Akzent2 2 3 4" xfId="7071" xr:uid="{00000000-0005-0000-0000-0000A4000000}"/>
    <cellStyle name="20 % - Akzent2 2 4" xfId="1842" xr:uid="{00000000-0005-0000-0000-0000A5000000}"/>
    <cellStyle name="20 % - Akzent2 2 4 2" xfId="3387" xr:uid="{00000000-0005-0000-0000-0000A6000000}"/>
    <cellStyle name="20 % - Akzent2 2 4 2 2" xfId="11346" xr:uid="{00000000-0005-0000-0000-0000A7000000}"/>
    <cellStyle name="20 % - Akzent2 2 4 3" xfId="7073" xr:uid="{00000000-0005-0000-0000-0000A8000000}"/>
    <cellStyle name="20 % - Akzent2 2 5" xfId="751" xr:uid="{00000000-0005-0000-0000-0000A9000000}"/>
    <cellStyle name="20 % - Akzent2 2 5 2" xfId="3388" xr:uid="{00000000-0005-0000-0000-0000AA000000}"/>
    <cellStyle name="20 % - Akzent2 2 5 2 2" xfId="11347" xr:uid="{00000000-0005-0000-0000-0000AB000000}"/>
    <cellStyle name="20 % - Akzent2 2 5 3" xfId="7074" xr:uid="{00000000-0005-0000-0000-0000AC000000}"/>
    <cellStyle name="20 % - Akzent2 2 6" xfId="3379" xr:uid="{00000000-0005-0000-0000-0000AD000000}"/>
    <cellStyle name="20 % - Akzent2 2 6 2" xfId="11338" xr:uid="{00000000-0005-0000-0000-0000AE000000}"/>
    <cellStyle name="20 % - Akzent2 2 7" xfId="7065" xr:uid="{00000000-0005-0000-0000-0000AF000000}"/>
    <cellStyle name="20 % - Akzent2 3" xfId="406" xr:uid="{00000000-0005-0000-0000-0000B0000000}"/>
    <cellStyle name="20 % - Akzent2 3 2" xfId="604" xr:uid="{00000000-0005-0000-0000-0000B1000000}"/>
    <cellStyle name="20 % - Akzent2 3 2 2" xfId="1673" xr:uid="{00000000-0005-0000-0000-0000B2000000}"/>
    <cellStyle name="20 % - Akzent2 3 2 2 2" xfId="2349" xr:uid="{00000000-0005-0000-0000-0000B3000000}"/>
    <cellStyle name="20 % - Akzent2 3 2 2 2 2" xfId="3392" xr:uid="{00000000-0005-0000-0000-0000B4000000}"/>
    <cellStyle name="20 % - Akzent2 3 2 2 2 2 2" xfId="11351" xr:uid="{00000000-0005-0000-0000-0000B5000000}"/>
    <cellStyle name="20 % - Akzent2 3 2 2 2 3" xfId="7078" xr:uid="{00000000-0005-0000-0000-0000B6000000}"/>
    <cellStyle name="20 % - Akzent2 3 2 2 3" xfId="3391" xr:uid="{00000000-0005-0000-0000-0000B7000000}"/>
    <cellStyle name="20 % - Akzent2 3 2 2 3 2" xfId="11350" xr:uid="{00000000-0005-0000-0000-0000B8000000}"/>
    <cellStyle name="20 % - Akzent2 3 2 2 4" xfId="7077" xr:uid="{00000000-0005-0000-0000-0000B9000000}"/>
    <cellStyle name="20 % - Akzent2 3 2 3" xfId="2025" xr:uid="{00000000-0005-0000-0000-0000BA000000}"/>
    <cellStyle name="20 % - Akzent2 3 2 3 2" xfId="3393" xr:uid="{00000000-0005-0000-0000-0000BB000000}"/>
    <cellStyle name="20 % - Akzent2 3 2 3 2 2" xfId="11352" xr:uid="{00000000-0005-0000-0000-0000BC000000}"/>
    <cellStyle name="20 % - Akzent2 3 2 3 3" xfId="7079" xr:uid="{00000000-0005-0000-0000-0000BD000000}"/>
    <cellStyle name="20 % - Akzent2 3 2 4" xfId="1011" xr:uid="{00000000-0005-0000-0000-0000BE000000}"/>
    <cellStyle name="20 % - Akzent2 3 2 4 2" xfId="3394" xr:uid="{00000000-0005-0000-0000-0000BF000000}"/>
    <cellStyle name="20 % - Akzent2 3 2 4 2 2" xfId="11353" xr:uid="{00000000-0005-0000-0000-0000C0000000}"/>
    <cellStyle name="20 % - Akzent2 3 2 4 3" xfId="7080" xr:uid="{00000000-0005-0000-0000-0000C1000000}"/>
    <cellStyle name="20 % - Akzent2 3 2 5" xfId="3390" xr:uid="{00000000-0005-0000-0000-0000C2000000}"/>
    <cellStyle name="20 % - Akzent2 3 2 5 2" xfId="11349" xr:uid="{00000000-0005-0000-0000-0000C3000000}"/>
    <cellStyle name="20 % - Akzent2 3 2 6" xfId="7076" xr:uid="{00000000-0005-0000-0000-0000C4000000}"/>
    <cellStyle name="20 % - Akzent2 3 3" xfId="1514" xr:uid="{00000000-0005-0000-0000-0000C5000000}"/>
    <cellStyle name="20 % - Akzent2 3 3 2" xfId="2185" xr:uid="{00000000-0005-0000-0000-0000C6000000}"/>
    <cellStyle name="20 % - Akzent2 3 3 2 2" xfId="3396" xr:uid="{00000000-0005-0000-0000-0000C7000000}"/>
    <cellStyle name="20 % - Akzent2 3 3 2 2 2" xfId="11355" xr:uid="{00000000-0005-0000-0000-0000C8000000}"/>
    <cellStyle name="20 % - Akzent2 3 3 2 3" xfId="7082" xr:uid="{00000000-0005-0000-0000-0000C9000000}"/>
    <cellStyle name="20 % - Akzent2 3 3 3" xfId="3395" xr:uid="{00000000-0005-0000-0000-0000CA000000}"/>
    <cellStyle name="20 % - Akzent2 3 3 3 2" xfId="11354" xr:uid="{00000000-0005-0000-0000-0000CB000000}"/>
    <cellStyle name="20 % - Akzent2 3 3 4" xfId="7081" xr:uid="{00000000-0005-0000-0000-0000CC000000}"/>
    <cellStyle name="20 % - Akzent2 3 4" xfId="1886" xr:uid="{00000000-0005-0000-0000-0000CD000000}"/>
    <cellStyle name="20 % - Akzent2 3 4 2" xfId="3397" xr:uid="{00000000-0005-0000-0000-0000CE000000}"/>
    <cellStyle name="20 % - Akzent2 3 4 2 2" xfId="11356" xr:uid="{00000000-0005-0000-0000-0000CF000000}"/>
    <cellStyle name="20 % - Akzent2 3 4 3" xfId="7083" xr:uid="{00000000-0005-0000-0000-0000D0000000}"/>
    <cellStyle name="20 % - Akzent2 3 5" xfId="820" xr:uid="{00000000-0005-0000-0000-0000D1000000}"/>
    <cellStyle name="20 % - Akzent2 3 5 2" xfId="3398" xr:uid="{00000000-0005-0000-0000-0000D2000000}"/>
    <cellStyle name="20 % - Akzent2 3 5 2 2" xfId="11357" xr:uid="{00000000-0005-0000-0000-0000D3000000}"/>
    <cellStyle name="20 % - Akzent2 3 5 3" xfId="7084" xr:uid="{00000000-0005-0000-0000-0000D4000000}"/>
    <cellStyle name="20 % - Akzent2 3 6" xfId="3389" xr:uid="{00000000-0005-0000-0000-0000D5000000}"/>
    <cellStyle name="20 % - Akzent2 3 6 2" xfId="11348" xr:uid="{00000000-0005-0000-0000-0000D6000000}"/>
    <cellStyle name="20 % - Akzent2 3 7" xfId="7075" xr:uid="{00000000-0005-0000-0000-0000D7000000}"/>
    <cellStyle name="20 % - Akzent2 4" xfId="476" xr:uid="{00000000-0005-0000-0000-0000D8000000}"/>
    <cellStyle name="20 % - Akzent2 4 2" xfId="1569" xr:uid="{00000000-0005-0000-0000-0000D9000000}"/>
    <cellStyle name="20 % - Akzent2 4 2 2" xfId="2232" xr:uid="{00000000-0005-0000-0000-0000DA000000}"/>
    <cellStyle name="20 % - Akzent2 4 2 2 2" xfId="3401" xr:uid="{00000000-0005-0000-0000-0000DB000000}"/>
    <cellStyle name="20 % - Akzent2 4 2 2 2 2" xfId="11360" xr:uid="{00000000-0005-0000-0000-0000DC000000}"/>
    <cellStyle name="20 % - Akzent2 4 2 2 3" xfId="7087" xr:uid="{00000000-0005-0000-0000-0000DD000000}"/>
    <cellStyle name="20 % - Akzent2 4 2 3" xfId="3400" xr:uid="{00000000-0005-0000-0000-0000DE000000}"/>
    <cellStyle name="20 % - Akzent2 4 2 3 2" xfId="11359" xr:uid="{00000000-0005-0000-0000-0000DF000000}"/>
    <cellStyle name="20 % - Akzent2 4 2 4" xfId="7086" xr:uid="{00000000-0005-0000-0000-0000E0000000}"/>
    <cellStyle name="20 % - Akzent2 4 3" xfId="1932" xr:uid="{00000000-0005-0000-0000-0000E1000000}"/>
    <cellStyle name="20 % - Akzent2 4 3 2" xfId="3402" xr:uid="{00000000-0005-0000-0000-0000E2000000}"/>
    <cellStyle name="20 % - Akzent2 4 3 2 2" xfId="11361" xr:uid="{00000000-0005-0000-0000-0000E3000000}"/>
    <cellStyle name="20 % - Akzent2 4 3 3" xfId="7088" xr:uid="{00000000-0005-0000-0000-0000E4000000}"/>
    <cellStyle name="20 % - Akzent2 4 4" xfId="888" xr:uid="{00000000-0005-0000-0000-0000E5000000}"/>
    <cellStyle name="20 % - Akzent2 4 4 2" xfId="3403" xr:uid="{00000000-0005-0000-0000-0000E6000000}"/>
    <cellStyle name="20 % - Akzent2 4 4 2 2" xfId="11362" xr:uid="{00000000-0005-0000-0000-0000E7000000}"/>
    <cellStyle name="20 % - Akzent2 4 4 3" xfId="7089" xr:uid="{00000000-0005-0000-0000-0000E8000000}"/>
    <cellStyle name="20 % - Akzent2 4 5" xfId="3399" xr:uid="{00000000-0005-0000-0000-0000E9000000}"/>
    <cellStyle name="20 % - Akzent2 4 5 2" xfId="11358" xr:uid="{00000000-0005-0000-0000-0000EA000000}"/>
    <cellStyle name="20 % - Akzent2 4 6" xfId="7085" xr:uid="{00000000-0005-0000-0000-0000EB000000}"/>
    <cellStyle name="20 % - Akzent2 5" xfId="1391" xr:uid="{00000000-0005-0000-0000-0000EC000000}"/>
    <cellStyle name="20 % - Akzent2 5 2" xfId="2072" xr:uid="{00000000-0005-0000-0000-0000ED000000}"/>
    <cellStyle name="20 % - Akzent2 5 2 2" xfId="3405" xr:uid="{00000000-0005-0000-0000-0000EE000000}"/>
    <cellStyle name="20 % - Akzent2 5 2 2 2" xfId="11364" xr:uid="{00000000-0005-0000-0000-0000EF000000}"/>
    <cellStyle name="20 % - Akzent2 5 2 3" xfId="7091" xr:uid="{00000000-0005-0000-0000-0000F0000000}"/>
    <cellStyle name="20 % - Akzent2 5 3" xfId="3404" xr:uid="{00000000-0005-0000-0000-0000F1000000}"/>
    <cellStyle name="20 % - Akzent2 5 3 2" xfId="11363" xr:uid="{00000000-0005-0000-0000-0000F2000000}"/>
    <cellStyle name="20 % - Akzent2 5 4" xfId="7090" xr:uid="{00000000-0005-0000-0000-0000F3000000}"/>
    <cellStyle name="20 % - Akzent2 6" xfId="1764" xr:uid="{00000000-0005-0000-0000-0000F4000000}"/>
    <cellStyle name="20 % - Akzent2 6 2" xfId="2407" xr:uid="{00000000-0005-0000-0000-0000F5000000}"/>
    <cellStyle name="20 % - Akzent2 6 2 2" xfId="3407" xr:uid="{00000000-0005-0000-0000-0000F6000000}"/>
    <cellStyle name="20 % - Akzent2 6 2 2 2" xfId="11366" xr:uid="{00000000-0005-0000-0000-0000F7000000}"/>
    <cellStyle name="20 % - Akzent2 6 2 3" xfId="7093" xr:uid="{00000000-0005-0000-0000-0000F8000000}"/>
    <cellStyle name="20 % - Akzent2 6 3" xfId="3406" xr:uid="{00000000-0005-0000-0000-0000F9000000}"/>
    <cellStyle name="20 % - Akzent2 6 3 2" xfId="11365" xr:uid="{00000000-0005-0000-0000-0000FA000000}"/>
    <cellStyle name="20 % - Akzent2 6 4" xfId="7092" xr:uid="{00000000-0005-0000-0000-0000FB000000}"/>
    <cellStyle name="20 % - Akzent2 7" xfId="1794" xr:uid="{00000000-0005-0000-0000-0000FC000000}"/>
    <cellStyle name="20 % - Akzent2 7 2" xfId="3408" xr:uid="{00000000-0005-0000-0000-0000FD000000}"/>
    <cellStyle name="20 % - Akzent2 7 2 2" xfId="11367" xr:uid="{00000000-0005-0000-0000-0000FE000000}"/>
    <cellStyle name="20 % - Akzent2 7 3" xfId="7094" xr:uid="{00000000-0005-0000-0000-0000FF000000}"/>
    <cellStyle name="20 % - Akzent2 8" xfId="2438" xr:uid="{00000000-0005-0000-0000-000000010000}"/>
    <cellStyle name="20 % - Akzent2 8 2" xfId="3409" xr:uid="{00000000-0005-0000-0000-000001010000}"/>
    <cellStyle name="20 % - Akzent2 8 2 2" xfId="11368" xr:uid="{00000000-0005-0000-0000-000002010000}"/>
    <cellStyle name="20 % - Akzent2 8 3" xfId="7095" xr:uid="{00000000-0005-0000-0000-000003010000}"/>
    <cellStyle name="20 % - Akzent2 9" xfId="2482" xr:uid="{00000000-0005-0000-0000-000004010000}"/>
    <cellStyle name="20 % - Akzent2 9 2" xfId="3410" xr:uid="{00000000-0005-0000-0000-000005010000}"/>
    <cellStyle name="20 % - Akzent2 9 2 2" xfId="11369" xr:uid="{00000000-0005-0000-0000-000006010000}"/>
    <cellStyle name="20 % - Akzent2 9 3" xfId="7096" xr:uid="{00000000-0005-0000-0000-000007010000}"/>
    <cellStyle name="20 % - Akzent3 10" xfId="652" xr:uid="{00000000-0005-0000-0000-000008010000}"/>
    <cellStyle name="20 % - Akzent3 10 2" xfId="3411" xr:uid="{00000000-0005-0000-0000-000009010000}"/>
    <cellStyle name="20 % - Akzent3 10 2 2" xfId="11370" xr:uid="{00000000-0005-0000-0000-00000A010000}"/>
    <cellStyle name="20 % - Akzent3 10 3" xfId="7097" xr:uid="{00000000-0005-0000-0000-00000B010000}"/>
    <cellStyle name="20 % - Akzent3 2" xfId="339" xr:uid="{00000000-0005-0000-0000-00000C010000}"/>
    <cellStyle name="20 % - Akzent3 2 2" xfId="538" xr:uid="{00000000-0005-0000-0000-00000D010000}"/>
    <cellStyle name="20 % - Akzent3 2 2 2" xfId="1631" xr:uid="{00000000-0005-0000-0000-00000E010000}"/>
    <cellStyle name="20 % - Akzent3 2 2 2 2" xfId="2307" xr:uid="{00000000-0005-0000-0000-00000F010000}"/>
    <cellStyle name="20 % - Akzent3 2 2 2 2 2" xfId="3415" xr:uid="{00000000-0005-0000-0000-000010010000}"/>
    <cellStyle name="20 % - Akzent3 2 2 2 2 2 2" xfId="11374" xr:uid="{00000000-0005-0000-0000-000011010000}"/>
    <cellStyle name="20 % - Akzent3 2 2 2 2 3" xfId="7101" xr:uid="{00000000-0005-0000-0000-000012010000}"/>
    <cellStyle name="20 % - Akzent3 2 2 2 3" xfId="3414" xr:uid="{00000000-0005-0000-0000-000013010000}"/>
    <cellStyle name="20 % - Akzent3 2 2 2 3 2" xfId="11373" xr:uid="{00000000-0005-0000-0000-000014010000}"/>
    <cellStyle name="20 % - Akzent3 2 2 2 4" xfId="7100" xr:uid="{00000000-0005-0000-0000-000015010000}"/>
    <cellStyle name="20 % - Akzent3 2 2 3" xfId="1983" xr:uid="{00000000-0005-0000-0000-000016010000}"/>
    <cellStyle name="20 % - Akzent3 2 2 3 2" xfId="3416" xr:uid="{00000000-0005-0000-0000-000017010000}"/>
    <cellStyle name="20 % - Akzent3 2 2 3 2 2" xfId="11375" xr:uid="{00000000-0005-0000-0000-000018010000}"/>
    <cellStyle name="20 % - Akzent3 2 2 3 3" xfId="7102" xr:uid="{00000000-0005-0000-0000-000019010000}"/>
    <cellStyle name="20 % - Akzent3 2 2 4" xfId="945" xr:uid="{00000000-0005-0000-0000-00001A010000}"/>
    <cellStyle name="20 % - Akzent3 2 2 4 2" xfId="3417" xr:uid="{00000000-0005-0000-0000-00001B010000}"/>
    <cellStyle name="20 % - Akzent3 2 2 4 2 2" xfId="11376" xr:uid="{00000000-0005-0000-0000-00001C010000}"/>
    <cellStyle name="20 % - Akzent3 2 2 4 3" xfId="7103" xr:uid="{00000000-0005-0000-0000-00001D010000}"/>
    <cellStyle name="20 % - Akzent3 2 2 5" xfId="3413" xr:uid="{00000000-0005-0000-0000-00001E010000}"/>
    <cellStyle name="20 % - Akzent3 2 2 5 2" xfId="11372" xr:uid="{00000000-0005-0000-0000-00001F010000}"/>
    <cellStyle name="20 % - Akzent3 2 2 6" xfId="7099" xr:uid="{00000000-0005-0000-0000-000020010000}"/>
    <cellStyle name="20 % - Akzent3 2 3" xfId="1472" xr:uid="{00000000-0005-0000-0000-000021010000}"/>
    <cellStyle name="20 % - Akzent3 2 3 2" xfId="2143" xr:uid="{00000000-0005-0000-0000-000022010000}"/>
    <cellStyle name="20 % - Akzent3 2 3 2 2" xfId="3419" xr:uid="{00000000-0005-0000-0000-000023010000}"/>
    <cellStyle name="20 % - Akzent3 2 3 2 2 2" xfId="11378" xr:uid="{00000000-0005-0000-0000-000024010000}"/>
    <cellStyle name="20 % - Akzent3 2 3 2 3" xfId="7105" xr:uid="{00000000-0005-0000-0000-000025010000}"/>
    <cellStyle name="20 % - Akzent3 2 3 3" xfId="3418" xr:uid="{00000000-0005-0000-0000-000026010000}"/>
    <cellStyle name="20 % - Akzent3 2 3 3 2" xfId="11377" xr:uid="{00000000-0005-0000-0000-000027010000}"/>
    <cellStyle name="20 % - Akzent3 2 3 4" xfId="7104" xr:uid="{00000000-0005-0000-0000-000028010000}"/>
    <cellStyle name="20 % - Akzent3 2 4" xfId="1844" xr:uid="{00000000-0005-0000-0000-000029010000}"/>
    <cellStyle name="20 % - Akzent3 2 4 2" xfId="3420" xr:uid="{00000000-0005-0000-0000-00002A010000}"/>
    <cellStyle name="20 % - Akzent3 2 4 2 2" xfId="11379" xr:uid="{00000000-0005-0000-0000-00002B010000}"/>
    <cellStyle name="20 % - Akzent3 2 4 3" xfId="7106" xr:uid="{00000000-0005-0000-0000-00002C010000}"/>
    <cellStyle name="20 % - Akzent3 2 5" xfId="753" xr:uid="{00000000-0005-0000-0000-00002D010000}"/>
    <cellStyle name="20 % - Akzent3 2 5 2" xfId="3421" xr:uid="{00000000-0005-0000-0000-00002E010000}"/>
    <cellStyle name="20 % - Akzent3 2 5 2 2" xfId="11380" xr:uid="{00000000-0005-0000-0000-00002F010000}"/>
    <cellStyle name="20 % - Akzent3 2 5 3" xfId="7107" xr:uid="{00000000-0005-0000-0000-000030010000}"/>
    <cellStyle name="20 % - Akzent3 2 6" xfId="3412" xr:uid="{00000000-0005-0000-0000-000031010000}"/>
    <cellStyle name="20 % - Akzent3 2 6 2" xfId="11371" xr:uid="{00000000-0005-0000-0000-000032010000}"/>
    <cellStyle name="20 % - Akzent3 2 7" xfId="7098" xr:uid="{00000000-0005-0000-0000-000033010000}"/>
    <cellStyle name="20 % - Akzent3 3" xfId="408" xr:uid="{00000000-0005-0000-0000-000034010000}"/>
    <cellStyle name="20 % - Akzent3 3 2" xfId="606" xr:uid="{00000000-0005-0000-0000-000035010000}"/>
    <cellStyle name="20 % - Akzent3 3 2 2" xfId="1675" xr:uid="{00000000-0005-0000-0000-000036010000}"/>
    <cellStyle name="20 % - Akzent3 3 2 2 2" xfId="2351" xr:uid="{00000000-0005-0000-0000-000037010000}"/>
    <cellStyle name="20 % - Akzent3 3 2 2 2 2" xfId="3425" xr:uid="{00000000-0005-0000-0000-000038010000}"/>
    <cellStyle name="20 % - Akzent3 3 2 2 2 2 2" xfId="11384" xr:uid="{00000000-0005-0000-0000-000039010000}"/>
    <cellStyle name="20 % - Akzent3 3 2 2 2 3" xfId="7111" xr:uid="{00000000-0005-0000-0000-00003A010000}"/>
    <cellStyle name="20 % - Akzent3 3 2 2 3" xfId="3424" xr:uid="{00000000-0005-0000-0000-00003B010000}"/>
    <cellStyle name="20 % - Akzent3 3 2 2 3 2" xfId="11383" xr:uid="{00000000-0005-0000-0000-00003C010000}"/>
    <cellStyle name="20 % - Akzent3 3 2 2 4" xfId="7110" xr:uid="{00000000-0005-0000-0000-00003D010000}"/>
    <cellStyle name="20 % - Akzent3 3 2 3" xfId="2027" xr:uid="{00000000-0005-0000-0000-00003E010000}"/>
    <cellStyle name="20 % - Akzent3 3 2 3 2" xfId="3426" xr:uid="{00000000-0005-0000-0000-00003F010000}"/>
    <cellStyle name="20 % - Akzent3 3 2 3 2 2" xfId="11385" xr:uid="{00000000-0005-0000-0000-000040010000}"/>
    <cellStyle name="20 % - Akzent3 3 2 3 3" xfId="7112" xr:uid="{00000000-0005-0000-0000-000041010000}"/>
    <cellStyle name="20 % - Akzent3 3 2 4" xfId="1013" xr:uid="{00000000-0005-0000-0000-000042010000}"/>
    <cellStyle name="20 % - Akzent3 3 2 4 2" xfId="3427" xr:uid="{00000000-0005-0000-0000-000043010000}"/>
    <cellStyle name="20 % - Akzent3 3 2 4 2 2" xfId="11386" xr:uid="{00000000-0005-0000-0000-000044010000}"/>
    <cellStyle name="20 % - Akzent3 3 2 4 3" xfId="7113" xr:uid="{00000000-0005-0000-0000-000045010000}"/>
    <cellStyle name="20 % - Akzent3 3 2 5" xfId="3423" xr:uid="{00000000-0005-0000-0000-000046010000}"/>
    <cellStyle name="20 % - Akzent3 3 2 5 2" xfId="11382" xr:uid="{00000000-0005-0000-0000-000047010000}"/>
    <cellStyle name="20 % - Akzent3 3 2 6" xfId="7109" xr:uid="{00000000-0005-0000-0000-000048010000}"/>
    <cellStyle name="20 % - Akzent3 3 3" xfId="1516" xr:uid="{00000000-0005-0000-0000-000049010000}"/>
    <cellStyle name="20 % - Akzent3 3 3 2" xfId="2187" xr:uid="{00000000-0005-0000-0000-00004A010000}"/>
    <cellStyle name="20 % - Akzent3 3 3 2 2" xfId="3429" xr:uid="{00000000-0005-0000-0000-00004B010000}"/>
    <cellStyle name="20 % - Akzent3 3 3 2 2 2" xfId="11388" xr:uid="{00000000-0005-0000-0000-00004C010000}"/>
    <cellStyle name="20 % - Akzent3 3 3 2 3" xfId="7115" xr:uid="{00000000-0005-0000-0000-00004D010000}"/>
    <cellStyle name="20 % - Akzent3 3 3 3" xfId="3428" xr:uid="{00000000-0005-0000-0000-00004E010000}"/>
    <cellStyle name="20 % - Akzent3 3 3 3 2" xfId="11387" xr:uid="{00000000-0005-0000-0000-00004F010000}"/>
    <cellStyle name="20 % - Akzent3 3 3 4" xfId="7114" xr:uid="{00000000-0005-0000-0000-000050010000}"/>
    <cellStyle name="20 % - Akzent3 3 4" xfId="1888" xr:uid="{00000000-0005-0000-0000-000051010000}"/>
    <cellStyle name="20 % - Akzent3 3 4 2" xfId="3430" xr:uid="{00000000-0005-0000-0000-000052010000}"/>
    <cellStyle name="20 % - Akzent3 3 4 2 2" xfId="11389" xr:uid="{00000000-0005-0000-0000-000053010000}"/>
    <cellStyle name="20 % - Akzent3 3 4 3" xfId="7116" xr:uid="{00000000-0005-0000-0000-000054010000}"/>
    <cellStyle name="20 % - Akzent3 3 5" xfId="822" xr:uid="{00000000-0005-0000-0000-000055010000}"/>
    <cellStyle name="20 % - Akzent3 3 5 2" xfId="3431" xr:uid="{00000000-0005-0000-0000-000056010000}"/>
    <cellStyle name="20 % - Akzent3 3 5 2 2" xfId="11390" xr:uid="{00000000-0005-0000-0000-000057010000}"/>
    <cellStyle name="20 % - Akzent3 3 5 3" xfId="7117" xr:uid="{00000000-0005-0000-0000-000058010000}"/>
    <cellStyle name="20 % - Akzent3 3 6" xfId="3422" xr:uid="{00000000-0005-0000-0000-000059010000}"/>
    <cellStyle name="20 % - Akzent3 3 6 2" xfId="11381" xr:uid="{00000000-0005-0000-0000-00005A010000}"/>
    <cellStyle name="20 % - Akzent3 3 7" xfId="7108" xr:uid="{00000000-0005-0000-0000-00005B010000}"/>
    <cellStyle name="20 % - Akzent3 4" xfId="478" xr:uid="{00000000-0005-0000-0000-00005C010000}"/>
    <cellStyle name="20 % - Akzent3 4 2" xfId="1571" xr:uid="{00000000-0005-0000-0000-00005D010000}"/>
    <cellStyle name="20 % - Akzent3 4 2 2" xfId="2234" xr:uid="{00000000-0005-0000-0000-00005E010000}"/>
    <cellStyle name="20 % - Akzent3 4 2 2 2" xfId="3434" xr:uid="{00000000-0005-0000-0000-00005F010000}"/>
    <cellStyle name="20 % - Akzent3 4 2 2 2 2" xfId="11393" xr:uid="{00000000-0005-0000-0000-000060010000}"/>
    <cellStyle name="20 % - Akzent3 4 2 2 3" xfId="7120" xr:uid="{00000000-0005-0000-0000-000061010000}"/>
    <cellStyle name="20 % - Akzent3 4 2 3" xfId="3433" xr:uid="{00000000-0005-0000-0000-000062010000}"/>
    <cellStyle name="20 % - Akzent3 4 2 3 2" xfId="11392" xr:uid="{00000000-0005-0000-0000-000063010000}"/>
    <cellStyle name="20 % - Akzent3 4 2 4" xfId="7119" xr:uid="{00000000-0005-0000-0000-000064010000}"/>
    <cellStyle name="20 % - Akzent3 4 3" xfId="1934" xr:uid="{00000000-0005-0000-0000-000065010000}"/>
    <cellStyle name="20 % - Akzent3 4 3 2" xfId="3435" xr:uid="{00000000-0005-0000-0000-000066010000}"/>
    <cellStyle name="20 % - Akzent3 4 3 2 2" xfId="11394" xr:uid="{00000000-0005-0000-0000-000067010000}"/>
    <cellStyle name="20 % - Akzent3 4 3 3" xfId="7121" xr:uid="{00000000-0005-0000-0000-000068010000}"/>
    <cellStyle name="20 % - Akzent3 4 4" xfId="890" xr:uid="{00000000-0005-0000-0000-000069010000}"/>
    <cellStyle name="20 % - Akzent3 4 4 2" xfId="3436" xr:uid="{00000000-0005-0000-0000-00006A010000}"/>
    <cellStyle name="20 % - Akzent3 4 4 2 2" xfId="11395" xr:uid="{00000000-0005-0000-0000-00006B010000}"/>
    <cellStyle name="20 % - Akzent3 4 4 3" xfId="7122" xr:uid="{00000000-0005-0000-0000-00006C010000}"/>
    <cellStyle name="20 % - Akzent3 4 5" xfId="3432" xr:uid="{00000000-0005-0000-0000-00006D010000}"/>
    <cellStyle name="20 % - Akzent3 4 5 2" xfId="11391" xr:uid="{00000000-0005-0000-0000-00006E010000}"/>
    <cellStyle name="20 % - Akzent3 4 6" xfId="7118" xr:uid="{00000000-0005-0000-0000-00006F010000}"/>
    <cellStyle name="20 % - Akzent3 5" xfId="1393" xr:uid="{00000000-0005-0000-0000-000070010000}"/>
    <cellStyle name="20 % - Akzent3 5 2" xfId="2074" xr:uid="{00000000-0005-0000-0000-000071010000}"/>
    <cellStyle name="20 % - Akzent3 5 2 2" xfId="3438" xr:uid="{00000000-0005-0000-0000-000072010000}"/>
    <cellStyle name="20 % - Akzent3 5 2 2 2" xfId="11397" xr:uid="{00000000-0005-0000-0000-000073010000}"/>
    <cellStyle name="20 % - Akzent3 5 2 3" xfId="7124" xr:uid="{00000000-0005-0000-0000-000074010000}"/>
    <cellStyle name="20 % - Akzent3 5 3" xfId="3437" xr:uid="{00000000-0005-0000-0000-000075010000}"/>
    <cellStyle name="20 % - Akzent3 5 3 2" xfId="11396" xr:uid="{00000000-0005-0000-0000-000076010000}"/>
    <cellStyle name="20 % - Akzent3 5 4" xfId="7123" xr:uid="{00000000-0005-0000-0000-000077010000}"/>
    <cellStyle name="20 % - Akzent3 6" xfId="1767" xr:uid="{00000000-0005-0000-0000-000078010000}"/>
    <cellStyle name="20 % - Akzent3 6 2" xfId="2410" xr:uid="{00000000-0005-0000-0000-000079010000}"/>
    <cellStyle name="20 % - Akzent3 6 2 2" xfId="3440" xr:uid="{00000000-0005-0000-0000-00007A010000}"/>
    <cellStyle name="20 % - Akzent3 6 2 2 2" xfId="11399" xr:uid="{00000000-0005-0000-0000-00007B010000}"/>
    <cellStyle name="20 % - Akzent3 6 2 3" xfId="7126" xr:uid="{00000000-0005-0000-0000-00007C010000}"/>
    <cellStyle name="20 % - Akzent3 6 3" xfId="3439" xr:uid="{00000000-0005-0000-0000-00007D010000}"/>
    <cellStyle name="20 % - Akzent3 6 3 2" xfId="11398" xr:uid="{00000000-0005-0000-0000-00007E010000}"/>
    <cellStyle name="20 % - Akzent3 6 4" xfId="7125" xr:uid="{00000000-0005-0000-0000-00007F010000}"/>
    <cellStyle name="20 % - Akzent3 7" xfId="1796" xr:uid="{00000000-0005-0000-0000-000080010000}"/>
    <cellStyle name="20 % - Akzent3 7 2" xfId="3441" xr:uid="{00000000-0005-0000-0000-000081010000}"/>
    <cellStyle name="20 % - Akzent3 7 2 2" xfId="11400" xr:uid="{00000000-0005-0000-0000-000082010000}"/>
    <cellStyle name="20 % - Akzent3 7 3" xfId="7127" xr:uid="{00000000-0005-0000-0000-000083010000}"/>
    <cellStyle name="20 % - Akzent3 8" xfId="2440" xr:uid="{00000000-0005-0000-0000-000084010000}"/>
    <cellStyle name="20 % - Akzent3 8 2" xfId="3442" xr:uid="{00000000-0005-0000-0000-000085010000}"/>
    <cellStyle name="20 % - Akzent3 8 2 2" xfId="11401" xr:uid="{00000000-0005-0000-0000-000086010000}"/>
    <cellStyle name="20 % - Akzent3 8 3" xfId="7128" xr:uid="{00000000-0005-0000-0000-000087010000}"/>
    <cellStyle name="20 % - Akzent3 9" xfId="2484" xr:uid="{00000000-0005-0000-0000-000088010000}"/>
    <cellStyle name="20 % - Akzent3 9 2" xfId="3443" xr:uid="{00000000-0005-0000-0000-000089010000}"/>
    <cellStyle name="20 % - Akzent3 9 2 2" xfId="11402" xr:uid="{00000000-0005-0000-0000-00008A010000}"/>
    <cellStyle name="20 % - Akzent3 9 3" xfId="7129" xr:uid="{00000000-0005-0000-0000-00008B010000}"/>
    <cellStyle name="20 % - Akzent4 10" xfId="654" xr:uid="{00000000-0005-0000-0000-00008C010000}"/>
    <cellStyle name="20 % - Akzent4 10 2" xfId="3444" xr:uid="{00000000-0005-0000-0000-00008D010000}"/>
    <cellStyle name="20 % - Akzent4 10 2 2" xfId="11403" xr:uid="{00000000-0005-0000-0000-00008E010000}"/>
    <cellStyle name="20 % - Akzent4 10 3" xfId="7130" xr:uid="{00000000-0005-0000-0000-00008F010000}"/>
    <cellStyle name="20 % - Akzent4 2" xfId="341" xr:uid="{00000000-0005-0000-0000-000090010000}"/>
    <cellStyle name="20 % - Akzent4 2 2" xfId="540" xr:uid="{00000000-0005-0000-0000-000091010000}"/>
    <cellStyle name="20 % - Akzent4 2 2 2" xfId="1633" xr:uid="{00000000-0005-0000-0000-000092010000}"/>
    <cellStyle name="20 % - Akzent4 2 2 2 2" xfId="2309" xr:uid="{00000000-0005-0000-0000-000093010000}"/>
    <cellStyle name="20 % - Akzent4 2 2 2 2 2" xfId="3448" xr:uid="{00000000-0005-0000-0000-000094010000}"/>
    <cellStyle name="20 % - Akzent4 2 2 2 2 2 2" xfId="11407" xr:uid="{00000000-0005-0000-0000-000095010000}"/>
    <cellStyle name="20 % - Akzent4 2 2 2 2 3" xfId="7134" xr:uid="{00000000-0005-0000-0000-000096010000}"/>
    <cellStyle name="20 % - Akzent4 2 2 2 3" xfId="3447" xr:uid="{00000000-0005-0000-0000-000097010000}"/>
    <cellStyle name="20 % - Akzent4 2 2 2 3 2" xfId="11406" xr:uid="{00000000-0005-0000-0000-000098010000}"/>
    <cellStyle name="20 % - Akzent4 2 2 2 4" xfId="7133" xr:uid="{00000000-0005-0000-0000-000099010000}"/>
    <cellStyle name="20 % - Akzent4 2 2 3" xfId="1985" xr:uid="{00000000-0005-0000-0000-00009A010000}"/>
    <cellStyle name="20 % - Akzent4 2 2 3 2" xfId="3449" xr:uid="{00000000-0005-0000-0000-00009B010000}"/>
    <cellStyle name="20 % - Akzent4 2 2 3 2 2" xfId="11408" xr:uid="{00000000-0005-0000-0000-00009C010000}"/>
    <cellStyle name="20 % - Akzent4 2 2 3 3" xfId="7135" xr:uid="{00000000-0005-0000-0000-00009D010000}"/>
    <cellStyle name="20 % - Akzent4 2 2 4" xfId="947" xr:uid="{00000000-0005-0000-0000-00009E010000}"/>
    <cellStyle name="20 % - Akzent4 2 2 4 2" xfId="3450" xr:uid="{00000000-0005-0000-0000-00009F010000}"/>
    <cellStyle name="20 % - Akzent4 2 2 4 2 2" xfId="11409" xr:uid="{00000000-0005-0000-0000-0000A0010000}"/>
    <cellStyle name="20 % - Akzent4 2 2 4 3" xfId="7136" xr:uid="{00000000-0005-0000-0000-0000A1010000}"/>
    <cellStyle name="20 % - Akzent4 2 2 5" xfId="3446" xr:uid="{00000000-0005-0000-0000-0000A2010000}"/>
    <cellStyle name="20 % - Akzent4 2 2 5 2" xfId="11405" xr:uid="{00000000-0005-0000-0000-0000A3010000}"/>
    <cellStyle name="20 % - Akzent4 2 2 6" xfId="7132" xr:uid="{00000000-0005-0000-0000-0000A4010000}"/>
    <cellStyle name="20 % - Akzent4 2 3" xfId="1474" xr:uid="{00000000-0005-0000-0000-0000A5010000}"/>
    <cellStyle name="20 % - Akzent4 2 3 2" xfId="2145" xr:uid="{00000000-0005-0000-0000-0000A6010000}"/>
    <cellStyle name="20 % - Akzent4 2 3 2 2" xfId="3452" xr:uid="{00000000-0005-0000-0000-0000A7010000}"/>
    <cellStyle name="20 % - Akzent4 2 3 2 2 2" xfId="11411" xr:uid="{00000000-0005-0000-0000-0000A8010000}"/>
    <cellStyle name="20 % - Akzent4 2 3 2 3" xfId="7138" xr:uid="{00000000-0005-0000-0000-0000A9010000}"/>
    <cellStyle name="20 % - Akzent4 2 3 3" xfId="3451" xr:uid="{00000000-0005-0000-0000-0000AA010000}"/>
    <cellStyle name="20 % - Akzent4 2 3 3 2" xfId="11410" xr:uid="{00000000-0005-0000-0000-0000AB010000}"/>
    <cellStyle name="20 % - Akzent4 2 3 4" xfId="7137" xr:uid="{00000000-0005-0000-0000-0000AC010000}"/>
    <cellStyle name="20 % - Akzent4 2 4" xfId="1846" xr:uid="{00000000-0005-0000-0000-0000AD010000}"/>
    <cellStyle name="20 % - Akzent4 2 4 2" xfId="3453" xr:uid="{00000000-0005-0000-0000-0000AE010000}"/>
    <cellStyle name="20 % - Akzent4 2 4 2 2" xfId="11412" xr:uid="{00000000-0005-0000-0000-0000AF010000}"/>
    <cellStyle name="20 % - Akzent4 2 4 3" xfId="7139" xr:uid="{00000000-0005-0000-0000-0000B0010000}"/>
    <cellStyle name="20 % - Akzent4 2 5" xfId="755" xr:uid="{00000000-0005-0000-0000-0000B1010000}"/>
    <cellStyle name="20 % - Akzent4 2 5 2" xfId="3454" xr:uid="{00000000-0005-0000-0000-0000B2010000}"/>
    <cellStyle name="20 % - Akzent4 2 5 2 2" xfId="11413" xr:uid="{00000000-0005-0000-0000-0000B3010000}"/>
    <cellStyle name="20 % - Akzent4 2 5 3" xfId="7140" xr:uid="{00000000-0005-0000-0000-0000B4010000}"/>
    <cellStyle name="20 % - Akzent4 2 6" xfId="3445" xr:uid="{00000000-0005-0000-0000-0000B5010000}"/>
    <cellStyle name="20 % - Akzent4 2 6 2" xfId="11404" xr:uid="{00000000-0005-0000-0000-0000B6010000}"/>
    <cellStyle name="20 % - Akzent4 2 7" xfId="7131" xr:uid="{00000000-0005-0000-0000-0000B7010000}"/>
    <cellStyle name="20 % - Akzent4 3" xfId="410" xr:uid="{00000000-0005-0000-0000-0000B8010000}"/>
    <cellStyle name="20 % - Akzent4 3 2" xfId="608" xr:uid="{00000000-0005-0000-0000-0000B9010000}"/>
    <cellStyle name="20 % - Akzent4 3 2 2" xfId="1677" xr:uid="{00000000-0005-0000-0000-0000BA010000}"/>
    <cellStyle name="20 % - Akzent4 3 2 2 2" xfId="2353" xr:uid="{00000000-0005-0000-0000-0000BB010000}"/>
    <cellStyle name="20 % - Akzent4 3 2 2 2 2" xfId="3458" xr:uid="{00000000-0005-0000-0000-0000BC010000}"/>
    <cellStyle name="20 % - Akzent4 3 2 2 2 2 2" xfId="11417" xr:uid="{00000000-0005-0000-0000-0000BD010000}"/>
    <cellStyle name="20 % - Akzent4 3 2 2 2 3" xfId="7144" xr:uid="{00000000-0005-0000-0000-0000BE010000}"/>
    <cellStyle name="20 % - Akzent4 3 2 2 3" xfId="3457" xr:uid="{00000000-0005-0000-0000-0000BF010000}"/>
    <cellStyle name="20 % - Akzent4 3 2 2 3 2" xfId="11416" xr:uid="{00000000-0005-0000-0000-0000C0010000}"/>
    <cellStyle name="20 % - Akzent4 3 2 2 4" xfId="7143" xr:uid="{00000000-0005-0000-0000-0000C1010000}"/>
    <cellStyle name="20 % - Akzent4 3 2 3" xfId="2029" xr:uid="{00000000-0005-0000-0000-0000C2010000}"/>
    <cellStyle name="20 % - Akzent4 3 2 3 2" xfId="3459" xr:uid="{00000000-0005-0000-0000-0000C3010000}"/>
    <cellStyle name="20 % - Akzent4 3 2 3 2 2" xfId="11418" xr:uid="{00000000-0005-0000-0000-0000C4010000}"/>
    <cellStyle name="20 % - Akzent4 3 2 3 3" xfId="7145" xr:uid="{00000000-0005-0000-0000-0000C5010000}"/>
    <cellStyle name="20 % - Akzent4 3 2 4" xfId="1015" xr:uid="{00000000-0005-0000-0000-0000C6010000}"/>
    <cellStyle name="20 % - Akzent4 3 2 4 2" xfId="3460" xr:uid="{00000000-0005-0000-0000-0000C7010000}"/>
    <cellStyle name="20 % - Akzent4 3 2 4 2 2" xfId="11419" xr:uid="{00000000-0005-0000-0000-0000C8010000}"/>
    <cellStyle name="20 % - Akzent4 3 2 4 3" xfId="7146" xr:uid="{00000000-0005-0000-0000-0000C9010000}"/>
    <cellStyle name="20 % - Akzent4 3 2 5" xfId="3456" xr:uid="{00000000-0005-0000-0000-0000CA010000}"/>
    <cellStyle name="20 % - Akzent4 3 2 5 2" xfId="11415" xr:uid="{00000000-0005-0000-0000-0000CB010000}"/>
    <cellStyle name="20 % - Akzent4 3 2 6" xfId="7142" xr:uid="{00000000-0005-0000-0000-0000CC010000}"/>
    <cellStyle name="20 % - Akzent4 3 3" xfId="1518" xr:uid="{00000000-0005-0000-0000-0000CD010000}"/>
    <cellStyle name="20 % - Akzent4 3 3 2" xfId="2189" xr:uid="{00000000-0005-0000-0000-0000CE010000}"/>
    <cellStyle name="20 % - Akzent4 3 3 2 2" xfId="3462" xr:uid="{00000000-0005-0000-0000-0000CF010000}"/>
    <cellStyle name="20 % - Akzent4 3 3 2 2 2" xfId="11421" xr:uid="{00000000-0005-0000-0000-0000D0010000}"/>
    <cellStyle name="20 % - Akzent4 3 3 2 3" xfId="7148" xr:uid="{00000000-0005-0000-0000-0000D1010000}"/>
    <cellStyle name="20 % - Akzent4 3 3 3" xfId="3461" xr:uid="{00000000-0005-0000-0000-0000D2010000}"/>
    <cellStyle name="20 % - Akzent4 3 3 3 2" xfId="11420" xr:uid="{00000000-0005-0000-0000-0000D3010000}"/>
    <cellStyle name="20 % - Akzent4 3 3 4" xfId="7147" xr:uid="{00000000-0005-0000-0000-0000D4010000}"/>
    <cellStyle name="20 % - Akzent4 3 4" xfId="1890" xr:uid="{00000000-0005-0000-0000-0000D5010000}"/>
    <cellStyle name="20 % - Akzent4 3 4 2" xfId="3463" xr:uid="{00000000-0005-0000-0000-0000D6010000}"/>
    <cellStyle name="20 % - Akzent4 3 4 2 2" xfId="11422" xr:uid="{00000000-0005-0000-0000-0000D7010000}"/>
    <cellStyle name="20 % - Akzent4 3 4 3" xfId="7149" xr:uid="{00000000-0005-0000-0000-0000D8010000}"/>
    <cellStyle name="20 % - Akzent4 3 5" xfId="824" xr:uid="{00000000-0005-0000-0000-0000D9010000}"/>
    <cellStyle name="20 % - Akzent4 3 5 2" xfId="3464" xr:uid="{00000000-0005-0000-0000-0000DA010000}"/>
    <cellStyle name="20 % - Akzent4 3 5 2 2" xfId="11423" xr:uid="{00000000-0005-0000-0000-0000DB010000}"/>
    <cellStyle name="20 % - Akzent4 3 5 3" xfId="7150" xr:uid="{00000000-0005-0000-0000-0000DC010000}"/>
    <cellStyle name="20 % - Akzent4 3 6" xfId="3455" xr:uid="{00000000-0005-0000-0000-0000DD010000}"/>
    <cellStyle name="20 % - Akzent4 3 6 2" xfId="11414" xr:uid="{00000000-0005-0000-0000-0000DE010000}"/>
    <cellStyle name="20 % - Akzent4 3 7" xfId="7141" xr:uid="{00000000-0005-0000-0000-0000DF010000}"/>
    <cellStyle name="20 % - Akzent4 4" xfId="480" xr:uid="{00000000-0005-0000-0000-0000E0010000}"/>
    <cellStyle name="20 % - Akzent4 4 2" xfId="1573" xr:uid="{00000000-0005-0000-0000-0000E1010000}"/>
    <cellStyle name="20 % - Akzent4 4 2 2" xfId="2236" xr:uid="{00000000-0005-0000-0000-0000E2010000}"/>
    <cellStyle name="20 % - Akzent4 4 2 2 2" xfId="3467" xr:uid="{00000000-0005-0000-0000-0000E3010000}"/>
    <cellStyle name="20 % - Akzent4 4 2 2 2 2" xfId="11426" xr:uid="{00000000-0005-0000-0000-0000E4010000}"/>
    <cellStyle name="20 % - Akzent4 4 2 2 3" xfId="7153" xr:uid="{00000000-0005-0000-0000-0000E5010000}"/>
    <cellStyle name="20 % - Akzent4 4 2 3" xfId="3466" xr:uid="{00000000-0005-0000-0000-0000E6010000}"/>
    <cellStyle name="20 % - Akzent4 4 2 3 2" xfId="11425" xr:uid="{00000000-0005-0000-0000-0000E7010000}"/>
    <cellStyle name="20 % - Akzent4 4 2 4" xfId="7152" xr:uid="{00000000-0005-0000-0000-0000E8010000}"/>
    <cellStyle name="20 % - Akzent4 4 3" xfId="1936" xr:uid="{00000000-0005-0000-0000-0000E9010000}"/>
    <cellStyle name="20 % - Akzent4 4 3 2" xfId="3468" xr:uid="{00000000-0005-0000-0000-0000EA010000}"/>
    <cellStyle name="20 % - Akzent4 4 3 2 2" xfId="11427" xr:uid="{00000000-0005-0000-0000-0000EB010000}"/>
    <cellStyle name="20 % - Akzent4 4 3 3" xfId="7154" xr:uid="{00000000-0005-0000-0000-0000EC010000}"/>
    <cellStyle name="20 % - Akzent4 4 4" xfId="892" xr:uid="{00000000-0005-0000-0000-0000ED010000}"/>
    <cellStyle name="20 % - Akzent4 4 4 2" xfId="3469" xr:uid="{00000000-0005-0000-0000-0000EE010000}"/>
    <cellStyle name="20 % - Akzent4 4 4 2 2" xfId="11428" xr:uid="{00000000-0005-0000-0000-0000EF010000}"/>
    <cellStyle name="20 % - Akzent4 4 4 3" xfId="7155" xr:uid="{00000000-0005-0000-0000-0000F0010000}"/>
    <cellStyle name="20 % - Akzent4 4 5" xfId="3465" xr:uid="{00000000-0005-0000-0000-0000F1010000}"/>
    <cellStyle name="20 % - Akzent4 4 5 2" xfId="11424" xr:uid="{00000000-0005-0000-0000-0000F2010000}"/>
    <cellStyle name="20 % - Akzent4 4 6" xfId="7151" xr:uid="{00000000-0005-0000-0000-0000F3010000}"/>
    <cellStyle name="20 % - Akzent4 5" xfId="1395" xr:uid="{00000000-0005-0000-0000-0000F4010000}"/>
    <cellStyle name="20 % - Akzent4 5 2" xfId="2076" xr:uid="{00000000-0005-0000-0000-0000F5010000}"/>
    <cellStyle name="20 % - Akzent4 5 2 2" xfId="3471" xr:uid="{00000000-0005-0000-0000-0000F6010000}"/>
    <cellStyle name="20 % - Akzent4 5 2 2 2" xfId="11430" xr:uid="{00000000-0005-0000-0000-0000F7010000}"/>
    <cellStyle name="20 % - Akzent4 5 2 3" xfId="7157" xr:uid="{00000000-0005-0000-0000-0000F8010000}"/>
    <cellStyle name="20 % - Akzent4 5 3" xfId="3470" xr:uid="{00000000-0005-0000-0000-0000F9010000}"/>
    <cellStyle name="20 % - Akzent4 5 3 2" xfId="11429" xr:uid="{00000000-0005-0000-0000-0000FA010000}"/>
    <cellStyle name="20 % - Akzent4 5 4" xfId="7156" xr:uid="{00000000-0005-0000-0000-0000FB010000}"/>
    <cellStyle name="20 % - Akzent4 6" xfId="1769" xr:uid="{00000000-0005-0000-0000-0000FC010000}"/>
    <cellStyle name="20 % - Akzent4 6 2" xfId="2412" xr:uid="{00000000-0005-0000-0000-0000FD010000}"/>
    <cellStyle name="20 % - Akzent4 6 2 2" xfId="3473" xr:uid="{00000000-0005-0000-0000-0000FE010000}"/>
    <cellStyle name="20 % - Akzent4 6 2 2 2" xfId="11432" xr:uid="{00000000-0005-0000-0000-0000FF010000}"/>
    <cellStyle name="20 % - Akzent4 6 2 3" xfId="7159" xr:uid="{00000000-0005-0000-0000-000000020000}"/>
    <cellStyle name="20 % - Akzent4 6 3" xfId="3472" xr:uid="{00000000-0005-0000-0000-000001020000}"/>
    <cellStyle name="20 % - Akzent4 6 3 2" xfId="11431" xr:uid="{00000000-0005-0000-0000-000002020000}"/>
    <cellStyle name="20 % - Akzent4 6 4" xfId="7158" xr:uid="{00000000-0005-0000-0000-000003020000}"/>
    <cellStyle name="20 % - Akzent4 7" xfId="1798" xr:uid="{00000000-0005-0000-0000-000004020000}"/>
    <cellStyle name="20 % - Akzent4 7 2" xfId="3474" xr:uid="{00000000-0005-0000-0000-000005020000}"/>
    <cellStyle name="20 % - Akzent4 7 2 2" xfId="11433" xr:uid="{00000000-0005-0000-0000-000006020000}"/>
    <cellStyle name="20 % - Akzent4 7 3" xfId="7160" xr:uid="{00000000-0005-0000-0000-000007020000}"/>
    <cellStyle name="20 % - Akzent4 8" xfId="2442" xr:uid="{00000000-0005-0000-0000-000008020000}"/>
    <cellStyle name="20 % - Akzent4 8 2" xfId="3475" xr:uid="{00000000-0005-0000-0000-000009020000}"/>
    <cellStyle name="20 % - Akzent4 8 2 2" xfId="11434" xr:uid="{00000000-0005-0000-0000-00000A020000}"/>
    <cellStyle name="20 % - Akzent4 8 3" xfId="7161" xr:uid="{00000000-0005-0000-0000-00000B020000}"/>
    <cellStyle name="20 % - Akzent4 9" xfId="2486" xr:uid="{00000000-0005-0000-0000-00000C020000}"/>
    <cellStyle name="20 % - Akzent4 9 2" xfId="3476" xr:uid="{00000000-0005-0000-0000-00000D020000}"/>
    <cellStyle name="20 % - Akzent4 9 2 2" xfId="11435" xr:uid="{00000000-0005-0000-0000-00000E020000}"/>
    <cellStyle name="20 % - Akzent4 9 3" xfId="7162" xr:uid="{00000000-0005-0000-0000-00000F020000}"/>
    <cellStyle name="20 % - Akzent5 10" xfId="656" xr:uid="{00000000-0005-0000-0000-000010020000}"/>
    <cellStyle name="20 % - Akzent5 10 2" xfId="3477" xr:uid="{00000000-0005-0000-0000-000011020000}"/>
    <cellStyle name="20 % - Akzent5 10 2 2" xfId="11436" xr:uid="{00000000-0005-0000-0000-000012020000}"/>
    <cellStyle name="20 % - Akzent5 10 3" xfId="7163" xr:uid="{00000000-0005-0000-0000-000013020000}"/>
    <cellStyle name="20 % - Akzent5 2" xfId="343" xr:uid="{00000000-0005-0000-0000-000014020000}"/>
    <cellStyle name="20 % - Akzent5 2 2" xfId="542" xr:uid="{00000000-0005-0000-0000-000015020000}"/>
    <cellStyle name="20 % - Akzent5 2 2 2" xfId="1635" xr:uid="{00000000-0005-0000-0000-000016020000}"/>
    <cellStyle name="20 % - Akzent5 2 2 2 2" xfId="2311" xr:uid="{00000000-0005-0000-0000-000017020000}"/>
    <cellStyle name="20 % - Akzent5 2 2 2 2 2" xfId="3481" xr:uid="{00000000-0005-0000-0000-000018020000}"/>
    <cellStyle name="20 % - Akzent5 2 2 2 2 2 2" xfId="11440" xr:uid="{00000000-0005-0000-0000-000019020000}"/>
    <cellStyle name="20 % - Akzent5 2 2 2 2 3" xfId="7167" xr:uid="{00000000-0005-0000-0000-00001A020000}"/>
    <cellStyle name="20 % - Akzent5 2 2 2 3" xfId="3480" xr:uid="{00000000-0005-0000-0000-00001B020000}"/>
    <cellStyle name="20 % - Akzent5 2 2 2 3 2" xfId="11439" xr:uid="{00000000-0005-0000-0000-00001C020000}"/>
    <cellStyle name="20 % - Akzent5 2 2 2 4" xfId="7166" xr:uid="{00000000-0005-0000-0000-00001D020000}"/>
    <cellStyle name="20 % - Akzent5 2 2 3" xfId="1987" xr:uid="{00000000-0005-0000-0000-00001E020000}"/>
    <cellStyle name="20 % - Akzent5 2 2 3 2" xfId="3482" xr:uid="{00000000-0005-0000-0000-00001F020000}"/>
    <cellStyle name="20 % - Akzent5 2 2 3 2 2" xfId="11441" xr:uid="{00000000-0005-0000-0000-000020020000}"/>
    <cellStyle name="20 % - Akzent5 2 2 3 3" xfId="7168" xr:uid="{00000000-0005-0000-0000-000021020000}"/>
    <cellStyle name="20 % - Akzent5 2 2 4" xfId="949" xr:uid="{00000000-0005-0000-0000-000022020000}"/>
    <cellStyle name="20 % - Akzent5 2 2 4 2" xfId="3483" xr:uid="{00000000-0005-0000-0000-000023020000}"/>
    <cellStyle name="20 % - Akzent5 2 2 4 2 2" xfId="11442" xr:uid="{00000000-0005-0000-0000-000024020000}"/>
    <cellStyle name="20 % - Akzent5 2 2 4 3" xfId="7169" xr:uid="{00000000-0005-0000-0000-000025020000}"/>
    <cellStyle name="20 % - Akzent5 2 2 5" xfId="3479" xr:uid="{00000000-0005-0000-0000-000026020000}"/>
    <cellStyle name="20 % - Akzent5 2 2 5 2" xfId="11438" xr:uid="{00000000-0005-0000-0000-000027020000}"/>
    <cellStyle name="20 % - Akzent5 2 2 6" xfId="7165" xr:uid="{00000000-0005-0000-0000-000028020000}"/>
    <cellStyle name="20 % - Akzent5 2 3" xfId="1476" xr:uid="{00000000-0005-0000-0000-000029020000}"/>
    <cellStyle name="20 % - Akzent5 2 3 2" xfId="2147" xr:uid="{00000000-0005-0000-0000-00002A020000}"/>
    <cellStyle name="20 % - Akzent5 2 3 2 2" xfId="3485" xr:uid="{00000000-0005-0000-0000-00002B020000}"/>
    <cellStyle name="20 % - Akzent5 2 3 2 2 2" xfId="11444" xr:uid="{00000000-0005-0000-0000-00002C020000}"/>
    <cellStyle name="20 % - Akzent5 2 3 2 3" xfId="7171" xr:uid="{00000000-0005-0000-0000-00002D020000}"/>
    <cellStyle name="20 % - Akzent5 2 3 3" xfId="3484" xr:uid="{00000000-0005-0000-0000-00002E020000}"/>
    <cellStyle name="20 % - Akzent5 2 3 3 2" xfId="11443" xr:uid="{00000000-0005-0000-0000-00002F020000}"/>
    <cellStyle name="20 % - Akzent5 2 3 4" xfId="7170" xr:uid="{00000000-0005-0000-0000-000030020000}"/>
    <cellStyle name="20 % - Akzent5 2 4" xfId="1848" xr:uid="{00000000-0005-0000-0000-000031020000}"/>
    <cellStyle name="20 % - Akzent5 2 4 2" xfId="3486" xr:uid="{00000000-0005-0000-0000-000032020000}"/>
    <cellStyle name="20 % - Akzent5 2 4 2 2" xfId="11445" xr:uid="{00000000-0005-0000-0000-000033020000}"/>
    <cellStyle name="20 % - Akzent5 2 4 3" xfId="7172" xr:uid="{00000000-0005-0000-0000-000034020000}"/>
    <cellStyle name="20 % - Akzent5 2 5" xfId="757" xr:uid="{00000000-0005-0000-0000-000035020000}"/>
    <cellStyle name="20 % - Akzent5 2 5 2" xfId="3487" xr:uid="{00000000-0005-0000-0000-000036020000}"/>
    <cellStyle name="20 % - Akzent5 2 5 2 2" xfId="11446" xr:uid="{00000000-0005-0000-0000-000037020000}"/>
    <cellStyle name="20 % - Akzent5 2 5 3" xfId="7173" xr:uid="{00000000-0005-0000-0000-000038020000}"/>
    <cellStyle name="20 % - Akzent5 2 6" xfId="3478" xr:uid="{00000000-0005-0000-0000-000039020000}"/>
    <cellStyle name="20 % - Akzent5 2 6 2" xfId="11437" xr:uid="{00000000-0005-0000-0000-00003A020000}"/>
    <cellStyle name="20 % - Akzent5 2 7" xfId="7164" xr:uid="{00000000-0005-0000-0000-00003B020000}"/>
    <cellStyle name="20 % - Akzent5 3" xfId="412" xr:uid="{00000000-0005-0000-0000-00003C020000}"/>
    <cellStyle name="20 % - Akzent5 3 2" xfId="610" xr:uid="{00000000-0005-0000-0000-00003D020000}"/>
    <cellStyle name="20 % - Akzent5 3 2 2" xfId="1679" xr:uid="{00000000-0005-0000-0000-00003E020000}"/>
    <cellStyle name="20 % - Akzent5 3 2 2 2" xfId="2355" xr:uid="{00000000-0005-0000-0000-00003F020000}"/>
    <cellStyle name="20 % - Akzent5 3 2 2 2 2" xfId="3491" xr:uid="{00000000-0005-0000-0000-000040020000}"/>
    <cellStyle name="20 % - Akzent5 3 2 2 2 2 2" xfId="11450" xr:uid="{00000000-0005-0000-0000-000041020000}"/>
    <cellStyle name="20 % - Akzent5 3 2 2 2 3" xfId="7177" xr:uid="{00000000-0005-0000-0000-000042020000}"/>
    <cellStyle name="20 % - Akzent5 3 2 2 3" xfId="3490" xr:uid="{00000000-0005-0000-0000-000043020000}"/>
    <cellStyle name="20 % - Akzent5 3 2 2 3 2" xfId="11449" xr:uid="{00000000-0005-0000-0000-000044020000}"/>
    <cellStyle name="20 % - Akzent5 3 2 2 4" xfId="7176" xr:uid="{00000000-0005-0000-0000-000045020000}"/>
    <cellStyle name="20 % - Akzent5 3 2 3" xfId="2031" xr:uid="{00000000-0005-0000-0000-000046020000}"/>
    <cellStyle name="20 % - Akzent5 3 2 3 2" xfId="3492" xr:uid="{00000000-0005-0000-0000-000047020000}"/>
    <cellStyle name="20 % - Akzent5 3 2 3 2 2" xfId="11451" xr:uid="{00000000-0005-0000-0000-000048020000}"/>
    <cellStyle name="20 % - Akzent5 3 2 3 3" xfId="7178" xr:uid="{00000000-0005-0000-0000-000049020000}"/>
    <cellStyle name="20 % - Akzent5 3 2 4" xfId="1017" xr:uid="{00000000-0005-0000-0000-00004A020000}"/>
    <cellStyle name="20 % - Akzent5 3 2 4 2" xfId="3493" xr:uid="{00000000-0005-0000-0000-00004B020000}"/>
    <cellStyle name="20 % - Akzent5 3 2 4 2 2" xfId="11452" xr:uid="{00000000-0005-0000-0000-00004C020000}"/>
    <cellStyle name="20 % - Akzent5 3 2 4 3" xfId="7179" xr:uid="{00000000-0005-0000-0000-00004D020000}"/>
    <cellStyle name="20 % - Akzent5 3 2 5" xfId="3489" xr:uid="{00000000-0005-0000-0000-00004E020000}"/>
    <cellStyle name="20 % - Akzent5 3 2 5 2" xfId="11448" xr:uid="{00000000-0005-0000-0000-00004F020000}"/>
    <cellStyle name="20 % - Akzent5 3 2 6" xfId="7175" xr:uid="{00000000-0005-0000-0000-000050020000}"/>
    <cellStyle name="20 % - Akzent5 3 3" xfId="1520" xr:uid="{00000000-0005-0000-0000-000051020000}"/>
    <cellStyle name="20 % - Akzent5 3 3 2" xfId="2191" xr:uid="{00000000-0005-0000-0000-000052020000}"/>
    <cellStyle name="20 % - Akzent5 3 3 2 2" xfId="3495" xr:uid="{00000000-0005-0000-0000-000053020000}"/>
    <cellStyle name="20 % - Akzent5 3 3 2 2 2" xfId="11454" xr:uid="{00000000-0005-0000-0000-000054020000}"/>
    <cellStyle name="20 % - Akzent5 3 3 2 3" xfId="7181" xr:uid="{00000000-0005-0000-0000-000055020000}"/>
    <cellStyle name="20 % - Akzent5 3 3 3" xfId="3494" xr:uid="{00000000-0005-0000-0000-000056020000}"/>
    <cellStyle name="20 % - Akzent5 3 3 3 2" xfId="11453" xr:uid="{00000000-0005-0000-0000-000057020000}"/>
    <cellStyle name="20 % - Akzent5 3 3 4" xfId="7180" xr:uid="{00000000-0005-0000-0000-000058020000}"/>
    <cellStyle name="20 % - Akzent5 3 4" xfId="1892" xr:uid="{00000000-0005-0000-0000-000059020000}"/>
    <cellStyle name="20 % - Akzent5 3 4 2" xfId="3496" xr:uid="{00000000-0005-0000-0000-00005A020000}"/>
    <cellStyle name="20 % - Akzent5 3 4 2 2" xfId="11455" xr:uid="{00000000-0005-0000-0000-00005B020000}"/>
    <cellStyle name="20 % - Akzent5 3 4 3" xfId="7182" xr:uid="{00000000-0005-0000-0000-00005C020000}"/>
    <cellStyle name="20 % - Akzent5 3 5" xfId="826" xr:uid="{00000000-0005-0000-0000-00005D020000}"/>
    <cellStyle name="20 % - Akzent5 3 5 2" xfId="3497" xr:uid="{00000000-0005-0000-0000-00005E020000}"/>
    <cellStyle name="20 % - Akzent5 3 5 2 2" xfId="11456" xr:uid="{00000000-0005-0000-0000-00005F020000}"/>
    <cellStyle name="20 % - Akzent5 3 5 3" xfId="7183" xr:uid="{00000000-0005-0000-0000-000060020000}"/>
    <cellStyle name="20 % - Akzent5 3 6" xfId="3488" xr:uid="{00000000-0005-0000-0000-000061020000}"/>
    <cellStyle name="20 % - Akzent5 3 6 2" xfId="11447" xr:uid="{00000000-0005-0000-0000-000062020000}"/>
    <cellStyle name="20 % - Akzent5 3 7" xfId="7174" xr:uid="{00000000-0005-0000-0000-000063020000}"/>
    <cellStyle name="20 % - Akzent5 4" xfId="482" xr:uid="{00000000-0005-0000-0000-000064020000}"/>
    <cellStyle name="20 % - Akzent5 4 2" xfId="1575" xr:uid="{00000000-0005-0000-0000-000065020000}"/>
    <cellStyle name="20 % - Akzent5 4 2 2" xfId="2238" xr:uid="{00000000-0005-0000-0000-000066020000}"/>
    <cellStyle name="20 % - Akzent5 4 2 2 2" xfId="3500" xr:uid="{00000000-0005-0000-0000-000067020000}"/>
    <cellStyle name="20 % - Akzent5 4 2 2 2 2" xfId="11459" xr:uid="{00000000-0005-0000-0000-000068020000}"/>
    <cellStyle name="20 % - Akzent5 4 2 2 3" xfId="7186" xr:uid="{00000000-0005-0000-0000-000069020000}"/>
    <cellStyle name="20 % - Akzent5 4 2 3" xfId="3499" xr:uid="{00000000-0005-0000-0000-00006A020000}"/>
    <cellStyle name="20 % - Akzent5 4 2 3 2" xfId="11458" xr:uid="{00000000-0005-0000-0000-00006B020000}"/>
    <cellStyle name="20 % - Akzent5 4 2 4" xfId="7185" xr:uid="{00000000-0005-0000-0000-00006C020000}"/>
    <cellStyle name="20 % - Akzent5 4 3" xfId="1938" xr:uid="{00000000-0005-0000-0000-00006D020000}"/>
    <cellStyle name="20 % - Akzent5 4 3 2" xfId="3501" xr:uid="{00000000-0005-0000-0000-00006E020000}"/>
    <cellStyle name="20 % - Akzent5 4 3 2 2" xfId="11460" xr:uid="{00000000-0005-0000-0000-00006F020000}"/>
    <cellStyle name="20 % - Akzent5 4 3 3" xfId="7187" xr:uid="{00000000-0005-0000-0000-000070020000}"/>
    <cellStyle name="20 % - Akzent5 4 4" xfId="894" xr:uid="{00000000-0005-0000-0000-000071020000}"/>
    <cellStyle name="20 % - Akzent5 4 4 2" xfId="3502" xr:uid="{00000000-0005-0000-0000-000072020000}"/>
    <cellStyle name="20 % - Akzent5 4 4 2 2" xfId="11461" xr:uid="{00000000-0005-0000-0000-000073020000}"/>
    <cellStyle name="20 % - Akzent5 4 4 3" xfId="7188" xr:uid="{00000000-0005-0000-0000-000074020000}"/>
    <cellStyle name="20 % - Akzent5 4 5" xfId="3498" xr:uid="{00000000-0005-0000-0000-000075020000}"/>
    <cellStyle name="20 % - Akzent5 4 5 2" xfId="11457" xr:uid="{00000000-0005-0000-0000-000076020000}"/>
    <cellStyle name="20 % - Akzent5 4 6" xfId="7184" xr:uid="{00000000-0005-0000-0000-000077020000}"/>
    <cellStyle name="20 % - Akzent5 5" xfId="1397" xr:uid="{00000000-0005-0000-0000-000078020000}"/>
    <cellStyle name="20 % - Akzent5 5 2" xfId="2078" xr:uid="{00000000-0005-0000-0000-000079020000}"/>
    <cellStyle name="20 % - Akzent5 5 2 2" xfId="3504" xr:uid="{00000000-0005-0000-0000-00007A020000}"/>
    <cellStyle name="20 % - Akzent5 5 2 2 2" xfId="11463" xr:uid="{00000000-0005-0000-0000-00007B020000}"/>
    <cellStyle name="20 % - Akzent5 5 2 3" xfId="7190" xr:uid="{00000000-0005-0000-0000-00007C020000}"/>
    <cellStyle name="20 % - Akzent5 5 3" xfId="3503" xr:uid="{00000000-0005-0000-0000-00007D020000}"/>
    <cellStyle name="20 % - Akzent5 5 3 2" xfId="11462" xr:uid="{00000000-0005-0000-0000-00007E020000}"/>
    <cellStyle name="20 % - Akzent5 5 4" xfId="7189" xr:uid="{00000000-0005-0000-0000-00007F020000}"/>
    <cellStyle name="20 % - Akzent5 6" xfId="1766" xr:uid="{00000000-0005-0000-0000-000080020000}"/>
    <cellStyle name="20 % - Akzent5 6 2" xfId="2409" xr:uid="{00000000-0005-0000-0000-000081020000}"/>
    <cellStyle name="20 % - Akzent5 6 2 2" xfId="3506" xr:uid="{00000000-0005-0000-0000-000082020000}"/>
    <cellStyle name="20 % - Akzent5 6 2 2 2" xfId="11465" xr:uid="{00000000-0005-0000-0000-000083020000}"/>
    <cellStyle name="20 % - Akzent5 6 2 3" xfId="7192" xr:uid="{00000000-0005-0000-0000-000084020000}"/>
    <cellStyle name="20 % - Akzent5 6 3" xfId="3505" xr:uid="{00000000-0005-0000-0000-000085020000}"/>
    <cellStyle name="20 % - Akzent5 6 3 2" xfId="11464" xr:uid="{00000000-0005-0000-0000-000086020000}"/>
    <cellStyle name="20 % - Akzent5 6 4" xfId="7191" xr:uid="{00000000-0005-0000-0000-000087020000}"/>
    <cellStyle name="20 % - Akzent5 7" xfId="1800" xr:uid="{00000000-0005-0000-0000-000088020000}"/>
    <cellStyle name="20 % - Akzent5 7 2" xfId="3507" xr:uid="{00000000-0005-0000-0000-000089020000}"/>
    <cellStyle name="20 % - Akzent5 7 2 2" xfId="11466" xr:uid="{00000000-0005-0000-0000-00008A020000}"/>
    <cellStyle name="20 % - Akzent5 7 3" xfId="7193" xr:uid="{00000000-0005-0000-0000-00008B020000}"/>
    <cellStyle name="20 % - Akzent5 8" xfId="2444" xr:uid="{00000000-0005-0000-0000-00008C020000}"/>
    <cellStyle name="20 % - Akzent5 8 2" xfId="3508" xr:uid="{00000000-0005-0000-0000-00008D020000}"/>
    <cellStyle name="20 % - Akzent5 8 2 2" xfId="11467" xr:uid="{00000000-0005-0000-0000-00008E020000}"/>
    <cellStyle name="20 % - Akzent5 8 3" xfId="7194" xr:uid="{00000000-0005-0000-0000-00008F020000}"/>
    <cellStyle name="20 % - Akzent5 9" xfId="2488" xr:uid="{00000000-0005-0000-0000-000090020000}"/>
    <cellStyle name="20 % - Akzent5 9 2" xfId="3509" xr:uid="{00000000-0005-0000-0000-000091020000}"/>
    <cellStyle name="20 % - Akzent5 9 2 2" xfId="11468" xr:uid="{00000000-0005-0000-0000-000092020000}"/>
    <cellStyle name="20 % - Akzent5 9 3" xfId="7195" xr:uid="{00000000-0005-0000-0000-000093020000}"/>
    <cellStyle name="20 % - Akzent6 10" xfId="658" xr:uid="{00000000-0005-0000-0000-000094020000}"/>
    <cellStyle name="20 % - Akzent6 10 2" xfId="3510" xr:uid="{00000000-0005-0000-0000-000095020000}"/>
    <cellStyle name="20 % - Akzent6 10 2 2" xfId="11469" xr:uid="{00000000-0005-0000-0000-000096020000}"/>
    <cellStyle name="20 % - Akzent6 10 3" xfId="7196" xr:uid="{00000000-0005-0000-0000-000097020000}"/>
    <cellStyle name="20 % - Akzent6 2" xfId="345" xr:uid="{00000000-0005-0000-0000-000098020000}"/>
    <cellStyle name="20 % - Akzent6 2 2" xfId="544" xr:uid="{00000000-0005-0000-0000-000099020000}"/>
    <cellStyle name="20 % - Akzent6 2 2 2" xfId="1637" xr:uid="{00000000-0005-0000-0000-00009A020000}"/>
    <cellStyle name="20 % - Akzent6 2 2 2 2" xfId="2313" xr:uid="{00000000-0005-0000-0000-00009B020000}"/>
    <cellStyle name="20 % - Akzent6 2 2 2 2 2" xfId="3514" xr:uid="{00000000-0005-0000-0000-00009C020000}"/>
    <cellStyle name="20 % - Akzent6 2 2 2 2 2 2" xfId="11473" xr:uid="{00000000-0005-0000-0000-00009D020000}"/>
    <cellStyle name="20 % - Akzent6 2 2 2 2 3" xfId="7200" xr:uid="{00000000-0005-0000-0000-00009E020000}"/>
    <cellStyle name="20 % - Akzent6 2 2 2 3" xfId="3513" xr:uid="{00000000-0005-0000-0000-00009F020000}"/>
    <cellStyle name="20 % - Akzent6 2 2 2 3 2" xfId="11472" xr:uid="{00000000-0005-0000-0000-0000A0020000}"/>
    <cellStyle name="20 % - Akzent6 2 2 2 4" xfId="7199" xr:uid="{00000000-0005-0000-0000-0000A1020000}"/>
    <cellStyle name="20 % - Akzent6 2 2 3" xfId="1989" xr:uid="{00000000-0005-0000-0000-0000A2020000}"/>
    <cellStyle name="20 % - Akzent6 2 2 3 2" xfId="3515" xr:uid="{00000000-0005-0000-0000-0000A3020000}"/>
    <cellStyle name="20 % - Akzent6 2 2 3 2 2" xfId="11474" xr:uid="{00000000-0005-0000-0000-0000A4020000}"/>
    <cellStyle name="20 % - Akzent6 2 2 3 3" xfId="7201" xr:uid="{00000000-0005-0000-0000-0000A5020000}"/>
    <cellStyle name="20 % - Akzent6 2 2 4" xfId="951" xr:uid="{00000000-0005-0000-0000-0000A6020000}"/>
    <cellStyle name="20 % - Akzent6 2 2 4 2" xfId="3516" xr:uid="{00000000-0005-0000-0000-0000A7020000}"/>
    <cellStyle name="20 % - Akzent6 2 2 4 2 2" xfId="11475" xr:uid="{00000000-0005-0000-0000-0000A8020000}"/>
    <cellStyle name="20 % - Akzent6 2 2 4 3" xfId="7202" xr:uid="{00000000-0005-0000-0000-0000A9020000}"/>
    <cellStyle name="20 % - Akzent6 2 2 5" xfId="3512" xr:uid="{00000000-0005-0000-0000-0000AA020000}"/>
    <cellStyle name="20 % - Akzent6 2 2 5 2" xfId="11471" xr:uid="{00000000-0005-0000-0000-0000AB020000}"/>
    <cellStyle name="20 % - Akzent6 2 2 6" xfId="7198" xr:uid="{00000000-0005-0000-0000-0000AC020000}"/>
    <cellStyle name="20 % - Akzent6 2 3" xfId="1478" xr:uid="{00000000-0005-0000-0000-0000AD020000}"/>
    <cellStyle name="20 % - Akzent6 2 3 2" xfId="2149" xr:uid="{00000000-0005-0000-0000-0000AE020000}"/>
    <cellStyle name="20 % - Akzent6 2 3 2 2" xfId="3518" xr:uid="{00000000-0005-0000-0000-0000AF020000}"/>
    <cellStyle name="20 % - Akzent6 2 3 2 2 2" xfId="11477" xr:uid="{00000000-0005-0000-0000-0000B0020000}"/>
    <cellStyle name="20 % - Akzent6 2 3 2 3" xfId="7204" xr:uid="{00000000-0005-0000-0000-0000B1020000}"/>
    <cellStyle name="20 % - Akzent6 2 3 3" xfId="3517" xr:uid="{00000000-0005-0000-0000-0000B2020000}"/>
    <cellStyle name="20 % - Akzent6 2 3 3 2" xfId="11476" xr:uid="{00000000-0005-0000-0000-0000B3020000}"/>
    <cellStyle name="20 % - Akzent6 2 3 4" xfId="7203" xr:uid="{00000000-0005-0000-0000-0000B4020000}"/>
    <cellStyle name="20 % - Akzent6 2 4" xfId="1850" xr:uid="{00000000-0005-0000-0000-0000B5020000}"/>
    <cellStyle name="20 % - Akzent6 2 4 2" xfId="3519" xr:uid="{00000000-0005-0000-0000-0000B6020000}"/>
    <cellStyle name="20 % - Akzent6 2 4 2 2" xfId="11478" xr:uid="{00000000-0005-0000-0000-0000B7020000}"/>
    <cellStyle name="20 % - Akzent6 2 4 3" xfId="7205" xr:uid="{00000000-0005-0000-0000-0000B8020000}"/>
    <cellStyle name="20 % - Akzent6 2 5" xfId="759" xr:uid="{00000000-0005-0000-0000-0000B9020000}"/>
    <cellStyle name="20 % - Akzent6 2 5 2" xfId="3520" xr:uid="{00000000-0005-0000-0000-0000BA020000}"/>
    <cellStyle name="20 % - Akzent6 2 5 2 2" xfId="11479" xr:uid="{00000000-0005-0000-0000-0000BB020000}"/>
    <cellStyle name="20 % - Akzent6 2 5 3" xfId="7206" xr:uid="{00000000-0005-0000-0000-0000BC020000}"/>
    <cellStyle name="20 % - Akzent6 2 6" xfId="3511" xr:uid="{00000000-0005-0000-0000-0000BD020000}"/>
    <cellStyle name="20 % - Akzent6 2 6 2" xfId="11470" xr:uid="{00000000-0005-0000-0000-0000BE020000}"/>
    <cellStyle name="20 % - Akzent6 2 7" xfId="7197" xr:uid="{00000000-0005-0000-0000-0000BF020000}"/>
    <cellStyle name="20 % - Akzent6 3" xfId="414" xr:uid="{00000000-0005-0000-0000-0000C0020000}"/>
    <cellStyle name="20 % - Akzent6 3 2" xfId="612" xr:uid="{00000000-0005-0000-0000-0000C1020000}"/>
    <cellStyle name="20 % - Akzent6 3 2 2" xfId="1681" xr:uid="{00000000-0005-0000-0000-0000C2020000}"/>
    <cellStyle name="20 % - Akzent6 3 2 2 2" xfId="2357" xr:uid="{00000000-0005-0000-0000-0000C3020000}"/>
    <cellStyle name="20 % - Akzent6 3 2 2 2 2" xfId="3524" xr:uid="{00000000-0005-0000-0000-0000C4020000}"/>
    <cellStyle name="20 % - Akzent6 3 2 2 2 2 2" xfId="11483" xr:uid="{00000000-0005-0000-0000-0000C5020000}"/>
    <cellStyle name="20 % - Akzent6 3 2 2 2 3" xfId="7210" xr:uid="{00000000-0005-0000-0000-0000C6020000}"/>
    <cellStyle name="20 % - Akzent6 3 2 2 3" xfId="3523" xr:uid="{00000000-0005-0000-0000-0000C7020000}"/>
    <cellStyle name="20 % - Akzent6 3 2 2 3 2" xfId="11482" xr:uid="{00000000-0005-0000-0000-0000C8020000}"/>
    <cellStyle name="20 % - Akzent6 3 2 2 4" xfId="7209" xr:uid="{00000000-0005-0000-0000-0000C9020000}"/>
    <cellStyle name="20 % - Akzent6 3 2 3" xfId="2033" xr:uid="{00000000-0005-0000-0000-0000CA020000}"/>
    <cellStyle name="20 % - Akzent6 3 2 3 2" xfId="3525" xr:uid="{00000000-0005-0000-0000-0000CB020000}"/>
    <cellStyle name="20 % - Akzent6 3 2 3 2 2" xfId="11484" xr:uid="{00000000-0005-0000-0000-0000CC020000}"/>
    <cellStyle name="20 % - Akzent6 3 2 3 3" xfId="7211" xr:uid="{00000000-0005-0000-0000-0000CD020000}"/>
    <cellStyle name="20 % - Akzent6 3 2 4" xfId="1019" xr:uid="{00000000-0005-0000-0000-0000CE020000}"/>
    <cellStyle name="20 % - Akzent6 3 2 4 2" xfId="3526" xr:uid="{00000000-0005-0000-0000-0000CF020000}"/>
    <cellStyle name="20 % - Akzent6 3 2 4 2 2" xfId="11485" xr:uid="{00000000-0005-0000-0000-0000D0020000}"/>
    <cellStyle name="20 % - Akzent6 3 2 4 3" xfId="7212" xr:uid="{00000000-0005-0000-0000-0000D1020000}"/>
    <cellStyle name="20 % - Akzent6 3 2 5" xfId="3522" xr:uid="{00000000-0005-0000-0000-0000D2020000}"/>
    <cellStyle name="20 % - Akzent6 3 2 5 2" xfId="11481" xr:uid="{00000000-0005-0000-0000-0000D3020000}"/>
    <cellStyle name="20 % - Akzent6 3 2 6" xfId="7208" xr:uid="{00000000-0005-0000-0000-0000D4020000}"/>
    <cellStyle name="20 % - Akzent6 3 3" xfId="1522" xr:uid="{00000000-0005-0000-0000-0000D5020000}"/>
    <cellStyle name="20 % - Akzent6 3 3 2" xfId="2193" xr:uid="{00000000-0005-0000-0000-0000D6020000}"/>
    <cellStyle name="20 % - Akzent6 3 3 2 2" xfId="3528" xr:uid="{00000000-0005-0000-0000-0000D7020000}"/>
    <cellStyle name="20 % - Akzent6 3 3 2 2 2" xfId="11487" xr:uid="{00000000-0005-0000-0000-0000D8020000}"/>
    <cellStyle name="20 % - Akzent6 3 3 2 3" xfId="7214" xr:uid="{00000000-0005-0000-0000-0000D9020000}"/>
    <cellStyle name="20 % - Akzent6 3 3 3" xfId="3527" xr:uid="{00000000-0005-0000-0000-0000DA020000}"/>
    <cellStyle name="20 % - Akzent6 3 3 3 2" xfId="11486" xr:uid="{00000000-0005-0000-0000-0000DB020000}"/>
    <cellStyle name="20 % - Akzent6 3 3 4" xfId="7213" xr:uid="{00000000-0005-0000-0000-0000DC020000}"/>
    <cellStyle name="20 % - Akzent6 3 4" xfId="1894" xr:uid="{00000000-0005-0000-0000-0000DD020000}"/>
    <cellStyle name="20 % - Akzent6 3 4 2" xfId="3529" xr:uid="{00000000-0005-0000-0000-0000DE020000}"/>
    <cellStyle name="20 % - Akzent6 3 4 2 2" xfId="11488" xr:uid="{00000000-0005-0000-0000-0000DF020000}"/>
    <cellStyle name="20 % - Akzent6 3 4 3" xfId="7215" xr:uid="{00000000-0005-0000-0000-0000E0020000}"/>
    <cellStyle name="20 % - Akzent6 3 5" xfId="828" xr:uid="{00000000-0005-0000-0000-0000E1020000}"/>
    <cellStyle name="20 % - Akzent6 3 5 2" xfId="3530" xr:uid="{00000000-0005-0000-0000-0000E2020000}"/>
    <cellStyle name="20 % - Akzent6 3 5 2 2" xfId="11489" xr:uid="{00000000-0005-0000-0000-0000E3020000}"/>
    <cellStyle name="20 % - Akzent6 3 5 3" xfId="7216" xr:uid="{00000000-0005-0000-0000-0000E4020000}"/>
    <cellStyle name="20 % - Akzent6 3 6" xfId="3521" xr:uid="{00000000-0005-0000-0000-0000E5020000}"/>
    <cellStyle name="20 % - Akzent6 3 6 2" xfId="11480" xr:uid="{00000000-0005-0000-0000-0000E6020000}"/>
    <cellStyle name="20 % - Akzent6 3 7" xfId="7207" xr:uid="{00000000-0005-0000-0000-0000E7020000}"/>
    <cellStyle name="20 % - Akzent6 4" xfId="484" xr:uid="{00000000-0005-0000-0000-0000E8020000}"/>
    <cellStyle name="20 % - Akzent6 4 2" xfId="1577" xr:uid="{00000000-0005-0000-0000-0000E9020000}"/>
    <cellStyle name="20 % - Akzent6 4 2 2" xfId="2240" xr:uid="{00000000-0005-0000-0000-0000EA020000}"/>
    <cellStyle name="20 % - Akzent6 4 2 2 2" xfId="3533" xr:uid="{00000000-0005-0000-0000-0000EB020000}"/>
    <cellStyle name="20 % - Akzent6 4 2 2 2 2" xfId="11492" xr:uid="{00000000-0005-0000-0000-0000EC020000}"/>
    <cellStyle name="20 % - Akzent6 4 2 2 3" xfId="7219" xr:uid="{00000000-0005-0000-0000-0000ED020000}"/>
    <cellStyle name="20 % - Akzent6 4 2 3" xfId="3532" xr:uid="{00000000-0005-0000-0000-0000EE020000}"/>
    <cellStyle name="20 % - Akzent6 4 2 3 2" xfId="11491" xr:uid="{00000000-0005-0000-0000-0000EF020000}"/>
    <cellStyle name="20 % - Akzent6 4 2 4" xfId="7218" xr:uid="{00000000-0005-0000-0000-0000F0020000}"/>
    <cellStyle name="20 % - Akzent6 4 3" xfId="1940" xr:uid="{00000000-0005-0000-0000-0000F1020000}"/>
    <cellStyle name="20 % - Akzent6 4 3 2" xfId="3534" xr:uid="{00000000-0005-0000-0000-0000F2020000}"/>
    <cellStyle name="20 % - Akzent6 4 3 2 2" xfId="11493" xr:uid="{00000000-0005-0000-0000-0000F3020000}"/>
    <cellStyle name="20 % - Akzent6 4 3 3" xfId="7220" xr:uid="{00000000-0005-0000-0000-0000F4020000}"/>
    <cellStyle name="20 % - Akzent6 4 4" xfId="896" xr:uid="{00000000-0005-0000-0000-0000F5020000}"/>
    <cellStyle name="20 % - Akzent6 4 4 2" xfId="3535" xr:uid="{00000000-0005-0000-0000-0000F6020000}"/>
    <cellStyle name="20 % - Akzent6 4 4 2 2" xfId="11494" xr:uid="{00000000-0005-0000-0000-0000F7020000}"/>
    <cellStyle name="20 % - Akzent6 4 4 3" xfId="7221" xr:uid="{00000000-0005-0000-0000-0000F8020000}"/>
    <cellStyle name="20 % - Akzent6 4 5" xfId="3531" xr:uid="{00000000-0005-0000-0000-0000F9020000}"/>
    <cellStyle name="20 % - Akzent6 4 5 2" xfId="11490" xr:uid="{00000000-0005-0000-0000-0000FA020000}"/>
    <cellStyle name="20 % - Akzent6 4 6" xfId="7217" xr:uid="{00000000-0005-0000-0000-0000FB020000}"/>
    <cellStyle name="20 % - Akzent6 5" xfId="1399" xr:uid="{00000000-0005-0000-0000-0000FC020000}"/>
    <cellStyle name="20 % - Akzent6 5 2" xfId="2080" xr:uid="{00000000-0005-0000-0000-0000FD020000}"/>
    <cellStyle name="20 % - Akzent6 5 2 2" xfId="3537" xr:uid="{00000000-0005-0000-0000-0000FE020000}"/>
    <cellStyle name="20 % - Akzent6 5 2 2 2" xfId="11496" xr:uid="{00000000-0005-0000-0000-0000FF020000}"/>
    <cellStyle name="20 % - Akzent6 5 2 3" xfId="7223" xr:uid="{00000000-0005-0000-0000-000000030000}"/>
    <cellStyle name="20 % - Akzent6 5 3" xfId="3536" xr:uid="{00000000-0005-0000-0000-000001030000}"/>
    <cellStyle name="20 % - Akzent6 5 3 2" xfId="11495" xr:uid="{00000000-0005-0000-0000-000002030000}"/>
    <cellStyle name="20 % - Akzent6 5 4" xfId="7222" xr:uid="{00000000-0005-0000-0000-000003030000}"/>
    <cellStyle name="20 % - Akzent6 6" xfId="1753" xr:uid="{00000000-0005-0000-0000-000004030000}"/>
    <cellStyle name="20 % - Akzent6 6 2" xfId="2396" xr:uid="{00000000-0005-0000-0000-000005030000}"/>
    <cellStyle name="20 % - Akzent6 6 2 2" xfId="3539" xr:uid="{00000000-0005-0000-0000-000006030000}"/>
    <cellStyle name="20 % - Akzent6 6 2 2 2" xfId="11498" xr:uid="{00000000-0005-0000-0000-000007030000}"/>
    <cellStyle name="20 % - Akzent6 6 2 3" xfId="7225" xr:uid="{00000000-0005-0000-0000-000008030000}"/>
    <cellStyle name="20 % - Akzent6 6 3" xfId="3538" xr:uid="{00000000-0005-0000-0000-000009030000}"/>
    <cellStyle name="20 % - Akzent6 6 3 2" xfId="11497" xr:uid="{00000000-0005-0000-0000-00000A030000}"/>
    <cellStyle name="20 % - Akzent6 6 4" xfId="7224" xr:uid="{00000000-0005-0000-0000-00000B030000}"/>
    <cellStyle name="20 % - Akzent6 7" xfId="1802" xr:uid="{00000000-0005-0000-0000-00000C030000}"/>
    <cellStyle name="20 % - Akzent6 7 2" xfId="3540" xr:uid="{00000000-0005-0000-0000-00000D030000}"/>
    <cellStyle name="20 % - Akzent6 7 2 2" xfId="11499" xr:uid="{00000000-0005-0000-0000-00000E030000}"/>
    <cellStyle name="20 % - Akzent6 7 3" xfId="7226" xr:uid="{00000000-0005-0000-0000-00000F030000}"/>
    <cellStyle name="20 % - Akzent6 8" xfId="2446" xr:uid="{00000000-0005-0000-0000-000010030000}"/>
    <cellStyle name="20 % - Akzent6 8 2" xfId="3541" xr:uid="{00000000-0005-0000-0000-000011030000}"/>
    <cellStyle name="20 % - Akzent6 8 2 2" xfId="11500" xr:uid="{00000000-0005-0000-0000-000012030000}"/>
    <cellStyle name="20 % - Akzent6 8 3" xfId="7227" xr:uid="{00000000-0005-0000-0000-000013030000}"/>
    <cellStyle name="20 % - Akzent6 9" xfId="2490" xr:uid="{00000000-0005-0000-0000-000014030000}"/>
    <cellStyle name="20 % - Akzent6 9 2" xfId="3542" xr:uid="{00000000-0005-0000-0000-000015030000}"/>
    <cellStyle name="20 % - Akzent6 9 2 2" xfId="11501" xr:uid="{00000000-0005-0000-0000-000016030000}"/>
    <cellStyle name="20 % - Akzent6 9 3" xfId="7228" xr:uid="{00000000-0005-0000-0000-000017030000}"/>
    <cellStyle name="20% - Accent1" xfId="77" builtinId="30" customBuiltin="1"/>
    <cellStyle name="20% - Accent1 2" xfId="3543" xr:uid="{00000000-0005-0000-0000-000019030000}"/>
    <cellStyle name="20% - Accent1 2 2" xfId="7229" xr:uid="{00000000-0005-0000-0000-00001A030000}"/>
    <cellStyle name="20% - Accent2" xfId="81" builtinId="34" customBuiltin="1"/>
    <cellStyle name="20% - Accent2 2" xfId="3544" xr:uid="{00000000-0005-0000-0000-00001C030000}"/>
    <cellStyle name="20% - Accent2 2 2" xfId="7230" xr:uid="{00000000-0005-0000-0000-00001D030000}"/>
    <cellStyle name="20% - Accent3" xfId="85" builtinId="38" customBuiltin="1"/>
    <cellStyle name="20% - Accent3 2" xfId="3545" xr:uid="{00000000-0005-0000-0000-00001F030000}"/>
    <cellStyle name="20% - Accent3 2 2" xfId="7231" xr:uid="{00000000-0005-0000-0000-000020030000}"/>
    <cellStyle name="20% - Accent4" xfId="89" builtinId="42" customBuiltin="1"/>
    <cellStyle name="20% - Accent4 2" xfId="3546" xr:uid="{00000000-0005-0000-0000-000022030000}"/>
    <cellStyle name="20% - Accent4 2 2" xfId="7232" xr:uid="{00000000-0005-0000-0000-000023030000}"/>
    <cellStyle name="20% - Accent5" xfId="93" builtinId="46" customBuiltin="1"/>
    <cellStyle name="20% - Accent5 2" xfId="3547" xr:uid="{00000000-0005-0000-0000-000025030000}"/>
    <cellStyle name="20% - Accent5 2 2" xfId="7233" xr:uid="{00000000-0005-0000-0000-000026030000}"/>
    <cellStyle name="20% - Accent6" xfId="97" builtinId="50" customBuiltin="1"/>
    <cellStyle name="20% - Accent6 2" xfId="3548" xr:uid="{00000000-0005-0000-0000-000028030000}"/>
    <cellStyle name="20% - Accent6 2 2" xfId="7234" xr:uid="{00000000-0005-0000-0000-000029030000}"/>
    <cellStyle name="20% - akcent 1" xfId="1247" xr:uid="{00000000-0005-0000-0000-00002A030000}"/>
    <cellStyle name="20% - akcent 2" xfId="1248" xr:uid="{00000000-0005-0000-0000-00002B030000}"/>
    <cellStyle name="20% - akcent 3" xfId="1249" xr:uid="{00000000-0005-0000-0000-00002C030000}"/>
    <cellStyle name="20% - akcent 4" xfId="1250" xr:uid="{00000000-0005-0000-0000-00002D030000}"/>
    <cellStyle name="20% - akcent 5" xfId="1251" xr:uid="{00000000-0005-0000-0000-00002E030000}"/>
    <cellStyle name="20% - akcent 6" xfId="1252" xr:uid="{00000000-0005-0000-0000-00002F030000}"/>
    <cellStyle name="20% - Dekorfärg1" xfId="1" xr:uid="{00000000-0005-0000-0000-000030030000}"/>
    <cellStyle name="20% - Dekorfärg1 2" xfId="194" xr:uid="{00000000-0005-0000-0000-000031030000}"/>
    <cellStyle name="20% - Dekorfärg1 3" xfId="104" xr:uid="{00000000-0005-0000-0000-000032030000}"/>
    <cellStyle name="20% - Dekorfärg2" xfId="2" xr:uid="{00000000-0005-0000-0000-000033030000}"/>
    <cellStyle name="20% - Dekorfärg2 2" xfId="215" xr:uid="{00000000-0005-0000-0000-000034030000}"/>
    <cellStyle name="20% - Dekorfärg2 3" xfId="211" xr:uid="{00000000-0005-0000-0000-000035030000}"/>
    <cellStyle name="20% - Dekorfärg3" xfId="3" xr:uid="{00000000-0005-0000-0000-000036030000}"/>
    <cellStyle name="20% - Dekorfärg3 2" xfId="163" xr:uid="{00000000-0005-0000-0000-000037030000}"/>
    <cellStyle name="20% - Dekorfärg3 3" xfId="193" xr:uid="{00000000-0005-0000-0000-000038030000}"/>
    <cellStyle name="20% - Dekorfärg4" xfId="4" xr:uid="{00000000-0005-0000-0000-000039030000}"/>
    <cellStyle name="20% - Dekorfärg4 2" xfId="171" xr:uid="{00000000-0005-0000-0000-00003A030000}"/>
    <cellStyle name="20% - Dekorfärg4 3" xfId="129" xr:uid="{00000000-0005-0000-0000-00003B030000}"/>
    <cellStyle name="20% - Dekorfärg5" xfId="5" xr:uid="{00000000-0005-0000-0000-00003C030000}"/>
    <cellStyle name="20% - Dekorfärg5 2" xfId="183" xr:uid="{00000000-0005-0000-0000-00003D030000}"/>
    <cellStyle name="20% - Dekorfärg5 3" xfId="119" xr:uid="{00000000-0005-0000-0000-00003E030000}"/>
    <cellStyle name="20% - Dekorfärg6" xfId="6" xr:uid="{00000000-0005-0000-0000-00003F030000}"/>
    <cellStyle name="20% - Dekorfärg6 2" xfId="162" xr:uid="{00000000-0005-0000-0000-000040030000}"/>
    <cellStyle name="20% - Dekorfärg6 3" xfId="179" xr:uid="{00000000-0005-0000-0000-000041030000}"/>
    <cellStyle name="40 % - Akzent1 10" xfId="649" xr:uid="{00000000-0005-0000-0000-000042030000}"/>
    <cellStyle name="40 % - Akzent1 10 2" xfId="3549" xr:uid="{00000000-0005-0000-0000-000043030000}"/>
    <cellStyle name="40 % - Akzent1 10 2 2" xfId="11508" xr:uid="{00000000-0005-0000-0000-000044030000}"/>
    <cellStyle name="40 % - Akzent1 10 3" xfId="7235" xr:uid="{00000000-0005-0000-0000-000045030000}"/>
    <cellStyle name="40 % - Akzent1 2" xfId="336" xr:uid="{00000000-0005-0000-0000-000046030000}"/>
    <cellStyle name="40 % - Akzent1 2 2" xfId="535" xr:uid="{00000000-0005-0000-0000-000047030000}"/>
    <cellStyle name="40 % - Akzent1 2 2 2" xfId="1628" xr:uid="{00000000-0005-0000-0000-000048030000}"/>
    <cellStyle name="40 % - Akzent1 2 2 2 2" xfId="2304" xr:uid="{00000000-0005-0000-0000-000049030000}"/>
    <cellStyle name="40 % - Akzent1 2 2 2 2 2" xfId="3553" xr:uid="{00000000-0005-0000-0000-00004A030000}"/>
    <cellStyle name="40 % - Akzent1 2 2 2 2 2 2" xfId="11512" xr:uid="{00000000-0005-0000-0000-00004B030000}"/>
    <cellStyle name="40 % - Akzent1 2 2 2 2 3" xfId="7239" xr:uid="{00000000-0005-0000-0000-00004C030000}"/>
    <cellStyle name="40 % - Akzent1 2 2 2 3" xfId="3552" xr:uid="{00000000-0005-0000-0000-00004D030000}"/>
    <cellStyle name="40 % - Akzent1 2 2 2 3 2" xfId="11511" xr:uid="{00000000-0005-0000-0000-00004E030000}"/>
    <cellStyle name="40 % - Akzent1 2 2 2 4" xfId="7238" xr:uid="{00000000-0005-0000-0000-00004F030000}"/>
    <cellStyle name="40 % - Akzent1 2 2 3" xfId="1980" xr:uid="{00000000-0005-0000-0000-000050030000}"/>
    <cellStyle name="40 % - Akzent1 2 2 3 2" xfId="3554" xr:uid="{00000000-0005-0000-0000-000051030000}"/>
    <cellStyle name="40 % - Akzent1 2 2 3 2 2" xfId="11513" xr:uid="{00000000-0005-0000-0000-000052030000}"/>
    <cellStyle name="40 % - Akzent1 2 2 3 3" xfId="7240" xr:uid="{00000000-0005-0000-0000-000053030000}"/>
    <cellStyle name="40 % - Akzent1 2 2 4" xfId="942" xr:uid="{00000000-0005-0000-0000-000054030000}"/>
    <cellStyle name="40 % - Akzent1 2 2 4 2" xfId="3555" xr:uid="{00000000-0005-0000-0000-000055030000}"/>
    <cellStyle name="40 % - Akzent1 2 2 4 2 2" xfId="11514" xr:uid="{00000000-0005-0000-0000-000056030000}"/>
    <cellStyle name="40 % - Akzent1 2 2 4 3" xfId="7241" xr:uid="{00000000-0005-0000-0000-000057030000}"/>
    <cellStyle name="40 % - Akzent1 2 2 5" xfId="3551" xr:uid="{00000000-0005-0000-0000-000058030000}"/>
    <cellStyle name="40 % - Akzent1 2 2 5 2" xfId="11510" xr:uid="{00000000-0005-0000-0000-000059030000}"/>
    <cellStyle name="40 % - Akzent1 2 2 6" xfId="7237" xr:uid="{00000000-0005-0000-0000-00005A030000}"/>
    <cellStyle name="40 % - Akzent1 2 3" xfId="1469" xr:uid="{00000000-0005-0000-0000-00005B030000}"/>
    <cellStyle name="40 % - Akzent1 2 3 2" xfId="2140" xr:uid="{00000000-0005-0000-0000-00005C030000}"/>
    <cellStyle name="40 % - Akzent1 2 3 2 2" xfId="3557" xr:uid="{00000000-0005-0000-0000-00005D030000}"/>
    <cellStyle name="40 % - Akzent1 2 3 2 2 2" xfId="11516" xr:uid="{00000000-0005-0000-0000-00005E030000}"/>
    <cellStyle name="40 % - Akzent1 2 3 2 3" xfId="7243" xr:uid="{00000000-0005-0000-0000-00005F030000}"/>
    <cellStyle name="40 % - Akzent1 2 3 3" xfId="3556" xr:uid="{00000000-0005-0000-0000-000060030000}"/>
    <cellStyle name="40 % - Akzent1 2 3 3 2" xfId="11515" xr:uid="{00000000-0005-0000-0000-000061030000}"/>
    <cellStyle name="40 % - Akzent1 2 3 4" xfId="7242" xr:uid="{00000000-0005-0000-0000-000062030000}"/>
    <cellStyle name="40 % - Akzent1 2 4" xfId="1841" xr:uid="{00000000-0005-0000-0000-000063030000}"/>
    <cellStyle name="40 % - Akzent1 2 4 2" xfId="3558" xr:uid="{00000000-0005-0000-0000-000064030000}"/>
    <cellStyle name="40 % - Akzent1 2 4 2 2" xfId="11517" xr:uid="{00000000-0005-0000-0000-000065030000}"/>
    <cellStyle name="40 % - Akzent1 2 4 3" xfId="7244" xr:uid="{00000000-0005-0000-0000-000066030000}"/>
    <cellStyle name="40 % - Akzent1 2 5" xfId="750" xr:uid="{00000000-0005-0000-0000-000067030000}"/>
    <cellStyle name="40 % - Akzent1 2 5 2" xfId="3559" xr:uid="{00000000-0005-0000-0000-000068030000}"/>
    <cellStyle name="40 % - Akzent1 2 5 2 2" xfId="11518" xr:uid="{00000000-0005-0000-0000-000069030000}"/>
    <cellStyle name="40 % - Akzent1 2 5 3" xfId="7245" xr:uid="{00000000-0005-0000-0000-00006A030000}"/>
    <cellStyle name="40 % - Akzent1 2 6" xfId="3550" xr:uid="{00000000-0005-0000-0000-00006B030000}"/>
    <cellStyle name="40 % - Akzent1 2 6 2" xfId="11509" xr:uid="{00000000-0005-0000-0000-00006C030000}"/>
    <cellStyle name="40 % - Akzent1 2 7" xfId="7236" xr:uid="{00000000-0005-0000-0000-00006D030000}"/>
    <cellStyle name="40 % - Akzent1 3" xfId="405" xr:uid="{00000000-0005-0000-0000-00006E030000}"/>
    <cellStyle name="40 % - Akzent1 3 2" xfId="603" xr:uid="{00000000-0005-0000-0000-00006F030000}"/>
    <cellStyle name="40 % - Akzent1 3 2 2" xfId="1672" xr:uid="{00000000-0005-0000-0000-000070030000}"/>
    <cellStyle name="40 % - Akzent1 3 2 2 2" xfId="2348" xr:uid="{00000000-0005-0000-0000-000071030000}"/>
    <cellStyle name="40 % - Akzent1 3 2 2 2 2" xfId="3563" xr:uid="{00000000-0005-0000-0000-000072030000}"/>
    <cellStyle name="40 % - Akzent1 3 2 2 2 2 2" xfId="11522" xr:uid="{00000000-0005-0000-0000-000073030000}"/>
    <cellStyle name="40 % - Akzent1 3 2 2 2 3" xfId="7249" xr:uid="{00000000-0005-0000-0000-000074030000}"/>
    <cellStyle name="40 % - Akzent1 3 2 2 3" xfId="3562" xr:uid="{00000000-0005-0000-0000-000075030000}"/>
    <cellStyle name="40 % - Akzent1 3 2 2 3 2" xfId="11521" xr:uid="{00000000-0005-0000-0000-000076030000}"/>
    <cellStyle name="40 % - Akzent1 3 2 2 4" xfId="7248" xr:uid="{00000000-0005-0000-0000-000077030000}"/>
    <cellStyle name="40 % - Akzent1 3 2 3" xfId="2024" xr:uid="{00000000-0005-0000-0000-000078030000}"/>
    <cellStyle name="40 % - Akzent1 3 2 3 2" xfId="3564" xr:uid="{00000000-0005-0000-0000-000079030000}"/>
    <cellStyle name="40 % - Akzent1 3 2 3 2 2" xfId="11523" xr:uid="{00000000-0005-0000-0000-00007A030000}"/>
    <cellStyle name="40 % - Akzent1 3 2 3 3" xfId="7250" xr:uid="{00000000-0005-0000-0000-00007B030000}"/>
    <cellStyle name="40 % - Akzent1 3 2 4" xfId="1010" xr:uid="{00000000-0005-0000-0000-00007C030000}"/>
    <cellStyle name="40 % - Akzent1 3 2 4 2" xfId="3565" xr:uid="{00000000-0005-0000-0000-00007D030000}"/>
    <cellStyle name="40 % - Akzent1 3 2 4 2 2" xfId="11524" xr:uid="{00000000-0005-0000-0000-00007E030000}"/>
    <cellStyle name="40 % - Akzent1 3 2 4 3" xfId="7251" xr:uid="{00000000-0005-0000-0000-00007F030000}"/>
    <cellStyle name="40 % - Akzent1 3 2 5" xfId="3561" xr:uid="{00000000-0005-0000-0000-000080030000}"/>
    <cellStyle name="40 % - Akzent1 3 2 5 2" xfId="11520" xr:uid="{00000000-0005-0000-0000-000081030000}"/>
    <cellStyle name="40 % - Akzent1 3 2 6" xfId="7247" xr:uid="{00000000-0005-0000-0000-000082030000}"/>
    <cellStyle name="40 % - Akzent1 3 3" xfId="1513" xr:uid="{00000000-0005-0000-0000-000083030000}"/>
    <cellStyle name="40 % - Akzent1 3 3 2" xfId="2184" xr:uid="{00000000-0005-0000-0000-000084030000}"/>
    <cellStyle name="40 % - Akzent1 3 3 2 2" xfId="3567" xr:uid="{00000000-0005-0000-0000-000085030000}"/>
    <cellStyle name="40 % - Akzent1 3 3 2 2 2" xfId="11526" xr:uid="{00000000-0005-0000-0000-000086030000}"/>
    <cellStyle name="40 % - Akzent1 3 3 2 3" xfId="7253" xr:uid="{00000000-0005-0000-0000-000087030000}"/>
    <cellStyle name="40 % - Akzent1 3 3 3" xfId="3566" xr:uid="{00000000-0005-0000-0000-000088030000}"/>
    <cellStyle name="40 % - Akzent1 3 3 3 2" xfId="11525" xr:uid="{00000000-0005-0000-0000-000089030000}"/>
    <cellStyle name="40 % - Akzent1 3 3 4" xfId="7252" xr:uid="{00000000-0005-0000-0000-00008A030000}"/>
    <cellStyle name="40 % - Akzent1 3 4" xfId="1885" xr:uid="{00000000-0005-0000-0000-00008B030000}"/>
    <cellStyle name="40 % - Akzent1 3 4 2" xfId="3568" xr:uid="{00000000-0005-0000-0000-00008C030000}"/>
    <cellStyle name="40 % - Akzent1 3 4 2 2" xfId="11527" xr:uid="{00000000-0005-0000-0000-00008D030000}"/>
    <cellStyle name="40 % - Akzent1 3 4 3" xfId="7254" xr:uid="{00000000-0005-0000-0000-00008E030000}"/>
    <cellStyle name="40 % - Akzent1 3 5" xfId="819" xr:uid="{00000000-0005-0000-0000-00008F030000}"/>
    <cellStyle name="40 % - Akzent1 3 5 2" xfId="3569" xr:uid="{00000000-0005-0000-0000-000090030000}"/>
    <cellStyle name="40 % - Akzent1 3 5 2 2" xfId="11528" xr:uid="{00000000-0005-0000-0000-000091030000}"/>
    <cellStyle name="40 % - Akzent1 3 5 3" xfId="7255" xr:uid="{00000000-0005-0000-0000-000092030000}"/>
    <cellStyle name="40 % - Akzent1 3 6" xfId="3560" xr:uid="{00000000-0005-0000-0000-000093030000}"/>
    <cellStyle name="40 % - Akzent1 3 6 2" xfId="11519" xr:uid="{00000000-0005-0000-0000-000094030000}"/>
    <cellStyle name="40 % - Akzent1 3 7" xfId="7246" xr:uid="{00000000-0005-0000-0000-000095030000}"/>
    <cellStyle name="40 % - Akzent1 4" xfId="475" xr:uid="{00000000-0005-0000-0000-000096030000}"/>
    <cellStyle name="40 % - Akzent1 4 2" xfId="1568" xr:uid="{00000000-0005-0000-0000-000097030000}"/>
    <cellStyle name="40 % - Akzent1 4 2 2" xfId="2231" xr:uid="{00000000-0005-0000-0000-000098030000}"/>
    <cellStyle name="40 % - Akzent1 4 2 2 2" xfId="3572" xr:uid="{00000000-0005-0000-0000-000099030000}"/>
    <cellStyle name="40 % - Akzent1 4 2 2 2 2" xfId="11531" xr:uid="{00000000-0005-0000-0000-00009A030000}"/>
    <cellStyle name="40 % - Akzent1 4 2 2 3" xfId="7258" xr:uid="{00000000-0005-0000-0000-00009B030000}"/>
    <cellStyle name="40 % - Akzent1 4 2 3" xfId="3571" xr:uid="{00000000-0005-0000-0000-00009C030000}"/>
    <cellStyle name="40 % - Akzent1 4 2 3 2" xfId="11530" xr:uid="{00000000-0005-0000-0000-00009D030000}"/>
    <cellStyle name="40 % - Akzent1 4 2 4" xfId="7257" xr:uid="{00000000-0005-0000-0000-00009E030000}"/>
    <cellStyle name="40 % - Akzent1 4 3" xfId="1931" xr:uid="{00000000-0005-0000-0000-00009F030000}"/>
    <cellStyle name="40 % - Akzent1 4 3 2" xfId="3573" xr:uid="{00000000-0005-0000-0000-0000A0030000}"/>
    <cellStyle name="40 % - Akzent1 4 3 2 2" xfId="11532" xr:uid="{00000000-0005-0000-0000-0000A1030000}"/>
    <cellStyle name="40 % - Akzent1 4 3 3" xfId="7259" xr:uid="{00000000-0005-0000-0000-0000A2030000}"/>
    <cellStyle name="40 % - Akzent1 4 4" xfId="887" xr:uid="{00000000-0005-0000-0000-0000A3030000}"/>
    <cellStyle name="40 % - Akzent1 4 4 2" xfId="3574" xr:uid="{00000000-0005-0000-0000-0000A4030000}"/>
    <cellStyle name="40 % - Akzent1 4 4 2 2" xfId="11533" xr:uid="{00000000-0005-0000-0000-0000A5030000}"/>
    <cellStyle name="40 % - Akzent1 4 4 3" xfId="7260" xr:uid="{00000000-0005-0000-0000-0000A6030000}"/>
    <cellStyle name="40 % - Akzent1 4 5" xfId="3570" xr:uid="{00000000-0005-0000-0000-0000A7030000}"/>
    <cellStyle name="40 % - Akzent1 4 5 2" xfId="11529" xr:uid="{00000000-0005-0000-0000-0000A8030000}"/>
    <cellStyle name="40 % - Akzent1 4 6" xfId="7256" xr:uid="{00000000-0005-0000-0000-0000A9030000}"/>
    <cellStyle name="40 % - Akzent1 5" xfId="1389" xr:uid="{00000000-0005-0000-0000-0000AA030000}"/>
    <cellStyle name="40 % - Akzent1 5 2" xfId="2071" xr:uid="{00000000-0005-0000-0000-0000AB030000}"/>
    <cellStyle name="40 % - Akzent1 5 2 2" xfId="3576" xr:uid="{00000000-0005-0000-0000-0000AC030000}"/>
    <cellStyle name="40 % - Akzent1 5 2 2 2" xfId="11535" xr:uid="{00000000-0005-0000-0000-0000AD030000}"/>
    <cellStyle name="40 % - Akzent1 5 2 3" xfId="7262" xr:uid="{00000000-0005-0000-0000-0000AE030000}"/>
    <cellStyle name="40 % - Akzent1 5 3" xfId="3575" xr:uid="{00000000-0005-0000-0000-0000AF030000}"/>
    <cellStyle name="40 % - Akzent1 5 3 2" xfId="11534" xr:uid="{00000000-0005-0000-0000-0000B0030000}"/>
    <cellStyle name="40 % - Akzent1 5 4" xfId="7261" xr:uid="{00000000-0005-0000-0000-0000B1030000}"/>
    <cellStyle name="40 % - Akzent1 6" xfId="1758" xr:uid="{00000000-0005-0000-0000-0000B2030000}"/>
    <cellStyle name="40 % - Akzent1 6 2" xfId="2401" xr:uid="{00000000-0005-0000-0000-0000B3030000}"/>
    <cellStyle name="40 % - Akzent1 6 2 2" xfId="3578" xr:uid="{00000000-0005-0000-0000-0000B4030000}"/>
    <cellStyle name="40 % - Akzent1 6 2 2 2" xfId="11537" xr:uid="{00000000-0005-0000-0000-0000B5030000}"/>
    <cellStyle name="40 % - Akzent1 6 2 3" xfId="7264" xr:uid="{00000000-0005-0000-0000-0000B6030000}"/>
    <cellStyle name="40 % - Akzent1 6 3" xfId="3577" xr:uid="{00000000-0005-0000-0000-0000B7030000}"/>
    <cellStyle name="40 % - Akzent1 6 3 2" xfId="11536" xr:uid="{00000000-0005-0000-0000-0000B8030000}"/>
    <cellStyle name="40 % - Akzent1 6 4" xfId="7263" xr:uid="{00000000-0005-0000-0000-0000B9030000}"/>
    <cellStyle name="40 % - Akzent1 7" xfId="1793" xr:uid="{00000000-0005-0000-0000-0000BA030000}"/>
    <cellStyle name="40 % - Akzent1 7 2" xfId="3579" xr:uid="{00000000-0005-0000-0000-0000BB030000}"/>
    <cellStyle name="40 % - Akzent1 7 2 2" xfId="11538" xr:uid="{00000000-0005-0000-0000-0000BC030000}"/>
    <cellStyle name="40 % - Akzent1 7 3" xfId="7265" xr:uid="{00000000-0005-0000-0000-0000BD030000}"/>
    <cellStyle name="40 % - Akzent1 8" xfId="2437" xr:uid="{00000000-0005-0000-0000-0000BE030000}"/>
    <cellStyle name="40 % - Akzent1 8 2" xfId="3580" xr:uid="{00000000-0005-0000-0000-0000BF030000}"/>
    <cellStyle name="40 % - Akzent1 8 2 2" xfId="11539" xr:uid="{00000000-0005-0000-0000-0000C0030000}"/>
    <cellStyle name="40 % - Akzent1 8 3" xfId="7266" xr:uid="{00000000-0005-0000-0000-0000C1030000}"/>
    <cellStyle name="40 % - Akzent1 9" xfId="2481" xr:uid="{00000000-0005-0000-0000-0000C2030000}"/>
    <cellStyle name="40 % - Akzent1 9 2" xfId="3581" xr:uid="{00000000-0005-0000-0000-0000C3030000}"/>
    <cellStyle name="40 % - Akzent1 9 2 2" xfId="11540" xr:uid="{00000000-0005-0000-0000-0000C4030000}"/>
    <cellStyle name="40 % - Akzent1 9 3" xfId="7267" xr:uid="{00000000-0005-0000-0000-0000C5030000}"/>
    <cellStyle name="40 % - Akzent2 10" xfId="651" xr:uid="{00000000-0005-0000-0000-0000C6030000}"/>
    <cellStyle name="40 % - Akzent2 10 2" xfId="3582" xr:uid="{00000000-0005-0000-0000-0000C7030000}"/>
    <cellStyle name="40 % - Akzent2 10 2 2" xfId="11541" xr:uid="{00000000-0005-0000-0000-0000C8030000}"/>
    <cellStyle name="40 % - Akzent2 10 3" xfId="7268" xr:uid="{00000000-0005-0000-0000-0000C9030000}"/>
    <cellStyle name="40 % - Akzent2 2" xfId="338" xr:uid="{00000000-0005-0000-0000-0000CA030000}"/>
    <cellStyle name="40 % - Akzent2 2 2" xfId="537" xr:uid="{00000000-0005-0000-0000-0000CB030000}"/>
    <cellStyle name="40 % - Akzent2 2 2 2" xfId="1630" xr:uid="{00000000-0005-0000-0000-0000CC030000}"/>
    <cellStyle name="40 % - Akzent2 2 2 2 2" xfId="2306" xr:uid="{00000000-0005-0000-0000-0000CD030000}"/>
    <cellStyle name="40 % - Akzent2 2 2 2 2 2" xfId="3586" xr:uid="{00000000-0005-0000-0000-0000CE030000}"/>
    <cellStyle name="40 % - Akzent2 2 2 2 2 2 2" xfId="11545" xr:uid="{00000000-0005-0000-0000-0000CF030000}"/>
    <cellStyle name="40 % - Akzent2 2 2 2 2 3" xfId="7272" xr:uid="{00000000-0005-0000-0000-0000D0030000}"/>
    <cellStyle name="40 % - Akzent2 2 2 2 3" xfId="3585" xr:uid="{00000000-0005-0000-0000-0000D1030000}"/>
    <cellStyle name="40 % - Akzent2 2 2 2 3 2" xfId="11544" xr:uid="{00000000-0005-0000-0000-0000D2030000}"/>
    <cellStyle name="40 % - Akzent2 2 2 2 4" xfId="7271" xr:uid="{00000000-0005-0000-0000-0000D3030000}"/>
    <cellStyle name="40 % - Akzent2 2 2 3" xfId="1982" xr:uid="{00000000-0005-0000-0000-0000D4030000}"/>
    <cellStyle name="40 % - Akzent2 2 2 3 2" xfId="3587" xr:uid="{00000000-0005-0000-0000-0000D5030000}"/>
    <cellStyle name="40 % - Akzent2 2 2 3 2 2" xfId="11546" xr:uid="{00000000-0005-0000-0000-0000D6030000}"/>
    <cellStyle name="40 % - Akzent2 2 2 3 3" xfId="7273" xr:uid="{00000000-0005-0000-0000-0000D7030000}"/>
    <cellStyle name="40 % - Akzent2 2 2 4" xfId="944" xr:uid="{00000000-0005-0000-0000-0000D8030000}"/>
    <cellStyle name="40 % - Akzent2 2 2 4 2" xfId="3588" xr:uid="{00000000-0005-0000-0000-0000D9030000}"/>
    <cellStyle name="40 % - Akzent2 2 2 4 2 2" xfId="11547" xr:uid="{00000000-0005-0000-0000-0000DA030000}"/>
    <cellStyle name="40 % - Akzent2 2 2 4 3" xfId="7274" xr:uid="{00000000-0005-0000-0000-0000DB030000}"/>
    <cellStyle name="40 % - Akzent2 2 2 5" xfId="3584" xr:uid="{00000000-0005-0000-0000-0000DC030000}"/>
    <cellStyle name="40 % - Akzent2 2 2 5 2" xfId="11543" xr:uid="{00000000-0005-0000-0000-0000DD030000}"/>
    <cellStyle name="40 % - Akzent2 2 2 6" xfId="7270" xr:uid="{00000000-0005-0000-0000-0000DE030000}"/>
    <cellStyle name="40 % - Akzent2 2 3" xfId="1471" xr:uid="{00000000-0005-0000-0000-0000DF030000}"/>
    <cellStyle name="40 % - Akzent2 2 3 2" xfId="2142" xr:uid="{00000000-0005-0000-0000-0000E0030000}"/>
    <cellStyle name="40 % - Akzent2 2 3 2 2" xfId="3590" xr:uid="{00000000-0005-0000-0000-0000E1030000}"/>
    <cellStyle name="40 % - Akzent2 2 3 2 2 2" xfId="11549" xr:uid="{00000000-0005-0000-0000-0000E2030000}"/>
    <cellStyle name="40 % - Akzent2 2 3 2 3" xfId="7276" xr:uid="{00000000-0005-0000-0000-0000E3030000}"/>
    <cellStyle name="40 % - Akzent2 2 3 3" xfId="3589" xr:uid="{00000000-0005-0000-0000-0000E4030000}"/>
    <cellStyle name="40 % - Akzent2 2 3 3 2" xfId="11548" xr:uid="{00000000-0005-0000-0000-0000E5030000}"/>
    <cellStyle name="40 % - Akzent2 2 3 4" xfId="7275" xr:uid="{00000000-0005-0000-0000-0000E6030000}"/>
    <cellStyle name="40 % - Akzent2 2 4" xfId="1843" xr:uid="{00000000-0005-0000-0000-0000E7030000}"/>
    <cellStyle name="40 % - Akzent2 2 4 2" xfId="3591" xr:uid="{00000000-0005-0000-0000-0000E8030000}"/>
    <cellStyle name="40 % - Akzent2 2 4 2 2" xfId="11550" xr:uid="{00000000-0005-0000-0000-0000E9030000}"/>
    <cellStyle name="40 % - Akzent2 2 4 3" xfId="7277" xr:uid="{00000000-0005-0000-0000-0000EA030000}"/>
    <cellStyle name="40 % - Akzent2 2 5" xfId="752" xr:uid="{00000000-0005-0000-0000-0000EB030000}"/>
    <cellStyle name="40 % - Akzent2 2 5 2" xfId="3592" xr:uid="{00000000-0005-0000-0000-0000EC030000}"/>
    <cellStyle name="40 % - Akzent2 2 5 2 2" xfId="11551" xr:uid="{00000000-0005-0000-0000-0000ED030000}"/>
    <cellStyle name="40 % - Akzent2 2 5 3" xfId="7278" xr:uid="{00000000-0005-0000-0000-0000EE030000}"/>
    <cellStyle name="40 % - Akzent2 2 6" xfId="3583" xr:uid="{00000000-0005-0000-0000-0000EF030000}"/>
    <cellStyle name="40 % - Akzent2 2 6 2" xfId="11542" xr:uid="{00000000-0005-0000-0000-0000F0030000}"/>
    <cellStyle name="40 % - Akzent2 2 7" xfId="7269" xr:uid="{00000000-0005-0000-0000-0000F1030000}"/>
    <cellStyle name="40 % - Akzent2 3" xfId="407" xr:uid="{00000000-0005-0000-0000-0000F2030000}"/>
    <cellStyle name="40 % - Akzent2 3 2" xfId="605" xr:uid="{00000000-0005-0000-0000-0000F3030000}"/>
    <cellStyle name="40 % - Akzent2 3 2 2" xfId="1674" xr:uid="{00000000-0005-0000-0000-0000F4030000}"/>
    <cellStyle name="40 % - Akzent2 3 2 2 2" xfId="2350" xr:uid="{00000000-0005-0000-0000-0000F5030000}"/>
    <cellStyle name="40 % - Akzent2 3 2 2 2 2" xfId="3596" xr:uid="{00000000-0005-0000-0000-0000F6030000}"/>
    <cellStyle name="40 % - Akzent2 3 2 2 2 2 2" xfId="11555" xr:uid="{00000000-0005-0000-0000-0000F7030000}"/>
    <cellStyle name="40 % - Akzent2 3 2 2 2 3" xfId="7282" xr:uid="{00000000-0005-0000-0000-0000F8030000}"/>
    <cellStyle name="40 % - Akzent2 3 2 2 3" xfId="3595" xr:uid="{00000000-0005-0000-0000-0000F9030000}"/>
    <cellStyle name="40 % - Akzent2 3 2 2 3 2" xfId="11554" xr:uid="{00000000-0005-0000-0000-0000FA030000}"/>
    <cellStyle name="40 % - Akzent2 3 2 2 4" xfId="7281" xr:uid="{00000000-0005-0000-0000-0000FB030000}"/>
    <cellStyle name="40 % - Akzent2 3 2 3" xfId="2026" xr:uid="{00000000-0005-0000-0000-0000FC030000}"/>
    <cellStyle name="40 % - Akzent2 3 2 3 2" xfId="3597" xr:uid="{00000000-0005-0000-0000-0000FD030000}"/>
    <cellStyle name="40 % - Akzent2 3 2 3 2 2" xfId="11556" xr:uid="{00000000-0005-0000-0000-0000FE030000}"/>
    <cellStyle name="40 % - Akzent2 3 2 3 3" xfId="7283" xr:uid="{00000000-0005-0000-0000-0000FF030000}"/>
    <cellStyle name="40 % - Akzent2 3 2 4" xfId="1012" xr:uid="{00000000-0005-0000-0000-000000040000}"/>
    <cellStyle name="40 % - Akzent2 3 2 4 2" xfId="3598" xr:uid="{00000000-0005-0000-0000-000001040000}"/>
    <cellStyle name="40 % - Akzent2 3 2 4 2 2" xfId="11557" xr:uid="{00000000-0005-0000-0000-000002040000}"/>
    <cellStyle name="40 % - Akzent2 3 2 4 3" xfId="7284" xr:uid="{00000000-0005-0000-0000-000003040000}"/>
    <cellStyle name="40 % - Akzent2 3 2 5" xfId="3594" xr:uid="{00000000-0005-0000-0000-000004040000}"/>
    <cellStyle name="40 % - Akzent2 3 2 5 2" xfId="11553" xr:uid="{00000000-0005-0000-0000-000005040000}"/>
    <cellStyle name="40 % - Akzent2 3 2 6" xfId="7280" xr:uid="{00000000-0005-0000-0000-000006040000}"/>
    <cellStyle name="40 % - Akzent2 3 3" xfId="1515" xr:uid="{00000000-0005-0000-0000-000007040000}"/>
    <cellStyle name="40 % - Akzent2 3 3 2" xfId="2186" xr:uid="{00000000-0005-0000-0000-000008040000}"/>
    <cellStyle name="40 % - Akzent2 3 3 2 2" xfId="3600" xr:uid="{00000000-0005-0000-0000-000009040000}"/>
    <cellStyle name="40 % - Akzent2 3 3 2 2 2" xfId="11559" xr:uid="{00000000-0005-0000-0000-00000A040000}"/>
    <cellStyle name="40 % - Akzent2 3 3 2 3" xfId="7286" xr:uid="{00000000-0005-0000-0000-00000B040000}"/>
    <cellStyle name="40 % - Akzent2 3 3 3" xfId="3599" xr:uid="{00000000-0005-0000-0000-00000C040000}"/>
    <cellStyle name="40 % - Akzent2 3 3 3 2" xfId="11558" xr:uid="{00000000-0005-0000-0000-00000D040000}"/>
    <cellStyle name="40 % - Akzent2 3 3 4" xfId="7285" xr:uid="{00000000-0005-0000-0000-00000E040000}"/>
    <cellStyle name="40 % - Akzent2 3 4" xfId="1887" xr:uid="{00000000-0005-0000-0000-00000F040000}"/>
    <cellStyle name="40 % - Akzent2 3 4 2" xfId="3601" xr:uid="{00000000-0005-0000-0000-000010040000}"/>
    <cellStyle name="40 % - Akzent2 3 4 2 2" xfId="11560" xr:uid="{00000000-0005-0000-0000-000011040000}"/>
    <cellStyle name="40 % - Akzent2 3 4 3" xfId="7287" xr:uid="{00000000-0005-0000-0000-000012040000}"/>
    <cellStyle name="40 % - Akzent2 3 5" xfId="821" xr:uid="{00000000-0005-0000-0000-000013040000}"/>
    <cellStyle name="40 % - Akzent2 3 5 2" xfId="3602" xr:uid="{00000000-0005-0000-0000-000014040000}"/>
    <cellStyle name="40 % - Akzent2 3 5 2 2" xfId="11561" xr:uid="{00000000-0005-0000-0000-000015040000}"/>
    <cellStyle name="40 % - Akzent2 3 5 3" xfId="7288" xr:uid="{00000000-0005-0000-0000-000016040000}"/>
    <cellStyle name="40 % - Akzent2 3 6" xfId="3593" xr:uid="{00000000-0005-0000-0000-000017040000}"/>
    <cellStyle name="40 % - Akzent2 3 6 2" xfId="11552" xr:uid="{00000000-0005-0000-0000-000018040000}"/>
    <cellStyle name="40 % - Akzent2 3 7" xfId="7279" xr:uid="{00000000-0005-0000-0000-000019040000}"/>
    <cellStyle name="40 % - Akzent2 4" xfId="477" xr:uid="{00000000-0005-0000-0000-00001A040000}"/>
    <cellStyle name="40 % - Akzent2 4 2" xfId="1570" xr:uid="{00000000-0005-0000-0000-00001B040000}"/>
    <cellStyle name="40 % - Akzent2 4 2 2" xfId="2233" xr:uid="{00000000-0005-0000-0000-00001C040000}"/>
    <cellStyle name="40 % - Akzent2 4 2 2 2" xfId="3605" xr:uid="{00000000-0005-0000-0000-00001D040000}"/>
    <cellStyle name="40 % - Akzent2 4 2 2 2 2" xfId="11564" xr:uid="{00000000-0005-0000-0000-00001E040000}"/>
    <cellStyle name="40 % - Akzent2 4 2 2 3" xfId="7291" xr:uid="{00000000-0005-0000-0000-00001F040000}"/>
    <cellStyle name="40 % - Akzent2 4 2 3" xfId="3604" xr:uid="{00000000-0005-0000-0000-000020040000}"/>
    <cellStyle name="40 % - Akzent2 4 2 3 2" xfId="11563" xr:uid="{00000000-0005-0000-0000-000021040000}"/>
    <cellStyle name="40 % - Akzent2 4 2 4" xfId="7290" xr:uid="{00000000-0005-0000-0000-000022040000}"/>
    <cellStyle name="40 % - Akzent2 4 3" xfId="1933" xr:uid="{00000000-0005-0000-0000-000023040000}"/>
    <cellStyle name="40 % - Akzent2 4 3 2" xfId="3606" xr:uid="{00000000-0005-0000-0000-000024040000}"/>
    <cellStyle name="40 % - Akzent2 4 3 2 2" xfId="11565" xr:uid="{00000000-0005-0000-0000-000025040000}"/>
    <cellStyle name="40 % - Akzent2 4 3 3" xfId="7292" xr:uid="{00000000-0005-0000-0000-000026040000}"/>
    <cellStyle name="40 % - Akzent2 4 4" xfId="889" xr:uid="{00000000-0005-0000-0000-000027040000}"/>
    <cellStyle name="40 % - Akzent2 4 4 2" xfId="3607" xr:uid="{00000000-0005-0000-0000-000028040000}"/>
    <cellStyle name="40 % - Akzent2 4 4 2 2" xfId="11566" xr:uid="{00000000-0005-0000-0000-000029040000}"/>
    <cellStyle name="40 % - Akzent2 4 4 3" xfId="7293" xr:uid="{00000000-0005-0000-0000-00002A040000}"/>
    <cellStyle name="40 % - Akzent2 4 5" xfId="3603" xr:uid="{00000000-0005-0000-0000-00002B040000}"/>
    <cellStyle name="40 % - Akzent2 4 5 2" xfId="11562" xr:uid="{00000000-0005-0000-0000-00002C040000}"/>
    <cellStyle name="40 % - Akzent2 4 6" xfId="7289" xr:uid="{00000000-0005-0000-0000-00002D040000}"/>
    <cellStyle name="40 % - Akzent2 5" xfId="1392" xr:uid="{00000000-0005-0000-0000-00002E040000}"/>
    <cellStyle name="40 % - Akzent2 5 2" xfId="2073" xr:uid="{00000000-0005-0000-0000-00002F040000}"/>
    <cellStyle name="40 % - Akzent2 5 2 2" xfId="3609" xr:uid="{00000000-0005-0000-0000-000030040000}"/>
    <cellStyle name="40 % - Akzent2 5 2 2 2" xfId="11568" xr:uid="{00000000-0005-0000-0000-000031040000}"/>
    <cellStyle name="40 % - Akzent2 5 2 3" xfId="7295" xr:uid="{00000000-0005-0000-0000-000032040000}"/>
    <cellStyle name="40 % - Akzent2 5 3" xfId="3608" xr:uid="{00000000-0005-0000-0000-000033040000}"/>
    <cellStyle name="40 % - Akzent2 5 3 2" xfId="11567" xr:uid="{00000000-0005-0000-0000-000034040000}"/>
    <cellStyle name="40 % - Akzent2 5 4" xfId="7294" xr:uid="{00000000-0005-0000-0000-000035040000}"/>
    <cellStyle name="40 % - Akzent2 6" xfId="1748" xr:uid="{00000000-0005-0000-0000-000036040000}"/>
    <cellStyle name="40 % - Akzent2 6 2" xfId="2392" xr:uid="{00000000-0005-0000-0000-000037040000}"/>
    <cellStyle name="40 % - Akzent2 6 2 2" xfId="3611" xr:uid="{00000000-0005-0000-0000-000038040000}"/>
    <cellStyle name="40 % - Akzent2 6 2 2 2" xfId="11570" xr:uid="{00000000-0005-0000-0000-000039040000}"/>
    <cellStyle name="40 % - Akzent2 6 2 3" xfId="7297" xr:uid="{00000000-0005-0000-0000-00003A040000}"/>
    <cellStyle name="40 % - Akzent2 6 3" xfId="3610" xr:uid="{00000000-0005-0000-0000-00003B040000}"/>
    <cellStyle name="40 % - Akzent2 6 3 2" xfId="11569" xr:uid="{00000000-0005-0000-0000-00003C040000}"/>
    <cellStyle name="40 % - Akzent2 6 4" xfId="7296" xr:uid="{00000000-0005-0000-0000-00003D040000}"/>
    <cellStyle name="40 % - Akzent2 7" xfId="1795" xr:uid="{00000000-0005-0000-0000-00003E040000}"/>
    <cellStyle name="40 % - Akzent2 7 2" xfId="3612" xr:uid="{00000000-0005-0000-0000-00003F040000}"/>
    <cellStyle name="40 % - Akzent2 7 2 2" xfId="11571" xr:uid="{00000000-0005-0000-0000-000040040000}"/>
    <cellStyle name="40 % - Akzent2 7 3" xfId="7298" xr:uid="{00000000-0005-0000-0000-000041040000}"/>
    <cellStyle name="40 % - Akzent2 8" xfId="2439" xr:uid="{00000000-0005-0000-0000-000042040000}"/>
    <cellStyle name="40 % - Akzent2 8 2" xfId="3613" xr:uid="{00000000-0005-0000-0000-000043040000}"/>
    <cellStyle name="40 % - Akzent2 8 2 2" xfId="11572" xr:uid="{00000000-0005-0000-0000-000044040000}"/>
    <cellStyle name="40 % - Akzent2 8 3" xfId="7299" xr:uid="{00000000-0005-0000-0000-000045040000}"/>
    <cellStyle name="40 % - Akzent2 9" xfId="2483" xr:uid="{00000000-0005-0000-0000-000046040000}"/>
    <cellStyle name="40 % - Akzent2 9 2" xfId="3614" xr:uid="{00000000-0005-0000-0000-000047040000}"/>
    <cellStyle name="40 % - Akzent2 9 2 2" xfId="11573" xr:uid="{00000000-0005-0000-0000-000048040000}"/>
    <cellStyle name="40 % - Akzent2 9 3" xfId="7300" xr:uid="{00000000-0005-0000-0000-000049040000}"/>
    <cellStyle name="40 % - Akzent3 10" xfId="653" xr:uid="{00000000-0005-0000-0000-00004A040000}"/>
    <cellStyle name="40 % - Akzent3 10 2" xfId="3615" xr:uid="{00000000-0005-0000-0000-00004B040000}"/>
    <cellStyle name="40 % - Akzent3 10 2 2" xfId="11574" xr:uid="{00000000-0005-0000-0000-00004C040000}"/>
    <cellStyle name="40 % - Akzent3 10 3" xfId="7301" xr:uid="{00000000-0005-0000-0000-00004D040000}"/>
    <cellStyle name="40 % - Akzent3 2" xfId="340" xr:uid="{00000000-0005-0000-0000-00004E040000}"/>
    <cellStyle name="40 % - Akzent3 2 2" xfId="539" xr:uid="{00000000-0005-0000-0000-00004F040000}"/>
    <cellStyle name="40 % - Akzent3 2 2 2" xfId="1632" xr:uid="{00000000-0005-0000-0000-000050040000}"/>
    <cellStyle name="40 % - Akzent3 2 2 2 2" xfId="2308" xr:uid="{00000000-0005-0000-0000-000051040000}"/>
    <cellStyle name="40 % - Akzent3 2 2 2 2 2" xfId="3619" xr:uid="{00000000-0005-0000-0000-000052040000}"/>
    <cellStyle name="40 % - Akzent3 2 2 2 2 2 2" xfId="11578" xr:uid="{00000000-0005-0000-0000-000053040000}"/>
    <cellStyle name="40 % - Akzent3 2 2 2 2 3" xfId="7305" xr:uid="{00000000-0005-0000-0000-000054040000}"/>
    <cellStyle name="40 % - Akzent3 2 2 2 3" xfId="3618" xr:uid="{00000000-0005-0000-0000-000055040000}"/>
    <cellStyle name="40 % - Akzent3 2 2 2 3 2" xfId="11577" xr:uid="{00000000-0005-0000-0000-000056040000}"/>
    <cellStyle name="40 % - Akzent3 2 2 2 4" xfId="7304" xr:uid="{00000000-0005-0000-0000-000057040000}"/>
    <cellStyle name="40 % - Akzent3 2 2 3" xfId="1984" xr:uid="{00000000-0005-0000-0000-000058040000}"/>
    <cellStyle name="40 % - Akzent3 2 2 3 2" xfId="3620" xr:uid="{00000000-0005-0000-0000-000059040000}"/>
    <cellStyle name="40 % - Akzent3 2 2 3 2 2" xfId="11579" xr:uid="{00000000-0005-0000-0000-00005A040000}"/>
    <cellStyle name="40 % - Akzent3 2 2 3 3" xfId="7306" xr:uid="{00000000-0005-0000-0000-00005B040000}"/>
    <cellStyle name="40 % - Akzent3 2 2 4" xfId="946" xr:uid="{00000000-0005-0000-0000-00005C040000}"/>
    <cellStyle name="40 % - Akzent3 2 2 4 2" xfId="3621" xr:uid="{00000000-0005-0000-0000-00005D040000}"/>
    <cellStyle name="40 % - Akzent3 2 2 4 2 2" xfId="11580" xr:uid="{00000000-0005-0000-0000-00005E040000}"/>
    <cellStyle name="40 % - Akzent3 2 2 4 3" xfId="7307" xr:uid="{00000000-0005-0000-0000-00005F040000}"/>
    <cellStyle name="40 % - Akzent3 2 2 5" xfId="3617" xr:uid="{00000000-0005-0000-0000-000060040000}"/>
    <cellStyle name="40 % - Akzent3 2 2 5 2" xfId="11576" xr:uid="{00000000-0005-0000-0000-000061040000}"/>
    <cellStyle name="40 % - Akzent3 2 2 6" xfId="7303" xr:uid="{00000000-0005-0000-0000-000062040000}"/>
    <cellStyle name="40 % - Akzent3 2 3" xfId="1473" xr:uid="{00000000-0005-0000-0000-000063040000}"/>
    <cellStyle name="40 % - Akzent3 2 3 2" xfId="2144" xr:uid="{00000000-0005-0000-0000-000064040000}"/>
    <cellStyle name="40 % - Akzent3 2 3 2 2" xfId="3623" xr:uid="{00000000-0005-0000-0000-000065040000}"/>
    <cellStyle name="40 % - Akzent3 2 3 2 2 2" xfId="11582" xr:uid="{00000000-0005-0000-0000-000066040000}"/>
    <cellStyle name="40 % - Akzent3 2 3 2 3" xfId="7309" xr:uid="{00000000-0005-0000-0000-000067040000}"/>
    <cellStyle name="40 % - Akzent3 2 3 3" xfId="3622" xr:uid="{00000000-0005-0000-0000-000068040000}"/>
    <cellStyle name="40 % - Akzent3 2 3 3 2" xfId="11581" xr:uid="{00000000-0005-0000-0000-000069040000}"/>
    <cellStyle name="40 % - Akzent3 2 3 4" xfId="7308" xr:uid="{00000000-0005-0000-0000-00006A040000}"/>
    <cellStyle name="40 % - Akzent3 2 4" xfId="1845" xr:uid="{00000000-0005-0000-0000-00006B040000}"/>
    <cellStyle name="40 % - Akzent3 2 4 2" xfId="3624" xr:uid="{00000000-0005-0000-0000-00006C040000}"/>
    <cellStyle name="40 % - Akzent3 2 4 2 2" xfId="11583" xr:uid="{00000000-0005-0000-0000-00006D040000}"/>
    <cellStyle name="40 % - Akzent3 2 4 3" xfId="7310" xr:uid="{00000000-0005-0000-0000-00006E040000}"/>
    <cellStyle name="40 % - Akzent3 2 5" xfId="754" xr:uid="{00000000-0005-0000-0000-00006F040000}"/>
    <cellStyle name="40 % - Akzent3 2 5 2" xfId="3625" xr:uid="{00000000-0005-0000-0000-000070040000}"/>
    <cellStyle name="40 % - Akzent3 2 5 2 2" xfId="11584" xr:uid="{00000000-0005-0000-0000-000071040000}"/>
    <cellStyle name="40 % - Akzent3 2 5 3" xfId="7311" xr:uid="{00000000-0005-0000-0000-000072040000}"/>
    <cellStyle name="40 % - Akzent3 2 6" xfId="3616" xr:uid="{00000000-0005-0000-0000-000073040000}"/>
    <cellStyle name="40 % - Akzent3 2 6 2" xfId="11575" xr:uid="{00000000-0005-0000-0000-000074040000}"/>
    <cellStyle name="40 % - Akzent3 2 7" xfId="7302" xr:uid="{00000000-0005-0000-0000-000075040000}"/>
    <cellStyle name="40 % - Akzent3 3" xfId="409" xr:uid="{00000000-0005-0000-0000-000076040000}"/>
    <cellStyle name="40 % - Akzent3 3 2" xfId="607" xr:uid="{00000000-0005-0000-0000-000077040000}"/>
    <cellStyle name="40 % - Akzent3 3 2 2" xfId="1676" xr:uid="{00000000-0005-0000-0000-000078040000}"/>
    <cellStyle name="40 % - Akzent3 3 2 2 2" xfId="2352" xr:uid="{00000000-0005-0000-0000-000079040000}"/>
    <cellStyle name="40 % - Akzent3 3 2 2 2 2" xfId="3629" xr:uid="{00000000-0005-0000-0000-00007A040000}"/>
    <cellStyle name="40 % - Akzent3 3 2 2 2 2 2" xfId="11588" xr:uid="{00000000-0005-0000-0000-00007B040000}"/>
    <cellStyle name="40 % - Akzent3 3 2 2 2 3" xfId="7315" xr:uid="{00000000-0005-0000-0000-00007C040000}"/>
    <cellStyle name="40 % - Akzent3 3 2 2 3" xfId="3628" xr:uid="{00000000-0005-0000-0000-00007D040000}"/>
    <cellStyle name="40 % - Akzent3 3 2 2 3 2" xfId="11587" xr:uid="{00000000-0005-0000-0000-00007E040000}"/>
    <cellStyle name="40 % - Akzent3 3 2 2 4" xfId="7314" xr:uid="{00000000-0005-0000-0000-00007F040000}"/>
    <cellStyle name="40 % - Akzent3 3 2 3" xfId="2028" xr:uid="{00000000-0005-0000-0000-000080040000}"/>
    <cellStyle name="40 % - Akzent3 3 2 3 2" xfId="3630" xr:uid="{00000000-0005-0000-0000-000081040000}"/>
    <cellStyle name="40 % - Akzent3 3 2 3 2 2" xfId="11589" xr:uid="{00000000-0005-0000-0000-000082040000}"/>
    <cellStyle name="40 % - Akzent3 3 2 3 3" xfId="7316" xr:uid="{00000000-0005-0000-0000-000083040000}"/>
    <cellStyle name="40 % - Akzent3 3 2 4" xfId="1014" xr:uid="{00000000-0005-0000-0000-000084040000}"/>
    <cellStyle name="40 % - Akzent3 3 2 4 2" xfId="3631" xr:uid="{00000000-0005-0000-0000-000085040000}"/>
    <cellStyle name="40 % - Akzent3 3 2 4 2 2" xfId="11590" xr:uid="{00000000-0005-0000-0000-000086040000}"/>
    <cellStyle name="40 % - Akzent3 3 2 4 3" xfId="7317" xr:uid="{00000000-0005-0000-0000-000087040000}"/>
    <cellStyle name="40 % - Akzent3 3 2 5" xfId="3627" xr:uid="{00000000-0005-0000-0000-000088040000}"/>
    <cellStyle name="40 % - Akzent3 3 2 5 2" xfId="11586" xr:uid="{00000000-0005-0000-0000-000089040000}"/>
    <cellStyle name="40 % - Akzent3 3 2 6" xfId="7313" xr:uid="{00000000-0005-0000-0000-00008A040000}"/>
    <cellStyle name="40 % - Akzent3 3 3" xfId="1517" xr:uid="{00000000-0005-0000-0000-00008B040000}"/>
    <cellStyle name="40 % - Akzent3 3 3 2" xfId="2188" xr:uid="{00000000-0005-0000-0000-00008C040000}"/>
    <cellStyle name="40 % - Akzent3 3 3 2 2" xfId="3633" xr:uid="{00000000-0005-0000-0000-00008D040000}"/>
    <cellStyle name="40 % - Akzent3 3 3 2 2 2" xfId="11592" xr:uid="{00000000-0005-0000-0000-00008E040000}"/>
    <cellStyle name="40 % - Akzent3 3 3 2 3" xfId="7319" xr:uid="{00000000-0005-0000-0000-00008F040000}"/>
    <cellStyle name="40 % - Akzent3 3 3 3" xfId="3632" xr:uid="{00000000-0005-0000-0000-000090040000}"/>
    <cellStyle name="40 % - Akzent3 3 3 3 2" xfId="11591" xr:uid="{00000000-0005-0000-0000-000091040000}"/>
    <cellStyle name="40 % - Akzent3 3 3 4" xfId="7318" xr:uid="{00000000-0005-0000-0000-000092040000}"/>
    <cellStyle name="40 % - Akzent3 3 4" xfId="1889" xr:uid="{00000000-0005-0000-0000-000093040000}"/>
    <cellStyle name="40 % - Akzent3 3 4 2" xfId="3634" xr:uid="{00000000-0005-0000-0000-000094040000}"/>
    <cellStyle name="40 % - Akzent3 3 4 2 2" xfId="11593" xr:uid="{00000000-0005-0000-0000-000095040000}"/>
    <cellStyle name="40 % - Akzent3 3 4 3" xfId="7320" xr:uid="{00000000-0005-0000-0000-000096040000}"/>
    <cellStyle name="40 % - Akzent3 3 5" xfId="823" xr:uid="{00000000-0005-0000-0000-000097040000}"/>
    <cellStyle name="40 % - Akzent3 3 5 2" xfId="3635" xr:uid="{00000000-0005-0000-0000-000098040000}"/>
    <cellStyle name="40 % - Akzent3 3 5 2 2" xfId="11594" xr:uid="{00000000-0005-0000-0000-000099040000}"/>
    <cellStyle name="40 % - Akzent3 3 5 3" xfId="7321" xr:uid="{00000000-0005-0000-0000-00009A040000}"/>
    <cellStyle name="40 % - Akzent3 3 6" xfId="3626" xr:uid="{00000000-0005-0000-0000-00009B040000}"/>
    <cellStyle name="40 % - Akzent3 3 6 2" xfId="11585" xr:uid="{00000000-0005-0000-0000-00009C040000}"/>
    <cellStyle name="40 % - Akzent3 3 7" xfId="7312" xr:uid="{00000000-0005-0000-0000-00009D040000}"/>
    <cellStyle name="40 % - Akzent3 4" xfId="479" xr:uid="{00000000-0005-0000-0000-00009E040000}"/>
    <cellStyle name="40 % - Akzent3 4 2" xfId="1572" xr:uid="{00000000-0005-0000-0000-00009F040000}"/>
    <cellStyle name="40 % - Akzent3 4 2 2" xfId="2235" xr:uid="{00000000-0005-0000-0000-0000A0040000}"/>
    <cellStyle name="40 % - Akzent3 4 2 2 2" xfId="3638" xr:uid="{00000000-0005-0000-0000-0000A1040000}"/>
    <cellStyle name="40 % - Akzent3 4 2 2 2 2" xfId="11597" xr:uid="{00000000-0005-0000-0000-0000A2040000}"/>
    <cellStyle name="40 % - Akzent3 4 2 2 3" xfId="7324" xr:uid="{00000000-0005-0000-0000-0000A3040000}"/>
    <cellStyle name="40 % - Akzent3 4 2 3" xfId="3637" xr:uid="{00000000-0005-0000-0000-0000A4040000}"/>
    <cellStyle name="40 % - Akzent3 4 2 3 2" xfId="11596" xr:uid="{00000000-0005-0000-0000-0000A5040000}"/>
    <cellStyle name="40 % - Akzent3 4 2 4" xfId="7323" xr:uid="{00000000-0005-0000-0000-0000A6040000}"/>
    <cellStyle name="40 % - Akzent3 4 3" xfId="1935" xr:uid="{00000000-0005-0000-0000-0000A7040000}"/>
    <cellStyle name="40 % - Akzent3 4 3 2" xfId="3639" xr:uid="{00000000-0005-0000-0000-0000A8040000}"/>
    <cellStyle name="40 % - Akzent3 4 3 2 2" xfId="11598" xr:uid="{00000000-0005-0000-0000-0000A9040000}"/>
    <cellStyle name="40 % - Akzent3 4 3 3" xfId="7325" xr:uid="{00000000-0005-0000-0000-0000AA040000}"/>
    <cellStyle name="40 % - Akzent3 4 4" xfId="891" xr:uid="{00000000-0005-0000-0000-0000AB040000}"/>
    <cellStyle name="40 % - Akzent3 4 4 2" xfId="3640" xr:uid="{00000000-0005-0000-0000-0000AC040000}"/>
    <cellStyle name="40 % - Akzent3 4 4 2 2" xfId="11599" xr:uid="{00000000-0005-0000-0000-0000AD040000}"/>
    <cellStyle name="40 % - Akzent3 4 4 3" xfId="7326" xr:uid="{00000000-0005-0000-0000-0000AE040000}"/>
    <cellStyle name="40 % - Akzent3 4 5" xfId="3636" xr:uid="{00000000-0005-0000-0000-0000AF040000}"/>
    <cellStyle name="40 % - Akzent3 4 5 2" xfId="11595" xr:uid="{00000000-0005-0000-0000-0000B0040000}"/>
    <cellStyle name="40 % - Akzent3 4 6" xfId="7322" xr:uid="{00000000-0005-0000-0000-0000B1040000}"/>
    <cellStyle name="40 % - Akzent3 5" xfId="1394" xr:uid="{00000000-0005-0000-0000-0000B2040000}"/>
    <cellStyle name="40 % - Akzent3 5 2" xfId="2075" xr:uid="{00000000-0005-0000-0000-0000B3040000}"/>
    <cellStyle name="40 % - Akzent3 5 2 2" xfId="3642" xr:uid="{00000000-0005-0000-0000-0000B4040000}"/>
    <cellStyle name="40 % - Akzent3 5 2 2 2" xfId="11601" xr:uid="{00000000-0005-0000-0000-0000B5040000}"/>
    <cellStyle name="40 % - Akzent3 5 2 3" xfId="7328" xr:uid="{00000000-0005-0000-0000-0000B6040000}"/>
    <cellStyle name="40 % - Akzent3 5 3" xfId="3641" xr:uid="{00000000-0005-0000-0000-0000B7040000}"/>
    <cellStyle name="40 % - Akzent3 5 3 2" xfId="11600" xr:uid="{00000000-0005-0000-0000-0000B8040000}"/>
    <cellStyle name="40 % - Akzent3 5 4" xfId="7327" xr:uid="{00000000-0005-0000-0000-0000B9040000}"/>
    <cellStyle name="40 % - Akzent3 6" xfId="1747" xr:uid="{00000000-0005-0000-0000-0000BA040000}"/>
    <cellStyle name="40 % - Akzent3 6 2" xfId="2391" xr:uid="{00000000-0005-0000-0000-0000BB040000}"/>
    <cellStyle name="40 % - Akzent3 6 2 2" xfId="3644" xr:uid="{00000000-0005-0000-0000-0000BC040000}"/>
    <cellStyle name="40 % - Akzent3 6 2 2 2" xfId="11603" xr:uid="{00000000-0005-0000-0000-0000BD040000}"/>
    <cellStyle name="40 % - Akzent3 6 2 3" xfId="7330" xr:uid="{00000000-0005-0000-0000-0000BE040000}"/>
    <cellStyle name="40 % - Akzent3 6 3" xfId="3643" xr:uid="{00000000-0005-0000-0000-0000BF040000}"/>
    <cellStyle name="40 % - Akzent3 6 3 2" xfId="11602" xr:uid="{00000000-0005-0000-0000-0000C0040000}"/>
    <cellStyle name="40 % - Akzent3 6 4" xfId="7329" xr:uid="{00000000-0005-0000-0000-0000C1040000}"/>
    <cellStyle name="40 % - Akzent3 7" xfId="1797" xr:uid="{00000000-0005-0000-0000-0000C2040000}"/>
    <cellStyle name="40 % - Akzent3 7 2" xfId="3645" xr:uid="{00000000-0005-0000-0000-0000C3040000}"/>
    <cellStyle name="40 % - Akzent3 7 2 2" xfId="11604" xr:uid="{00000000-0005-0000-0000-0000C4040000}"/>
    <cellStyle name="40 % - Akzent3 7 3" xfId="7331" xr:uid="{00000000-0005-0000-0000-0000C5040000}"/>
    <cellStyle name="40 % - Akzent3 8" xfId="2441" xr:uid="{00000000-0005-0000-0000-0000C6040000}"/>
    <cellStyle name="40 % - Akzent3 8 2" xfId="3646" xr:uid="{00000000-0005-0000-0000-0000C7040000}"/>
    <cellStyle name="40 % - Akzent3 8 2 2" xfId="11605" xr:uid="{00000000-0005-0000-0000-0000C8040000}"/>
    <cellStyle name="40 % - Akzent3 8 3" xfId="7332" xr:uid="{00000000-0005-0000-0000-0000C9040000}"/>
    <cellStyle name="40 % - Akzent3 9" xfId="2485" xr:uid="{00000000-0005-0000-0000-0000CA040000}"/>
    <cellStyle name="40 % - Akzent3 9 2" xfId="3647" xr:uid="{00000000-0005-0000-0000-0000CB040000}"/>
    <cellStyle name="40 % - Akzent3 9 2 2" xfId="11606" xr:uid="{00000000-0005-0000-0000-0000CC040000}"/>
    <cellStyle name="40 % - Akzent3 9 3" xfId="7333" xr:uid="{00000000-0005-0000-0000-0000CD040000}"/>
    <cellStyle name="40 % - Akzent4 10" xfId="655" xr:uid="{00000000-0005-0000-0000-0000CE040000}"/>
    <cellStyle name="40 % - Akzent4 10 2" xfId="3648" xr:uid="{00000000-0005-0000-0000-0000CF040000}"/>
    <cellStyle name="40 % - Akzent4 10 2 2" xfId="11607" xr:uid="{00000000-0005-0000-0000-0000D0040000}"/>
    <cellStyle name="40 % - Akzent4 10 3" xfId="7334" xr:uid="{00000000-0005-0000-0000-0000D1040000}"/>
    <cellStyle name="40 % - Akzent4 2" xfId="342" xr:uid="{00000000-0005-0000-0000-0000D2040000}"/>
    <cellStyle name="40 % - Akzent4 2 2" xfId="541" xr:uid="{00000000-0005-0000-0000-0000D3040000}"/>
    <cellStyle name="40 % - Akzent4 2 2 2" xfId="1634" xr:uid="{00000000-0005-0000-0000-0000D4040000}"/>
    <cellStyle name="40 % - Akzent4 2 2 2 2" xfId="2310" xr:uid="{00000000-0005-0000-0000-0000D5040000}"/>
    <cellStyle name="40 % - Akzent4 2 2 2 2 2" xfId="3652" xr:uid="{00000000-0005-0000-0000-0000D6040000}"/>
    <cellStyle name="40 % - Akzent4 2 2 2 2 2 2" xfId="11611" xr:uid="{00000000-0005-0000-0000-0000D7040000}"/>
    <cellStyle name="40 % - Akzent4 2 2 2 2 3" xfId="7338" xr:uid="{00000000-0005-0000-0000-0000D8040000}"/>
    <cellStyle name="40 % - Akzent4 2 2 2 3" xfId="3651" xr:uid="{00000000-0005-0000-0000-0000D9040000}"/>
    <cellStyle name="40 % - Akzent4 2 2 2 3 2" xfId="11610" xr:uid="{00000000-0005-0000-0000-0000DA040000}"/>
    <cellStyle name="40 % - Akzent4 2 2 2 4" xfId="7337" xr:uid="{00000000-0005-0000-0000-0000DB040000}"/>
    <cellStyle name="40 % - Akzent4 2 2 3" xfId="1986" xr:uid="{00000000-0005-0000-0000-0000DC040000}"/>
    <cellStyle name="40 % - Akzent4 2 2 3 2" xfId="3653" xr:uid="{00000000-0005-0000-0000-0000DD040000}"/>
    <cellStyle name="40 % - Akzent4 2 2 3 2 2" xfId="11612" xr:uid="{00000000-0005-0000-0000-0000DE040000}"/>
    <cellStyle name="40 % - Akzent4 2 2 3 3" xfId="7339" xr:uid="{00000000-0005-0000-0000-0000DF040000}"/>
    <cellStyle name="40 % - Akzent4 2 2 4" xfId="948" xr:uid="{00000000-0005-0000-0000-0000E0040000}"/>
    <cellStyle name="40 % - Akzent4 2 2 4 2" xfId="3654" xr:uid="{00000000-0005-0000-0000-0000E1040000}"/>
    <cellStyle name="40 % - Akzent4 2 2 4 2 2" xfId="11613" xr:uid="{00000000-0005-0000-0000-0000E2040000}"/>
    <cellStyle name="40 % - Akzent4 2 2 4 3" xfId="7340" xr:uid="{00000000-0005-0000-0000-0000E3040000}"/>
    <cellStyle name="40 % - Akzent4 2 2 5" xfId="3650" xr:uid="{00000000-0005-0000-0000-0000E4040000}"/>
    <cellStyle name="40 % - Akzent4 2 2 5 2" xfId="11609" xr:uid="{00000000-0005-0000-0000-0000E5040000}"/>
    <cellStyle name="40 % - Akzent4 2 2 6" xfId="7336" xr:uid="{00000000-0005-0000-0000-0000E6040000}"/>
    <cellStyle name="40 % - Akzent4 2 3" xfId="1475" xr:uid="{00000000-0005-0000-0000-0000E7040000}"/>
    <cellStyle name="40 % - Akzent4 2 3 2" xfId="2146" xr:uid="{00000000-0005-0000-0000-0000E8040000}"/>
    <cellStyle name="40 % - Akzent4 2 3 2 2" xfId="3656" xr:uid="{00000000-0005-0000-0000-0000E9040000}"/>
    <cellStyle name="40 % - Akzent4 2 3 2 2 2" xfId="11615" xr:uid="{00000000-0005-0000-0000-0000EA040000}"/>
    <cellStyle name="40 % - Akzent4 2 3 2 3" xfId="7342" xr:uid="{00000000-0005-0000-0000-0000EB040000}"/>
    <cellStyle name="40 % - Akzent4 2 3 3" xfId="3655" xr:uid="{00000000-0005-0000-0000-0000EC040000}"/>
    <cellStyle name="40 % - Akzent4 2 3 3 2" xfId="11614" xr:uid="{00000000-0005-0000-0000-0000ED040000}"/>
    <cellStyle name="40 % - Akzent4 2 3 4" xfId="7341" xr:uid="{00000000-0005-0000-0000-0000EE040000}"/>
    <cellStyle name="40 % - Akzent4 2 4" xfId="1847" xr:uid="{00000000-0005-0000-0000-0000EF040000}"/>
    <cellStyle name="40 % - Akzent4 2 4 2" xfId="3657" xr:uid="{00000000-0005-0000-0000-0000F0040000}"/>
    <cellStyle name="40 % - Akzent4 2 4 2 2" xfId="11616" xr:uid="{00000000-0005-0000-0000-0000F1040000}"/>
    <cellStyle name="40 % - Akzent4 2 4 3" xfId="7343" xr:uid="{00000000-0005-0000-0000-0000F2040000}"/>
    <cellStyle name="40 % - Akzent4 2 5" xfId="756" xr:uid="{00000000-0005-0000-0000-0000F3040000}"/>
    <cellStyle name="40 % - Akzent4 2 5 2" xfId="3658" xr:uid="{00000000-0005-0000-0000-0000F4040000}"/>
    <cellStyle name="40 % - Akzent4 2 5 2 2" xfId="11617" xr:uid="{00000000-0005-0000-0000-0000F5040000}"/>
    <cellStyle name="40 % - Akzent4 2 5 3" xfId="7344" xr:uid="{00000000-0005-0000-0000-0000F6040000}"/>
    <cellStyle name="40 % - Akzent4 2 6" xfId="3649" xr:uid="{00000000-0005-0000-0000-0000F7040000}"/>
    <cellStyle name="40 % - Akzent4 2 6 2" xfId="11608" xr:uid="{00000000-0005-0000-0000-0000F8040000}"/>
    <cellStyle name="40 % - Akzent4 2 7" xfId="7335" xr:uid="{00000000-0005-0000-0000-0000F9040000}"/>
    <cellStyle name="40 % - Akzent4 3" xfId="411" xr:uid="{00000000-0005-0000-0000-0000FA040000}"/>
    <cellStyle name="40 % - Akzent4 3 2" xfId="609" xr:uid="{00000000-0005-0000-0000-0000FB040000}"/>
    <cellStyle name="40 % - Akzent4 3 2 2" xfId="1678" xr:uid="{00000000-0005-0000-0000-0000FC040000}"/>
    <cellStyle name="40 % - Akzent4 3 2 2 2" xfId="2354" xr:uid="{00000000-0005-0000-0000-0000FD040000}"/>
    <cellStyle name="40 % - Akzent4 3 2 2 2 2" xfId="3662" xr:uid="{00000000-0005-0000-0000-0000FE040000}"/>
    <cellStyle name="40 % - Akzent4 3 2 2 2 2 2" xfId="11621" xr:uid="{00000000-0005-0000-0000-0000FF040000}"/>
    <cellStyle name="40 % - Akzent4 3 2 2 2 3" xfId="7348" xr:uid="{00000000-0005-0000-0000-000000050000}"/>
    <cellStyle name="40 % - Akzent4 3 2 2 3" xfId="3661" xr:uid="{00000000-0005-0000-0000-000001050000}"/>
    <cellStyle name="40 % - Akzent4 3 2 2 3 2" xfId="11620" xr:uid="{00000000-0005-0000-0000-000002050000}"/>
    <cellStyle name="40 % - Akzent4 3 2 2 4" xfId="7347" xr:uid="{00000000-0005-0000-0000-000003050000}"/>
    <cellStyle name="40 % - Akzent4 3 2 3" xfId="2030" xr:uid="{00000000-0005-0000-0000-000004050000}"/>
    <cellStyle name="40 % - Akzent4 3 2 3 2" xfId="3663" xr:uid="{00000000-0005-0000-0000-000005050000}"/>
    <cellStyle name="40 % - Akzent4 3 2 3 2 2" xfId="11622" xr:uid="{00000000-0005-0000-0000-000006050000}"/>
    <cellStyle name="40 % - Akzent4 3 2 3 3" xfId="7349" xr:uid="{00000000-0005-0000-0000-000007050000}"/>
    <cellStyle name="40 % - Akzent4 3 2 4" xfId="1016" xr:uid="{00000000-0005-0000-0000-000008050000}"/>
    <cellStyle name="40 % - Akzent4 3 2 4 2" xfId="3664" xr:uid="{00000000-0005-0000-0000-000009050000}"/>
    <cellStyle name="40 % - Akzent4 3 2 4 2 2" xfId="11623" xr:uid="{00000000-0005-0000-0000-00000A050000}"/>
    <cellStyle name="40 % - Akzent4 3 2 4 3" xfId="7350" xr:uid="{00000000-0005-0000-0000-00000B050000}"/>
    <cellStyle name="40 % - Akzent4 3 2 5" xfId="3660" xr:uid="{00000000-0005-0000-0000-00000C050000}"/>
    <cellStyle name="40 % - Akzent4 3 2 5 2" xfId="11619" xr:uid="{00000000-0005-0000-0000-00000D050000}"/>
    <cellStyle name="40 % - Akzent4 3 2 6" xfId="7346" xr:uid="{00000000-0005-0000-0000-00000E050000}"/>
    <cellStyle name="40 % - Akzent4 3 3" xfId="1519" xr:uid="{00000000-0005-0000-0000-00000F050000}"/>
    <cellStyle name="40 % - Akzent4 3 3 2" xfId="2190" xr:uid="{00000000-0005-0000-0000-000010050000}"/>
    <cellStyle name="40 % - Akzent4 3 3 2 2" xfId="3666" xr:uid="{00000000-0005-0000-0000-000011050000}"/>
    <cellStyle name="40 % - Akzent4 3 3 2 2 2" xfId="11625" xr:uid="{00000000-0005-0000-0000-000012050000}"/>
    <cellStyle name="40 % - Akzent4 3 3 2 3" xfId="7352" xr:uid="{00000000-0005-0000-0000-000013050000}"/>
    <cellStyle name="40 % - Akzent4 3 3 3" xfId="3665" xr:uid="{00000000-0005-0000-0000-000014050000}"/>
    <cellStyle name="40 % - Akzent4 3 3 3 2" xfId="11624" xr:uid="{00000000-0005-0000-0000-000015050000}"/>
    <cellStyle name="40 % - Akzent4 3 3 4" xfId="7351" xr:uid="{00000000-0005-0000-0000-000016050000}"/>
    <cellStyle name="40 % - Akzent4 3 4" xfId="1891" xr:uid="{00000000-0005-0000-0000-000017050000}"/>
    <cellStyle name="40 % - Akzent4 3 4 2" xfId="3667" xr:uid="{00000000-0005-0000-0000-000018050000}"/>
    <cellStyle name="40 % - Akzent4 3 4 2 2" xfId="11626" xr:uid="{00000000-0005-0000-0000-000019050000}"/>
    <cellStyle name="40 % - Akzent4 3 4 3" xfId="7353" xr:uid="{00000000-0005-0000-0000-00001A050000}"/>
    <cellStyle name="40 % - Akzent4 3 5" xfId="825" xr:uid="{00000000-0005-0000-0000-00001B050000}"/>
    <cellStyle name="40 % - Akzent4 3 5 2" xfId="3668" xr:uid="{00000000-0005-0000-0000-00001C050000}"/>
    <cellStyle name="40 % - Akzent4 3 5 2 2" xfId="11627" xr:uid="{00000000-0005-0000-0000-00001D050000}"/>
    <cellStyle name="40 % - Akzent4 3 5 3" xfId="7354" xr:uid="{00000000-0005-0000-0000-00001E050000}"/>
    <cellStyle name="40 % - Akzent4 3 6" xfId="3659" xr:uid="{00000000-0005-0000-0000-00001F050000}"/>
    <cellStyle name="40 % - Akzent4 3 6 2" xfId="11618" xr:uid="{00000000-0005-0000-0000-000020050000}"/>
    <cellStyle name="40 % - Akzent4 3 7" xfId="7345" xr:uid="{00000000-0005-0000-0000-000021050000}"/>
    <cellStyle name="40 % - Akzent4 4" xfId="481" xr:uid="{00000000-0005-0000-0000-000022050000}"/>
    <cellStyle name="40 % - Akzent4 4 2" xfId="1574" xr:uid="{00000000-0005-0000-0000-000023050000}"/>
    <cellStyle name="40 % - Akzent4 4 2 2" xfId="2237" xr:uid="{00000000-0005-0000-0000-000024050000}"/>
    <cellStyle name="40 % - Akzent4 4 2 2 2" xfId="3671" xr:uid="{00000000-0005-0000-0000-000025050000}"/>
    <cellStyle name="40 % - Akzent4 4 2 2 2 2" xfId="11630" xr:uid="{00000000-0005-0000-0000-000026050000}"/>
    <cellStyle name="40 % - Akzent4 4 2 2 3" xfId="7357" xr:uid="{00000000-0005-0000-0000-000027050000}"/>
    <cellStyle name="40 % - Akzent4 4 2 3" xfId="3670" xr:uid="{00000000-0005-0000-0000-000028050000}"/>
    <cellStyle name="40 % - Akzent4 4 2 3 2" xfId="11629" xr:uid="{00000000-0005-0000-0000-000029050000}"/>
    <cellStyle name="40 % - Akzent4 4 2 4" xfId="7356" xr:uid="{00000000-0005-0000-0000-00002A050000}"/>
    <cellStyle name="40 % - Akzent4 4 3" xfId="1937" xr:uid="{00000000-0005-0000-0000-00002B050000}"/>
    <cellStyle name="40 % - Akzent4 4 3 2" xfId="3672" xr:uid="{00000000-0005-0000-0000-00002C050000}"/>
    <cellStyle name="40 % - Akzent4 4 3 2 2" xfId="11631" xr:uid="{00000000-0005-0000-0000-00002D050000}"/>
    <cellStyle name="40 % - Akzent4 4 3 3" xfId="7358" xr:uid="{00000000-0005-0000-0000-00002E050000}"/>
    <cellStyle name="40 % - Akzent4 4 4" xfId="893" xr:uid="{00000000-0005-0000-0000-00002F050000}"/>
    <cellStyle name="40 % - Akzent4 4 4 2" xfId="3673" xr:uid="{00000000-0005-0000-0000-000030050000}"/>
    <cellStyle name="40 % - Akzent4 4 4 2 2" xfId="11632" xr:uid="{00000000-0005-0000-0000-000031050000}"/>
    <cellStyle name="40 % - Akzent4 4 4 3" xfId="7359" xr:uid="{00000000-0005-0000-0000-000032050000}"/>
    <cellStyle name="40 % - Akzent4 4 5" xfId="3669" xr:uid="{00000000-0005-0000-0000-000033050000}"/>
    <cellStyle name="40 % - Akzent4 4 5 2" xfId="11628" xr:uid="{00000000-0005-0000-0000-000034050000}"/>
    <cellStyle name="40 % - Akzent4 4 6" xfId="7355" xr:uid="{00000000-0005-0000-0000-000035050000}"/>
    <cellStyle name="40 % - Akzent4 5" xfId="1396" xr:uid="{00000000-0005-0000-0000-000036050000}"/>
    <cellStyle name="40 % - Akzent4 5 2" xfId="2077" xr:uid="{00000000-0005-0000-0000-000037050000}"/>
    <cellStyle name="40 % - Akzent4 5 2 2" xfId="3675" xr:uid="{00000000-0005-0000-0000-000038050000}"/>
    <cellStyle name="40 % - Akzent4 5 2 2 2" xfId="11634" xr:uid="{00000000-0005-0000-0000-000039050000}"/>
    <cellStyle name="40 % - Akzent4 5 2 3" xfId="7361" xr:uid="{00000000-0005-0000-0000-00003A050000}"/>
    <cellStyle name="40 % - Akzent4 5 3" xfId="3674" xr:uid="{00000000-0005-0000-0000-00003B050000}"/>
    <cellStyle name="40 % - Akzent4 5 3 2" xfId="11633" xr:uid="{00000000-0005-0000-0000-00003C050000}"/>
    <cellStyle name="40 % - Akzent4 5 4" xfId="7360" xr:uid="{00000000-0005-0000-0000-00003D050000}"/>
    <cellStyle name="40 % - Akzent4 6" xfId="1762" xr:uid="{00000000-0005-0000-0000-00003E050000}"/>
    <cellStyle name="40 % - Akzent4 6 2" xfId="2405" xr:uid="{00000000-0005-0000-0000-00003F050000}"/>
    <cellStyle name="40 % - Akzent4 6 2 2" xfId="3677" xr:uid="{00000000-0005-0000-0000-000040050000}"/>
    <cellStyle name="40 % - Akzent4 6 2 2 2" xfId="11636" xr:uid="{00000000-0005-0000-0000-000041050000}"/>
    <cellStyle name="40 % - Akzent4 6 2 3" xfId="7363" xr:uid="{00000000-0005-0000-0000-000042050000}"/>
    <cellStyle name="40 % - Akzent4 6 3" xfId="3676" xr:uid="{00000000-0005-0000-0000-000043050000}"/>
    <cellStyle name="40 % - Akzent4 6 3 2" xfId="11635" xr:uid="{00000000-0005-0000-0000-000044050000}"/>
    <cellStyle name="40 % - Akzent4 6 4" xfId="7362" xr:uid="{00000000-0005-0000-0000-000045050000}"/>
    <cellStyle name="40 % - Akzent4 7" xfId="1799" xr:uid="{00000000-0005-0000-0000-000046050000}"/>
    <cellStyle name="40 % - Akzent4 7 2" xfId="3678" xr:uid="{00000000-0005-0000-0000-000047050000}"/>
    <cellStyle name="40 % - Akzent4 7 2 2" xfId="11637" xr:uid="{00000000-0005-0000-0000-000048050000}"/>
    <cellStyle name="40 % - Akzent4 7 3" xfId="7364" xr:uid="{00000000-0005-0000-0000-000049050000}"/>
    <cellStyle name="40 % - Akzent4 8" xfId="2443" xr:uid="{00000000-0005-0000-0000-00004A050000}"/>
    <cellStyle name="40 % - Akzent4 8 2" xfId="3679" xr:uid="{00000000-0005-0000-0000-00004B050000}"/>
    <cellStyle name="40 % - Akzent4 8 2 2" xfId="11638" xr:uid="{00000000-0005-0000-0000-00004C050000}"/>
    <cellStyle name="40 % - Akzent4 8 3" xfId="7365" xr:uid="{00000000-0005-0000-0000-00004D050000}"/>
    <cellStyle name="40 % - Akzent4 9" xfId="2487" xr:uid="{00000000-0005-0000-0000-00004E050000}"/>
    <cellStyle name="40 % - Akzent4 9 2" xfId="3680" xr:uid="{00000000-0005-0000-0000-00004F050000}"/>
    <cellStyle name="40 % - Akzent4 9 2 2" xfId="11639" xr:uid="{00000000-0005-0000-0000-000050050000}"/>
    <cellStyle name="40 % - Akzent4 9 3" xfId="7366" xr:uid="{00000000-0005-0000-0000-000051050000}"/>
    <cellStyle name="40 % - Akzent5 10" xfId="657" xr:uid="{00000000-0005-0000-0000-000052050000}"/>
    <cellStyle name="40 % - Akzent5 10 2" xfId="3681" xr:uid="{00000000-0005-0000-0000-000053050000}"/>
    <cellStyle name="40 % - Akzent5 10 2 2" xfId="11640" xr:uid="{00000000-0005-0000-0000-000054050000}"/>
    <cellStyle name="40 % - Akzent5 10 3" xfId="7367" xr:uid="{00000000-0005-0000-0000-000055050000}"/>
    <cellStyle name="40 % - Akzent5 2" xfId="344" xr:uid="{00000000-0005-0000-0000-000056050000}"/>
    <cellStyle name="40 % - Akzent5 2 2" xfId="543" xr:uid="{00000000-0005-0000-0000-000057050000}"/>
    <cellStyle name="40 % - Akzent5 2 2 2" xfId="1636" xr:uid="{00000000-0005-0000-0000-000058050000}"/>
    <cellStyle name="40 % - Akzent5 2 2 2 2" xfId="2312" xr:uid="{00000000-0005-0000-0000-000059050000}"/>
    <cellStyle name="40 % - Akzent5 2 2 2 2 2" xfId="3685" xr:uid="{00000000-0005-0000-0000-00005A050000}"/>
    <cellStyle name="40 % - Akzent5 2 2 2 2 2 2" xfId="11644" xr:uid="{00000000-0005-0000-0000-00005B050000}"/>
    <cellStyle name="40 % - Akzent5 2 2 2 2 3" xfId="7371" xr:uid="{00000000-0005-0000-0000-00005C050000}"/>
    <cellStyle name="40 % - Akzent5 2 2 2 3" xfId="3684" xr:uid="{00000000-0005-0000-0000-00005D050000}"/>
    <cellStyle name="40 % - Akzent5 2 2 2 3 2" xfId="11643" xr:uid="{00000000-0005-0000-0000-00005E050000}"/>
    <cellStyle name="40 % - Akzent5 2 2 2 4" xfId="7370" xr:uid="{00000000-0005-0000-0000-00005F050000}"/>
    <cellStyle name="40 % - Akzent5 2 2 3" xfId="1988" xr:uid="{00000000-0005-0000-0000-000060050000}"/>
    <cellStyle name="40 % - Akzent5 2 2 3 2" xfId="3686" xr:uid="{00000000-0005-0000-0000-000061050000}"/>
    <cellStyle name="40 % - Akzent5 2 2 3 2 2" xfId="11645" xr:uid="{00000000-0005-0000-0000-000062050000}"/>
    <cellStyle name="40 % - Akzent5 2 2 3 3" xfId="7372" xr:uid="{00000000-0005-0000-0000-000063050000}"/>
    <cellStyle name="40 % - Akzent5 2 2 4" xfId="950" xr:uid="{00000000-0005-0000-0000-000064050000}"/>
    <cellStyle name="40 % - Akzent5 2 2 4 2" xfId="3687" xr:uid="{00000000-0005-0000-0000-000065050000}"/>
    <cellStyle name="40 % - Akzent5 2 2 4 2 2" xfId="11646" xr:uid="{00000000-0005-0000-0000-000066050000}"/>
    <cellStyle name="40 % - Akzent5 2 2 4 3" xfId="7373" xr:uid="{00000000-0005-0000-0000-000067050000}"/>
    <cellStyle name="40 % - Akzent5 2 2 5" xfId="3683" xr:uid="{00000000-0005-0000-0000-000068050000}"/>
    <cellStyle name="40 % - Akzent5 2 2 5 2" xfId="11642" xr:uid="{00000000-0005-0000-0000-000069050000}"/>
    <cellStyle name="40 % - Akzent5 2 2 6" xfId="7369" xr:uid="{00000000-0005-0000-0000-00006A050000}"/>
    <cellStyle name="40 % - Akzent5 2 3" xfId="1477" xr:uid="{00000000-0005-0000-0000-00006B050000}"/>
    <cellStyle name="40 % - Akzent5 2 3 2" xfId="2148" xr:uid="{00000000-0005-0000-0000-00006C050000}"/>
    <cellStyle name="40 % - Akzent5 2 3 2 2" xfId="3689" xr:uid="{00000000-0005-0000-0000-00006D050000}"/>
    <cellStyle name="40 % - Akzent5 2 3 2 2 2" xfId="11648" xr:uid="{00000000-0005-0000-0000-00006E050000}"/>
    <cellStyle name="40 % - Akzent5 2 3 2 3" xfId="7375" xr:uid="{00000000-0005-0000-0000-00006F050000}"/>
    <cellStyle name="40 % - Akzent5 2 3 3" xfId="3688" xr:uid="{00000000-0005-0000-0000-000070050000}"/>
    <cellStyle name="40 % - Akzent5 2 3 3 2" xfId="11647" xr:uid="{00000000-0005-0000-0000-000071050000}"/>
    <cellStyle name="40 % - Akzent5 2 3 4" xfId="7374" xr:uid="{00000000-0005-0000-0000-000072050000}"/>
    <cellStyle name="40 % - Akzent5 2 4" xfId="1849" xr:uid="{00000000-0005-0000-0000-000073050000}"/>
    <cellStyle name="40 % - Akzent5 2 4 2" xfId="3690" xr:uid="{00000000-0005-0000-0000-000074050000}"/>
    <cellStyle name="40 % - Akzent5 2 4 2 2" xfId="11649" xr:uid="{00000000-0005-0000-0000-000075050000}"/>
    <cellStyle name="40 % - Akzent5 2 4 3" xfId="7376" xr:uid="{00000000-0005-0000-0000-000076050000}"/>
    <cellStyle name="40 % - Akzent5 2 5" xfId="758" xr:uid="{00000000-0005-0000-0000-000077050000}"/>
    <cellStyle name="40 % - Akzent5 2 5 2" xfId="3691" xr:uid="{00000000-0005-0000-0000-000078050000}"/>
    <cellStyle name="40 % - Akzent5 2 5 2 2" xfId="11650" xr:uid="{00000000-0005-0000-0000-000079050000}"/>
    <cellStyle name="40 % - Akzent5 2 5 3" xfId="7377" xr:uid="{00000000-0005-0000-0000-00007A050000}"/>
    <cellStyle name="40 % - Akzent5 2 6" xfId="3682" xr:uid="{00000000-0005-0000-0000-00007B050000}"/>
    <cellStyle name="40 % - Akzent5 2 6 2" xfId="11641" xr:uid="{00000000-0005-0000-0000-00007C050000}"/>
    <cellStyle name="40 % - Akzent5 2 7" xfId="7368" xr:uid="{00000000-0005-0000-0000-00007D050000}"/>
    <cellStyle name="40 % - Akzent5 3" xfId="413" xr:uid="{00000000-0005-0000-0000-00007E050000}"/>
    <cellStyle name="40 % - Akzent5 3 2" xfId="611" xr:uid="{00000000-0005-0000-0000-00007F050000}"/>
    <cellStyle name="40 % - Akzent5 3 2 2" xfId="1680" xr:uid="{00000000-0005-0000-0000-000080050000}"/>
    <cellStyle name="40 % - Akzent5 3 2 2 2" xfId="2356" xr:uid="{00000000-0005-0000-0000-000081050000}"/>
    <cellStyle name="40 % - Akzent5 3 2 2 2 2" xfId="3695" xr:uid="{00000000-0005-0000-0000-000082050000}"/>
    <cellStyle name="40 % - Akzent5 3 2 2 2 2 2" xfId="11654" xr:uid="{00000000-0005-0000-0000-000083050000}"/>
    <cellStyle name="40 % - Akzent5 3 2 2 2 3" xfId="7381" xr:uid="{00000000-0005-0000-0000-000084050000}"/>
    <cellStyle name="40 % - Akzent5 3 2 2 3" xfId="3694" xr:uid="{00000000-0005-0000-0000-000085050000}"/>
    <cellStyle name="40 % - Akzent5 3 2 2 3 2" xfId="11653" xr:uid="{00000000-0005-0000-0000-000086050000}"/>
    <cellStyle name="40 % - Akzent5 3 2 2 4" xfId="7380" xr:uid="{00000000-0005-0000-0000-000087050000}"/>
    <cellStyle name="40 % - Akzent5 3 2 3" xfId="2032" xr:uid="{00000000-0005-0000-0000-000088050000}"/>
    <cellStyle name="40 % - Akzent5 3 2 3 2" xfId="3696" xr:uid="{00000000-0005-0000-0000-000089050000}"/>
    <cellStyle name="40 % - Akzent5 3 2 3 2 2" xfId="11655" xr:uid="{00000000-0005-0000-0000-00008A050000}"/>
    <cellStyle name="40 % - Akzent5 3 2 3 3" xfId="7382" xr:uid="{00000000-0005-0000-0000-00008B050000}"/>
    <cellStyle name="40 % - Akzent5 3 2 4" xfId="1018" xr:uid="{00000000-0005-0000-0000-00008C050000}"/>
    <cellStyle name="40 % - Akzent5 3 2 4 2" xfId="3697" xr:uid="{00000000-0005-0000-0000-00008D050000}"/>
    <cellStyle name="40 % - Akzent5 3 2 4 2 2" xfId="11656" xr:uid="{00000000-0005-0000-0000-00008E050000}"/>
    <cellStyle name="40 % - Akzent5 3 2 4 3" xfId="7383" xr:uid="{00000000-0005-0000-0000-00008F050000}"/>
    <cellStyle name="40 % - Akzent5 3 2 5" xfId="3693" xr:uid="{00000000-0005-0000-0000-000090050000}"/>
    <cellStyle name="40 % - Akzent5 3 2 5 2" xfId="11652" xr:uid="{00000000-0005-0000-0000-000091050000}"/>
    <cellStyle name="40 % - Akzent5 3 2 6" xfId="7379" xr:uid="{00000000-0005-0000-0000-000092050000}"/>
    <cellStyle name="40 % - Akzent5 3 3" xfId="1521" xr:uid="{00000000-0005-0000-0000-000093050000}"/>
    <cellStyle name="40 % - Akzent5 3 3 2" xfId="2192" xr:uid="{00000000-0005-0000-0000-000094050000}"/>
    <cellStyle name="40 % - Akzent5 3 3 2 2" xfId="3699" xr:uid="{00000000-0005-0000-0000-000095050000}"/>
    <cellStyle name="40 % - Akzent5 3 3 2 2 2" xfId="11658" xr:uid="{00000000-0005-0000-0000-000096050000}"/>
    <cellStyle name="40 % - Akzent5 3 3 2 3" xfId="7385" xr:uid="{00000000-0005-0000-0000-000097050000}"/>
    <cellStyle name="40 % - Akzent5 3 3 3" xfId="3698" xr:uid="{00000000-0005-0000-0000-000098050000}"/>
    <cellStyle name="40 % - Akzent5 3 3 3 2" xfId="11657" xr:uid="{00000000-0005-0000-0000-000099050000}"/>
    <cellStyle name="40 % - Akzent5 3 3 4" xfId="7384" xr:uid="{00000000-0005-0000-0000-00009A050000}"/>
    <cellStyle name="40 % - Akzent5 3 4" xfId="1893" xr:uid="{00000000-0005-0000-0000-00009B050000}"/>
    <cellStyle name="40 % - Akzent5 3 4 2" xfId="3700" xr:uid="{00000000-0005-0000-0000-00009C050000}"/>
    <cellStyle name="40 % - Akzent5 3 4 2 2" xfId="11659" xr:uid="{00000000-0005-0000-0000-00009D050000}"/>
    <cellStyle name="40 % - Akzent5 3 4 3" xfId="7386" xr:uid="{00000000-0005-0000-0000-00009E050000}"/>
    <cellStyle name="40 % - Akzent5 3 5" xfId="827" xr:uid="{00000000-0005-0000-0000-00009F050000}"/>
    <cellStyle name="40 % - Akzent5 3 5 2" xfId="3701" xr:uid="{00000000-0005-0000-0000-0000A0050000}"/>
    <cellStyle name="40 % - Akzent5 3 5 2 2" xfId="11660" xr:uid="{00000000-0005-0000-0000-0000A1050000}"/>
    <cellStyle name="40 % - Akzent5 3 5 3" xfId="7387" xr:uid="{00000000-0005-0000-0000-0000A2050000}"/>
    <cellStyle name="40 % - Akzent5 3 6" xfId="3692" xr:uid="{00000000-0005-0000-0000-0000A3050000}"/>
    <cellStyle name="40 % - Akzent5 3 6 2" xfId="11651" xr:uid="{00000000-0005-0000-0000-0000A4050000}"/>
    <cellStyle name="40 % - Akzent5 3 7" xfId="7378" xr:uid="{00000000-0005-0000-0000-0000A5050000}"/>
    <cellStyle name="40 % - Akzent5 4" xfId="483" xr:uid="{00000000-0005-0000-0000-0000A6050000}"/>
    <cellStyle name="40 % - Akzent5 4 2" xfId="1576" xr:uid="{00000000-0005-0000-0000-0000A7050000}"/>
    <cellStyle name="40 % - Akzent5 4 2 2" xfId="2239" xr:uid="{00000000-0005-0000-0000-0000A8050000}"/>
    <cellStyle name="40 % - Akzent5 4 2 2 2" xfId="3704" xr:uid="{00000000-0005-0000-0000-0000A9050000}"/>
    <cellStyle name="40 % - Akzent5 4 2 2 2 2" xfId="11663" xr:uid="{00000000-0005-0000-0000-0000AA050000}"/>
    <cellStyle name="40 % - Akzent5 4 2 2 3" xfId="7390" xr:uid="{00000000-0005-0000-0000-0000AB050000}"/>
    <cellStyle name="40 % - Akzent5 4 2 3" xfId="3703" xr:uid="{00000000-0005-0000-0000-0000AC050000}"/>
    <cellStyle name="40 % - Akzent5 4 2 3 2" xfId="11662" xr:uid="{00000000-0005-0000-0000-0000AD050000}"/>
    <cellStyle name="40 % - Akzent5 4 2 4" xfId="7389" xr:uid="{00000000-0005-0000-0000-0000AE050000}"/>
    <cellStyle name="40 % - Akzent5 4 3" xfId="1939" xr:uid="{00000000-0005-0000-0000-0000AF050000}"/>
    <cellStyle name="40 % - Akzent5 4 3 2" xfId="3705" xr:uid="{00000000-0005-0000-0000-0000B0050000}"/>
    <cellStyle name="40 % - Akzent5 4 3 2 2" xfId="11664" xr:uid="{00000000-0005-0000-0000-0000B1050000}"/>
    <cellStyle name="40 % - Akzent5 4 3 3" xfId="7391" xr:uid="{00000000-0005-0000-0000-0000B2050000}"/>
    <cellStyle name="40 % - Akzent5 4 4" xfId="895" xr:uid="{00000000-0005-0000-0000-0000B3050000}"/>
    <cellStyle name="40 % - Akzent5 4 4 2" xfId="3706" xr:uid="{00000000-0005-0000-0000-0000B4050000}"/>
    <cellStyle name="40 % - Akzent5 4 4 2 2" xfId="11665" xr:uid="{00000000-0005-0000-0000-0000B5050000}"/>
    <cellStyle name="40 % - Akzent5 4 4 3" xfId="7392" xr:uid="{00000000-0005-0000-0000-0000B6050000}"/>
    <cellStyle name="40 % - Akzent5 4 5" xfId="3702" xr:uid="{00000000-0005-0000-0000-0000B7050000}"/>
    <cellStyle name="40 % - Akzent5 4 5 2" xfId="11661" xr:uid="{00000000-0005-0000-0000-0000B8050000}"/>
    <cellStyle name="40 % - Akzent5 4 6" xfId="7388" xr:uid="{00000000-0005-0000-0000-0000B9050000}"/>
    <cellStyle name="40 % - Akzent5 5" xfId="1398" xr:uid="{00000000-0005-0000-0000-0000BA050000}"/>
    <cellStyle name="40 % - Akzent5 5 2" xfId="2079" xr:uid="{00000000-0005-0000-0000-0000BB050000}"/>
    <cellStyle name="40 % - Akzent5 5 2 2" xfId="3708" xr:uid="{00000000-0005-0000-0000-0000BC050000}"/>
    <cellStyle name="40 % - Akzent5 5 2 2 2" xfId="11667" xr:uid="{00000000-0005-0000-0000-0000BD050000}"/>
    <cellStyle name="40 % - Akzent5 5 2 3" xfId="7394" xr:uid="{00000000-0005-0000-0000-0000BE050000}"/>
    <cellStyle name="40 % - Akzent5 5 3" xfId="3707" xr:uid="{00000000-0005-0000-0000-0000BF050000}"/>
    <cellStyle name="40 % - Akzent5 5 3 2" xfId="11666" xr:uid="{00000000-0005-0000-0000-0000C0050000}"/>
    <cellStyle name="40 % - Akzent5 5 4" xfId="7393" xr:uid="{00000000-0005-0000-0000-0000C1050000}"/>
    <cellStyle name="40 % - Akzent5 6" xfId="1759" xr:uid="{00000000-0005-0000-0000-0000C2050000}"/>
    <cellStyle name="40 % - Akzent5 6 2" xfId="2402" xr:uid="{00000000-0005-0000-0000-0000C3050000}"/>
    <cellStyle name="40 % - Akzent5 6 2 2" xfId="3710" xr:uid="{00000000-0005-0000-0000-0000C4050000}"/>
    <cellStyle name="40 % - Akzent5 6 2 2 2" xfId="11669" xr:uid="{00000000-0005-0000-0000-0000C5050000}"/>
    <cellStyle name="40 % - Akzent5 6 2 3" xfId="7396" xr:uid="{00000000-0005-0000-0000-0000C6050000}"/>
    <cellStyle name="40 % - Akzent5 6 3" xfId="3709" xr:uid="{00000000-0005-0000-0000-0000C7050000}"/>
    <cellStyle name="40 % - Akzent5 6 3 2" xfId="11668" xr:uid="{00000000-0005-0000-0000-0000C8050000}"/>
    <cellStyle name="40 % - Akzent5 6 4" xfId="7395" xr:uid="{00000000-0005-0000-0000-0000C9050000}"/>
    <cellStyle name="40 % - Akzent5 7" xfId="1801" xr:uid="{00000000-0005-0000-0000-0000CA050000}"/>
    <cellStyle name="40 % - Akzent5 7 2" xfId="3711" xr:uid="{00000000-0005-0000-0000-0000CB050000}"/>
    <cellStyle name="40 % - Akzent5 7 2 2" xfId="11670" xr:uid="{00000000-0005-0000-0000-0000CC050000}"/>
    <cellStyle name="40 % - Akzent5 7 3" xfId="7397" xr:uid="{00000000-0005-0000-0000-0000CD050000}"/>
    <cellStyle name="40 % - Akzent5 8" xfId="2445" xr:uid="{00000000-0005-0000-0000-0000CE050000}"/>
    <cellStyle name="40 % - Akzent5 8 2" xfId="3712" xr:uid="{00000000-0005-0000-0000-0000CF050000}"/>
    <cellStyle name="40 % - Akzent5 8 2 2" xfId="11671" xr:uid="{00000000-0005-0000-0000-0000D0050000}"/>
    <cellStyle name="40 % - Akzent5 8 3" xfId="7398" xr:uid="{00000000-0005-0000-0000-0000D1050000}"/>
    <cellStyle name="40 % - Akzent5 9" xfId="2489" xr:uid="{00000000-0005-0000-0000-0000D2050000}"/>
    <cellStyle name="40 % - Akzent5 9 2" xfId="3713" xr:uid="{00000000-0005-0000-0000-0000D3050000}"/>
    <cellStyle name="40 % - Akzent5 9 2 2" xfId="11672" xr:uid="{00000000-0005-0000-0000-0000D4050000}"/>
    <cellStyle name="40 % - Akzent5 9 3" xfId="7399" xr:uid="{00000000-0005-0000-0000-0000D5050000}"/>
    <cellStyle name="40 % - Akzent6 10" xfId="659" xr:uid="{00000000-0005-0000-0000-0000D6050000}"/>
    <cellStyle name="40 % - Akzent6 10 2" xfId="3714" xr:uid="{00000000-0005-0000-0000-0000D7050000}"/>
    <cellStyle name="40 % - Akzent6 10 2 2" xfId="11673" xr:uid="{00000000-0005-0000-0000-0000D8050000}"/>
    <cellStyle name="40 % - Akzent6 10 3" xfId="7400" xr:uid="{00000000-0005-0000-0000-0000D9050000}"/>
    <cellStyle name="40 % - Akzent6 2" xfId="346" xr:uid="{00000000-0005-0000-0000-0000DA050000}"/>
    <cellStyle name="40 % - Akzent6 2 2" xfId="545" xr:uid="{00000000-0005-0000-0000-0000DB050000}"/>
    <cellStyle name="40 % - Akzent6 2 2 2" xfId="1638" xr:uid="{00000000-0005-0000-0000-0000DC050000}"/>
    <cellStyle name="40 % - Akzent6 2 2 2 2" xfId="2314" xr:uid="{00000000-0005-0000-0000-0000DD050000}"/>
    <cellStyle name="40 % - Akzent6 2 2 2 2 2" xfId="3718" xr:uid="{00000000-0005-0000-0000-0000DE050000}"/>
    <cellStyle name="40 % - Akzent6 2 2 2 2 2 2" xfId="11677" xr:uid="{00000000-0005-0000-0000-0000DF050000}"/>
    <cellStyle name="40 % - Akzent6 2 2 2 2 3" xfId="7404" xr:uid="{00000000-0005-0000-0000-0000E0050000}"/>
    <cellStyle name="40 % - Akzent6 2 2 2 3" xfId="3717" xr:uid="{00000000-0005-0000-0000-0000E1050000}"/>
    <cellStyle name="40 % - Akzent6 2 2 2 3 2" xfId="11676" xr:uid="{00000000-0005-0000-0000-0000E2050000}"/>
    <cellStyle name="40 % - Akzent6 2 2 2 4" xfId="7403" xr:uid="{00000000-0005-0000-0000-0000E3050000}"/>
    <cellStyle name="40 % - Akzent6 2 2 3" xfId="1990" xr:uid="{00000000-0005-0000-0000-0000E4050000}"/>
    <cellStyle name="40 % - Akzent6 2 2 3 2" xfId="3719" xr:uid="{00000000-0005-0000-0000-0000E5050000}"/>
    <cellStyle name="40 % - Akzent6 2 2 3 2 2" xfId="11678" xr:uid="{00000000-0005-0000-0000-0000E6050000}"/>
    <cellStyle name="40 % - Akzent6 2 2 3 3" xfId="7405" xr:uid="{00000000-0005-0000-0000-0000E7050000}"/>
    <cellStyle name="40 % - Akzent6 2 2 4" xfId="952" xr:uid="{00000000-0005-0000-0000-0000E8050000}"/>
    <cellStyle name="40 % - Akzent6 2 2 4 2" xfId="3720" xr:uid="{00000000-0005-0000-0000-0000E9050000}"/>
    <cellStyle name="40 % - Akzent6 2 2 4 2 2" xfId="11679" xr:uid="{00000000-0005-0000-0000-0000EA050000}"/>
    <cellStyle name="40 % - Akzent6 2 2 4 3" xfId="7406" xr:uid="{00000000-0005-0000-0000-0000EB050000}"/>
    <cellStyle name="40 % - Akzent6 2 2 5" xfId="3716" xr:uid="{00000000-0005-0000-0000-0000EC050000}"/>
    <cellStyle name="40 % - Akzent6 2 2 5 2" xfId="11675" xr:uid="{00000000-0005-0000-0000-0000ED050000}"/>
    <cellStyle name="40 % - Akzent6 2 2 6" xfId="7402" xr:uid="{00000000-0005-0000-0000-0000EE050000}"/>
    <cellStyle name="40 % - Akzent6 2 3" xfId="1479" xr:uid="{00000000-0005-0000-0000-0000EF050000}"/>
    <cellStyle name="40 % - Akzent6 2 3 2" xfId="2150" xr:uid="{00000000-0005-0000-0000-0000F0050000}"/>
    <cellStyle name="40 % - Akzent6 2 3 2 2" xfId="3722" xr:uid="{00000000-0005-0000-0000-0000F1050000}"/>
    <cellStyle name="40 % - Akzent6 2 3 2 2 2" xfId="11681" xr:uid="{00000000-0005-0000-0000-0000F2050000}"/>
    <cellStyle name="40 % - Akzent6 2 3 2 3" xfId="7408" xr:uid="{00000000-0005-0000-0000-0000F3050000}"/>
    <cellStyle name="40 % - Akzent6 2 3 3" xfId="3721" xr:uid="{00000000-0005-0000-0000-0000F4050000}"/>
    <cellStyle name="40 % - Akzent6 2 3 3 2" xfId="11680" xr:uid="{00000000-0005-0000-0000-0000F5050000}"/>
    <cellStyle name="40 % - Akzent6 2 3 4" xfId="7407" xr:uid="{00000000-0005-0000-0000-0000F6050000}"/>
    <cellStyle name="40 % - Akzent6 2 4" xfId="1851" xr:uid="{00000000-0005-0000-0000-0000F7050000}"/>
    <cellStyle name="40 % - Akzent6 2 4 2" xfId="3723" xr:uid="{00000000-0005-0000-0000-0000F8050000}"/>
    <cellStyle name="40 % - Akzent6 2 4 2 2" xfId="11682" xr:uid="{00000000-0005-0000-0000-0000F9050000}"/>
    <cellStyle name="40 % - Akzent6 2 4 3" xfId="7409" xr:uid="{00000000-0005-0000-0000-0000FA050000}"/>
    <cellStyle name="40 % - Akzent6 2 5" xfId="760" xr:uid="{00000000-0005-0000-0000-0000FB050000}"/>
    <cellStyle name="40 % - Akzent6 2 5 2" xfId="3724" xr:uid="{00000000-0005-0000-0000-0000FC050000}"/>
    <cellStyle name="40 % - Akzent6 2 5 2 2" xfId="11683" xr:uid="{00000000-0005-0000-0000-0000FD050000}"/>
    <cellStyle name="40 % - Akzent6 2 5 3" xfId="7410" xr:uid="{00000000-0005-0000-0000-0000FE050000}"/>
    <cellStyle name="40 % - Akzent6 2 6" xfId="3715" xr:uid="{00000000-0005-0000-0000-0000FF050000}"/>
    <cellStyle name="40 % - Akzent6 2 6 2" xfId="11674" xr:uid="{00000000-0005-0000-0000-000000060000}"/>
    <cellStyle name="40 % - Akzent6 2 7" xfId="7401" xr:uid="{00000000-0005-0000-0000-000001060000}"/>
    <cellStyle name="40 % - Akzent6 3" xfId="415" xr:uid="{00000000-0005-0000-0000-000002060000}"/>
    <cellStyle name="40 % - Akzent6 3 2" xfId="613" xr:uid="{00000000-0005-0000-0000-000003060000}"/>
    <cellStyle name="40 % - Akzent6 3 2 2" xfId="1682" xr:uid="{00000000-0005-0000-0000-000004060000}"/>
    <cellStyle name="40 % - Akzent6 3 2 2 2" xfId="2358" xr:uid="{00000000-0005-0000-0000-000005060000}"/>
    <cellStyle name="40 % - Akzent6 3 2 2 2 2" xfId="3728" xr:uid="{00000000-0005-0000-0000-000006060000}"/>
    <cellStyle name="40 % - Akzent6 3 2 2 2 2 2" xfId="11687" xr:uid="{00000000-0005-0000-0000-000007060000}"/>
    <cellStyle name="40 % - Akzent6 3 2 2 2 3" xfId="7414" xr:uid="{00000000-0005-0000-0000-000008060000}"/>
    <cellStyle name="40 % - Akzent6 3 2 2 3" xfId="3727" xr:uid="{00000000-0005-0000-0000-000009060000}"/>
    <cellStyle name="40 % - Akzent6 3 2 2 3 2" xfId="11686" xr:uid="{00000000-0005-0000-0000-00000A060000}"/>
    <cellStyle name="40 % - Akzent6 3 2 2 4" xfId="7413" xr:uid="{00000000-0005-0000-0000-00000B060000}"/>
    <cellStyle name="40 % - Akzent6 3 2 3" xfId="2034" xr:uid="{00000000-0005-0000-0000-00000C060000}"/>
    <cellStyle name="40 % - Akzent6 3 2 3 2" xfId="3729" xr:uid="{00000000-0005-0000-0000-00000D060000}"/>
    <cellStyle name="40 % - Akzent6 3 2 3 2 2" xfId="11688" xr:uid="{00000000-0005-0000-0000-00000E060000}"/>
    <cellStyle name="40 % - Akzent6 3 2 3 3" xfId="7415" xr:uid="{00000000-0005-0000-0000-00000F060000}"/>
    <cellStyle name="40 % - Akzent6 3 2 4" xfId="1020" xr:uid="{00000000-0005-0000-0000-000010060000}"/>
    <cellStyle name="40 % - Akzent6 3 2 4 2" xfId="3730" xr:uid="{00000000-0005-0000-0000-000011060000}"/>
    <cellStyle name="40 % - Akzent6 3 2 4 2 2" xfId="11689" xr:uid="{00000000-0005-0000-0000-000012060000}"/>
    <cellStyle name="40 % - Akzent6 3 2 4 3" xfId="7416" xr:uid="{00000000-0005-0000-0000-000013060000}"/>
    <cellStyle name="40 % - Akzent6 3 2 5" xfId="3726" xr:uid="{00000000-0005-0000-0000-000014060000}"/>
    <cellStyle name="40 % - Akzent6 3 2 5 2" xfId="11685" xr:uid="{00000000-0005-0000-0000-000015060000}"/>
    <cellStyle name="40 % - Akzent6 3 2 6" xfId="7412" xr:uid="{00000000-0005-0000-0000-000016060000}"/>
    <cellStyle name="40 % - Akzent6 3 3" xfId="1523" xr:uid="{00000000-0005-0000-0000-000017060000}"/>
    <cellStyle name="40 % - Akzent6 3 3 2" xfId="2194" xr:uid="{00000000-0005-0000-0000-000018060000}"/>
    <cellStyle name="40 % - Akzent6 3 3 2 2" xfId="3732" xr:uid="{00000000-0005-0000-0000-000019060000}"/>
    <cellStyle name="40 % - Akzent6 3 3 2 2 2" xfId="11691" xr:uid="{00000000-0005-0000-0000-00001A060000}"/>
    <cellStyle name="40 % - Akzent6 3 3 2 3" xfId="7418" xr:uid="{00000000-0005-0000-0000-00001B060000}"/>
    <cellStyle name="40 % - Akzent6 3 3 3" xfId="3731" xr:uid="{00000000-0005-0000-0000-00001C060000}"/>
    <cellStyle name="40 % - Akzent6 3 3 3 2" xfId="11690" xr:uid="{00000000-0005-0000-0000-00001D060000}"/>
    <cellStyle name="40 % - Akzent6 3 3 4" xfId="7417" xr:uid="{00000000-0005-0000-0000-00001E060000}"/>
    <cellStyle name="40 % - Akzent6 3 4" xfId="1895" xr:uid="{00000000-0005-0000-0000-00001F060000}"/>
    <cellStyle name="40 % - Akzent6 3 4 2" xfId="3733" xr:uid="{00000000-0005-0000-0000-000020060000}"/>
    <cellStyle name="40 % - Akzent6 3 4 2 2" xfId="11692" xr:uid="{00000000-0005-0000-0000-000021060000}"/>
    <cellStyle name="40 % - Akzent6 3 4 3" xfId="7419" xr:uid="{00000000-0005-0000-0000-000022060000}"/>
    <cellStyle name="40 % - Akzent6 3 5" xfId="829" xr:uid="{00000000-0005-0000-0000-000023060000}"/>
    <cellStyle name="40 % - Akzent6 3 5 2" xfId="3734" xr:uid="{00000000-0005-0000-0000-000024060000}"/>
    <cellStyle name="40 % - Akzent6 3 5 2 2" xfId="11693" xr:uid="{00000000-0005-0000-0000-000025060000}"/>
    <cellStyle name="40 % - Akzent6 3 5 3" xfId="7420" xr:uid="{00000000-0005-0000-0000-000026060000}"/>
    <cellStyle name="40 % - Akzent6 3 6" xfId="3725" xr:uid="{00000000-0005-0000-0000-000027060000}"/>
    <cellStyle name="40 % - Akzent6 3 6 2" xfId="11684" xr:uid="{00000000-0005-0000-0000-000028060000}"/>
    <cellStyle name="40 % - Akzent6 3 7" xfId="7411" xr:uid="{00000000-0005-0000-0000-000029060000}"/>
    <cellStyle name="40 % - Akzent6 4" xfId="485" xr:uid="{00000000-0005-0000-0000-00002A060000}"/>
    <cellStyle name="40 % - Akzent6 4 2" xfId="1578" xr:uid="{00000000-0005-0000-0000-00002B060000}"/>
    <cellStyle name="40 % - Akzent6 4 2 2" xfId="2241" xr:uid="{00000000-0005-0000-0000-00002C060000}"/>
    <cellStyle name="40 % - Akzent6 4 2 2 2" xfId="3737" xr:uid="{00000000-0005-0000-0000-00002D060000}"/>
    <cellStyle name="40 % - Akzent6 4 2 2 2 2" xfId="11696" xr:uid="{00000000-0005-0000-0000-00002E060000}"/>
    <cellStyle name="40 % - Akzent6 4 2 2 3" xfId="7423" xr:uid="{00000000-0005-0000-0000-00002F060000}"/>
    <cellStyle name="40 % - Akzent6 4 2 3" xfId="3736" xr:uid="{00000000-0005-0000-0000-000030060000}"/>
    <cellStyle name="40 % - Akzent6 4 2 3 2" xfId="11695" xr:uid="{00000000-0005-0000-0000-000031060000}"/>
    <cellStyle name="40 % - Akzent6 4 2 4" xfId="7422" xr:uid="{00000000-0005-0000-0000-000032060000}"/>
    <cellStyle name="40 % - Akzent6 4 3" xfId="1941" xr:uid="{00000000-0005-0000-0000-000033060000}"/>
    <cellStyle name="40 % - Akzent6 4 3 2" xfId="3738" xr:uid="{00000000-0005-0000-0000-000034060000}"/>
    <cellStyle name="40 % - Akzent6 4 3 2 2" xfId="11697" xr:uid="{00000000-0005-0000-0000-000035060000}"/>
    <cellStyle name="40 % - Akzent6 4 3 3" xfId="7424" xr:uid="{00000000-0005-0000-0000-000036060000}"/>
    <cellStyle name="40 % - Akzent6 4 4" xfId="897" xr:uid="{00000000-0005-0000-0000-000037060000}"/>
    <cellStyle name="40 % - Akzent6 4 4 2" xfId="3739" xr:uid="{00000000-0005-0000-0000-000038060000}"/>
    <cellStyle name="40 % - Akzent6 4 4 2 2" xfId="11698" xr:uid="{00000000-0005-0000-0000-000039060000}"/>
    <cellStyle name="40 % - Akzent6 4 4 3" xfId="7425" xr:uid="{00000000-0005-0000-0000-00003A060000}"/>
    <cellStyle name="40 % - Akzent6 4 5" xfId="3735" xr:uid="{00000000-0005-0000-0000-00003B060000}"/>
    <cellStyle name="40 % - Akzent6 4 5 2" xfId="11694" xr:uid="{00000000-0005-0000-0000-00003C060000}"/>
    <cellStyle name="40 % - Akzent6 4 6" xfId="7421" xr:uid="{00000000-0005-0000-0000-00003D060000}"/>
    <cellStyle name="40 % - Akzent6 5" xfId="1400" xr:uid="{00000000-0005-0000-0000-00003E060000}"/>
    <cellStyle name="40 % - Akzent6 5 2" xfId="2081" xr:uid="{00000000-0005-0000-0000-00003F060000}"/>
    <cellStyle name="40 % - Akzent6 5 2 2" xfId="3741" xr:uid="{00000000-0005-0000-0000-000040060000}"/>
    <cellStyle name="40 % - Akzent6 5 2 2 2" xfId="11700" xr:uid="{00000000-0005-0000-0000-000041060000}"/>
    <cellStyle name="40 % - Akzent6 5 2 3" xfId="7427" xr:uid="{00000000-0005-0000-0000-000042060000}"/>
    <cellStyle name="40 % - Akzent6 5 3" xfId="3740" xr:uid="{00000000-0005-0000-0000-000043060000}"/>
    <cellStyle name="40 % - Akzent6 5 3 2" xfId="11699" xr:uid="{00000000-0005-0000-0000-000044060000}"/>
    <cellStyle name="40 % - Akzent6 5 4" xfId="7426" xr:uid="{00000000-0005-0000-0000-000045060000}"/>
    <cellStyle name="40 % - Akzent6 6" xfId="1770" xr:uid="{00000000-0005-0000-0000-000046060000}"/>
    <cellStyle name="40 % - Akzent6 6 2" xfId="2413" xr:uid="{00000000-0005-0000-0000-000047060000}"/>
    <cellStyle name="40 % - Akzent6 6 2 2" xfId="3743" xr:uid="{00000000-0005-0000-0000-000048060000}"/>
    <cellStyle name="40 % - Akzent6 6 2 2 2" xfId="11702" xr:uid="{00000000-0005-0000-0000-000049060000}"/>
    <cellStyle name="40 % - Akzent6 6 2 3" xfId="7429" xr:uid="{00000000-0005-0000-0000-00004A060000}"/>
    <cellStyle name="40 % - Akzent6 6 3" xfId="3742" xr:uid="{00000000-0005-0000-0000-00004B060000}"/>
    <cellStyle name="40 % - Akzent6 6 3 2" xfId="11701" xr:uid="{00000000-0005-0000-0000-00004C060000}"/>
    <cellStyle name="40 % - Akzent6 6 4" xfId="7428" xr:uid="{00000000-0005-0000-0000-00004D060000}"/>
    <cellStyle name="40 % - Akzent6 7" xfId="1803" xr:uid="{00000000-0005-0000-0000-00004E060000}"/>
    <cellStyle name="40 % - Akzent6 7 2" xfId="3744" xr:uid="{00000000-0005-0000-0000-00004F060000}"/>
    <cellStyle name="40 % - Akzent6 7 2 2" xfId="11703" xr:uid="{00000000-0005-0000-0000-000050060000}"/>
    <cellStyle name="40 % - Akzent6 7 3" xfId="7430" xr:uid="{00000000-0005-0000-0000-000051060000}"/>
    <cellStyle name="40 % - Akzent6 8" xfId="2447" xr:uid="{00000000-0005-0000-0000-000052060000}"/>
    <cellStyle name="40 % - Akzent6 8 2" xfId="3745" xr:uid="{00000000-0005-0000-0000-000053060000}"/>
    <cellStyle name="40 % - Akzent6 8 2 2" xfId="11704" xr:uid="{00000000-0005-0000-0000-000054060000}"/>
    <cellStyle name="40 % - Akzent6 8 3" xfId="7431" xr:uid="{00000000-0005-0000-0000-000055060000}"/>
    <cellStyle name="40 % - Akzent6 9" xfId="2491" xr:uid="{00000000-0005-0000-0000-000056060000}"/>
    <cellStyle name="40 % - Akzent6 9 2" xfId="3746" xr:uid="{00000000-0005-0000-0000-000057060000}"/>
    <cellStyle name="40 % - Akzent6 9 2 2" xfId="11705" xr:uid="{00000000-0005-0000-0000-000058060000}"/>
    <cellStyle name="40 % - Akzent6 9 3" xfId="7432" xr:uid="{00000000-0005-0000-0000-000059060000}"/>
    <cellStyle name="40% - Accent1" xfId="78" builtinId="31" customBuiltin="1"/>
    <cellStyle name="40% - Accent1 2" xfId="3747" xr:uid="{00000000-0005-0000-0000-00005B060000}"/>
    <cellStyle name="40% - Accent1 2 2" xfId="7433" xr:uid="{00000000-0005-0000-0000-00005C060000}"/>
    <cellStyle name="40% - Accent2" xfId="82" builtinId="35" customBuiltin="1"/>
    <cellStyle name="40% - Accent2 2" xfId="3748" xr:uid="{00000000-0005-0000-0000-00005E060000}"/>
    <cellStyle name="40% - Accent2 2 2" xfId="7434" xr:uid="{00000000-0005-0000-0000-00005F060000}"/>
    <cellStyle name="40% - Accent3" xfId="86" builtinId="39" customBuiltin="1"/>
    <cellStyle name="40% - Accent3 2" xfId="3749" xr:uid="{00000000-0005-0000-0000-000061060000}"/>
    <cellStyle name="40% - Accent3 2 2" xfId="7435" xr:uid="{00000000-0005-0000-0000-000062060000}"/>
    <cellStyle name="40% - Accent4" xfId="90" builtinId="43" customBuiltin="1"/>
    <cellStyle name="40% - Accent4 2" xfId="3750" xr:uid="{00000000-0005-0000-0000-000064060000}"/>
    <cellStyle name="40% - Accent4 2 2" xfId="7436" xr:uid="{00000000-0005-0000-0000-000065060000}"/>
    <cellStyle name="40% - Accent5" xfId="94" builtinId="47" customBuiltin="1"/>
    <cellStyle name="40% - Accent5 2" xfId="3751" xr:uid="{00000000-0005-0000-0000-000067060000}"/>
    <cellStyle name="40% - Accent5 2 2" xfId="7437" xr:uid="{00000000-0005-0000-0000-000068060000}"/>
    <cellStyle name="40% - Accent6" xfId="98" builtinId="51" customBuiltin="1"/>
    <cellStyle name="40% - Accent6 2" xfId="3752" xr:uid="{00000000-0005-0000-0000-00006A060000}"/>
    <cellStyle name="40% - Accent6 2 2" xfId="7438" xr:uid="{00000000-0005-0000-0000-00006B060000}"/>
    <cellStyle name="40% - akcent 1" xfId="1253" xr:uid="{00000000-0005-0000-0000-00006C060000}"/>
    <cellStyle name="40% - akcent 2" xfId="1254" xr:uid="{00000000-0005-0000-0000-00006D060000}"/>
    <cellStyle name="40% - akcent 3" xfId="1255" xr:uid="{00000000-0005-0000-0000-00006E060000}"/>
    <cellStyle name="40% - akcent 4" xfId="1256" xr:uid="{00000000-0005-0000-0000-00006F060000}"/>
    <cellStyle name="40% - akcent 5" xfId="1257" xr:uid="{00000000-0005-0000-0000-000070060000}"/>
    <cellStyle name="40% - akcent 6" xfId="1258" xr:uid="{00000000-0005-0000-0000-000071060000}"/>
    <cellStyle name="40% - Dekorfärg1" xfId="7" xr:uid="{00000000-0005-0000-0000-000072060000}"/>
    <cellStyle name="40% - Dekorfärg1 2" xfId="200" xr:uid="{00000000-0005-0000-0000-000073060000}"/>
    <cellStyle name="40% - Dekorfärg1 3" xfId="120" xr:uid="{00000000-0005-0000-0000-000074060000}"/>
    <cellStyle name="40% - Dekorfärg2" xfId="8" xr:uid="{00000000-0005-0000-0000-000075060000}"/>
    <cellStyle name="40% - Dekorfärg2 2" xfId="231" xr:uid="{00000000-0005-0000-0000-000076060000}"/>
    <cellStyle name="40% - Dekorfärg2 3" xfId="209" xr:uid="{00000000-0005-0000-0000-000077060000}"/>
    <cellStyle name="40% - Dekorfärg3" xfId="9" xr:uid="{00000000-0005-0000-0000-000078060000}"/>
    <cellStyle name="40% - Dekorfärg3 2" xfId="167" xr:uid="{00000000-0005-0000-0000-000079060000}"/>
    <cellStyle name="40% - Dekorfärg3 3" xfId="106" xr:uid="{00000000-0005-0000-0000-00007A060000}"/>
    <cellStyle name="40% - Dekorfärg4" xfId="10" xr:uid="{00000000-0005-0000-0000-00007B060000}"/>
    <cellStyle name="40% - Dekorfärg4 2" xfId="188" xr:uid="{00000000-0005-0000-0000-00007C060000}"/>
    <cellStyle name="40% - Dekorfärg4 3" xfId="161" xr:uid="{00000000-0005-0000-0000-00007D060000}"/>
    <cellStyle name="40% - Dekorfärg5" xfId="11" xr:uid="{00000000-0005-0000-0000-00007E060000}"/>
    <cellStyle name="40% - Dekorfärg5 2" xfId="118" xr:uid="{00000000-0005-0000-0000-00007F060000}"/>
    <cellStyle name="40% - Dekorfärg5 3" xfId="128" xr:uid="{00000000-0005-0000-0000-000080060000}"/>
    <cellStyle name="40% - Dekorfärg6" xfId="12" xr:uid="{00000000-0005-0000-0000-000081060000}"/>
    <cellStyle name="40% - Dekorfärg6 2" xfId="164" xr:uid="{00000000-0005-0000-0000-000082060000}"/>
    <cellStyle name="40% - Dekorfärg6 3" xfId="233" xr:uid="{00000000-0005-0000-0000-000083060000}"/>
    <cellStyle name="60% - Accent1" xfId="79" builtinId="32" customBuiltin="1"/>
    <cellStyle name="60% - Accent1 2" xfId="3753" xr:uid="{00000000-0005-0000-0000-000085060000}"/>
    <cellStyle name="60% - Accent2" xfId="83" builtinId="36" customBuiltin="1"/>
    <cellStyle name="60% - Accent2 2" xfId="3754" xr:uid="{00000000-0005-0000-0000-000087060000}"/>
    <cellStyle name="60% - Accent3" xfId="87" builtinId="40" customBuiltin="1"/>
    <cellStyle name="60% - Accent3 2" xfId="3755" xr:uid="{00000000-0005-0000-0000-000089060000}"/>
    <cellStyle name="60% - Accent4" xfId="91" builtinId="44" customBuiltin="1"/>
    <cellStyle name="60% - Accent4 2" xfId="3756" xr:uid="{00000000-0005-0000-0000-00008B060000}"/>
    <cellStyle name="60% - Accent5" xfId="95" builtinId="48" customBuiltin="1"/>
    <cellStyle name="60% - Accent5 2" xfId="3757" xr:uid="{00000000-0005-0000-0000-00008D060000}"/>
    <cellStyle name="60% - Accent6" xfId="99" builtinId="52" customBuiltin="1"/>
    <cellStyle name="60% - Accent6 2" xfId="3758" xr:uid="{00000000-0005-0000-0000-00008F060000}"/>
    <cellStyle name="60% - akcent 1" xfId="1259" xr:uid="{00000000-0005-0000-0000-000090060000}"/>
    <cellStyle name="60% - akcent 2" xfId="1260" xr:uid="{00000000-0005-0000-0000-000091060000}"/>
    <cellStyle name="60% - akcent 3" xfId="1261" xr:uid="{00000000-0005-0000-0000-000092060000}"/>
    <cellStyle name="60% - akcent 4" xfId="1262" xr:uid="{00000000-0005-0000-0000-000093060000}"/>
    <cellStyle name="60% - akcent 5" xfId="1263" xr:uid="{00000000-0005-0000-0000-000094060000}"/>
    <cellStyle name="60% - akcent 6" xfId="1264" xr:uid="{00000000-0005-0000-0000-000095060000}"/>
    <cellStyle name="60% - Dekorfärg1" xfId="13" xr:uid="{00000000-0005-0000-0000-000096060000}"/>
    <cellStyle name="60% - Dekorfärg1 2" xfId="112" xr:uid="{00000000-0005-0000-0000-000097060000}"/>
    <cellStyle name="60% - Dekorfärg1 3" xfId="110" xr:uid="{00000000-0005-0000-0000-000098060000}"/>
    <cellStyle name="60% - Dekorfärg2" xfId="14" xr:uid="{00000000-0005-0000-0000-000099060000}"/>
    <cellStyle name="60% - Dekorfärg2 2" xfId="219" xr:uid="{00000000-0005-0000-0000-00009A060000}"/>
    <cellStyle name="60% - Dekorfärg2 3" xfId="105" xr:uid="{00000000-0005-0000-0000-00009B060000}"/>
    <cellStyle name="60% - Dekorfärg3" xfId="15" xr:uid="{00000000-0005-0000-0000-00009C060000}"/>
    <cellStyle name="60% - Dekorfärg3 2" xfId="223" xr:uid="{00000000-0005-0000-0000-00009D060000}"/>
    <cellStyle name="60% - Dekorfärg3 3" xfId="102" xr:uid="{00000000-0005-0000-0000-00009E060000}"/>
    <cellStyle name="60% - Dekorfärg4" xfId="16" xr:uid="{00000000-0005-0000-0000-00009F060000}"/>
    <cellStyle name="60% - Dekorfärg4 2" xfId="212" xr:uid="{00000000-0005-0000-0000-0000A0060000}"/>
    <cellStyle name="60% - Dekorfärg4 3" xfId="230" xr:uid="{00000000-0005-0000-0000-0000A1060000}"/>
    <cellStyle name="60% - Dekorfärg5" xfId="17" xr:uid="{00000000-0005-0000-0000-0000A2060000}"/>
    <cellStyle name="60% - Dekorfärg5 2" xfId="210" xr:uid="{00000000-0005-0000-0000-0000A3060000}"/>
    <cellStyle name="60% - Dekorfärg5 3" xfId="189" xr:uid="{00000000-0005-0000-0000-0000A4060000}"/>
    <cellStyle name="60% - Dekorfärg6" xfId="18" xr:uid="{00000000-0005-0000-0000-0000A5060000}"/>
    <cellStyle name="60% - Dekorfärg6 2" xfId="203" xr:uid="{00000000-0005-0000-0000-0000A6060000}"/>
    <cellStyle name="60% - Dekorfärg6 3" xfId="152" xr:uid="{00000000-0005-0000-0000-0000A7060000}"/>
    <cellStyle name="Accent1" xfId="76" builtinId="29" customBuiltin="1"/>
    <cellStyle name="Accent1 2" xfId="3759" xr:uid="{00000000-0005-0000-0000-0000A9060000}"/>
    <cellStyle name="Accent2" xfId="80" builtinId="33" customBuiltin="1"/>
    <cellStyle name="Accent2 2" xfId="3760" xr:uid="{00000000-0005-0000-0000-0000AB060000}"/>
    <cellStyle name="Accent3" xfId="84" builtinId="37" customBuiltin="1"/>
    <cellStyle name="Accent3 2" xfId="3761" xr:uid="{00000000-0005-0000-0000-0000AD060000}"/>
    <cellStyle name="Accent4" xfId="88" builtinId="41" customBuiltin="1"/>
    <cellStyle name="Accent4 2" xfId="3762" xr:uid="{00000000-0005-0000-0000-0000AF060000}"/>
    <cellStyle name="Accent5" xfId="92" builtinId="45" customBuiltin="1"/>
    <cellStyle name="Accent5 2" xfId="3763" xr:uid="{00000000-0005-0000-0000-0000B1060000}"/>
    <cellStyle name="Accent6" xfId="96" builtinId="49" customBuiltin="1"/>
    <cellStyle name="Accent6 2" xfId="3764" xr:uid="{00000000-0005-0000-0000-0000B3060000}"/>
    <cellStyle name="Akcent 1" xfId="1265" xr:uid="{00000000-0005-0000-0000-0000B4060000}"/>
    <cellStyle name="Akcent 2" xfId="1266" xr:uid="{00000000-0005-0000-0000-0000B5060000}"/>
    <cellStyle name="Akcent 3" xfId="1267" xr:uid="{00000000-0005-0000-0000-0000B6060000}"/>
    <cellStyle name="Akcent 4" xfId="1268" xr:uid="{00000000-0005-0000-0000-0000B7060000}"/>
    <cellStyle name="Akcent 5" xfId="1269" xr:uid="{00000000-0005-0000-0000-0000B8060000}"/>
    <cellStyle name="Akcent 6" xfId="1270" xr:uid="{00000000-0005-0000-0000-0000B9060000}"/>
    <cellStyle name="Anteckning" xfId="19" xr:uid="{00000000-0005-0000-0000-0000BA060000}"/>
    <cellStyle name="Anteckning 2" xfId="56" xr:uid="{00000000-0005-0000-0000-0000BB060000}"/>
    <cellStyle name="Anteckning 2 2" xfId="1402" xr:uid="{00000000-0005-0000-0000-0000BC060000}"/>
    <cellStyle name="Anteckning 2 2 2" xfId="2546" xr:uid="{00000000-0005-0000-0000-0000BD060000}"/>
    <cellStyle name="Anteckning 2 2 3" xfId="1211" xr:uid="{00000000-0005-0000-0000-0000BE060000}"/>
    <cellStyle name="Anteckning 2 2 4" xfId="2798" xr:uid="{00000000-0005-0000-0000-0000BF060000}"/>
    <cellStyle name="Anteckning 2 2 5" xfId="1204" xr:uid="{00000000-0005-0000-0000-0000C0060000}"/>
    <cellStyle name="Anteckning 3" xfId="213" xr:uid="{00000000-0005-0000-0000-0000C1060000}"/>
    <cellStyle name="Anteckning 3 2" xfId="1429" xr:uid="{00000000-0005-0000-0000-0000C2060000}"/>
    <cellStyle name="Anteckning 3 2 2" xfId="2564" xr:uid="{00000000-0005-0000-0000-0000C3060000}"/>
    <cellStyle name="Anteckning 3 2 3" xfId="2813" xr:uid="{00000000-0005-0000-0000-0000C4060000}"/>
    <cellStyle name="Anteckning 3 2 4" xfId="2830" xr:uid="{00000000-0005-0000-0000-0000C5060000}"/>
    <cellStyle name="Anteckning 3 2 5" xfId="3300" xr:uid="{00000000-0005-0000-0000-0000C6060000}"/>
    <cellStyle name="Anteckning 4" xfId="201" xr:uid="{00000000-0005-0000-0000-0000C7060000}"/>
    <cellStyle name="Anteckning 5" xfId="1379" xr:uid="{00000000-0005-0000-0000-0000C8060000}"/>
    <cellStyle name="Anteckning 5 2" xfId="2530" xr:uid="{00000000-0005-0000-0000-0000C9060000}"/>
    <cellStyle name="Anteckning 5 3" xfId="1318" xr:uid="{00000000-0005-0000-0000-0000CA060000}"/>
    <cellStyle name="Anteckning 5 4" xfId="1073" xr:uid="{00000000-0005-0000-0000-0000CB060000}"/>
    <cellStyle name="Anteckning 5 5" xfId="3066" xr:uid="{00000000-0005-0000-0000-0000CC060000}"/>
    <cellStyle name="Bad" xfId="66" builtinId="27" customBuiltin="1"/>
    <cellStyle name="Bad 2" xfId="3765" xr:uid="{00000000-0005-0000-0000-0000CE060000}"/>
    <cellStyle name="Beräkning" xfId="20" xr:uid="{00000000-0005-0000-0000-0000CF060000}"/>
    <cellStyle name="Beräkning 2" xfId="57" xr:uid="{00000000-0005-0000-0000-0000D0060000}"/>
    <cellStyle name="Beräkning 2 2" xfId="1403" xr:uid="{00000000-0005-0000-0000-0000D1060000}"/>
    <cellStyle name="Beräkning 2 2 2" xfId="2547" xr:uid="{00000000-0005-0000-0000-0000D2060000}"/>
    <cellStyle name="Beräkning 2 2 3" xfId="2694" xr:uid="{00000000-0005-0000-0000-0000D3060000}"/>
    <cellStyle name="Beräkning 2 2 4" xfId="1156" xr:uid="{00000000-0005-0000-0000-0000D4060000}"/>
    <cellStyle name="Beräkning 2 2 5" xfId="3007" xr:uid="{00000000-0005-0000-0000-0000D5060000}"/>
    <cellStyle name="Beräkning 3" xfId="198" xr:uid="{00000000-0005-0000-0000-0000D6060000}"/>
    <cellStyle name="Beräkning 3 2" xfId="1426" xr:uid="{00000000-0005-0000-0000-0000D7060000}"/>
    <cellStyle name="Beräkning 3 2 2" xfId="2562" xr:uid="{00000000-0005-0000-0000-0000D8060000}"/>
    <cellStyle name="Beräkning 3 2 3" xfId="2812" xr:uid="{00000000-0005-0000-0000-0000D9060000}"/>
    <cellStyle name="Beräkning 3 2 4" xfId="3048" xr:uid="{00000000-0005-0000-0000-0000DA060000}"/>
    <cellStyle name="Beräkning 3 2 5" xfId="2889" xr:uid="{00000000-0005-0000-0000-0000DB060000}"/>
    <cellStyle name="Beräkning 4" xfId="186" xr:uid="{00000000-0005-0000-0000-0000DC060000}"/>
    <cellStyle name="Beräkning 5" xfId="1380" xr:uid="{00000000-0005-0000-0000-0000DD060000}"/>
    <cellStyle name="Beräkning 5 2" xfId="2531" xr:uid="{00000000-0005-0000-0000-0000DE060000}"/>
    <cellStyle name="Beräkning 5 3" xfId="2542" xr:uid="{00000000-0005-0000-0000-0000DF060000}"/>
    <cellStyle name="Beräkning 5 4" xfId="1214" xr:uid="{00000000-0005-0000-0000-0000E0060000}"/>
    <cellStyle name="Beräkning 5 5" xfId="2799" xr:uid="{00000000-0005-0000-0000-0000E1060000}"/>
    <cellStyle name="Bra" xfId="21" xr:uid="{00000000-0005-0000-0000-0000E2060000}"/>
    <cellStyle name="Bra 2" xfId="111" xr:uid="{00000000-0005-0000-0000-0000E3060000}"/>
    <cellStyle name="Bra 3" xfId="224" xr:uid="{00000000-0005-0000-0000-0000E4060000}"/>
    <cellStyle name="Calculation" xfId="70" builtinId="22" customBuiltin="1"/>
    <cellStyle name="Calculation 2" xfId="3766" xr:uid="{00000000-0005-0000-0000-0000E6060000}"/>
    <cellStyle name="Check Cell" xfId="72" builtinId="23" customBuiltin="1"/>
    <cellStyle name="Check Cell 2" xfId="3767" xr:uid="{00000000-0005-0000-0000-0000E8060000}"/>
    <cellStyle name="Comma [0]" xfId="491" xr:uid="{00000000-0005-0000-0000-0000EA060000}"/>
    <cellStyle name="Comma [0] 2" xfId="3768" xr:uid="{00000000-0005-0000-0000-0000EB060000}"/>
    <cellStyle name="Comma 10" xfId="23689" xr:uid="{00000000-0005-0000-0000-0000EC060000}"/>
    <cellStyle name="Comma 11" xfId="26232" xr:uid="{00000000-0005-0000-0000-0000ED060000}"/>
    <cellStyle name="Comma 12" xfId="28760" xr:uid="{00000000-0005-0000-0000-0000EE060000}"/>
    <cellStyle name="Comma 13" xfId="26093" xr:uid="{00000000-0005-0000-0000-0000EF060000}"/>
    <cellStyle name="Comma 14" xfId="31095" xr:uid="{00000000-0005-0000-0000-0000F0060000}"/>
    <cellStyle name="Comma 15" xfId="33454" xr:uid="{00000000-0005-0000-0000-0000F1060000}"/>
    <cellStyle name="Comma 16" xfId="30966" xr:uid="{00000000-0005-0000-0000-0000F2060000}"/>
    <cellStyle name="Comma 17" xfId="35431" xr:uid="{00000000-0005-0000-0000-0000F3060000}"/>
    <cellStyle name="Comma 18" xfId="37299" xr:uid="{00000000-0005-0000-0000-0000F4060000}"/>
    <cellStyle name="Comma 19" xfId="30157" xr:uid="{00000000-0005-0000-0000-0000F5060000}"/>
    <cellStyle name="Comma 2" xfId="53" xr:uid="{00000000-0005-0000-0000-0000F6060000}"/>
    <cellStyle name="Comma 3" xfId="265" xr:uid="{00000000-0005-0000-0000-0000F7060000}"/>
    <cellStyle name="Comma 4" xfId="306" xr:uid="{00000000-0005-0000-0000-0000F8060000}"/>
    <cellStyle name="Comma 5" xfId="3769" xr:uid="{00000000-0005-0000-0000-0000F9060000}"/>
    <cellStyle name="Comma 6" xfId="3770" xr:uid="{00000000-0005-0000-0000-0000FA060000}"/>
    <cellStyle name="Comma 7" xfId="14872" xr:uid="{00000000-0005-0000-0000-0000FB060000}"/>
    <cellStyle name="Comma 8" xfId="16066" xr:uid="{00000000-0005-0000-0000-0000FC060000}"/>
    <cellStyle name="Comma 9" xfId="21101" xr:uid="{00000000-0005-0000-0000-0000FD060000}"/>
    <cellStyle name="Comma0" xfId="302" xr:uid="{00000000-0005-0000-0000-0000FE060000}"/>
    <cellStyle name="Currency [0]" xfId="490" xr:uid="{00000000-0005-0000-0000-0000FF060000}"/>
    <cellStyle name="Currency [0] 2" xfId="3771" xr:uid="{00000000-0005-0000-0000-000000070000}"/>
    <cellStyle name="Dålig" xfId="22" xr:uid="{00000000-0005-0000-0000-000001070000}"/>
    <cellStyle name="Dålig 2" xfId="107" xr:uid="{00000000-0005-0000-0000-000002070000}"/>
    <cellStyle name="Dålig 3" xfId="136" xr:uid="{00000000-0005-0000-0000-000003070000}"/>
    <cellStyle name="Dane wejściowe" xfId="1272" xr:uid="{00000000-0005-0000-0000-000004070000}"/>
    <cellStyle name="Dane wejściowe 2" xfId="1560" xr:uid="{00000000-0005-0000-0000-000005070000}"/>
    <cellStyle name="Dane wejściowe 2 2" xfId="2640" xr:uid="{00000000-0005-0000-0000-000006070000}"/>
    <cellStyle name="Dane wejściowe 2 3" xfId="3056" xr:uid="{00000000-0005-0000-0000-000007070000}"/>
    <cellStyle name="Dane wejściowe 2 4" xfId="3064" xr:uid="{00000000-0005-0000-0000-000008070000}"/>
    <cellStyle name="Dane wejściowe 2 5" xfId="2785" xr:uid="{00000000-0005-0000-0000-000009070000}"/>
    <cellStyle name="Dane wyjściowe" xfId="1273" xr:uid="{00000000-0005-0000-0000-00000A070000}"/>
    <cellStyle name="Dane wyjściowe 2" xfId="1561" xr:uid="{00000000-0005-0000-0000-00000B070000}"/>
    <cellStyle name="Dane wyjściowe 2 2" xfId="2641" xr:uid="{00000000-0005-0000-0000-00000C070000}"/>
    <cellStyle name="Dane wyjściowe 2 3" xfId="2864" xr:uid="{00000000-0005-0000-0000-00000D070000}"/>
    <cellStyle name="Dane wyjściowe 2 4" xfId="1186" xr:uid="{00000000-0005-0000-0000-00000E070000}"/>
    <cellStyle name="Dane wyjściowe 2 5" xfId="2664" xr:uid="{00000000-0005-0000-0000-00000F070000}"/>
    <cellStyle name="Dobre" xfId="1274" xr:uid="{00000000-0005-0000-0000-000010070000}"/>
    <cellStyle name="Explanatory Text" xfId="74" builtinId="53" customBuiltin="1"/>
    <cellStyle name="Explanatory Text 2" xfId="3772" xr:uid="{00000000-0005-0000-0000-000012070000}"/>
    <cellStyle name="Färg1" xfId="23" xr:uid="{00000000-0005-0000-0000-000013070000}"/>
    <cellStyle name="Färg1 2" xfId="131" xr:uid="{00000000-0005-0000-0000-000014070000}"/>
    <cellStyle name="Färg1 3" xfId="218" xr:uid="{00000000-0005-0000-0000-000015070000}"/>
    <cellStyle name="Färg2" xfId="24" xr:uid="{00000000-0005-0000-0000-000016070000}"/>
    <cellStyle name="Färg2 2" xfId="195" xr:uid="{00000000-0005-0000-0000-000017070000}"/>
    <cellStyle name="Färg2 3" xfId="221" xr:uid="{00000000-0005-0000-0000-000018070000}"/>
    <cellStyle name="Färg3" xfId="25" xr:uid="{00000000-0005-0000-0000-000019070000}"/>
    <cellStyle name="Färg3 2" xfId="148" xr:uid="{00000000-0005-0000-0000-00001A070000}"/>
    <cellStyle name="Färg3 3" xfId="220" xr:uid="{00000000-0005-0000-0000-00001B070000}"/>
    <cellStyle name="Färg4" xfId="26" xr:uid="{00000000-0005-0000-0000-00001C070000}"/>
    <cellStyle name="Färg4 2" xfId="208" xr:uid="{00000000-0005-0000-0000-00001D070000}"/>
    <cellStyle name="Färg4 3" xfId="175" xr:uid="{00000000-0005-0000-0000-00001E070000}"/>
    <cellStyle name="Färg5" xfId="27" xr:uid="{00000000-0005-0000-0000-00001F070000}"/>
    <cellStyle name="Färg5 2" xfId="154" xr:uid="{00000000-0005-0000-0000-000020070000}"/>
    <cellStyle name="Färg5 3" xfId="177" xr:uid="{00000000-0005-0000-0000-000021070000}"/>
    <cellStyle name="Färg6" xfId="28" xr:uid="{00000000-0005-0000-0000-000022070000}"/>
    <cellStyle name="Färg6 2" xfId="170" xr:uid="{00000000-0005-0000-0000-000023070000}"/>
    <cellStyle name="Färg6 3" xfId="143" xr:uid="{00000000-0005-0000-0000-000024070000}"/>
    <cellStyle name="Förklarande text" xfId="29" xr:uid="{00000000-0005-0000-0000-000025070000}"/>
    <cellStyle name="Förklarande text 2" xfId="217" xr:uid="{00000000-0005-0000-0000-000026070000}"/>
    <cellStyle name="Förklarande text 3" xfId="185" xr:uid="{00000000-0005-0000-0000-000027070000}"/>
    <cellStyle name="Good" xfId="65" builtinId="26" customBuiltin="1"/>
    <cellStyle name="Good 2" xfId="3773" xr:uid="{00000000-0005-0000-0000-000029070000}"/>
    <cellStyle name="Heading 1" xfId="61" builtinId="16" customBuiltin="1"/>
    <cellStyle name="Heading 1 2" xfId="3774" xr:uid="{00000000-0005-0000-0000-00002B070000}"/>
    <cellStyle name="Heading 2" xfId="62" builtinId="17" customBuiltin="1"/>
    <cellStyle name="Heading 2 2" xfId="3775" xr:uid="{00000000-0005-0000-0000-00002D070000}"/>
    <cellStyle name="Heading 3" xfId="63" builtinId="18" customBuiltin="1"/>
    <cellStyle name="Heading 3 2" xfId="3776" xr:uid="{00000000-0005-0000-0000-00002F070000}"/>
    <cellStyle name="Heading 4" xfId="64" builtinId="19" customBuiltin="1"/>
    <cellStyle name="Heading 4 2" xfId="3777" xr:uid="{00000000-0005-0000-0000-000031070000}"/>
    <cellStyle name="Hyperlink" xfId="30" builtinId="8"/>
    <cellStyle name="Hyperlink 2" xfId="31" xr:uid="{00000000-0005-0000-0000-000033070000}"/>
    <cellStyle name="Hyperlink 2 10" xfId="108" xr:uid="{00000000-0005-0000-0000-000034070000}"/>
    <cellStyle name="Hyperlink 2 11" xfId="135" xr:uid="{00000000-0005-0000-0000-000035070000}"/>
    <cellStyle name="Hyperlink 2 12" xfId="158" xr:uid="{00000000-0005-0000-0000-000036070000}"/>
    <cellStyle name="Hyperlink 2 13" xfId="244" xr:uid="{00000000-0005-0000-0000-000037070000}"/>
    <cellStyle name="Hyperlink 2 14" xfId="247" xr:uid="{00000000-0005-0000-0000-000038070000}"/>
    <cellStyle name="Hyperlink 2 15" xfId="286" xr:uid="{00000000-0005-0000-0000-000039070000}"/>
    <cellStyle name="Hyperlink 2 16" xfId="246" xr:uid="{00000000-0005-0000-0000-00003A070000}"/>
    <cellStyle name="Hyperlink 2 17" xfId="266" xr:uid="{00000000-0005-0000-0000-00003B070000}"/>
    <cellStyle name="Hyperlink 2 18" xfId="293" xr:uid="{00000000-0005-0000-0000-00003C070000}"/>
    <cellStyle name="Hyperlink 2 19" xfId="280" xr:uid="{00000000-0005-0000-0000-00003D070000}"/>
    <cellStyle name="Hyperlink 2 2" xfId="48" xr:uid="{00000000-0005-0000-0000-00003E070000}"/>
    <cellStyle name="Hyperlink 2 20" xfId="252" xr:uid="{00000000-0005-0000-0000-00003F070000}"/>
    <cellStyle name="Hyperlink 2 21" xfId="253" xr:uid="{00000000-0005-0000-0000-000040070000}"/>
    <cellStyle name="Hyperlink 2 22" xfId="311" xr:uid="{00000000-0005-0000-0000-000041070000}"/>
    <cellStyle name="Hyperlink 2 23" xfId="299" xr:uid="{00000000-0005-0000-0000-000042070000}"/>
    <cellStyle name="Hyperlink 2 24" xfId="283" xr:uid="{00000000-0005-0000-0000-000043070000}"/>
    <cellStyle name="Hyperlink 2 25" xfId="238" xr:uid="{00000000-0005-0000-0000-000044070000}"/>
    <cellStyle name="Hyperlink 2 26" xfId="297" xr:uid="{00000000-0005-0000-0000-000045070000}"/>
    <cellStyle name="Hyperlink 2 27" xfId="316" xr:uid="{00000000-0005-0000-0000-000046070000}"/>
    <cellStyle name="Hyperlink 2 28" xfId="325" xr:uid="{00000000-0005-0000-0000-000047070000}"/>
    <cellStyle name="Hyperlink 2 3" xfId="139" xr:uid="{00000000-0005-0000-0000-000048070000}"/>
    <cellStyle name="Hyperlink 2 4" xfId="113" xr:uid="{00000000-0005-0000-0000-000049070000}"/>
    <cellStyle name="Hyperlink 2 5" xfId="149" xr:uid="{00000000-0005-0000-0000-00004A070000}"/>
    <cellStyle name="Hyperlink 2 6" xfId="150" xr:uid="{00000000-0005-0000-0000-00004B070000}"/>
    <cellStyle name="Hyperlink 2 7" xfId="184" xr:uid="{00000000-0005-0000-0000-00004C070000}"/>
    <cellStyle name="Hyperlink 2 8" xfId="159" xr:uid="{00000000-0005-0000-0000-00004D070000}"/>
    <cellStyle name="Hyperlink 2 9" xfId="134" xr:uid="{00000000-0005-0000-0000-00004E070000}"/>
    <cellStyle name="Hyperlink 3" xfId="205" xr:uid="{00000000-0005-0000-0000-00004F070000}"/>
    <cellStyle name="Hyperlink 3 2" xfId="259" xr:uid="{00000000-0005-0000-0000-000050070000}"/>
    <cellStyle name="Hyperlink 3 3" xfId="249" xr:uid="{00000000-0005-0000-0000-000051070000}"/>
    <cellStyle name="Hyperlink 3 4" xfId="245" xr:uid="{00000000-0005-0000-0000-000052070000}"/>
    <cellStyle name="Hyperlink 3 5" xfId="304" xr:uid="{00000000-0005-0000-0000-000053070000}"/>
    <cellStyle name="Indata" xfId="32" xr:uid="{00000000-0005-0000-0000-000054070000}"/>
    <cellStyle name="Indata 2" xfId="58" xr:uid="{00000000-0005-0000-0000-000055070000}"/>
    <cellStyle name="Indata 2 2" xfId="1404" xr:uid="{00000000-0005-0000-0000-000056070000}"/>
    <cellStyle name="Indata 2 2 2" xfId="2548" xr:uid="{00000000-0005-0000-0000-000057070000}"/>
    <cellStyle name="Indata 2 2 3" xfId="3033" xr:uid="{00000000-0005-0000-0000-000058070000}"/>
    <cellStyle name="Indata 2 2 4" xfId="3004" xr:uid="{00000000-0005-0000-0000-000059070000}"/>
    <cellStyle name="Indata 2 2 5" xfId="3277" xr:uid="{00000000-0005-0000-0000-00005A070000}"/>
    <cellStyle name="Indata 3" xfId="214" xr:uid="{00000000-0005-0000-0000-00005B070000}"/>
    <cellStyle name="Indata 3 2" xfId="1430" xr:uid="{00000000-0005-0000-0000-00005C070000}"/>
    <cellStyle name="Indata 3 2 2" xfId="2565" xr:uid="{00000000-0005-0000-0000-00005D070000}"/>
    <cellStyle name="Indata 3 2 3" xfId="2716" xr:uid="{00000000-0005-0000-0000-00005E070000}"/>
    <cellStyle name="Indata 3 2 4" xfId="3109" xr:uid="{00000000-0005-0000-0000-00005F070000}"/>
    <cellStyle name="Indata 3 2 5" xfId="2593" xr:uid="{00000000-0005-0000-0000-000060070000}"/>
    <cellStyle name="Indata 4" xfId="225" xr:uid="{00000000-0005-0000-0000-000061070000}"/>
    <cellStyle name="Indata 5" xfId="1383" xr:uid="{00000000-0005-0000-0000-000062070000}"/>
    <cellStyle name="Indata 5 2" xfId="2532" xr:uid="{00000000-0005-0000-0000-000063070000}"/>
    <cellStyle name="Indata 5 3" xfId="1198" xr:uid="{00000000-0005-0000-0000-000064070000}"/>
    <cellStyle name="Indata 5 4" xfId="2543" xr:uid="{00000000-0005-0000-0000-000065070000}"/>
    <cellStyle name="Indata 5 5" xfId="1116" xr:uid="{00000000-0005-0000-0000-000066070000}"/>
    <cellStyle name="Input" xfId="68" builtinId="20" customBuiltin="1"/>
    <cellStyle name="Input 2" xfId="3778" xr:uid="{00000000-0005-0000-0000-000068070000}"/>
    <cellStyle name="Komma 2" xfId="124" xr:uid="{00000000-0005-0000-0000-000069070000}"/>
    <cellStyle name="Komma 2 2" xfId="1302" xr:uid="{00000000-0005-0000-0000-00006A070000}"/>
    <cellStyle name="Komma 2 3" xfId="1271" xr:uid="{00000000-0005-0000-0000-00006B070000}"/>
    <cellStyle name="Komma 3" xfId="313" xr:uid="{00000000-0005-0000-0000-00006C070000}"/>
    <cellStyle name="Komma 4" xfId="525" xr:uid="{00000000-0005-0000-0000-00006D070000}"/>
    <cellStyle name="Komma 5" xfId="740" xr:uid="{00000000-0005-0000-0000-00006E070000}"/>
    <cellStyle name="Komma 6" xfId="2522" xr:uid="{00000000-0005-0000-0000-00006F070000}"/>
    <cellStyle name="Komórka połączona" xfId="1275" xr:uid="{00000000-0005-0000-0000-000070070000}"/>
    <cellStyle name="Komórka zaznaczona" xfId="1276" xr:uid="{00000000-0005-0000-0000-000071070000}"/>
    <cellStyle name="Kontrollcell" xfId="33" xr:uid="{00000000-0005-0000-0000-000072070000}"/>
    <cellStyle name="Kontrollcell 10" xfId="216" xr:uid="{00000000-0005-0000-0000-000073070000}"/>
    <cellStyle name="Kontrollcell 11" xfId="190" xr:uid="{00000000-0005-0000-0000-000074070000}"/>
    <cellStyle name="Kontrollcell 12" xfId="232" xr:uid="{00000000-0005-0000-0000-000075070000}"/>
    <cellStyle name="Kontrollcell 13" xfId="235" xr:uid="{00000000-0005-0000-0000-000076070000}"/>
    <cellStyle name="Kontrollcell 14" xfId="254" xr:uid="{00000000-0005-0000-0000-000077070000}"/>
    <cellStyle name="Kontrollcell 15" xfId="237" xr:uid="{00000000-0005-0000-0000-000078070000}"/>
    <cellStyle name="Kontrollcell 16" xfId="264" xr:uid="{00000000-0005-0000-0000-000079070000}"/>
    <cellStyle name="Kontrollcell 17" xfId="275" xr:uid="{00000000-0005-0000-0000-00007A070000}"/>
    <cellStyle name="Kontrollcell 18" xfId="287" xr:uid="{00000000-0005-0000-0000-00007B070000}"/>
    <cellStyle name="Kontrollcell 19" xfId="243" xr:uid="{00000000-0005-0000-0000-00007C070000}"/>
    <cellStyle name="Kontrollcell 2" xfId="49" xr:uid="{00000000-0005-0000-0000-00007D070000}"/>
    <cellStyle name="Kontrollcell 20" xfId="291" xr:uid="{00000000-0005-0000-0000-00007E070000}"/>
    <cellStyle name="Kontrollcell 21" xfId="271" xr:uid="{00000000-0005-0000-0000-00007F070000}"/>
    <cellStyle name="Kontrollcell 22" xfId="274" xr:uid="{00000000-0005-0000-0000-000080070000}"/>
    <cellStyle name="Kontrollcell 23" xfId="321" xr:uid="{00000000-0005-0000-0000-000081070000}"/>
    <cellStyle name="Kontrollcell 24" xfId="322" xr:uid="{00000000-0005-0000-0000-000082070000}"/>
    <cellStyle name="Kontrollcell 25" xfId="272" xr:uid="{00000000-0005-0000-0000-000083070000}"/>
    <cellStyle name="Kontrollcell 26" xfId="305" xr:uid="{00000000-0005-0000-0000-000084070000}"/>
    <cellStyle name="Kontrollcell 3" xfId="140" xr:uid="{00000000-0005-0000-0000-000085070000}"/>
    <cellStyle name="Kontrollcell 4" xfId="114" xr:uid="{00000000-0005-0000-0000-000086070000}"/>
    <cellStyle name="Kontrollcell 5" xfId="142" xr:uid="{00000000-0005-0000-0000-000087070000}"/>
    <cellStyle name="Kontrollcell 6" xfId="172" xr:uid="{00000000-0005-0000-0000-000088070000}"/>
    <cellStyle name="Kontrollcell 7" xfId="178" xr:uid="{00000000-0005-0000-0000-000089070000}"/>
    <cellStyle name="Kontrollcell 8" xfId="176" xr:uid="{00000000-0005-0000-0000-00008A070000}"/>
    <cellStyle name="Kontrollcell 9" xfId="117" xr:uid="{00000000-0005-0000-0000-00008B070000}"/>
    <cellStyle name="Länkad cell" xfId="34" xr:uid="{00000000-0005-0000-0000-00008C070000}"/>
    <cellStyle name="Länkad cell 2" xfId="130" xr:uid="{00000000-0005-0000-0000-00008D070000}"/>
    <cellStyle name="Länkad cell 3" xfId="227" xr:uid="{00000000-0005-0000-0000-00008E070000}"/>
    <cellStyle name="Linked Cell" xfId="71" builtinId="24" customBuiltin="1"/>
    <cellStyle name="Linked Cell 2" xfId="3779" xr:uid="{00000000-0005-0000-0000-000090070000}"/>
    <cellStyle name="Nagłówek 1" xfId="1277" xr:uid="{00000000-0005-0000-0000-000091070000}"/>
    <cellStyle name="Nagłówek 2" xfId="1278" xr:uid="{00000000-0005-0000-0000-000092070000}"/>
    <cellStyle name="Nagłówek 3" xfId="1279" xr:uid="{00000000-0005-0000-0000-000093070000}"/>
    <cellStyle name="Nagłówek 3 10" xfId="24918" xr:uid="{00000000-0005-0000-0000-000094070000}"/>
    <cellStyle name="Nagłówek 3 11" xfId="24798" xr:uid="{00000000-0005-0000-0000-000095070000}"/>
    <cellStyle name="Nagłówek 3 12" xfId="29913" xr:uid="{00000000-0005-0000-0000-000096070000}"/>
    <cellStyle name="Nagłówek 3 13" xfId="29804" xr:uid="{00000000-0005-0000-0000-000097070000}"/>
    <cellStyle name="Nagłówek 3 14" xfId="34597" xr:uid="{00000000-0005-0000-0000-000098070000}"/>
    <cellStyle name="Nagłówek 3 2" xfId="1562" xr:uid="{00000000-0005-0000-0000-000099070000}"/>
    <cellStyle name="Nagłówek 3 2 10" xfId="20688" xr:uid="{00000000-0005-0000-0000-00009A070000}"/>
    <cellStyle name="Nagłówek 3 2 11" xfId="23287" xr:uid="{00000000-0005-0000-0000-00009B070000}"/>
    <cellStyle name="Nagłówek 3 2 12" xfId="28367" xr:uid="{00000000-0005-0000-0000-00009C070000}"/>
    <cellStyle name="Nagłówek 3 2 13" xfId="14829" xr:uid="{00000000-0005-0000-0000-00009D070000}"/>
    <cellStyle name="Nagłówek 3 2 14" xfId="33089" xr:uid="{00000000-0005-0000-0000-00009E070000}"/>
    <cellStyle name="Nagłówek 3 2 15" xfId="27990" xr:uid="{00000000-0005-0000-0000-00009F070000}"/>
    <cellStyle name="Nagłówek 3 2 16" xfId="37024" xr:uid="{00000000-0005-0000-0000-0000A0070000}"/>
    <cellStyle name="Nagłówek 3 2 17" xfId="35092" xr:uid="{00000000-0005-0000-0000-0000A1070000}"/>
    <cellStyle name="Nagłówek 3 2 2" xfId="2229" xr:uid="{00000000-0005-0000-0000-0000A2070000}"/>
    <cellStyle name="Nagłówek 3 2 2 10" xfId="15181" xr:uid="{00000000-0005-0000-0000-0000A3070000}"/>
    <cellStyle name="Nagłówek 3 2 2 11" xfId="19773" xr:uid="{00000000-0005-0000-0000-0000A4070000}"/>
    <cellStyle name="Nagłówek 3 2 2 12" xfId="22400" xr:uid="{00000000-0005-0000-0000-0000A5070000}"/>
    <cellStyle name="Nagłówek 3 2 2 13" xfId="27499" xr:uid="{00000000-0005-0000-0000-0000A6070000}"/>
    <cellStyle name="Nagłówek 3 2 2 14" xfId="26270" xr:uid="{00000000-0005-0000-0000-0000A7070000}"/>
    <cellStyle name="Nagłówek 3 2 2 15" xfId="32296" xr:uid="{00000000-0005-0000-0000-0000A8070000}"/>
    <cellStyle name="Nagłówek 3 2 2 16" xfId="31127" xr:uid="{00000000-0005-0000-0000-0000A9070000}"/>
    <cellStyle name="Nagłówek 3 2 2 17" xfId="36465" xr:uid="{00000000-0005-0000-0000-0000AA070000}"/>
    <cellStyle name="Nagłówek 3 2 2 18" xfId="30429" xr:uid="{00000000-0005-0000-0000-0000AB070000}"/>
    <cellStyle name="Nagłówek 3 2 2 2" xfId="1359" xr:uid="{00000000-0005-0000-0000-0000AC070000}"/>
    <cellStyle name="Nagłówek 3 2 2 2 10" xfId="25944" xr:uid="{00000000-0005-0000-0000-0000AD070000}"/>
    <cellStyle name="Nagłówek 3 2 2 2 11" xfId="36645" xr:uid="{00000000-0005-0000-0000-0000AE070000}"/>
    <cellStyle name="Nagłówek 3 2 2 2 12" xfId="30919" xr:uid="{00000000-0005-0000-0000-0000AF070000}"/>
    <cellStyle name="Nagłówek 3 2 2 2 2" xfId="3780" xr:uid="{00000000-0005-0000-0000-0000B0070000}"/>
    <cellStyle name="Nagłówek 3 2 2 2 2 10" xfId="34838" xr:uid="{00000000-0005-0000-0000-0000B1070000}"/>
    <cellStyle name="Nagłówek 3 2 2 2 2 11" xfId="36428" xr:uid="{00000000-0005-0000-0000-0000B2070000}"/>
    <cellStyle name="Nagłówek 3 2 2 2 2 2" xfId="11739" xr:uid="{00000000-0005-0000-0000-0000B3070000}"/>
    <cellStyle name="Nagłówek 3 2 2 2 2 3" xfId="17988" xr:uid="{00000000-0005-0000-0000-0000B4070000}"/>
    <cellStyle name="Nagłówek 3 2 2 2 2 4" xfId="14253" xr:uid="{00000000-0005-0000-0000-0000B5070000}"/>
    <cellStyle name="Nagłówek 3 2 2 2 2 5" xfId="19718" xr:uid="{00000000-0005-0000-0000-0000B6070000}"/>
    <cellStyle name="Nagłówek 3 2 2 2 2 6" xfId="26762" xr:uid="{00000000-0005-0000-0000-0000B7070000}"/>
    <cellStyle name="Nagłówek 3 2 2 2 2 7" xfId="26801" xr:uid="{00000000-0005-0000-0000-0000B8070000}"/>
    <cellStyle name="Nagłówek 3 2 2 2 2 8" xfId="31607" xr:uid="{00000000-0005-0000-0000-0000B9070000}"/>
    <cellStyle name="Nagłówek 3 2 2 2 2 9" xfId="31630" xr:uid="{00000000-0005-0000-0000-0000BA070000}"/>
    <cellStyle name="Nagłówek 3 2 2 2 3" xfId="9328" xr:uid="{00000000-0005-0000-0000-0000BB070000}"/>
    <cellStyle name="Nagłówek 3 2 2 2 4" xfId="15557" xr:uid="{00000000-0005-0000-0000-0000BC070000}"/>
    <cellStyle name="Nagłówek 3 2 2 2 5" xfId="20092" xr:uid="{00000000-0005-0000-0000-0000BD070000}"/>
    <cellStyle name="Nagłówek 3 2 2 2 6" xfId="22707" xr:uid="{00000000-0005-0000-0000-0000BE070000}"/>
    <cellStyle name="Nagłówek 3 2 2 2 7" xfId="27802" xr:uid="{00000000-0005-0000-0000-0000BF070000}"/>
    <cellStyle name="Nagłówek 3 2 2 2 8" xfId="22204" xr:uid="{00000000-0005-0000-0000-0000C0070000}"/>
    <cellStyle name="Nagłówek 3 2 2 2 9" xfId="32569" xr:uid="{00000000-0005-0000-0000-0000C1070000}"/>
    <cellStyle name="Nagłówek 3 2 2 3" xfId="1058" xr:uid="{00000000-0005-0000-0000-0000C2070000}"/>
    <cellStyle name="Nagłówek 3 2 2 3 10" xfId="31173" xr:uid="{00000000-0005-0000-0000-0000C3070000}"/>
    <cellStyle name="Nagłówek 3 2 2 3 11" xfId="36734" xr:uid="{00000000-0005-0000-0000-0000C4070000}"/>
    <cellStyle name="Nagłówek 3 2 2 3 12" xfId="32209" xr:uid="{00000000-0005-0000-0000-0000C5070000}"/>
    <cellStyle name="Nagłówek 3 2 2 3 2" xfId="3781" xr:uid="{00000000-0005-0000-0000-0000C6070000}"/>
    <cellStyle name="Nagłówek 3 2 2 3 2 10" xfId="35887" xr:uid="{00000000-0005-0000-0000-0000C7070000}"/>
    <cellStyle name="Nagłówek 3 2 2 3 2 11" xfId="35175" xr:uid="{00000000-0005-0000-0000-0000C8070000}"/>
    <cellStyle name="Nagłówek 3 2 2 3 2 2" xfId="11740" xr:uid="{00000000-0005-0000-0000-0000C9070000}"/>
    <cellStyle name="Nagłówek 3 2 2 3 2 3" xfId="17989" xr:uid="{00000000-0005-0000-0000-0000CA070000}"/>
    <cellStyle name="Nagłówek 3 2 2 3 2 4" xfId="10058" xr:uid="{00000000-0005-0000-0000-0000CB070000}"/>
    <cellStyle name="Nagłówek 3 2 2 3 2 5" xfId="10339" xr:uid="{00000000-0005-0000-0000-0000CC070000}"/>
    <cellStyle name="Nagłówek 3 2 2 3 2 6" xfId="24759" xr:uid="{00000000-0005-0000-0000-0000CD070000}"/>
    <cellStyle name="Nagłówek 3 2 2 3 2 7" xfId="28232" xr:uid="{00000000-0005-0000-0000-0000CE070000}"/>
    <cellStyle name="Nagłówek 3 2 2 3 2 8" xfId="29766" xr:uid="{00000000-0005-0000-0000-0000CF070000}"/>
    <cellStyle name="Nagłówek 3 2 2 3 2 9" xfId="19659" xr:uid="{00000000-0005-0000-0000-0000D0070000}"/>
    <cellStyle name="Nagłówek 3 2 2 3 3" xfId="14143" xr:uid="{00000000-0005-0000-0000-0000D1070000}"/>
    <cellStyle name="Nagłówek 3 2 2 3 4" xfId="16386" xr:uid="{00000000-0005-0000-0000-0000D2070000}"/>
    <cellStyle name="Nagłówek 3 2 2 3 5" xfId="20193" xr:uid="{00000000-0005-0000-0000-0000D3070000}"/>
    <cellStyle name="Nagłówek 3 2 2 3 6" xfId="22807" xr:uid="{00000000-0005-0000-0000-0000D4070000}"/>
    <cellStyle name="Nagłówek 3 2 2 3 7" xfId="27900" xr:uid="{00000000-0005-0000-0000-0000D5070000}"/>
    <cellStyle name="Nagłówek 3 2 2 3 8" xfId="26326" xr:uid="{00000000-0005-0000-0000-0000D6070000}"/>
    <cellStyle name="Nagłówek 3 2 2 3 9" xfId="32666" xr:uid="{00000000-0005-0000-0000-0000D7070000}"/>
    <cellStyle name="Nagłówek 3 2 2 4" xfId="2527" xr:uid="{00000000-0005-0000-0000-0000D8070000}"/>
    <cellStyle name="Nagłówek 3 2 2 4 10" xfId="30694" xr:uid="{00000000-0005-0000-0000-0000D9070000}"/>
    <cellStyle name="Nagłówek 3 2 2 4 11" xfId="36391" xr:uid="{00000000-0005-0000-0000-0000DA070000}"/>
    <cellStyle name="Nagłówek 3 2 2 4 12" xfId="34745" xr:uid="{00000000-0005-0000-0000-0000DB070000}"/>
    <cellStyle name="Nagłówek 3 2 2 4 2" xfId="3782" xr:uid="{00000000-0005-0000-0000-0000DC070000}"/>
    <cellStyle name="Nagłówek 3 2 2 4 2 10" xfId="35886" xr:uid="{00000000-0005-0000-0000-0000DD070000}"/>
    <cellStyle name="Nagłówek 3 2 2 4 2 11" xfId="36818" xr:uid="{00000000-0005-0000-0000-0000DE070000}"/>
    <cellStyle name="Nagłówek 3 2 2 4 2 2" xfId="11741" xr:uid="{00000000-0005-0000-0000-0000DF070000}"/>
    <cellStyle name="Nagłówek 3 2 2 4 2 3" xfId="17990" xr:uid="{00000000-0005-0000-0000-0000E0070000}"/>
    <cellStyle name="Nagłówek 3 2 2 4 2 4" xfId="16606" xr:uid="{00000000-0005-0000-0000-0000E1070000}"/>
    <cellStyle name="Nagłówek 3 2 2 4 2 5" xfId="20336" xr:uid="{00000000-0005-0000-0000-0000E2070000}"/>
    <cellStyle name="Nagłówek 3 2 2 4 2 6" xfId="26761" xr:uid="{00000000-0005-0000-0000-0000E3070000}"/>
    <cellStyle name="Nagłówek 3 2 2 4 2 7" xfId="26802" xr:uid="{00000000-0005-0000-0000-0000E4070000}"/>
    <cellStyle name="Nagłówek 3 2 2 4 2 8" xfId="31606" xr:uid="{00000000-0005-0000-0000-0000E5070000}"/>
    <cellStyle name="Nagłówek 3 2 2 4 2 9" xfId="31631" xr:uid="{00000000-0005-0000-0000-0000E6070000}"/>
    <cellStyle name="Nagłówek 3 2 2 4 3" xfId="10489" xr:uid="{00000000-0005-0000-0000-0000E7070000}"/>
    <cellStyle name="Nagłówek 3 2 2 4 4" xfId="10450" xr:uid="{00000000-0005-0000-0000-0000E8070000}"/>
    <cellStyle name="Nagłówek 3 2 2 4 5" xfId="19630" xr:uid="{00000000-0005-0000-0000-0000E9070000}"/>
    <cellStyle name="Nagłówek 3 2 2 4 6" xfId="22260" xr:uid="{00000000-0005-0000-0000-0000EA070000}"/>
    <cellStyle name="Nagłówek 3 2 2 4 7" xfId="27364" xr:uid="{00000000-0005-0000-0000-0000EB070000}"/>
    <cellStyle name="Nagłówek 3 2 2 4 8" xfId="25791" xr:uid="{00000000-0005-0000-0000-0000EC070000}"/>
    <cellStyle name="Nagłówek 3 2 2 4 9" xfId="32178" xr:uid="{00000000-0005-0000-0000-0000ED070000}"/>
    <cellStyle name="Nagłówek 3 2 2 5" xfId="2936" xr:uid="{00000000-0005-0000-0000-0000EE070000}"/>
    <cellStyle name="Nagłówek 3 2 2 5 10" xfId="25205" xr:uid="{00000000-0005-0000-0000-0000EF070000}"/>
    <cellStyle name="Nagłówek 3 2 2 5 11" xfId="33375" xr:uid="{00000000-0005-0000-0000-0000F0070000}"/>
    <cellStyle name="Nagłówek 3 2 2 5 12" xfId="30169" xr:uid="{00000000-0005-0000-0000-0000F1070000}"/>
    <cellStyle name="Nagłówek 3 2 2 5 2" xfId="3783" xr:uid="{00000000-0005-0000-0000-0000F2070000}"/>
    <cellStyle name="Nagłówek 3 2 2 5 2 10" xfId="25107" xr:uid="{00000000-0005-0000-0000-0000F3070000}"/>
    <cellStyle name="Nagłówek 3 2 2 5 2 11" xfId="37275" xr:uid="{00000000-0005-0000-0000-0000F4070000}"/>
    <cellStyle name="Nagłówek 3 2 2 5 2 2" xfId="11742" xr:uid="{00000000-0005-0000-0000-0000F5070000}"/>
    <cellStyle name="Nagłówek 3 2 2 5 2 3" xfId="17991" xr:uid="{00000000-0005-0000-0000-0000F6070000}"/>
    <cellStyle name="Nagłówek 3 2 2 5 2 4" xfId="16025" xr:uid="{00000000-0005-0000-0000-0000F7070000}"/>
    <cellStyle name="Nagłówek 3 2 2 5 2 5" xfId="21075" xr:uid="{00000000-0005-0000-0000-0000F8070000}"/>
    <cellStyle name="Nagłówek 3 2 2 5 2 6" xfId="20045" xr:uid="{00000000-0005-0000-0000-0000F9070000}"/>
    <cellStyle name="Nagłówek 3 2 2 5 2 7" xfId="13926" xr:uid="{00000000-0005-0000-0000-0000FA070000}"/>
    <cellStyle name="Nagłówek 3 2 2 5 2 8" xfId="27756" xr:uid="{00000000-0005-0000-0000-0000FB070000}"/>
    <cellStyle name="Nagłówek 3 2 2 5 2 9" xfId="30312" xr:uid="{00000000-0005-0000-0000-0000FC070000}"/>
    <cellStyle name="Nagłówek 3 2 2 5 3" xfId="10897" xr:uid="{00000000-0005-0000-0000-0000FD070000}"/>
    <cellStyle name="Nagłówek 3 2 2 5 4" xfId="17150" xr:uid="{00000000-0005-0000-0000-0000FE070000}"/>
    <cellStyle name="Nagłówek 3 2 2 5 5" xfId="16551" xr:uid="{00000000-0005-0000-0000-0000FF070000}"/>
    <cellStyle name="Nagłówek 3 2 2 5 6" xfId="10344" xr:uid="{00000000-0005-0000-0000-000000080000}"/>
    <cellStyle name="Nagłówek 3 2 2 5 7" xfId="21013" xr:uid="{00000000-0005-0000-0000-000001080000}"/>
    <cellStyle name="Nagłówek 3 2 2 5 8" xfId="23601" xr:uid="{00000000-0005-0000-0000-000002080000}"/>
    <cellStyle name="Nagłówek 3 2 2 5 9" xfId="28677" xr:uid="{00000000-0005-0000-0000-000003080000}"/>
    <cellStyle name="Nagłówek 3 2 2 6" xfId="2924" xr:uid="{00000000-0005-0000-0000-000004080000}"/>
    <cellStyle name="Nagłówek 3 2 2 6 10" xfId="27779" xr:uid="{00000000-0005-0000-0000-000005080000}"/>
    <cellStyle name="Nagłówek 3 2 2 6 11" xfId="36213" xr:uid="{00000000-0005-0000-0000-000006080000}"/>
    <cellStyle name="Nagłówek 3 2 2 6 12" xfId="29717" xr:uid="{00000000-0005-0000-0000-000007080000}"/>
    <cellStyle name="Nagłówek 3 2 2 6 2" xfId="3784" xr:uid="{00000000-0005-0000-0000-000008080000}"/>
    <cellStyle name="Nagłówek 3 2 2 6 2 10" xfId="35885" xr:uid="{00000000-0005-0000-0000-000009080000}"/>
    <cellStyle name="Nagłówek 3 2 2 6 2 11" xfId="35893" xr:uid="{00000000-0005-0000-0000-00000A080000}"/>
    <cellStyle name="Nagłówek 3 2 2 6 2 2" xfId="11743" xr:uid="{00000000-0005-0000-0000-00000B080000}"/>
    <cellStyle name="Nagłówek 3 2 2 6 2 3" xfId="17992" xr:uid="{00000000-0005-0000-0000-00000C080000}"/>
    <cellStyle name="Nagłówek 3 2 2 6 2 4" xfId="17830" xr:uid="{00000000-0005-0000-0000-00000D080000}"/>
    <cellStyle name="Nagłówek 3 2 2 6 2 5" xfId="9538" xr:uid="{00000000-0005-0000-0000-00000E080000}"/>
    <cellStyle name="Nagłówek 3 2 2 6 2 6" xfId="22530" xr:uid="{00000000-0005-0000-0000-00000F080000}"/>
    <cellStyle name="Nagłówek 3 2 2 6 2 7" xfId="22427" xr:uid="{00000000-0005-0000-0000-000010080000}"/>
    <cellStyle name="Nagłówek 3 2 2 6 2 8" xfId="20410" xr:uid="{00000000-0005-0000-0000-000011080000}"/>
    <cellStyle name="Nagłówek 3 2 2 6 2 9" xfId="32298" xr:uid="{00000000-0005-0000-0000-000012080000}"/>
    <cellStyle name="Nagłówek 3 2 2 6 3" xfId="10885" xr:uid="{00000000-0005-0000-0000-000013080000}"/>
    <cellStyle name="Nagłówek 3 2 2 6 4" xfId="17138" xr:uid="{00000000-0005-0000-0000-000014080000}"/>
    <cellStyle name="Nagłówek 3 2 2 6 5" xfId="19434" xr:uid="{00000000-0005-0000-0000-000015080000}"/>
    <cellStyle name="Nagłówek 3 2 2 6 6" xfId="22065" xr:uid="{00000000-0005-0000-0000-000016080000}"/>
    <cellStyle name="Nagłówek 3 2 2 6 7" xfId="27168" xr:uid="{00000000-0005-0000-0000-000017080000}"/>
    <cellStyle name="Nagłówek 3 2 2 6 8" xfId="20799" xr:uid="{00000000-0005-0000-0000-000018080000}"/>
    <cellStyle name="Nagłówek 3 2 2 6 9" xfId="31985" xr:uid="{00000000-0005-0000-0000-000019080000}"/>
    <cellStyle name="Nagłówek 3 2 2 7" xfId="1315" xr:uid="{00000000-0005-0000-0000-00001A080000}"/>
    <cellStyle name="Nagłówek 3 2 2 7 10" xfId="30558" xr:uid="{00000000-0005-0000-0000-00001B080000}"/>
    <cellStyle name="Nagłówek 3 2 2 7 11" xfId="37085" xr:uid="{00000000-0005-0000-0000-00001C080000}"/>
    <cellStyle name="Nagłówek 3 2 2 7 12" xfId="32535" xr:uid="{00000000-0005-0000-0000-00001D080000}"/>
    <cellStyle name="Nagłówek 3 2 2 7 2" xfId="3785" xr:uid="{00000000-0005-0000-0000-00001E080000}"/>
    <cellStyle name="Nagłówek 3 2 2 7 2 10" xfId="33044" xr:uid="{00000000-0005-0000-0000-00001F080000}"/>
    <cellStyle name="Nagłówek 3 2 2 7 2 11" xfId="35888" xr:uid="{00000000-0005-0000-0000-000020080000}"/>
    <cellStyle name="Nagłówek 3 2 2 7 2 2" xfId="11744" xr:uid="{00000000-0005-0000-0000-000021080000}"/>
    <cellStyle name="Nagłówek 3 2 2 7 2 3" xfId="17993" xr:uid="{00000000-0005-0000-0000-000022080000}"/>
    <cellStyle name="Nagłówek 3 2 2 7 2 4" xfId="17839" xr:uid="{00000000-0005-0000-0000-000023080000}"/>
    <cellStyle name="Nagłówek 3 2 2 7 2 5" xfId="17915" xr:uid="{00000000-0005-0000-0000-000024080000}"/>
    <cellStyle name="Nagłówek 3 2 2 7 2 6" xfId="25875" xr:uid="{00000000-0005-0000-0000-000025080000}"/>
    <cellStyle name="Nagłówek 3 2 2 7 2 7" xfId="28335" xr:uid="{00000000-0005-0000-0000-000026080000}"/>
    <cellStyle name="Nagłówek 3 2 2 7 2 8" xfId="30772" xr:uid="{00000000-0005-0000-0000-000027080000}"/>
    <cellStyle name="Nagłówek 3 2 2 7 2 9" xfId="33094" xr:uid="{00000000-0005-0000-0000-000028080000}"/>
    <cellStyle name="Nagłówek 3 2 2 7 3" xfId="13886" xr:uid="{00000000-0005-0000-0000-000029080000}"/>
    <cellStyle name="Nagłówek 3 2 2 7 4" xfId="15570" xr:uid="{00000000-0005-0000-0000-00002A080000}"/>
    <cellStyle name="Nagłówek 3 2 2 7 5" xfId="20780" xr:uid="{00000000-0005-0000-0000-00002B080000}"/>
    <cellStyle name="Nagłówek 3 2 2 7 6" xfId="23373" xr:uid="{00000000-0005-0000-0000-00002C080000}"/>
    <cellStyle name="Nagłówek 3 2 2 7 7" xfId="28454" xr:uid="{00000000-0005-0000-0000-00002D080000}"/>
    <cellStyle name="Nagłówek 3 2 2 7 8" xfId="25636" xr:uid="{00000000-0005-0000-0000-00002E080000}"/>
    <cellStyle name="Nagłówek 3 2 2 7 9" xfId="33169" xr:uid="{00000000-0005-0000-0000-00002F080000}"/>
    <cellStyle name="Nagłówek 3 2 2 8" xfId="3786" xr:uid="{00000000-0005-0000-0000-000030080000}"/>
    <cellStyle name="Nagłówek 3 2 2 8 10" xfId="35884" xr:uid="{00000000-0005-0000-0000-000031080000}"/>
    <cellStyle name="Nagłówek 3 2 2 8 11" xfId="32528" xr:uid="{00000000-0005-0000-0000-000032080000}"/>
    <cellStyle name="Nagłówek 3 2 2 8 2" xfId="11745" xr:uid="{00000000-0005-0000-0000-000033080000}"/>
    <cellStyle name="Nagłówek 3 2 2 8 3" xfId="17994" xr:uid="{00000000-0005-0000-0000-000034080000}"/>
    <cellStyle name="Nagłówek 3 2 2 8 4" xfId="16532" xr:uid="{00000000-0005-0000-0000-000035080000}"/>
    <cellStyle name="Nagłówek 3 2 2 8 5" xfId="15735" xr:uid="{00000000-0005-0000-0000-000036080000}"/>
    <cellStyle name="Nagłówek 3 2 2 8 6" xfId="26760" xr:uid="{00000000-0005-0000-0000-000037080000}"/>
    <cellStyle name="Nagłówek 3 2 2 8 7" xfId="28038" xr:uid="{00000000-0005-0000-0000-000038080000}"/>
    <cellStyle name="Nagłówek 3 2 2 8 8" xfId="31605" xr:uid="{00000000-0005-0000-0000-000039080000}"/>
    <cellStyle name="Nagłówek 3 2 2 8 9" xfId="33407" xr:uid="{00000000-0005-0000-0000-00003A080000}"/>
    <cellStyle name="Nagłówek 3 2 2 9" xfId="10191" xr:uid="{00000000-0005-0000-0000-00003B080000}"/>
    <cellStyle name="Nagłówek 3 2 3" xfId="2817" xr:uid="{00000000-0005-0000-0000-00003C080000}"/>
    <cellStyle name="Nagłówek 3 2 3 10" xfId="29818" xr:uid="{00000000-0005-0000-0000-00003D080000}"/>
    <cellStyle name="Nagłówek 3 2 3 11" xfId="36265" xr:uid="{00000000-0005-0000-0000-00003E080000}"/>
    <cellStyle name="Nagłówek 3 2 3 12" xfId="25133" xr:uid="{00000000-0005-0000-0000-00003F080000}"/>
    <cellStyle name="Nagłówek 3 2 3 2" xfId="3787" xr:uid="{00000000-0005-0000-0000-000040080000}"/>
    <cellStyle name="Nagłówek 3 2 3 2 10" xfId="32421" xr:uid="{00000000-0005-0000-0000-000041080000}"/>
    <cellStyle name="Nagłówek 3 2 3 2 11" xfId="35265" xr:uid="{00000000-0005-0000-0000-000042080000}"/>
    <cellStyle name="Nagłówek 3 2 3 2 2" xfId="11746" xr:uid="{00000000-0005-0000-0000-000043080000}"/>
    <cellStyle name="Nagłówek 3 2 3 2 3" xfId="17995" xr:uid="{00000000-0005-0000-0000-000044080000}"/>
    <cellStyle name="Nagłówek 3 2 3 2 4" xfId="17838" xr:uid="{00000000-0005-0000-0000-000045080000}"/>
    <cellStyle name="Nagłówek 3 2 3 2 5" xfId="15789" xr:uid="{00000000-0005-0000-0000-000046080000}"/>
    <cellStyle name="Nagłówek 3 2 3 2 6" xfId="26759" xr:uid="{00000000-0005-0000-0000-000047080000}"/>
    <cellStyle name="Nagłówek 3 2 3 2 7" xfId="28100" xr:uid="{00000000-0005-0000-0000-000048080000}"/>
    <cellStyle name="Nagłówek 3 2 3 2 8" xfId="31604" xr:uid="{00000000-0005-0000-0000-000049080000}"/>
    <cellStyle name="Nagłówek 3 2 3 2 9" xfId="31637" xr:uid="{00000000-0005-0000-0000-00004A080000}"/>
    <cellStyle name="Nagłówek 3 2 3 3" xfId="10778" xr:uid="{00000000-0005-0000-0000-00004B080000}"/>
    <cellStyle name="Nagłówek 3 2 3 4" xfId="17031" xr:uid="{00000000-0005-0000-0000-00004C080000}"/>
    <cellStyle name="Nagłówek 3 2 3 5" xfId="19487" xr:uid="{00000000-0005-0000-0000-00004D080000}"/>
    <cellStyle name="Nagłówek 3 2 3 6" xfId="22118" xr:uid="{00000000-0005-0000-0000-00004E080000}"/>
    <cellStyle name="Nagłówek 3 2 3 7" xfId="27221" xr:uid="{00000000-0005-0000-0000-00004F080000}"/>
    <cellStyle name="Nagłówek 3 2 3 8" xfId="24814" xr:uid="{00000000-0005-0000-0000-000050080000}"/>
    <cellStyle name="Nagłówek 3 2 3 9" xfId="32038" xr:uid="{00000000-0005-0000-0000-000051080000}"/>
    <cellStyle name="Nagłówek 3 2 4" xfId="1092" xr:uid="{00000000-0005-0000-0000-000052080000}"/>
    <cellStyle name="Nagłówek 3 2 4 10" xfId="28105" xr:uid="{00000000-0005-0000-0000-000053080000}"/>
    <cellStyle name="Nagłówek 3 2 4 11" xfId="36723" xr:uid="{00000000-0005-0000-0000-000054080000}"/>
    <cellStyle name="Nagłówek 3 2 4 12" xfId="35455" xr:uid="{00000000-0005-0000-0000-000055080000}"/>
    <cellStyle name="Nagłówek 3 2 4 2" xfId="3788" xr:uid="{00000000-0005-0000-0000-000056080000}"/>
    <cellStyle name="Nagłówek 3 2 4 2 10" xfId="35883" xr:uid="{00000000-0005-0000-0000-000057080000}"/>
    <cellStyle name="Nagłówek 3 2 4 2 11" xfId="34740" xr:uid="{00000000-0005-0000-0000-000058080000}"/>
    <cellStyle name="Nagłówek 3 2 4 2 2" xfId="11747" xr:uid="{00000000-0005-0000-0000-000059080000}"/>
    <cellStyle name="Nagłówek 3 2 4 2 3" xfId="17996" xr:uid="{00000000-0005-0000-0000-00005A080000}"/>
    <cellStyle name="Nagłówek 3 2 4 2 4" xfId="15028" xr:uid="{00000000-0005-0000-0000-00005B080000}"/>
    <cellStyle name="Nagłówek 3 2 4 2 5" xfId="10278" xr:uid="{00000000-0005-0000-0000-00005C080000}"/>
    <cellStyle name="Nagłówek 3 2 4 2 6" xfId="26039" xr:uid="{00000000-0005-0000-0000-00005D080000}"/>
    <cellStyle name="Nagłówek 3 2 4 2 7" xfId="16396" xr:uid="{00000000-0005-0000-0000-00005E080000}"/>
    <cellStyle name="Nagłówek 3 2 4 2 8" xfId="30920" xr:uid="{00000000-0005-0000-0000-00005F080000}"/>
    <cellStyle name="Nagłówek 3 2 4 2 9" xfId="31632" xr:uid="{00000000-0005-0000-0000-000060080000}"/>
    <cellStyle name="Nagłówek 3 2 4 3" xfId="14109" xr:uid="{00000000-0005-0000-0000-000061080000}"/>
    <cellStyle name="Nagłówek 3 2 4 4" xfId="16367" xr:uid="{00000000-0005-0000-0000-000062080000}"/>
    <cellStyle name="Nagłówek 3 2 4 5" xfId="20181" xr:uid="{00000000-0005-0000-0000-000063080000}"/>
    <cellStyle name="Nagłówek 3 2 4 6" xfId="22795" xr:uid="{00000000-0005-0000-0000-000064080000}"/>
    <cellStyle name="Nagłówek 3 2 4 7" xfId="27888" xr:uid="{00000000-0005-0000-0000-000065080000}"/>
    <cellStyle name="Nagłówek 3 2 4 8" xfId="20411" xr:uid="{00000000-0005-0000-0000-000066080000}"/>
    <cellStyle name="Nagłówek 3 2 4 9" xfId="32654" xr:uid="{00000000-0005-0000-0000-000067080000}"/>
    <cellStyle name="Nagłówek 3 2 5" xfId="1328" xr:uid="{00000000-0005-0000-0000-000068080000}"/>
    <cellStyle name="Nagłówek 3 2 5 10" xfId="31177" xr:uid="{00000000-0005-0000-0000-000069080000}"/>
    <cellStyle name="Nagłówek 3 2 5 11" xfId="37081" xr:uid="{00000000-0005-0000-0000-00006A080000}"/>
    <cellStyle name="Nagłówek 3 2 5 12" xfId="34784" xr:uid="{00000000-0005-0000-0000-00006B080000}"/>
    <cellStyle name="Nagłówek 3 2 5 2" xfId="3789" xr:uid="{00000000-0005-0000-0000-00006C080000}"/>
    <cellStyle name="Nagłówek 3 2 5 2 10" xfId="31160" xr:uid="{00000000-0005-0000-0000-00006D080000}"/>
    <cellStyle name="Nagłówek 3 2 5 2 11" xfId="30554" xr:uid="{00000000-0005-0000-0000-00006E080000}"/>
    <cellStyle name="Nagłówek 3 2 5 2 2" xfId="11748" xr:uid="{00000000-0005-0000-0000-00006F080000}"/>
    <cellStyle name="Nagłówek 3 2 5 2 3" xfId="17997" xr:uid="{00000000-0005-0000-0000-000070080000}"/>
    <cellStyle name="Nagłówek 3 2 5 2 4" xfId="17836" xr:uid="{00000000-0005-0000-0000-000071080000}"/>
    <cellStyle name="Nagłówek 3 2 5 2 5" xfId="17912" xr:uid="{00000000-0005-0000-0000-000072080000}"/>
    <cellStyle name="Nagłówek 3 2 5 2 6" xfId="26758" xr:uid="{00000000-0005-0000-0000-000073080000}"/>
    <cellStyle name="Nagłówek 3 2 5 2 7" xfId="25336" xr:uid="{00000000-0005-0000-0000-000074080000}"/>
    <cellStyle name="Nagłówek 3 2 5 2 8" xfId="31603" xr:uid="{00000000-0005-0000-0000-000075080000}"/>
    <cellStyle name="Nagłówek 3 2 5 2 9" xfId="15145" xr:uid="{00000000-0005-0000-0000-000076080000}"/>
    <cellStyle name="Nagłówek 3 2 5 3" xfId="9297" xr:uid="{00000000-0005-0000-0000-000077080000}"/>
    <cellStyle name="Nagłówek 3 2 5 4" xfId="16252" xr:uid="{00000000-0005-0000-0000-000078080000}"/>
    <cellStyle name="Nagłówek 3 2 5 5" xfId="20775" xr:uid="{00000000-0005-0000-0000-000079080000}"/>
    <cellStyle name="Nagłówek 3 2 5 6" xfId="23368" xr:uid="{00000000-0005-0000-0000-00007A080000}"/>
    <cellStyle name="Nagłówek 3 2 5 7" xfId="28449" xr:uid="{00000000-0005-0000-0000-00007B080000}"/>
    <cellStyle name="Nagłówek 3 2 5 8" xfId="26332" xr:uid="{00000000-0005-0000-0000-00007C080000}"/>
    <cellStyle name="Nagłówek 3 2 5 9" xfId="33164" xr:uid="{00000000-0005-0000-0000-00007D080000}"/>
    <cellStyle name="Nagłówek 3 2 6" xfId="2831" xr:uid="{00000000-0005-0000-0000-00007E080000}"/>
    <cellStyle name="Nagłówek 3 2 6 10" xfId="22313" xr:uid="{00000000-0005-0000-0000-00007F080000}"/>
    <cellStyle name="Nagłówek 3 2 6 11" xfId="36258" xr:uid="{00000000-0005-0000-0000-000080080000}"/>
    <cellStyle name="Nagłówek 3 2 6 12" xfId="27474" xr:uid="{00000000-0005-0000-0000-000081080000}"/>
    <cellStyle name="Nagłówek 3 2 6 2" xfId="3790" xr:uid="{00000000-0005-0000-0000-000082080000}"/>
    <cellStyle name="Nagłówek 3 2 6 2 10" xfId="35882" xr:uid="{00000000-0005-0000-0000-000083080000}"/>
    <cellStyle name="Nagłówek 3 2 6 2 11" xfId="35889" xr:uid="{00000000-0005-0000-0000-000084080000}"/>
    <cellStyle name="Nagłówek 3 2 6 2 2" xfId="11749" xr:uid="{00000000-0005-0000-0000-000085080000}"/>
    <cellStyle name="Nagłówek 3 2 6 2 3" xfId="17998" xr:uid="{00000000-0005-0000-0000-000086080000}"/>
    <cellStyle name="Nagłówek 3 2 6 2 4" xfId="17837" xr:uid="{00000000-0005-0000-0000-000087080000}"/>
    <cellStyle name="Nagłówek 3 2 6 2 5" xfId="17916" xr:uid="{00000000-0005-0000-0000-000088080000}"/>
    <cellStyle name="Nagłówek 3 2 6 2 6" xfId="22319" xr:uid="{00000000-0005-0000-0000-000089080000}"/>
    <cellStyle name="Nagłówek 3 2 6 2 7" xfId="28627" xr:uid="{00000000-0005-0000-0000-00008A080000}"/>
    <cellStyle name="Nagłówek 3 2 6 2 8" xfId="23090" xr:uid="{00000000-0005-0000-0000-00008B080000}"/>
    <cellStyle name="Nagłówek 3 2 6 2 9" xfId="25632" xr:uid="{00000000-0005-0000-0000-00008C080000}"/>
    <cellStyle name="Nagłówek 3 2 6 3" xfId="10792" xr:uid="{00000000-0005-0000-0000-00008D080000}"/>
    <cellStyle name="Nagłówek 3 2 6 4" xfId="17045" xr:uid="{00000000-0005-0000-0000-00008E080000}"/>
    <cellStyle name="Nagłówek 3 2 6 5" xfId="19480" xr:uid="{00000000-0005-0000-0000-00008F080000}"/>
    <cellStyle name="Nagłówek 3 2 6 6" xfId="22111" xr:uid="{00000000-0005-0000-0000-000090080000}"/>
    <cellStyle name="Nagłówek 3 2 6 7" xfId="27214" xr:uid="{00000000-0005-0000-0000-000091080000}"/>
    <cellStyle name="Nagłówek 3 2 6 8" xfId="14886" xr:uid="{00000000-0005-0000-0000-000092080000}"/>
    <cellStyle name="Nagłówek 3 2 6 9" xfId="32031" xr:uid="{00000000-0005-0000-0000-000093080000}"/>
    <cellStyle name="Nagłówek 3 2 7" xfId="3791" xr:uid="{00000000-0005-0000-0000-000094080000}"/>
    <cellStyle name="Nagłówek 3 2 7 10" xfId="30368" xr:uid="{00000000-0005-0000-0000-000095080000}"/>
    <cellStyle name="Nagłówek 3 2 7 11" xfId="36488" xr:uid="{00000000-0005-0000-0000-000096080000}"/>
    <cellStyle name="Nagłówek 3 2 7 2" xfId="11750" xr:uid="{00000000-0005-0000-0000-000097080000}"/>
    <cellStyle name="Nagłówek 3 2 7 3" xfId="17999" xr:uid="{00000000-0005-0000-0000-000098080000}"/>
    <cellStyle name="Nagłówek 3 2 7 4" xfId="10655" xr:uid="{00000000-0005-0000-0000-000099080000}"/>
    <cellStyle name="Nagłówek 3 2 7 5" xfId="19820" xr:uid="{00000000-0005-0000-0000-00009A080000}"/>
    <cellStyle name="Nagłówek 3 2 7 6" xfId="26757" xr:uid="{00000000-0005-0000-0000-00009B080000}"/>
    <cellStyle name="Nagłówek 3 2 7 7" xfId="26804" xr:uid="{00000000-0005-0000-0000-00009C080000}"/>
    <cellStyle name="Nagłówek 3 2 7 8" xfId="31602" xr:uid="{00000000-0005-0000-0000-00009D080000}"/>
    <cellStyle name="Nagłówek 3 2 7 9" xfId="32415" xr:uid="{00000000-0005-0000-0000-00009E080000}"/>
    <cellStyle name="Nagłówek 3 2 8" xfId="9530" xr:uid="{00000000-0005-0000-0000-00009F080000}"/>
    <cellStyle name="Nagłówek 3 2 9" xfId="10294" xr:uid="{00000000-0005-0000-0000-0000A0080000}"/>
    <cellStyle name="Nagłówek 3 3" xfId="1722" xr:uid="{00000000-0005-0000-0000-0000A1080000}"/>
    <cellStyle name="Nagłówek 3 3 10" xfId="10009" xr:uid="{00000000-0005-0000-0000-0000A2080000}"/>
    <cellStyle name="Nagłówek 3 3 11" xfId="16031" xr:uid="{00000000-0005-0000-0000-0000A3080000}"/>
    <cellStyle name="Nagłówek 3 3 12" xfId="9361" xr:uid="{00000000-0005-0000-0000-0000A4080000}"/>
    <cellStyle name="Nagłówek 3 3 13" xfId="22324" xr:uid="{00000000-0005-0000-0000-0000A5080000}"/>
    <cellStyle name="Nagłówek 3 3 14" xfId="24897" xr:uid="{00000000-0005-0000-0000-0000A6080000}"/>
    <cellStyle name="Nagłówek 3 3 15" xfId="24791" xr:uid="{00000000-0005-0000-0000-0000A7080000}"/>
    <cellStyle name="Nagłówek 3 3 16" xfId="29893" xr:uid="{00000000-0005-0000-0000-0000A8080000}"/>
    <cellStyle name="Nagłówek 3 3 17" xfId="29797" xr:uid="{00000000-0005-0000-0000-0000A9080000}"/>
    <cellStyle name="Nagłówek 3 3 18" xfId="34587" xr:uid="{00000000-0005-0000-0000-0000AA080000}"/>
    <cellStyle name="Nagłówek 3 3 2" xfId="2776" xr:uid="{00000000-0005-0000-0000-0000AB080000}"/>
    <cellStyle name="Nagłówek 3 3 2 10" xfId="27377" xr:uid="{00000000-0005-0000-0000-0000AC080000}"/>
    <cellStyle name="Nagłówek 3 3 2 11" xfId="36283" xr:uid="{00000000-0005-0000-0000-0000AD080000}"/>
    <cellStyle name="Nagłówek 3 3 2 12" xfId="33339" xr:uid="{00000000-0005-0000-0000-0000AE080000}"/>
    <cellStyle name="Nagłówek 3 3 2 2" xfId="3792" xr:uid="{00000000-0005-0000-0000-0000AF080000}"/>
    <cellStyle name="Nagłówek 3 3 2 2 10" xfId="35881" xr:uid="{00000000-0005-0000-0000-0000B0080000}"/>
    <cellStyle name="Nagłówek 3 3 2 2 11" xfId="36620" xr:uid="{00000000-0005-0000-0000-0000B1080000}"/>
    <cellStyle name="Nagłówek 3 3 2 2 2" xfId="11751" xr:uid="{00000000-0005-0000-0000-0000B2080000}"/>
    <cellStyle name="Nagłówek 3 3 2 2 3" xfId="18000" xr:uid="{00000000-0005-0000-0000-0000B3080000}"/>
    <cellStyle name="Nagłówek 3 3 2 2 4" xfId="14287" xr:uid="{00000000-0005-0000-0000-0000B4080000}"/>
    <cellStyle name="Nagłówek 3 3 2 2 5" xfId="20050" xr:uid="{00000000-0005-0000-0000-0000B5080000}"/>
    <cellStyle name="Nagłówek 3 3 2 2 6" xfId="25490" xr:uid="{00000000-0005-0000-0000-0000B6080000}"/>
    <cellStyle name="Nagłówek 3 3 2 2 7" xfId="28286" xr:uid="{00000000-0005-0000-0000-0000B7080000}"/>
    <cellStyle name="Nagłówek 3 3 2 2 8" xfId="30427" xr:uid="{00000000-0005-0000-0000-0000B8080000}"/>
    <cellStyle name="Nagłówek 3 3 2 2 9" xfId="10319" xr:uid="{00000000-0005-0000-0000-0000B9080000}"/>
    <cellStyle name="Nagłówek 3 3 2 3" xfId="10737" xr:uid="{00000000-0005-0000-0000-0000BA080000}"/>
    <cellStyle name="Nagłówek 3 3 2 4" xfId="16990" xr:uid="{00000000-0005-0000-0000-0000BB080000}"/>
    <cellStyle name="Nagłówek 3 3 2 5" xfId="19508" xr:uid="{00000000-0005-0000-0000-0000BC080000}"/>
    <cellStyle name="Nagłówek 3 3 2 6" xfId="22139" xr:uid="{00000000-0005-0000-0000-0000BD080000}"/>
    <cellStyle name="Nagłówek 3 3 2 7" xfId="27242" xr:uid="{00000000-0005-0000-0000-0000BE080000}"/>
    <cellStyle name="Nagłówek 3 3 2 8" xfId="19644" xr:uid="{00000000-0005-0000-0000-0000BF080000}"/>
    <cellStyle name="Nagłówek 3 3 2 9" xfId="32059" xr:uid="{00000000-0005-0000-0000-0000C0080000}"/>
    <cellStyle name="Nagłówek 3 3 3" xfId="3125" xr:uid="{00000000-0005-0000-0000-0000C1080000}"/>
    <cellStyle name="Nagłówek 3 3 3 10" xfId="32513" xr:uid="{00000000-0005-0000-0000-0000C2080000}"/>
    <cellStyle name="Nagłówek 3 3 3 11" xfId="36116" xr:uid="{00000000-0005-0000-0000-0000C3080000}"/>
    <cellStyle name="Nagłówek 3 3 3 12" xfId="37163" xr:uid="{00000000-0005-0000-0000-0000C4080000}"/>
    <cellStyle name="Nagłówek 3 3 3 2" xfId="3793" xr:uid="{00000000-0005-0000-0000-0000C5080000}"/>
    <cellStyle name="Nagłówek 3 3 3 2 10" xfId="34547" xr:uid="{00000000-0005-0000-0000-0000C6080000}"/>
    <cellStyle name="Nagłówek 3 3 3 2 11" xfId="35892" xr:uid="{00000000-0005-0000-0000-0000C7080000}"/>
    <cellStyle name="Nagłówek 3 3 3 2 2" xfId="11752" xr:uid="{00000000-0005-0000-0000-0000C8080000}"/>
    <cellStyle name="Nagłówek 3 3 3 2 3" xfId="18001" xr:uid="{00000000-0005-0000-0000-0000C9080000}"/>
    <cellStyle name="Nagłówek 3 3 3 2 4" xfId="17831" xr:uid="{00000000-0005-0000-0000-0000CA080000}"/>
    <cellStyle name="Nagłówek 3 3 3 2 5" xfId="9864" xr:uid="{00000000-0005-0000-0000-0000CB080000}"/>
    <cellStyle name="Nagłówek 3 3 3 2 6" xfId="26756" xr:uid="{00000000-0005-0000-0000-0000CC080000}"/>
    <cellStyle name="Nagłówek 3 3 3 2 7" xfId="26805" xr:uid="{00000000-0005-0000-0000-0000CD080000}"/>
    <cellStyle name="Nagłówek 3 3 3 2 8" xfId="31601" xr:uid="{00000000-0005-0000-0000-0000CE080000}"/>
    <cellStyle name="Nagłówek 3 3 3 2 9" xfId="31633" xr:uid="{00000000-0005-0000-0000-0000CF080000}"/>
    <cellStyle name="Nagłówek 3 3 3 3" xfId="11085" xr:uid="{00000000-0005-0000-0000-0000D0080000}"/>
    <cellStyle name="Nagłówek 3 3 3 4" xfId="17339" xr:uid="{00000000-0005-0000-0000-0000D1080000}"/>
    <cellStyle name="Nagłówek 3 3 3 5" xfId="16414" xr:uid="{00000000-0005-0000-0000-0000D2080000}"/>
    <cellStyle name="Nagłówek 3 3 3 6" xfId="20885" xr:uid="{00000000-0005-0000-0000-0000D3080000}"/>
    <cellStyle name="Nagłówek 3 3 3 7" xfId="27068" xr:uid="{00000000-0005-0000-0000-0000D4080000}"/>
    <cellStyle name="Nagłówek 3 3 3 8" xfId="28005" xr:uid="{00000000-0005-0000-0000-0000D5080000}"/>
    <cellStyle name="Nagłówek 3 3 3 9" xfId="31885" xr:uid="{00000000-0005-0000-0000-0000D6080000}"/>
    <cellStyle name="Nagłówek 3 3 4" xfId="1236" xr:uid="{00000000-0005-0000-0000-0000D7080000}"/>
    <cellStyle name="Nagłówek 3 3 4 10" xfId="30957" xr:uid="{00000000-0005-0000-0000-0000D8080000}"/>
    <cellStyle name="Nagłówek 3 3 4 11" xfId="24911" xr:uid="{00000000-0005-0000-0000-0000D9080000}"/>
    <cellStyle name="Nagłówek 3 3 4 12" xfId="35330" xr:uid="{00000000-0005-0000-0000-0000DA080000}"/>
    <cellStyle name="Nagłówek 3 3 4 2" xfId="3794" xr:uid="{00000000-0005-0000-0000-0000DB080000}"/>
    <cellStyle name="Nagłówek 3 3 4 2 10" xfId="34751" xr:uid="{00000000-0005-0000-0000-0000DC080000}"/>
    <cellStyle name="Nagłówek 3 3 4 2 11" xfId="35890" xr:uid="{00000000-0005-0000-0000-0000DD080000}"/>
    <cellStyle name="Nagłówek 3 3 4 2 2" xfId="11753" xr:uid="{00000000-0005-0000-0000-0000DE080000}"/>
    <cellStyle name="Nagłówek 3 3 4 2 3" xfId="18002" xr:uid="{00000000-0005-0000-0000-0000DF080000}"/>
    <cellStyle name="Nagłówek 3 3 4 2 4" xfId="17835" xr:uid="{00000000-0005-0000-0000-0000E0080000}"/>
    <cellStyle name="Nagłówek 3 3 4 2 5" xfId="10431" xr:uid="{00000000-0005-0000-0000-0000E1080000}"/>
    <cellStyle name="Nagłówek 3 3 4 2 6" xfId="25292" xr:uid="{00000000-0005-0000-0000-0000E2080000}"/>
    <cellStyle name="Nagłówek 3 3 4 2 7" xfId="25321" xr:uid="{00000000-0005-0000-0000-0000E3080000}"/>
    <cellStyle name="Nagłówek 3 3 4 2 8" xfId="30246" xr:uid="{00000000-0005-0000-0000-0000E4080000}"/>
    <cellStyle name="Nagłówek 3 3 4 2 9" xfId="17897" xr:uid="{00000000-0005-0000-0000-0000E5080000}"/>
    <cellStyle name="Nagłówek 3 3 4 3" xfId="13965" xr:uid="{00000000-0005-0000-0000-0000E6080000}"/>
    <cellStyle name="Nagłówek 3 3 4 4" xfId="16297" xr:uid="{00000000-0005-0000-0000-0000E7080000}"/>
    <cellStyle name="Nagłówek 3 3 4 5" xfId="10447" xr:uid="{00000000-0005-0000-0000-0000E8080000}"/>
    <cellStyle name="Nagłówek 3 3 4 6" xfId="15832" xr:uid="{00000000-0005-0000-0000-0000E9080000}"/>
    <cellStyle name="Nagłówek 3 3 4 7" xfId="23535" xr:uid="{00000000-0005-0000-0000-0000EA080000}"/>
    <cellStyle name="Nagłówek 3 3 4 8" xfId="26082" xr:uid="{00000000-0005-0000-0000-0000EB080000}"/>
    <cellStyle name="Nagłówek 3 3 4 9" xfId="9855" xr:uid="{00000000-0005-0000-0000-0000EC080000}"/>
    <cellStyle name="Nagłówek 3 3 5" xfId="2962" xr:uid="{00000000-0005-0000-0000-0000ED080000}"/>
    <cellStyle name="Nagłówek 3 3 5 10" xfId="30101" xr:uid="{00000000-0005-0000-0000-0000EE080000}"/>
    <cellStyle name="Nagłówek 3 3 5 11" xfId="32864" xr:uid="{00000000-0005-0000-0000-0000EF080000}"/>
    <cellStyle name="Nagłówek 3 3 5 12" xfId="36905" xr:uid="{00000000-0005-0000-0000-0000F0080000}"/>
    <cellStyle name="Nagłówek 3 3 5 2" xfId="3795" xr:uid="{00000000-0005-0000-0000-0000F1080000}"/>
    <cellStyle name="Nagłówek 3 3 5 2 10" xfId="35880" xr:uid="{00000000-0005-0000-0000-0000F2080000}"/>
    <cellStyle name="Nagłówek 3 3 5 2 11" xfId="35326" xr:uid="{00000000-0005-0000-0000-0000F3080000}"/>
    <cellStyle name="Nagłówek 3 3 5 2 2" xfId="11754" xr:uid="{00000000-0005-0000-0000-0000F4080000}"/>
    <cellStyle name="Nagłówek 3 3 5 2 3" xfId="18003" xr:uid="{00000000-0005-0000-0000-0000F5080000}"/>
    <cellStyle name="Nagłówek 3 3 5 2 4" xfId="16443" xr:uid="{00000000-0005-0000-0000-0000F6080000}"/>
    <cellStyle name="Nagłówek 3 3 5 2 5" xfId="16488" xr:uid="{00000000-0005-0000-0000-0000F7080000}"/>
    <cellStyle name="Nagłówek 3 3 5 2 6" xfId="26755" xr:uid="{00000000-0005-0000-0000-0000F8080000}"/>
    <cellStyle name="Nagłówek 3 3 5 2 7" xfId="27538" xr:uid="{00000000-0005-0000-0000-0000F9080000}"/>
    <cellStyle name="Nagłówek 3 3 5 2 8" xfId="31600" xr:uid="{00000000-0005-0000-0000-0000FA080000}"/>
    <cellStyle name="Nagłówek 3 3 5 2 9" xfId="30444" xr:uid="{00000000-0005-0000-0000-0000FB080000}"/>
    <cellStyle name="Nagłówek 3 3 5 3" xfId="10923" xr:uid="{00000000-0005-0000-0000-0000FC080000}"/>
    <cellStyle name="Nagłówek 3 3 5 4" xfId="17176" xr:uid="{00000000-0005-0000-0000-0000FD080000}"/>
    <cellStyle name="Nagłówek 3 3 5 5" xfId="16780" xr:uid="{00000000-0005-0000-0000-0000FE080000}"/>
    <cellStyle name="Nagłówek 3 3 5 6" xfId="20458" xr:uid="{00000000-0005-0000-0000-0000FF080000}"/>
    <cellStyle name="Nagłówek 3 3 5 7" xfId="20432" xr:uid="{00000000-0005-0000-0000-000000090000}"/>
    <cellStyle name="Nagłówek 3 3 5 8" xfId="28821" xr:uid="{00000000-0005-0000-0000-000001090000}"/>
    <cellStyle name="Nagłówek 3 3 5 9" xfId="28123" xr:uid="{00000000-0005-0000-0000-000002090000}"/>
    <cellStyle name="Nagłówek 3 3 6" xfId="3077" xr:uid="{00000000-0005-0000-0000-000003090000}"/>
    <cellStyle name="Nagłówek 3 3 6 10" xfId="31561" xr:uid="{00000000-0005-0000-0000-000004090000}"/>
    <cellStyle name="Nagłówek 3 3 6 11" xfId="28121" xr:uid="{00000000-0005-0000-0000-000005090000}"/>
    <cellStyle name="Nagłówek 3 3 6 12" xfId="35846" xr:uid="{00000000-0005-0000-0000-000006090000}"/>
    <cellStyle name="Nagłówek 3 3 6 2" xfId="3796" xr:uid="{00000000-0005-0000-0000-000007090000}"/>
    <cellStyle name="Nagłówek 3 3 6 2 10" xfId="35879" xr:uid="{00000000-0005-0000-0000-000008090000}"/>
    <cellStyle name="Nagłówek 3 3 6 2 11" xfId="26777" xr:uid="{00000000-0005-0000-0000-000009090000}"/>
    <cellStyle name="Nagłówek 3 3 6 2 2" xfId="11755" xr:uid="{00000000-0005-0000-0000-00000A090000}"/>
    <cellStyle name="Nagłówek 3 3 6 2 3" xfId="18004" xr:uid="{00000000-0005-0000-0000-00000B090000}"/>
    <cellStyle name="Nagłówek 3 3 6 2 4" xfId="17834" xr:uid="{00000000-0005-0000-0000-00000C090000}"/>
    <cellStyle name="Nagłówek 3 3 6 2 5" xfId="15164" xr:uid="{00000000-0005-0000-0000-00000D090000}"/>
    <cellStyle name="Nagłówek 3 3 6 2 6" xfId="26754" xr:uid="{00000000-0005-0000-0000-00000E090000}"/>
    <cellStyle name="Nagłówek 3 3 6 2 7" xfId="27765" xr:uid="{00000000-0005-0000-0000-00000F090000}"/>
    <cellStyle name="Nagłówek 3 3 6 2 8" xfId="31599" xr:uid="{00000000-0005-0000-0000-000010090000}"/>
    <cellStyle name="Nagłówek 3 3 6 2 9" xfId="30799" xr:uid="{00000000-0005-0000-0000-000011090000}"/>
    <cellStyle name="Nagłówek 3 3 6 3" xfId="11037" xr:uid="{00000000-0005-0000-0000-000012090000}"/>
    <cellStyle name="Nagłówek 3 3 6 4" xfId="17291" xr:uid="{00000000-0005-0000-0000-000013090000}"/>
    <cellStyle name="Nagłówek 3 3 6 5" xfId="18073" xr:uid="{00000000-0005-0000-0000-000014090000}"/>
    <cellStyle name="Nagłówek 3 3 6 6" xfId="9859" xr:uid="{00000000-0005-0000-0000-000015090000}"/>
    <cellStyle name="Nagłówek 3 3 6 7" xfId="19874" xr:uid="{00000000-0005-0000-0000-000016090000}"/>
    <cellStyle name="Nagłówek 3 3 6 8" xfId="28255" xr:uid="{00000000-0005-0000-0000-000017090000}"/>
    <cellStyle name="Nagłówek 3 3 6 9" xfId="27589" xr:uid="{00000000-0005-0000-0000-000018090000}"/>
    <cellStyle name="Nagłówek 3 3 7" xfId="1360" xr:uid="{00000000-0005-0000-0000-000019090000}"/>
    <cellStyle name="Nagłówek 3 3 7 10" xfId="31135" xr:uid="{00000000-0005-0000-0000-00001A090000}"/>
    <cellStyle name="Nagłówek 3 3 7 11" xfId="37071" xr:uid="{00000000-0005-0000-0000-00001B090000}"/>
    <cellStyle name="Nagłówek 3 3 7 12" xfId="32847" xr:uid="{00000000-0005-0000-0000-00001C090000}"/>
    <cellStyle name="Nagłówek 3 3 7 2" xfId="3797" xr:uid="{00000000-0005-0000-0000-00001D090000}"/>
    <cellStyle name="Nagłówek 3 3 7 2 10" xfId="30589" xr:uid="{00000000-0005-0000-0000-00001E090000}"/>
    <cellStyle name="Nagłówek 3 3 7 2 11" xfId="36954" xr:uid="{00000000-0005-0000-0000-00001F090000}"/>
    <cellStyle name="Nagłówek 3 3 7 2 2" xfId="11756" xr:uid="{00000000-0005-0000-0000-000020090000}"/>
    <cellStyle name="Nagłówek 3 3 7 2 3" xfId="18005" xr:uid="{00000000-0005-0000-0000-000021090000}"/>
    <cellStyle name="Nagłówek 3 3 7 2 4" xfId="14877" xr:uid="{00000000-0005-0000-0000-000022090000}"/>
    <cellStyle name="Nagłówek 3 3 7 2 5" xfId="20560" xr:uid="{00000000-0005-0000-0000-000023090000}"/>
    <cellStyle name="Nagłówek 3 3 7 2 6" xfId="23677" xr:uid="{00000000-0005-0000-0000-000024090000}"/>
    <cellStyle name="Nagłówek 3 3 7 2 7" xfId="26808" xr:uid="{00000000-0005-0000-0000-000025090000}"/>
    <cellStyle name="Nagłówek 3 3 7 2 8" xfId="23139" xr:uid="{00000000-0005-0000-0000-000026090000}"/>
    <cellStyle name="Nagłówek 3 3 7 2 9" xfId="31634" xr:uid="{00000000-0005-0000-0000-000027090000}"/>
    <cellStyle name="Nagłówek 3 3 7 3" xfId="9329" xr:uid="{00000000-0005-0000-0000-000028090000}"/>
    <cellStyle name="Nagłówek 3 3 7 4" xfId="16234" xr:uid="{00000000-0005-0000-0000-000029090000}"/>
    <cellStyle name="Nagłówek 3 3 7 5" xfId="20765" xr:uid="{00000000-0005-0000-0000-00002A090000}"/>
    <cellStyle name="Nagłówek 3 3 7 6" xfId="23358" xr:uid="{00000000-0005-0000-0000-00002B090000}"/>
    <cellStyle name="Nagłówek 3 3 7 7" xfId="28439" xr:uid="{00000000-0005-0000-0000-00002C090000}"/>
    <cellStyle name="Nagłówek 3 3 7 8" xfId="26279" xr:uid="{00000000-0005-0000-0000-00002D090000}"/>
    <cellStyle name="Nagłówek 3 3 7 9" xfId="33154" xr:uid="{00000000-0005-0000-0000-00002E090000}"/>
    <cellStyle name="Nagłówek 3 3 8" xfId="3798" xr:uid="{00000000-0005-0000-0000-00002F090000}"/>
    <cellStyle name="Nagłówek 3 3 8 10" xfId="35878" xr:uid="{00000000-0005-0000-0000-000030090000}"/>
    <cellStyle name="Nagłówek 3 3 8 11" xfId="28334" xr:uid="{00000000-0005-0000-0000-000031090000}"/>
    <cellStyle name="Nagłówek 3 3 8 2" xfId="11757" xr:uid="{00000000-0005-0000-0000-000032090000}"/>
    <cellStyle name="Nagłówek 3 3 8 3" xfId="18006" xr:uid="{00000000-0005-0000-0000-000033090000}"/>
    <cellStyle name="Nagłówek 3 3 8 4" xfId="17832" xr:uid="{00000000-0005-0000-0000-000034090000}"/>
    <cellStyle name="Nagłówek 3 3 8 5" xfId="17917" xr:uid="{00000000-0005-0000-0000-000035090000}"/>
    <cellStyle name="Nagłówek 3 3 8 6" xfId="26753" xr:uid="{00000000-0005-0000-0000-000036090000}"/>
    <cellStyle name="Nagłówek 3 3 8 7" xfId="26806" xr:uid="{00000000-0005-0000-0000-000037090000}"/>
    <cellStyle name="Nagłówek 3 3 8 8" xfId="31598" xr:uid="{00000000-0005-0000-0000-000038090000}"/>
    <cellStyle name="Nagłówek 3 3 8 9" xfId="32678" xr:uid="{00000000-0005-0000-0000-000039090000}"/>
    <cellStyle name="Nagłówek 3 3 9" xfId="9690" xr:uid="{00000000-0005-0000-0000-00003A090000}"/>
    <cellStyle name="Nagłówek 3 4" xfId="3799" xr:uid="{00000000-0005-0000-0000-00003B090000}"/>
    <cellStyle name="Nagłówek 3 4 10" xfId="25179" xr:uid="{00000000-0005-0000-0000-00003C090000}"/>
    <cellStyle name="Nagłówek 3 4 11" xfId="35891" xr:uid="{00000000-0005-0000-0000-00003D090000}"/>
    <cellStyle name="Nagłówek 3 4 2" xfId="11758" xr:uid="{00000000-0005-0000-0000-00003E090000}"/>
    <cellStyle name="Nagłówek 3 4 3" xfId="18007" xr:uid="{00000000-0005-0000-0000-00003F090000}"/>
    <cellStyle name="Nagłówek 3 4 4" xfId="17833" xr:uid="{00000000-0005-0000-0000-000040090000}"/>
    <cellStyle name="Nagłówek 3 4 5" xfId="17918" xr:uid="{00000000-0005-0000-0000-000041090000}"/>
    <cellStyle name="Nagłówek 3 4 6" xfId="20634" xr:uid="{00000000-0005-0000-0000-000042090000}"/>
    <cellStyle name="Nagłówek 3 4 7" xfId="28573" xr:uid="{00000000-0005-0000-0000-000043090000}"/>
    <cellStyle name="Nagłówek 3 4 8" xfId="28315" xr:uid="{00000000-0005-0000-0000-000044090000}"/>
    <cellStyle name="Nagłówek 3 4 9" xfId="20655" xr:uid="{00000000-0005-0000-0000-000045090000}"/>
    <cellStyle name="Nagłówek 3 5" xfId="13922" xr:uid="{00000000-0005-0000-0000-000046090000}"/>
    <cellStyle name="Nagłówek 3 6" xfId="15599" xr:uid="{00000000-0005-0000-0000-000047090000}"/>
    <cellStyle name="Nagłówek 3 7" xfId="15786" xr:uid="{00000000-0005-0000-0000-000048090000}"/>
    <cellStyle name="Nagłówek 3 8" xfId="14589" xr:uid="{00000000-0005-0000-0000-000049090000}"/>
    <cellStyle name="Nagłówek 3 9" xfId="22345" xr:uid="{00000000-0005-0000-0000-00004A090000}"/>
    <cellStyle name="Nagłówek 4" xfId="1280" xr:uid="{00000000-0005-0000-0000-00004B090000}"/>
    <cellStyle name="Neutral" xfId="67" builtinId="28" customBuiltin="1"/>
    <cellStyle name="Neutral 2" xfId="3800" xr:uid="{00000000-0005-0000-0000-00004D090000}"/>
    <cellStyle name="Neutralne" xfId="1281" xr:uid="{00000000-0005-0000-0000-00004E090000}"/>
    <cellStyle name="Normal" xfId="0" builtinId="0"/>
    <cellStyle name="Normal 2" xfId="35" xr:uid="{00000000-0005-0000-0000-000050090000}"/>
    <cellStyle name="Normal 2 10" xfId="222" xr:uid="{00000000-0005-0000-0000-000051090000}"/>
    <cellStyle name="Normal 2 11" xfId="191" xr:uid="{00000000-0005-0000-0000-000052090000}"/>
    <cellStyle name="Normal 2 12" xfId="196" xr:uid="{00000000-0005-0000-0000-000053090000}"/>
    <cellStyle name="Normal 2 13" xfId="160" xr:uid="{00000000-0005-0000-0000-000054090000}"/>
    <cellStyle name="Normal 2 14" xfId="242" xr:uid="{00000000-0005-0000-0000-000055090000}"/>
    <cellStyle name="Normal 2 15" xfId="281" xr:uid="{00000000-0005-0000-0000-000056090000}"/>
    <cellStyle name="Normal 2 16" xfId="279" xr:uid="{00000000-0005-0000-0000-000057090000}"/>
    <cellStyle name="Normal 2 17" xfId="273" xr:uid="{00000000-0005-0000-0000-000058090000}"/>
    <cellStyle name="Normal 2 18" xfId="268" xr:uid="{00000000-0005-0000-0000-000059090000}"/>
    <cellStyle name="Normal 2 19" xfId="270" xr:uid="{00000000-0005-0000-0000-00005A090000}"/>
    <cellStyle name="Normal 2 2" xfId="50" xr:uid="{00000000-0005-0000-0000-00005B090000}"/>
    <cellStyle name="Normal 2 20" xfId="284" xr:uid="{00000000-0005-0000-0000-00005C090000}"/>
    <cellStyle name="Normal 2 21" xfId="300" xr:uid="{00000000-0005-0000-0000-00005D090000}"/>
    <cellStyle name="Normal 2 22" xfId="295" xr:uid="{00000000-0005-0000-0000-00005E090000}"/>
    <cellStyle name="Normal 2 23" xfId="312" xr:uid="{00000000-0005-0000-0000-00005F090000}"/>
    <cellStyle name="Normal 2 24" xfId="319" xr:uid="{00000000-0005-0000-0000-000060090000}"/>
    <cellStyle name="Normal 2 25" xfId="303" xr:uid="{00000000-0005-0000-0000-000061090000}"/>
    <cellStyle name="Normal 2 26" xfId="260" xr:uid="{00000000-0005-0000-0000-000062090000}"/>
    <cellStyle name="Normal 2 27" xfId="301" xr:uid="{00000000-0005-0000-0000-000063090000}"/>
    <cellStyle name="Normal 2 28" xfId="290" xr:uid="{00000000-0005-0000-0000-000064090000}"/>
    <cellStyle name="Normal 2 29" xfId="472" xr:uid="{00000000-0005-0000-0000-000065090000}"/>
    <cellStyle name="Normal 2 3" xfId="141" xr:uid="{00000000-0005-0000-0000-000066090000}"/>
    <cellStyle name="Normal 2 30" xfId="3801" xr:uid="{00000000-0005-0000-0000-000067090000}"/>
    <cellStyle name="Normal 2 31" xfId="3344" xr:uid="{00000000-0005-0000-0000-000068090000}"/>
    <cellStyle name="Normal 2 4" xfId="115" xr:uid="{00000000-0005-0000-0000-000069090000}"/>
    <cellStyle name="Normal 2 5" xfId="156" xr:uid="{00000000-0005-0000-0000-00006A090000}"/>
    <cellStyle name="Normal 2 6" xfId="147" xr:uid="{00000000-0005-0000-0000-00006B090000}"/>
    <cellStyle name="Normal 2 7" xfId="173" xr:uid="{00000000-0005-0000-0000-00006C090000}"/>
    <cellStyle name="Normal 2 8" xfId="192" xr:uid="{00000000-0005-0000-0000-00006D090000}"/>
    <cellStyle name="Normal 2 9" xfId="169" xr:uid="{00000000-0005-0000-0000-00006E090000}"/>
    <cellStyle name="Normal 3" xfId="276" xr:uid="{00000000-0005-0000-0000-00006F090000}"/>
    <cellStyle name="Normal 3 2" xfId="251" xr:uid="{00000000-0005-0000-0000-000070090000}"/>
    <cellStyle name="Normal 3 3" xfId="292" xr:uid="{00000000-0005-0000-0000-000071090000}"/>
    <cellStyle name="Normal 3 3 10" xfId="727" xr:uid="{00000000-0005-0000-0000-000072090000}"/>
    <cellStyle name="Normal 3 3 10 2" xfId="3803" xr:uid="{00000000-0005-0000-0000-000073090000}"/>
    <cellStyle name="Normal 3 3 10 2 2" xfId="11762" xr:uid="{00000000-0005-0000-0000-000074090000}"/>
    <cellStyle name="Normal 3 3 10 3" xfId="7440" xr:uid="{00000000-0005-0000-0000-000075090000}"/>
    <cellStyle name="Normal 3 3 11" xfId="3802" xr:uid="{00000000-0005-0000-0000-000076090000}"/>
    <cellStyle name="Normal 3 3 11 2" xfId="11761" xr:uid="{00000000-0005-0000-0000-000077090000}"/>
    <cellStyle name="Normal 3 3 12" xfId="7439" xr:uid="{00000000-0005-0000-0000-000078090000}"/>
    <cellStyle name="Normal 3 3 2" xfId="388" xr:uid="{00000000-0005-0000-0000-000079090000}"/>
    <cellStyle name="Normal 3 3 2 2" xfId="587" xr:uid="{00000000-0005-0000-0000-00007A090000}"/>
    <cellStyle name="Normal 3 3 2 2 2" xfId="1662" xr:uid="{00000000-0005-0000-0000-00007B090000}"/>
    <cellStyle name="Normal 3 3 2 2 2 2" xfId="2338" xr:uid="{00000000-0005-0000-0000-00007C090000}"/>
    <cellStyle name="Normal 3 3 2 2 2 2 2" xfId="3807" xr:uid="{00000000-0005-0000-0000-00007D090000}"/>
    <cellStyle name="Normal 3 3 2 2 2 2 2 2" xfId="11766" xr:uid="{00000000-0005-0000-0000-00007E090000}"/>
    <cellStyle name="Normal 3 3 2 2 2 2 3" xfId="7444" xr:uid="{00000000-0005-0000-0000-00007F090000}"/>
    <cellStyle name="Normal 3 3 2 2 2 3" xfId="3806" xr:uid="{00000000-0005-0000-0000-000080090000}"/>
    <cellStyle name="Normal 3 3 2 2 2 3 2" xfId="11765" xr:uid="{00000000-0005-0000-0000-000081090000}"/>
    <cellStyle name="Normal 3 3 2 2 2 4" xfId="7443" xr:uid="{00000000-0005-0000-0000-000082090000}"/>
    <cellStyle name="Normal 3 3 2 2 3" xfId="2014" xr:uid="{00000000-0005-0000-0000-000083090000}"/>
    <cellStyle name="Normal 3 3 2 2 3 2" xfId="3808" xr:uid="{00000000-0005-0000-0000-000084090000}"/>
    <cellStyle name="Normal 3 3 2 2 3 2 2" xfId="11767" xr:uid="{00000000-0005-0000-0000-000085090000}"/>
    <cellStyle name="Normal 3 3 2 2 3 3" xfId="7445" xr:uid="{00000000-0005-0000-0000-000086090000}"/>
    <cellStyle name="Normal 3 3 2 2 4" xfId="994" xr:uid="{00000000-0005-0000-0000-000087090000}"/>
    <cellStyle name="Normal 3 3 2 2 4 2" xfId="3809" xr:uid="{00000000-0005-0000-0000-000088090000}"/>
    <cellStyle name="Normal 3 3 2 2 4 2 2" xfId="11768" xr:uid="{00000000-0005-0000-0000-000089090000}"/>
    <cellStyle name="Normal 3 3 2 2 4 3" xfId="7446" xr:uid="{00000000-0005-0000-0000-00008A090000}"/>
    <cellStyle name="Normal 3 3 2 2 5" xfId="3805" xr:uid="{00000000-0005-0000-0000-00008B090000}"/>
    <cellStyle name="Normal 3 3 2 2 5 2" xfId="11764" xr:uid="{00000000-0005-0000-0000-00008C090000}"/>
    <cellStyle name="Normal 3 3 2 2 6" xfId="7442" xr:uid="{00000000-0005-0000-0000-00008D090000}"/>
    <cellStyle name="Normal 3 3 2 3" xfId="1503" xr:uid="{00000000-0005-0000-0000-00008E090000}"/>
    <cellStyle name="Normal 3 3 2 3 2" xfId="2174" xr:uid="{00000000-0005-0000-0000-00008F090000}"/>
    <cellStyle name="Normal 3 3 2 3 2 2" xfId="3811" xr:uid="{00000000-0005-0000-0000-000090090000}"/>
    <cellStyle name="Normal 3 3 2 3 2 2 2" xfId="11770" xr:uid="{00000000-0005-0000-0000-000091090000}"/>
    <cellStyle name="Normal 3 3 2 3 2 3" xfId="7448" xr:uid="{00000000-0005-0000-0000-000092090000}"/>
    <cellStyle name="Normal 3 3 2 3 3" xfId="3810" xr:uid="{00000000-0005-0000-0000-000093090000}"/>
    <cellStyle name="Normal 3 3 2 3 3 2" xfId="11769" xr:uid="{00000000-0005-0000-0000-000094090000}"/>
    <cellStyle name="Normal 3 3 2 3 4" xfId="7447" xr:uid="{00000000-0005-0000-0000-000095090000}"/>
    <cellStyle name="Normal 3 3 2 4" xfId="1875" xr:uid="{00000000-0005-0000-0000-000096090000}"/>
    <cellStyle name="Normal 3 3 2 4 2" xfId="3812" xr:uid="{00000000-0005-0000-0000-000097090000}"/>
    <cellStyle name="Normal 3 3 2 4 2 2" xfId="11771" xr:uid="{00000000-0005-0000-0000-000098090000}"/>
    <cellStyle name="Normal 3 3 2 4 3" xfId="7449" xr:uid="{00000000-0005-0000-0000-000099090000}"/>
    <cellStyle name="Normal 3 3 2 5" xfId="802" xr:uid="{00000000-0005-0000-0000-00009A090000}"/>
    <cellStyle name="Normal 3 3 2 5 2" xfId="3813" xr:uid="{00000000-0005-0000-0000-00009B090000}"/>
    <cellStyle name="Normal 3 3 2 5 2 2" xfId="11772" xr:uid="{00000000-0005-0000-0000-00009C090000}"/>
    <cellStyle name="Normal 3 3 2 5 3" xfId="7450" xr:uid="{00000000-0005-0000-0000-00009D090000}"/>
    <cellStyle name="Normal 3 3 2 6" xfId="3804" xr:uid="{00000000-0005-0000-0000-00009E090000}"/>
    <cellStyle name="Normal 3 3 2 6 2" xfId="11763" xr:uid="{00000000-0005-0000-0000-00009F090000}"/>
    <cellStyle name="Normal 3 3 2 7" xfId="7441" xr:uid="{00000000-0005-0000-0000-0000A0090000}"/>
    <cellStyle name="Normal 3 3 3" xfId="458" xr:uid="{00000000-0005-0000-0000-0000A1090000}"/>
    <cellStyle name="Normal 3 3 3 2" xfId="639" xr:uid="{00000000-0005-0000-0000-0000A2090000}"/>
    <cellStyle name="Normal 3 3 3 2 2" xfId="1707" xr:uid="{00000000-0005-0000-0000-0000A3090000}"/>
    <cellStyle name="Normal 3 3 3 2 2 2" xfId="2383" xr:uid="{00000000-0005-0000-0000-0000A4090000}"/>
    <cellStyle name="Normal 3 3 3 2 2 2 2" xfId="3817" xr:uid="{00000000-0005-0000-0000-0000A5090000}"/>
    <cellStyle name="Normal 3 3 3 2 2 2 2 2" xfId="11776" xr:uid="{00000000-0005-0000-0000-0000A6090000}"/>
    <cellStyle name="Normal 3 3 3 2 2 2 3" xfId="7454" xr:uid="{00000000-0005-0000-0000-0000A7090000}"/>
    <cellStyle name="Normal 3 3 3 2 2 3" xfId="3816" xr:uid="{00000000-0005-0000-0000-0000A8090000}"/>
    <cellStyle name="Normal 3 3 3 2 2 3 2" xfId="11775" xr:uid="{00000000-0005-0000-0000-0000A9090000}"/>
    <cellStyle name="Normal 3 3 3 2 2 4" xfId="7453" xr:uid="{00000000-0005-0000-0000-0000AA090000}"/>
    <cellStyle name="Normal 3 3 3 2 3" xfId="2059" xr:uid="{00000000-0005-0000-0000-0000AB090000}"/>
    <cellStyle name="Normal 3 3 3 2 3 2" xfId="3818" xr:uid="{00000000-0005-0000-0000-0000AC090000}"/>
    <cellStyle name="Normal 3 3 3 2 3 2 2" xfId="11777" xr:uid="{00000000-0005-0000-0000-0000AD090000}"/>
    <cellStyle name="Normal 3 3 3 2 3 3" xfId="7455" xr:uid="{00000000-0005-0000-0000-0000AE090000}"/>
    <cellStyle name="Normal 3 3 3 2 4" xfId="1046" xr:uid="{00000000-0005-0000-0000-0000AF090000}"/>
    <cellStyle name="Normal 3 3 3 2 4 2" xfId="3819" xr:uid="{00000000-0005-0000-0000-0000B0090000}"/>
    <cellStyle name="Normal 3 3 3 2 4 2 2" xfId="11778" xr:uid="{00000000-0005-0000-0000-0000B1090000}"/>
    <cellStyle name="Normal 3 3 3 2 4 3" xfId="7456" xr:uid="{00000000-0005-0000-0000-0000B2090000}"/>
    <cellStyle name="Normal 3 3 3 2 5" xfId="3815" xr:uid="{00000000-0005-0000-0000-0000B3090000}"/>
    <cellStyle name="Normal 3 3 3 2 5 2" xfId="11774" xr:uid="{00000000-0005-0000-0000-0000B4090000}"/>
    <cellStyle name="Normal 3 3 3 2 6" xfId="7452" xr:uid="{00000000-0005-0000-0000-0000B5090000}"/>
    <cellStyle name="Normal 3 3 3 3" xfId="1548" xr:uid="{00000000-0005-0000-0000-0000B6090000}"/>
    <cellStyle name="Normal 3 3 3 3 2" xfId="2219" xr:uid="{00000000-0005-0000-0000-0000B7090000}"/>
    <cellStyle name="Normal 3 3 3 3 2 2" xfId="3821" xr:uid="{00000000-0005-0000-0000-0000B8090000}"/>
    <cellStyle name="Normal 3 3 3 3 2 2 2" xfId="11780" xr:uid="{00000000-0005-0000-0000-0000B9090000}"/>
    <cellStyle name="Normal 3 3 3 3 2 3" xfId="7458" xr:uid="{00000000-0005-0000-0000-0000BA090000}"/>
    <cellStyle name="Normal 3 3 3 3 3" xfId="3820" xr:uid="{00000000-0005-0000-0000-0000BB090000}"/>
    <cellStyle name="Normal 3 3 3 3 3 2" xfId="11779" xr:uid="{00000000-0005-0000-0000-0000BC090000}"/>
    <cellStyle name="Normal 3 3 3 3 4" xfId="7457" xr:uid="{00000000-0005-0000-0000-0000BD090000}"/>
    <cellStyle name="Normal 3 3 3 4" xfId="1920" xr:uid="{00000000-0005-0000-0000-0000BE090000}"/>
    <cellStyle name="Normal 3 3 3 4 2" xfId="3822" xr:uid="{00000000-0005-0000-0000-0000BF090000}"/>
    <cellStyle name="Normal 3 3 3 4 2 2" xfId="11781" xr:uid="{00000000-0005-0000-0000-0000C0090000}"/>
    <cellStyle name="Normal 3 3 3 4 3" xfId="7459" xr:uid="{00000000-0005-0000-0000-0000C1090000}"/>
    <cellStyle name="Normal 3 3 3 5" xfId="872" xr:uid="{00000000-0005-0000-0000-0000C2090000}"/>
    <cellStyle name="Normal 3 3 3 5 2" xfId="3823" xr:uid="{00000000-0005-0000-0000-0000C3090000}"/>
    <cellStyle name="Normal 3 3 3 5 2 2" xfId="11782" xr:uid="{00000000-0005-0000-0000-0000C4090000}"/>
    <cellStyle name="Normal 3 3 3 5 3" xfId="7460" xr:uid="{00000000-0005-0000-0000-0000C5090000}"/>
    <cellStyle name="Normal 3 3 3 6" xfId="3814" xr:uid="{00000000-0005-0000-0000-0000C6090000}"/>
    <cellStyle name="Normal 3 3 3 6 2" xfId="11773" xr:uid="{00000000-0005-0000-0000-0000C7090000}"/>
    <cellStyle name="Normal 3 3 3 7" xfId="7451" xr:uid="{00000000-0005-0000-0000-0000C8090000}"/>
    <cellStyle name="Normal 3 3 4" xfId="517" xr:uid="{00000000-0005-0000-0000-0000C9090000}"/>
    <cellStyle name="Normal 3 3 4 2" xfId="1614" xr:uid="{00000000-0005-0000-0000-0000CA090000}"/>
    <cellStyle name="Normal 3 3 4 2 2" xfId="2288" xr:uid="{00000000-0005-0000-0000-0000CB090000}"/>
    <cellStyle name="Normal 3 3 4 2 2 2" xfId="3826" xr:uid="{00000000-0005-0000-0000-0000CC090000}"/>
    <cellStyle name="Normal 3 3 4 2 2 2 2" xfId="11785" xr:uid="{00000000-0005-0000-0000-0000CD090000}"/>
    <cellStyle name="Normal 3 3 4 2 2 3" xfId="7463" xr:uid="{00000000-0005-0000-0000-0000CE090000}"/>
    <cellStyle name="Normal 3 3 4 2 3" xfId="3825" xr:uid="{00000000-0005-0000-0000-0000CF090000}"/>
    <cellStyle name="Normal 3 3 4 2 3 2" xfId="11784" xr:uid="{00000000-0005-0000-0000-0000D0090000}"/>
    <cellStyle name="Normal 3 3 4 2 4" xfId="7462" xr:uid="{00000000-0005-0000-0000-0000D1090000}"/>
    <cellStyle name="Normal 3 3 4 3" xfId="1969" xr:uid="{00000000-0005-0000-0000-0000D2090000}"/>
    <cellStyle name="Normal 3 3 4 3 2" xfId="3827" xr:uid="{00000000-0005-0000-0000-0000D3090000}"/>
    <cellStyle name="Normal 3 3 4 3 2 2" xfId="11786" xr:uid="{00000000-0005-0000-0000-0000D4090000}"/>
    <cellStyle name="Normal 3 3 4 3 3" xfId="7464" xr:uid="{00000000-0005-0000-0000-0000D5090000}"/>
    <cellStyle name="Normal 3 3 4 4" xfId="925" xr:uid="{00000000-0005-0000-0000-0000D6090000}"/>
    <cellStyle name="Normal 3 3 4 4 2" xfId="3828" xr:uid="{00000000-0005-0000-0000-0000D7090000}"/>
    <cellStyle name="Normal 3 3 4 4 2 2" xfId="11787" xr:uid="{00000000-0005-0000-0000-0000D8090000}"/>
    <cellStyle name="Normal 3 3 4 4 3" xfId="7465" xr:uid="{00000000-0005-0000-0000-0000D9090000}"/>
    <cellStyle name="Normal 3 3 4 5" xfId="3824" xr:uid="{00000000-0005-0000-0000-0000DA090000}"/>
    <cellStyle name="Normal 3 3 4 5 2" xfId="11783" xr:uid="{00000000-0005-0000-0000-0000DB090000}"/>
    <cellStyle name="Normal 3 3 4 6" xfId="7461" xr:uid="{00000000-0005-0000-0000-0000DC090000}"/>
    <cellStyle name="Normal 3 3 5" xfId="1449" xr:uid="{00000000-0005-0000-0000-0000DD090000}"/>
    <cellStyle name="Normal 3 3 5 2" xfId="2123" xr:uid="{00000000-0005-0000-0000-0000DE090000}"/>
    <cellStyle name="Normal 3 3 5 2 2" xfId="3830" xr:uid="{00000000-0005-0000-0000-0000DF090000}"/>
    <cellStyle name="Normal 3 3 5 2 2 2" xfId="11789" xr:uid="{00000000-0005-0000-0000-0000E0090000}"/>
    <cellStyle name="Normal 3 3 5 2 3" xfId="7467" xr:uid="{00000000-0005-0000-0000-0000E1090000}"/>
    <cellStyle name="Normal 3 3 5 3" xfId="3829" xr:uid="{00000000-0005-0000-0000-0000E2090000}"/>
    <cellStyle name="Normal 3 3 5 3 2" xfId="11788" xr:uid="{00000000-0005-0000-0000-0000E3090000}"/>
    <cellStyle name="Normal 3 3 5 4" xfId="7466" xr:uid="{00000000-0005-0000-0000-0000E4090000}"/>
    <cellStyle name="Normal 3 3 6" xfId="1783" xr:uid="{00000000-0005-0000-0000-0000E5090000}"/>
    <cellStyle name="Normal 3 3 6 2" xfId="2426" xr:uid="{00000000-0005-0000-0000-0000E6090000}"/>
    <cellStyle name="Normal 3 3 6 2 2" xfId="3832" xr:uid="{00000000-0005-0000-0000-0000E7090000}"/>
    <cellStyle name="Normal 3 3 6 2 2 2" xfId="11791" xr:uid="{00000000-0005-0000-0000-0000E8090000}"/>
    <cellStyle name="Normal 3 3 6 2 3" xfId="7469" xr:uid="{00000000-0005-0000-0000-0000E9090000}"/>
    <cellStyle name="Normal 3 3 6 3" xfId="3831" xr:uid="{00000000-0005-0000-0000-0000EA090000}"/>
    <cellStyle name="Normal 3 3 6 3 2" xfId="11790" xr:uid="{00000000-0005-0000-0000-0000EB090000}"/>
    <cellStyle name="Normal 3 3 6 4" xfId="7468" xr:uid="{00000000-0005-0000-0000-0000EC090000}"/>
    <cellStyle name="Normal 3 3 7" xfId="1830" xr:uid="{00000000-0005-0000-0000-0000ED090000}"/>
    <cellStyle name="Normal 3 3 7 2" xfId="3833" xr:uid="{00000000-0005-0000-0000-0000EE090000}"/>
    <cellStyle name="Normal 3 3 7 2 2" xfId="11792" xr:uid="{00000000-0005-0000-0000-0000EF090000}"/>
    <cellStyle name="Normal 3 3 7 3" xfId="7470" xr:uid="{00000000-0005-0000-0000-0000F0090000}"/>
    <cellStyle name="Normal 3 3 8" xfId="2470" xr:uid="{00000000-0005-0000-0000-0000F1090000}"/>
    <cellStyle name="Normal 3 3 8 2" xfId="3834" xr:uid="{00000000-0005-0000-0000-0000F2090000}"/>
    <cellStyle name="Normal 3 3 8 2 2" xfId="11793" xr:uid="{00000000-0005-0000-0000-0000F3090000}"/>
    <cellStyle name="Normal 3 3 8 3" xfId="7471" xr:uid="{00000000-0005-0000-0000-0000F4090000}"/>
    <cellStyle name="Normal 3 3 9" xfId="2514" xr:uid="{00000000-0005-0000-0000-0000F5090000}"/>
    <cellStyle name="Normal 3 3 9 2" xfId="3835" xr:uid="{00000000-0005-0000-0000-0000F6090000}"/>
    <cellStyle name="Normal 3 3 9 2 2" xfId="11794" xr:uid="{00000000-0005-0000-0000-0000F7090000}"/>
    <cellStyle name="Normal 3 3 9 3" xfId="7472" xr:uid="{00000000-0005-0000-0000-0000F8090000}"/>
    <cellStyle name="Normal 4" xfId="263" xr:uid="{00000000-0005-0000-0000-0000F9090000}"/>
    <cellStyle name="Normal 4 2" xfId="288" xr:uid="{00000000-0005-0000-0000-0000FA090000}"/>
    <cellStyle name="Normal 5" xfId="38208" xr:uid="{E4B11FF9-8EFD-49DF-892B-110845ECDB8C}"/>
    <cellStyle name="Normal_Ausria wood Energy" xfId="36" xr:uid="{00000000-0005-0000-0000-0000FB090000}"/>
    <cellStyle name="Normal_P02" xfId="37" xr:uid="{00000000-0005-0000-0000-0000FC090000}"/>
    <cellStyle name="Normalny_Arkusz1" xfId="1282" xr:uid="{00000000-0005-0000-0000-0000FD090000}"/>
    <cellStyle name="Note 2" xfId="310" xr:uid="{00000000-0005-0000-0000-0000FE090000}"/>
    <cellStyle name="Note 2 10" xfId="733" xr:uid="{00000000-0005-0000-0000-0000FF090000}"/>
    <cellStyle name="Note 2 10 2" xfId="3837" xr:uid="{00000000-0005-0000-0000-0000000A0000}"/>
    <cellStyle name="Note 2 10 3" xfId="14467" xr:uid="{00000000-0005-0000-0000-0000010A0000}"/>
    <cellStyle name="Note 2 11" xfId="3836" xr:uid="{00000000-0005-0000-0000-0000020A0000}"/>
    <cellStyle name="Note 2 12" xfId="14887" xr:uid="{00000000-0005-0000-0000-0000030A0000}"/>
    <cellStyle name="Note 2 2" xfId="394" xr:uid="{00000000-0005-0000-0000-0000040A0000}"/>
    <cellStyle name="Note 2 2 2" xfId="593" xr:uid="{00000000-0005-0000-0000-0000050A0000}"/>
    <cellStyle name="Note 2 2 2 2" xfId="1665" xr:uid="{00000000-0005-0000-0000-0000060A0000}"/>
    <cellStyle name="Note 2 2 2 2 2" xfId="2341" xr:uid="{00000000-0005-0000-0000-0000070A0000}"/>
    <cellStyle name="Note 2 2 2 2 2 2" xfId="3841" xr:uid="{00000000-0005-0000-0000-0000080A0000}"/>
    <cellStyle name="Note 2 2 2 2 2 3" xfId="10303" xr:uid="{00000000-0005-0000-0000-0000090A0000}"/>
    <cellStyle name="Note 2 2 2 2 3" xfId="3840" xr:uid="{00000000-0005-0000-0000-00000A0A0000}"/>
    <cellStyle name="Note 2 2 2 2 4" xfId="9633" xr:uid="{00000000-0005-0000-0000-00000B0A0000}"/>
    <cellStyle name="Note 2 2 2 3" xfId="2017" xr:uid="{00000000-0005-0000-0000-00000C0A0000}"/>
    <cellStyle name="Note 2 2 2 3 2" xfId="3842" xr:uid="{00000000-0005-0000-0000-00000D0A0000}"/>
    <cellStyle name="Note 2 2 2 3 3" xfId="9981" xr:uid="{00000000-0005-0000-0000-00000E0A0000}"/>
    <cellStyle name="Note 2 2 2 4" xfId="1000" xr:uid="{00000000-0005-0000-0000-00000F0A0000}"/>
    <cellStyle name="Note 2 2 2 4 2" xfId="3843" xr:uid="{00000000-0005-0000-0000-0000100A0000}"/>
    <cellStyle name="Note 2 2 2 4 3" xfId="14201" xr:uid="{00000000-0005-0000-0000-0000110A0000}"/>
    <cellStyle name="Note 2 2 2 5" xfId="3839" xr:uid="{00000000-0005-0000-0000-0000120A0000}"/>
    <cellStyle name="Note 2 2 2 6" xfId="14605" xr:uid="{00000000-0005-0000-0000-0000130A0000}"/>
    <cellStyle name="Note 2 2 3" xfId="1506" xr:uid="{00000000-0005-0000-0000-0000140A0000}"/>
    <cellStyle name="Note 2 2 3 2" xfId="2177" xr:uid="{00000000-0005-0000-0000-0000150A0000}"/>
    <cellStyle name="Note 2 2 3 2 2" xfId="3845" xr:uid="{00000000-0005-0000-0000-0000160A0000}"/>
    <cellStyle name="Note 2 2 3 2 3" xfId="10139" xr:uid="{00000000-0005-0000-0000-0000170A0000}"/>
    <cellStyle name="Note 2 2 3 3" xfId="3844" xr:uid="{00000000-0005-0000-0000-0000180A0000}"/>
    <cellStyle name="Note 2 2 3 4" xfId="9475" xr:uid="{00000000-0005-0000-0000-0000190A0000}"/>
    <cellStyle name="Note 2 2 4" xfId="1878" xr:uid="{00000000-0005-0000-0000-00001A0A0000}"/>
    <cellStyle name="Note 2 2 4 2" xfId="3846" xr:uid="{00000000-0005-0000-0000-00001B0A0000}"/>
    <cellStyle name="Note 2 2 4 3" xfId="9845" xr:uid="{00000000-0005-0000-0000-00001C0A0000}"/>
    <cellStyle name="Note 2 2 5" xfId="808" xr:uid="{00000000-0005-0000-0000-00001D0A0000}"/>
    <cellStyle name="Note 2 2 5 2" xfId="3847" xr:uid="{00000000-0005-0000-0000-00001E0A0000}"/>
    <cellStyle name="Note 2 2 5 3" xfId="14393" xr:uid="{00000000-0005-0000-0000-00001F0A0000}"/>
    <cellStyle name="Note 2 2 6" xfId="3838" xr:uid="{00000000-0005-0000-0000-0000200A0000}"/>
    <cellStyle name="Note 2 2 7" xfId="14804" xr:uid="{00000000-0005-0000-0000-0000210A0000}"/>
    <cellStyle name="Note 2 3" xfId="464" xr:uid="{00000000-0005-0000-0000-0000220A0000}"/>
    <cellStyle name="Note 2 3 2" xfId="642" xr:uid="{00000000-0005-0000-0000-0000230A0000}"/>
    <cellStyle name="Note 2 3 2 2" xfId="1710" xr:uid="{00000000-0005-0000-0000-0000240A0000}"/>
    <cellStyle name="Note 2 3 2 2 2" xfId="2386" xr:uid="{00000000-0005-0000-0000-0000250A0000}"/>
    <cellStyle name="Note 2 3 2 2 2 2" xfId="3851" xr:uid="{00000000-0005-0000-0000-0000260A0000}"/>
    <cellStyle name="Note 2 3 2 2 2 3" xfId="10348" xr:uid="{00000000-0005-0000-0000-0000270A0000}"/>
    <cellStyle name="Note 2 3 2 2 3" xfId="3850" xr:uid="{00000000-0005-0000-0000-0000280A0000}"/>
    <cellStyle name="Note 2 3 2 2 4" xfId="9678" xr:uid="{00000000-0005-0000-0000-0000290A0000}"/>
    <cellStyle name="Note 2 3 2 3" xfId="2062" xr:uid="{00000000-0005-0000-0000-00002A0A0000}"/>
    <cellStyle name="Note 2 3 2 3 2" xfId="3852" xr:uid="{00000000-0005-0000-0000-00002B0A0000}"/>
    <cellStyle name="Note 2 3 2 3 3" xfId="10025" xr:uid="{00000000-0005-0000-0000-00002C0A0000}"/>
    <cellStyle name="Note 2 3 2 4" xfId="1049" xr:uid="{00000000-0005-0000-0000-00002D0A0000}"/>
    <cellStyle name="Note 2 3 2 4 2" xfId="3853" xr:uid="{00000000-0005-0000-0000-00002E0A0000}"/>
    <cellStyle name="Note 2 3 2 4 3" xfId="14152" xr:uid="{00000000-0005-0000-0000-00002F0A0000}"/>
    <cellStyle name="Note 2 3 2 5" xfId="3849" xr:uid="{00000000-0005-0000-0000-0000300A0000}"/>
    <cellStyle name="Note 2 3 2 6" xfId="14556" xr:uid="{00000000-0005-0000-0000-0000310A0000}"/>
    <cellStyle name="Note 2 3 3" xfId="1551" xr:uid="{00000000-0005-0000-0000-0000320A0000}"/>
    <cellStyle name="Note 2 3 3 2" xfId="2222" xr:uid="{00000000-0005-0000-0000-0000330A0000}"/>
    <cellStyle name="Note 2 3 3 2 2" xfId="3855" xr:uid="{00000000-0005-0000-0000-0000340A0000}"/>
    <cellStyle name="Note 2 3 3 2 3" xfId="10184" xr:uid="{00000000-0005-0000-0000-0000350A0000}"/>
    <cellStyle name="Note 2 3 3 3" xfId="3854" xr:uid="{00000000-0005-0000-0000-0000360A0000}"/>
    <cellStyle name="Note 2 3 3 4" xfId="9519" xr:uid="{00000000-0005-0000-0000-0000370A0000}"/>
    <cellStyle name="Note 2 3 4" xfId="1923" xr:uid="{00000000-0005-0000-0000-0000380A0000}"/>
    <cellStyle name="Note 2 3 4 2" xfId="3856" xr:uid="{00000000-0005-0000-0000-0000390A0000}"/>
    <cellStyle name="Note 2 3 4 3" xfId="9889" xr:uid="{00000000-0005-0000-0000-00003A0A0000}"/>
    <cellStyle name="Note 2 3 5" xfId="878" xr:uid="{00000000-0005-0000-0000-00003B0A0000}"/>
    <cellStyle name="Note 2 3 5 2" xfId="3857" xr:uid="{00000000-0005-0000-0000-00003C0A0000}"/>
    <cellStyle name="Note 2 3 5 3" xfId="14323" xr:uid="{00000000-0005-0000-0000-00003D0A0000}"/>
    <cellStyle name="Note 2 3 6" xfId="3848" xr:uid="{00000000-0005-0000-0000-00003E0A0000}"/>
    <cellStyle name="Note 2 3 7" xfId="14734" xr:uid="{00000000-0005-0000-0000-00003F0A0000}"/>
    <cellStyle name="Note 2 4" xfId="520" xr:uid="{00000000-0005-0000-0000-0000400A0000}"/>
    <cellStyle name="Note 2 4 2" xfId="1619" xr:uid="{00000000-0005-0000-0000-0000410A0000}"/>
    <cellStyle name="Note 2 4 2 2" xfId="2294" xr:uid="{00000000-0005-0000-0000-0000420A0000}"/>
    <cellStyle name="Note 2 4 2 2 2" xfId="3860" xr:uid="{00000000-0005-0000-0000-0000430A0000}"/>
    <cellStyle name="Note 2 4 2 2 3" xfId="10256" xr:uid="{00000000-0005-0000-0000-0000440A0000}"/>
    <cellStyle name="Note 2 4 2 3" xfId="3859" xr:uid="{00000000-0005-0000-0000-0000450A0000}"/>
    <cellStyle name="Note 2 4 2 4" xfId="9587" xr:uid="{00000000-0005-0000-0000-0000460A0000}"/>
    <cellStyle name="Note 2 4 3" xfId="1972" xr:uid="{00000000-0005-0000-0000-0000470A0000}"/>
    <cellStyle name="Note 2 4 3 2" xfId="3861" xr:uid="{00000000-0005-0000-0000-0000480A0000}"/>
    <cellStyle name="Note 2 4 3 3" xfId="9936" xr:uid="{00000000-0005-0000-0000-0000490A0000}"/>
    <cellStyle name="Note 2 4 4" xfId="928" xr:uid="{00000000-0005-0000-0000-00004A0A0000}"/>
    <cellStyle name="Note 2 4 4 2" xfId="3862" xr:uid="{00000000-0005-0000-0000-00004B0A0000}"/>
    <cellStyle name="Note 2 4 4 3" xfId="14273" xr:uid="{00000000-0005-0000-0000-00004C0A0000}"/>
    <cellStyle name="Note 2 4 5" xfId="3858" xr:uid="{00000000-0005-0000-0000-00004D0A0000}"/>
    <cellStyle name="Note 2 4 6" xfId="14678" xr:uid="{00000000-0005-0000-0000-00004E0A0000}"/>
    <cellStyle name="Note 2 5" xfId="1455" xr:uid="{00000000-0005-0000-0000-00004F0A0000}"/>
    <cellStyle name="Note 2 5 2" xfId="2129" xr:uid="{00000000-0005-0000-0000-0000500A0000}"/>
    <cellStyle name="Note 2 5 2 2" xfId="3864" xr:uid="{00000000-0005-0000-0000-0000510A0000}"/>
    <cellStyle name="Note 2 5 2 3" xfId="10092" xr:uid="{00000000-0005-0000-0000-0000520A0000}"/>
    <cellStyle name="Note 2 5 3" xfId="3863" xr:uid="{00000000-0005-0000-0000-0000530A0000}"/>
    <cellStyle name="Note 2 5 4" xfId="9424" xr:uid="{00000000-0005-0000-0000-0000540A0000}"/>
    <cellStyle name="Note 2 6" xfId="1786" xr:uid="{00000000-0005-0000-0000-0000550A0000}"/>
    <cellStyle name="Note 2 6 2" xfId="2429" xr:uid="{00000000-0005-0000-0000-0000560A0000}"/>
    <cellStyle name="Note 2 6 2 2" xfId="3866" xr:uid="{00000000-0005-0000-0000-0000570A0000}"/>
    <cellStyle name="Note 2 6 2 3" xfId="10391" xr:uid="{00000000-0005-0000-0000-0000580A0000}"/>
    <cellStyle name="Note 2 6 3" xfId="3865" xr:uid="{00000000-0005-0000-0000-0000590A0000}"/>
    <cellStyle name="Note 2 6 4" xfId="9754" xr:uid="{00000000-0005-0000-0000-00005A0A0000}"/>
    <cellStyle name="Note 2 7" xfId="1833" xr:uid="{00000000-0005-0000-0000-00005B0A0000}"/>
    <cellStyle name="Note 2 7 2" xfId="3867" xr:uid="{00000000-0005-0000-0000-00005C0A0000}"/>
    <cellStyle name="Note 2 7 3" xfId="9801" xr:uid="{00000000-0005-0000-0000-00005D0A0000}"/>
    <cellStyle name="Note 2 8" xfId="2473" xr:uid="{00000000-0005-0000-0000-00005E0A0000}"/>
    <cellStyle name="Note 2 8 2" xfId="3868" xr:uid="{00000000-0005-0000-0000-00005F0A0000}"/>
    <cellStyle name="Note 2 8 3" xfId="10435" xr:uid="{00000000-0005-0000-0000-0000600A0000}"/>
    <cellStyle name="Note 2 9" xfId="2517" xr:uid="{00000000-0005-0000-0000-0000610A0000}"/>
    <cellStyle name="Note 2 9 2" xfId="3869" xr:uid="{00000000-0005-0000-0000-0000620A0000}"/>
    <cellStyle name="Note 2 9 3" xfId="10479" xr:uid="{00000000-0005-0000-0000-0000630A0000}"/>
    <cellStyle name="Obliczenia" xfId="1283" xr:uid="{00000000-0005-0000-0000-0000640A0000}"/>
    <cellStyle name="Obliczenia 2" xfId="1564" xr:uid="{00000000-0005-0000-0000-0000650A0000}"/>
    <cellStyle name="Obliczenia 2 2" xfId="2643" xr:uid="{00000000-0005-0000-0000-0000660A0000}"/>
    <cellStyle name="Obliczenia 2 3" xfId="2718" xr:uid="{00000000-0005-0000-0000-0000670A0000}"/>
    <cellStyle name="Obliczenia 2 4" xfId="1146" xr:uid="{00000000-0005-0000-0000-0000680A0000}"/>
    <cellStyle name="Obliczenia 2 5" xfId="3079" xr:uid="{00000000-0005-0000-0000-0000690A0000}"/>
    <cellStyle name="Output" xfId="69" builtinId="21" customBuiltin="1"/>
    <cellStyle name="Output 2" xfId="3870" xr:uid="{00000000-0005-0000-0000-00006B0A0000}"/>
    <cellStyle name="Percent" xfId="38209" builtinId="5"/>
    <cellStyle name="Percent 2" xfId="54" xr:uid="{00000000-0005-0000-0000-00006D0A0000}"/>
    <cellStyle name="Percent 2 2" xfId="314" xr:uid="{00000000-0005-0000-0000-00006E0A0000}"/>
    <cellStyle name="Percent 2 3" xfId="309" xr:uid="{00000000-0005-0000-0000-00006F0A0000}"/>
    <cellStyle name="Percent 3" xfId="3871" xr:uid="{00000000-0005-0000-0000-0000700A0000}"/>
    <cellStyle name="Percent 4" xfId="7030" xr:uid="{00000000-0005-0000-0000-0000710A0000}"/>
    <cellStyle name="Procent 2" xfId="239" xr:uid="{00000000-0005-0000-0000-0000720A0000}"/>
    <cellStyle name="Procent 2 10" xfId="709" xr:uid="{00000000-0005-0000-0000-0000730A0000}"/>
    <cellStyle name="Procent 2 10 2" xfId="3873" xr:uid="{00000000-0005-0000-0000-0000740A0000}"/>
    <cellStyle name="Procent 2 10 3" xfId="14491" xr:uid="{00000000-0005-0000-0000-0000750A0000}"/>
    <cellStyle name="Procent 2 11" xfId="3872" xr:uid="{00000000-0005-0000-0000-0000760A0000}"/>
    <cellStyle name="Procent 2 12" xfId="14958" xr:uid="{00000000-0005-0000-0000-0000770A0000}"/>
    <cellStyle name="Procent 2 2" xfId="370" xr:uid="{00000000-0005-0000-0000-0000780A0000}"/>
    <cellStyle name="Procent 2 2 2" xfId="569" xr:uid="{00000000-0005-0000-0000-0000790A0000}"/>
    <cellStyle name="Procent 2 2 2 2" xfId="1650" xr:uid="{00000000-0005-0000-0000-00007A0A0000}"/>
    <cellStyle name="Procent 2 2 2 2 2" xfId="2326" xr:uid="{00000000-0005-0000-0000-00007B0A0000}"/>
    <cellStyle name="Procent 2 2 2 2 2 2" xfId="3877" xr:uid="{00000000-0005-0000-0000-00007C0A0000}"/>
    <cellStyle name="Procent 2 2 2 2 2 3" xfId="10288" xr:uid="{00000000-0005-0000-0000-00007D0A0000}"/>
    <cellStyle name="Procent 2 2 2 2 3" xfId="3876" xr:uid="{00000000-0005-0000-0000-00007E0A0000}"/>
    <cellStyle name="Procent 2 2 2 2 4" xfId="9618" xr:uid="{00000000-0005-0000-0000-00007F0A0000}"/>
    <cellStyle name="Procent 2 2 2 3" xfId="2002" xr:uid="{00000000-0005-0000-0000-0000800A0000}"/>
    <cellStyle name="Procent 2 2 2 3 2" xfId="3878" xr:uid="{00000000-0005-0000-0000-0000810A0000}"/>
    <cellStyle name="Procent 2 2 2 3 3" xfId="9966" xr:uid="{00000000-0005-0000-0000-0000820A0000}"/>
    <cellStyle name="Procent 2 2 2 4" xfId="976" xr:uid="{00000000-0005-0000-0000-0000830A0000}"/>
    <cellStyle name="Procent 2 2 2 4 2" xfId="3879" xr:uid="{00000000-0005-0000-0000-0000840A0000}"/>
    <cellStyle name="Procent 2 2 2 4 3" xfId="14225" xr:uid="{00000000-0005-0000-0000-0000850A0000}"/>
    <cellStyle name="Procent 2 2 2 5" xfId="3875" xr:uid="{00000000-0005-0000-0000-0000860A0000}"/>
    <cellStyle name="Procent 2 2 2 6" xfId="14629" xr:uid="{00000000-0005-0000-0000-0000870A0000}"/>
    <cellStyle name="Procent 2 2 3" xfId="1491" xr:uid="{00000000-0005-0000-0000-0000880A0000}"/>
    <cellStyle name="Procent 2 2 3 2" xfId="2162" xr:uid="{00000000-0005-0000-0000-0000890A0000}"/>
    <cellStyle name="Procent 2 2 3 2 2" xfId="3881" xr:uid="{00000000-0005-0000-0000-00008A0A0000}"/>
    <cellStyle name="Procent 2 2 3 2 3" xfId="10125" xr:uid="{00000000-0005-0000-0000-00008B0A0000}"/>
    <cellStyle name="Procent 2 2 3 3" xfId="3880" xr:uid="{00000000-0005-0000-0000-00008C0A0000}"/>
    <cellStyle name="Procent 2 2 3 4" xfId="9460" xr:uid="{00000000-0005-0000-0000-00008D0A0000}"/>
    <cellStyle name="Procent 2 2 4" xfId="1863" xr:uid="{00000000-0005-0000-0000-00008E0A0000}"/>
    <cellStyle name="Procent 2 2 4 2" xfId="3882" xr:uid="{00000000-0005-0000-0000-00008F0A0000}"/>
    <cellStyle name="Procent 2 2 4 3" xfId="9831" xr:uid="{00000000-0005-0000-0000-0000900A0000}"/>
    <cellStyle name="Procent 2 2 5" xfId="784" xr:uid="{00000000-0005-0000-0000-0000910A0000}"/>
    <cellStyle name="Procent 2 2 5 2" xfId="3883" xr:uid="{00000000-0005-0000-0000-0000920A0000}"/>
    <cellStyle name="Procent 2 2 5 3" xfId="14417" xr:uid="{00000000-0005-0000-0000-0000930A0000}"/>
    <cellStyle name="Procent 2 2 6" xfId="3874" xr:uid="{00000000-0005-0000-0000-0000940A0000}"/>
    <cellStyle name="Procent 2 2 7" xfId="14827" xr:uid="{00000000-0005-0000-0000-0000950A0000}"/>
    <cellStyle name="Procent 2 3" xfId="440" xr:uid="{00000000-0005-0000-0000-0000960A0000}"/>
    <cellStyle name="Procent 2 3 2" xfId="627" xr:uid="{00000000-0005-0000-0000-0000970A0000}"/>
    <cellStyle name="Procent 2 3 2 2" xfId="1695" xr:uid="{00000000-0005-0000-0000-0000980A0000}"/>
    <cellStyle name="Procent 2 3 2 2 2" xfId="2371" xr:uid="{00000000-0005-0000-0000-0000990A0000}"/>
    <cellStyle name="Procent 2 3 2 2 2 2" xfId="3887" xr:uid="{00000000-0005-0000-0000-00009A0A0000}"/>
    <cellStyle name="Procent 2 3 2 2 2 3" xfId="10333" xr:uid="{00000000-0005-0000-0000-00009B0A0000}"/>
    <cellStyle name="Procent 2 3 2 2 3" xfId="3886" xr:uid="{00000000-0005-0000-0000-00009C0A0000}"/>
    <cellStyle name="Procent 2 3 2 2 4" xfId="9663" xr:uid="{00000000-0005-0000-0000-00009D0A0000}"/>
    <cellStyle name="Procent 2 3 2 3" xfId="2047" xr:uid="{00000000-0005-0000-0000-00009E0A0000}"/>
    <cellStyle name="Procent 2 3 2 3 2" xfId="3888" xr:uid="{00000000-0005-0000-0000-00009F0A0000}"/>
    <cellStyle name="Procent 2 3 2 3 3" xfId="10011" xr:uid="{00000000-0005-0000-0000-0000A00A0000}"/>
    <cellStyle name="Procent 2 3 2 4" xfId="1034" xr:uid="{00000000-0005-0000-0000-0000A10A0000}"/>
    <cellStyle name="Procent 2 3 2 4 2" xfId="3889" xr:uid="{00000000-0005-0000-0000-0000A20A0000}"/>
    <cellStyle name="Procent 2 3 2 4 3" xfId="14167" xr:uid="{00000000-0005-0000-0000-0000A30A0000}"/>
    <cellStyle name="Procent 2 3 2 5" xfId="3885" xr:uid="{00000000-0005-0000-0000-0000A40A0000}"/>
    <cellStyle name="Procent 2 3 2 6" xfId="14571" xr:uid="{00000000-0005-0000-0000-0000A50A0000}"/>
    <cellStyle name="Procent 2 3 3" xfId="1536" xr:uid="{00000000-0005-0000-0000-0000A60A0000}"/>
    <cellStyle name="Procent 2 3 3 2" xfId="2207" xr:uid="{00000000-0005-0000-0000-0000A70A0000}"/>
    <cellStyle name="Procent 2 3 3 2 2" xfId="3891" xr:uid="{00000000-0005-0000-0000-0000A80A0000}"/>
    <cellStyle name="Procent 2 3 3 2 3" xfId="10169" xr:uid="{00000000-0005-0000-0000-0000A90A0000}"/>
    <cellStyle name="Procent 2 3 3 3" xfId="3890" xr:uid="{00000000-0005-0000-0000-0000AA0A0000}"/>
    <cellStyle name="Procent 2 3 3 4" xfId="9504" xr:uid="{00000000-0005-0000-0000-0000AB0A0000}"/>
    <cellStyle name="Procent 2 3 4" xfId="1908" xr:uid="{00000000-0005-0000-0000-0000AC0A0000}"/>
    <cellStyle name="Procent 2 3 4 2" xfId="3892" xr:uid="{00000000-0005-0000-0000-0000AD0A0000}"/>
    <cellStyle name="Procent 2 3 4 3" xfId="9874" xr:uid="{00000000-0005-0000-0000-0000AE0A0000}"/>
    <cellStyle name="Procent 2 3 5" xfId="854" xr:uid="{00000000-0005-0000-0000-0000AF0A0000}"/>
    <cellStyle name="Procent 2 3 5 2" xfId="3893" xr:uid="{00000000-0005-0000-0000-0000B00A0000}"/>
    <cellStyle name="Procent 2 3 5 3" xfId="14347" xr:uid="{00000000-0005-0000-0000-0000B10A0000}"/>
    <cellStyle name="Procent 2 3 6" xfId="3884" xr:uid="{00000000-0005-0000-0000-0000B20A0000}"/>
    <cellStyle name="Procent 2 3 7" xfId="14758" xr:uid="{00000000-0005-0000-0000-0000B30A0000}"/>
    <cellStyle name="Procent 2 4" xfId="505" xr:uid="{00000000-0005-0000-0000-0000B40A0000}"/>
    <cellStyle name="Procent 2 4 2" xfId="1600" xr:uid="{00000000-0005-0000-0000-0000B50A0000}"/>
    <cellStyle name="Procent 2 4 2 2" xfId="2270" xr:uid="{00000000-0005-0000-0000-0000B60A0000}"/>
    <cellStyle name="Procent 2 4 2 2 2" xfId="3896" xr:uid="{00000000-0005-0000-0000-0000B70A0000}"/>
    <cellStyle name="Procent 2 4 2 2 3" xfId="10232" xr:uid="{00000000-0005-0000-0000-0000B80A0000}"/>
    <cellStyle name="Procent 2 4 2 3" xfId="3895" xr:uid="{00000000-0005-0000-0000-0000B90A0000}"/>
    <cellStyle name="Procent 2 4 2 4" xfId="9568" xr:uid="{00000000-0005-0000-0000-0000BA0A0000}"/>
    <cellStyle name="Procent 2 4 3" xfId="1957" xr:uid="{00000000-0005-0000-0000-0000BB0A0000}"/>
    <cellStyle name="Procent 2 4 3 2" xfId="3897" xr:uid="{00000000-0005-0000-0000-0000BC0A0000}"/>
    <cellStyle name="Procent 2 4 3 3" xfId="9921" xr:uid="{00000000-0005-0000-0000-0000BD0A0000}"/>
    <cellStyle name="Procent 2 4 4" xfId="913" xr:uid="{00000000-0005-0000-0000-0000BE0A0000}"/>
    <cellStyle name="Procent 2 4 4 2" xfId="3898" xr:uid="{00000000-0005-0000-0000-0000BF0A0000}"/>
    <cellStyle name="Procent 2 4 4 3" xfId="14288" xr:uid="{00000000-0005-0000-0000-0000C00A0000}"/>
    <cellStyle name="Procent 2 4 5" xfId="3894" xr:uid="{00000000-0005-0000-0000-0000C10A0000}"/>
    <cellStyle name="Procent 2 4 6" xfId="14693" xr:uid="{00000000-0005-0000-0000-0000C20A0000}"/>
    <cellStyle name="Procent 2 5" xfId="1433" xr:uid="{00000000-0005-0000-0000-0000C30A0000}"/>
    <cellStyle name="Procent 2 5 2" xfId="2105" xr:uid="{00000000-0005-0000-0000-0000C40A0000}"/>
    <cellStyle name="Procent 2 5 2 2" xfId="3900" xr:uid="{00000000-0005-0000-0000-0000C50A0000}"/>
    <cellStyle name="Procent 2 5 2 3" xfId="10068" xr:uid="{00000000-0005-0000-0000-0000C60A0000}"/>
    <cellStyle name="Procent 2 5 3" xfId="3899" xr:uid="{00000000-0005-0000-0000-0000C70A0000}"/>
    <cellStyle name="Procent 2 5 4" xfId="9402" xr:uid="{00000000-0005-0000-0000-0000C80A0000}"/>
    <cellStyle name="Procent 2 6" xfId="1771" xr:uid="{00000000-0005-0000-0000-0000C90A0000}"/>
    <cellStyle name="Procent 2 6 2" xfId="2414" xr:uid="{00000000-0005-0000-0000-0000CA0A0000}"/>
    <cellStyle name="Procent 2 6 2 2" xfId="3902" xr:uid="{00000000-0005-0000-0000-0000CB0A0000}"/>
    <cellStyle name="Procent 2 6 2 3" xfId="10376" xr:uid="{00000000-0005-0000-0000-0000CC0A0000}"/>
    <cellStyle name="Procent 2 6 3" xfId="3901" xr:uid="{00000000-0005-0000-0000-0000CD0A0000}"/>
    <cellStyle name="Procent 2 6 4" xfId="9739" xr:uid="{00000000-0005-0000-0000-0000CE0A0000}"/>
    <cellStyle name="Procent 2 7" xfId="1818" xr:uid="{00000000-0005-0000-0000-0000CF0A0000}"/>
    <cellStyle name="Procent 2 7 2" xfId="3903" xr:uid="{00000000-0005-0000-0000-0000D00A0000}"/>
    <cellStyle name="Procent 2 7 3" xfId="9786" xr:uid="{00000000-0005-0000-0000-0000D10A0000}"/>
    <cellStyle name="Procent 2 8" xfId="2458" xr:uid="{00000000-0005-0000-0000-0000D20A0000}"/>
    <cellStyle name="Procent 2 8 2" xfId="3904" xr:uid="{00000000-0005-0000-0000-0000D30A0000}"/>
    <cellStyle name="Procent 2 8 3" xfId="10420" xr:uid="{00000000-0005-0000-0000-0000D40A0000}"/>
    <cellStyle name="Procent 2 9" xfId="2502" xr:uid="{00000000-0005-0000-0000-0000D50A0000}"/>
    <cellStyle name="Procent 2 9 2" xfId="3905" xr:uid="{00000000-0005-0000-0000-0000D60A0000}"/>
    <cellStyle name="Procent 2 9 3" xfId="10464" xr:uid="{00000000-0005-0000-0000-0000D70A0000}"/>
    <cellStyle name="Prozent 2" xfId="51" xr:uid="{00000000-0005-0000-0000-0000D80A0000}"/>
    <cellStyle name="Prozent 3" xfId="187" xr:uid="{00000000-0005-0000-0000-0000D90A0000}"/>
    <cellStyle name="Prozent 4" xfId="487" xr:uid="{00000000-0005-0000-0000-0000DA0A0000}"/>
    <cellStyle name="Prozent 5" xfId="662" xr:uid="{00000000-0005-0000-0000-0000DB0A0000}"/>
    <cellStyle name="Prozent 5 2" xfId="1557" xr:uid="{00000000-0005-0000-0000-0000DC0A0000}"/>
    <cellStyle name="Prozent 5 2 2" xfId="2228" xr:uid="{00000000-0005-0000-0000-0000DD0A0000}"/>
    <cellStyle name="Prozent 5 2 2 2" xfId="3907" xr:uid="{00000000-0005-0000-0000-0000DE0A0000}"/>
    <cellStyle name="Prozent 5 2 2 3" xfId="10190" xr:uid="{00000000-0005-0000-0000-0000DF0A0000}"/>
    <cellStyle name="Prozent 5 2 3" xfId="3906" xr:uid="{00000000-0005-0000-0000-0000E00A0000}"/>
    <cellStyle name="Prozent 5 2 4" xfId="9525" xr:uid="{00000000-0005-0000-0000-0000E10A0000}"/>
    <cellStyle name="Prozent 5 3" xfId="1929" xr:uid="{00000000-0005-0000-0000-0000E20A0000}"/>
    <cellStyle name="Prozent 5 3 2" xfId="3908" xr:uid="{00000000-0005-0000-0000-0000E30A0000}"/>
    <cellStyle name="Prozent 5 3 3" xfId="9895" xr:uid="{00000000-0005-0000-0000-0000E40A0000}"/>
    <cellStyle name="Prozent 5 4" xfId="1246" xr:uid="{00000000-0005-0000-0000-0000E50A0000}"/>
    <cellStyle name="Prozent 5 4 2" xfId="3909" xr:uid="{00000000-0005-0000-0000-0000E60A0000}"/>
    <cellStyle name="Prozent 5 4 3" xfId="13955" xr:uid="{00000000-0005-0000-0000-0000E70A0000}"/>
    <cellStyle name="Prozent 6" xfId="1805" xr:uid="{00000000-0005-0000-0000-0000E80A0000}"/>
    <cellStyle name="Rubrik" xfId="38" xr:uid="{00000000-0005-0000-0000-0000E90A0000}"/>
    <cellStyle name="Rubrik 1" xfId="39" xr:uid="{00000000-0005-0000-0000-0000EA0A0000}"/>
    <cellStyle name="Rubrik 1 2" xfId="206" xr:uid="{00000000-0005-0000-0000-0000EB0A0000}"/>
    <cellStyle name="Rubrik 1 3" xfId="166" xr:uid="{00000000-0005-0000-0000-0000EC0A0000}"/>
    <cellStyle name="Rubrik 2" xfId="40" xr:uid="{00000000-0005-0000-0000-0000ED0A0000}"/>
    <cellStyle name="Rubrik 2 2" xfId="199" xr:uid="{00000000-0005-0000-0000-0000EE0A0000}"/>
    <cellStyle name="Rubrik 2 3" xfId="121" xr:uid="{00000000-0005-0000-0000-0000EF0A0000}"/>
    <cellStyle name="Rubrik 3" xfId="41" xr:uid="{00000000-0005-0000-0000-0000F00A0000}"/>
    <cellStyle name="Rubrik 3 10" xfId="197" xr:uid="{00000000-0005-0000-0000-0000F10A0000}"/>
    <cellStyle name="Rubrik 3 11" xfId="157" xr:uid="{00000000-0005-0000-0000-0000F20A0000}"/>
    <cellStyle name="Rubrik 3 11 2" xfId="363" xr:uid="{00000000-0005-0000-0000-0000F30A0000}"/>
    <cellStyle name="Rubrik 3 11 2 10" xfId="21090" xr:uid="{00000000-0005-0000-0000-0000F40A0000}"/>
    <cellStyle name="Rubrik 3 11 2 11" xfId="23678" xr:uid="{00000000-0005-0000-0000-0000F50A0000}"/>
    <cellStyle name="Rubrik 3 11 2 12" xfId="26221" xr:uid="{00000000-0005-0000-0000-0000F60A0000}"/>
    <cellStyle name="Rubrik 3 11 2 13" xfId="25385" xr:uid="{00000000-0005-0000-0000-0000F70A0000}"/>
    <cellStyle name="Rubrik 3 11 2 14" xfId="31084" xr:uid="{00000000-0005-0000-0000-0000F80A0000}"/>
    <cellStyle name="Rubrik 3 11 2 15" xfId="30329" xr:uid="{00000000-0005-0000-0000-0000F90A0000}"/>
    <cellStyle name="Rubrik 3 11 2 16" xfId="35423" xr:uid="{00000000-0005-0000-0000-0000FA0A0000}"/>
    <cellStyle name="Rubrik 3 11 2 17" xfId="37289" xr:uid="{00000000-0005-0000-0000-0000FB0A0000}"/>
    <cellStyle name="Rubrik 3 11 2 18" xfId="34926" xr:uid="{00000000-0005-0000-0000-0000FC0A0000}"/>
    <cellStyle name="Rubrik 3 11 2 2" xfId="562" xr:uid="{00000000-0005-0000-0000-0000FD0A0000}"/>
    <cellStyle name="Rubrik 3 11 2 2 10" xfId="3910" xr:uid="{00000000-0005-0000-0000-0000FE0A0000}"/>
    <cellStyle name="Rubrik 3 11 2 2 10 10" xfId="35827" xr:uid="{00000000-0005-0000-0000-0000FF0A0000}"/>
    <cellStyle name="Rubrik 3 11 2 2 10 11" xfId="34414" xr:uid="{00000000-0005-0000-0000-0000000B0000}"/>
    <cellStyle name="Rubrik 3 11 2 2 10 2" xfId="11797" xr:uid="{00000000-0005-0000-0000-0000010B0000}"/>
    <cellStyle name="Rubrik 3 11 2 2 10 3" xfId="18117" xr:uid="{00000000-0005-0000-0000-0000020B0000}"/>
    <cellStyle name="Rubrik 3 11 2 2 10 4" xfId="17776" xr:uid="{00000000-0005-0000-0000-0000030B0000}"/>
    <cellStyle name="Rubrik 3 11 2 2 10 5" xfId="17945" xr:uid="{00000000-0005-0000-0000-0000040B0000}"/>
    <cellStyle name="Rubrik 3 11 2 2 10 6" xfId="22376" xr:uid="{00000000-0005-0000-0000-0000050B0000}"/>
    <cellStyle name="Rubrik 3 11 2 2 10 7" xfId="26833" xr:uid="{00000000-0005-0000-0000-0000060B0000}"/>
    <cellStyle name="Rubrik 3 11 2 2 10 8" xfId="22899" xr:uid="{00000000-0005-0000-0000-0000070B0000}"/>
    <cellStyle name="Rubrik 3 11 2 2 10 9" xfId="31661" xr:uid="{00000000-0005-0000-0000-0000080B0000}"/>
    <cellStyle name="Rubrik 3 11 2 2 11" xfId="14636" xr:uid="{00000000-0005-0000-0000-0000090B0000}"/>
    <cellStyle name="Rubrik 3 11 2 2 12" xfId="16629" xr:uid="{00000000-0005-0000-0000-00000A0B0000}"/>
    <cellStyle name="Rubrik 3 11 2 2 13" xfId="9287" xr:uid="{00000000-0005-0000-0000-00000B0B0000}"/>
    <cellStyle name="Rubrik 3 11 2 2 14" xfId="19815" xr:uid="{00000000-0005-0000-0000-00000C0B0000}"/>
    <cellStyle name="Rubrik 3 11 2 2 15" xfId="27535" xr:uid="{00000000-0005-0000-0000-00000D0B0000}"/>
    <cellStyle name="Rubrik 3 11 2 2 16" xfId="29991" xr:uid="{00000000-0005-0000-0000-00000E0B0000}"/>
    <cellStyle name="Rubrik 3 11 2 2 17" xfId="32327" xr:uid="{00000000-0005-0000-0000-00000F0B0000}"/>
    <cellStyle name="Rubrik 3 11 2 2 18" xfId="15014" xr:uid="{00000000-0005-0000-0000-0000100B0000}"/>
    <cellStyle name="Rubrik 3 11 2 2 19" xfId="34657" xr:uid="{00000000-0005-0000-0000-0000110B0000}"/>
    <cellStyle name="Rubrik 3 11 2 2 2" xfId="2263" xr:uid="{00000000-0005-0000-0000-0000120B0000}"/>
    <cellStyle name="Rubrik 3 11 2 2 2 10" xfId="10375" xr:uid="{00000000-0005-0000-0000-0000130B0000}"/>
    <cellStyle name="Rubrik 3 11 2 2 2 11" xfId="15000" xr:uid="{00000000-0005-0000-0000-0000140B0000}"/>
    <cellStyle name="Rubrik 3 11 2 2 2 12" xfId="15764" xr:uid="{00000000-0005-0000-0000-0000150B0000}"/>
    <cellStyle name="Rubrik 3 11 2 2 2 13" xfId="19742" xr:uid="{00000000-0005-0000-0000-0000160B0000}"/>
    <cellStyle name="Rubrik 3 11 2 2 2 14" xfId="22370" xr:uid="{00000000-0005-0000-0000-0000170B0000}"/>
    <cellStyle name="Rubrik 3 11 2 2 2 15" xfId="27471" xr:uid="{00000000-0005-0000-0000-0000180B0000}"/>
    <cellStyle name="Rubrik 3 11 2 2 2 16" xfId="14492" xr:uid="{00000000-0005-0000-0000-0000190B0000}"/>
    <cellStyle name="Rubrik 3 11 2 2 2 17" xfId="32269" xr:uid="{00000000-0005-0000-0000-00001A0B0000}"/>
    <cellStyle name="Rubrik 3 11 2 2 2 18" xfId="28828" xr:uid="{00000000-0005-0000-0000-00001B0B0000}"/>
    <cellStyle name="Rubrik 3 11 2 2 2 2" xfId="2765" xr:uid="{00000000-0005-0000-0000-00001C0B0000}"/>
    <cellStyle name="Rubrik 3 11 2 2 2 2 10" xfId="32837" xr:uid="{00000000-0005-0000-0000-00001D0B0000}"/>
    <cellStyle name="Rubrik 3 11 2 2 2 2 11" xfId="35014" xr:uid="{00000000-0005-0000-0000-00001E0B0000}"/>
    <cellStyle name="Rubrik 3 11 2 2 2 2 12" xfId="36863" xr:uid="{00000000-0005-0000-0000-00001F0B0000}"/>
    <cellStyle name="Rubrik 3 11 2 2 2 2 2" xfId="3911" xr:uid="{00000000-0005-0000-0000-0000200B0000}"/>
    <cellStyle name="Rubrik 3 11 2 2 2 2 2 10" xfId="35826" xr:uid="{00000000-0005-0000-0000-0000210B0000}"/>
    <cellStyle name="Rubrik 3 11 2 2 2 2 2 11" xfId="35894" xr:uid="{00000000-0005-0000-0000-0000220B0000}"/>
    <cellStyle name="Rubrik 3 11 2 2 2 2 2 2" xfId="11798" xr:uid="{00000000-0005-0000-0000-0000230B0000}"/>
    <cellStyle name="Rubrik 3 11 2 2 2 2 2 3" xfId="18118" xr:uid="{00000000-0005-0000-0000-0000240B0000}"/>
    <cellStyle name="Rubrik 3 11 2 2 2 2 2 4" xfId="17777" xr:uid="{00000000-0005-0000-0000-0000250B0000}"/>
    <cellStyle name="Rubrik 3 11 2 2 2 2 2 5" xfId="15185" xr:uid="{00000000-0005-0000-0000-0000260B0000}"/>
    <cellStyle name="Rubrik 3 11 2 2 2 2 2 6" xfId="25151" xr:uid="{00000000-0005-0000-0000-0000270B0000}"/>
    <cellStyle name="Rubrik 3 11 2 2 2 2 2 7" xfId="28552" xr:uid="{00000000-0005-0000-0000-0000280B0000}"/>
    <cellStyle name="Rubrik 3 11 2 2 2 2 2 8" xfId="30118" xr:uid="{00000000-0005-0000-0000-0000290B0000}"/>
    <cellStyle name="Rubrik 3 11 2 2 2 2 2 9" xfId="33290" xr:uid="{00000000-0005-0000-0000-00002A0B0000}"/>
    <cellStyle name="Rubrik 3 11 2 2 2 2 3" xfId="10726" xr:uid="{00000000-0005-0000-0000-00002B0B0000}"/>
    <cellStyle name="Rubrik 3 11 2 2 2 2 4" xfId="16979" xr:uid="{00000000-0005-0000-0000-00002C0B0000}"/>
    <cellStyle name="Rubrik 3 11 2 2 2 2 5" xfId="16012" xr:uid="{00000000-0005-0000-0000-00002D0B0000}"/>
    <cellStyle name="Rubrik 3 11 2 2 2 2 6" xfId="20397" xr:uid="{00000000-0005-0000-0000-00002E0B0000}"/>
    <cellStyle name="Rubrik 3 11 2 2 2 2 7" xfId="25563" xr:uid="{00000000-0005-0000-0000-00002F0B0000}"/>
    <cellStyle name="Rubrik 3 11 2 2 2 2 8" xfId="28093" xr:uid="{00000000-0005-0000-0000-0000300B0000}"/>
    <cellStyle name="Rubrik 3 11 2 2 2 2 9" xfId="30489" xr:uid="{00000000-0005-0000-0000-0000310B0000}"/>
    <cellStyle name="Rubrik 3 11 2 2 2 3" xfId="3151" xr:uid="{00000000-0005-0000-0000-0000320B0000}"/>
    <cellStyle name="Rubrik 3 11 2 2 2 3 10" xfId="31578" xr:uid="{00000000-0005-0000-0000-0000330B0000}"/>
    <cellStyle name="Rubrik 3 11 2 2 2 3 11" xfId="25592" xr:uid="{00000000-0005-0000-0000-0000340B0000}"/>
    <cellStyle name="Rubrik 3 11 2 2 2 3 12" xfId="36415" xr:uid="{00000000-0005-0000-0000-0000350B0000}"/>
    <cellStyle name="Rubrik 3 11 2 2 2 3 2" xfId="3912" xr:uid="{00000000-0005-0000-0000-0000360B0000}"/>
    <cellStyle name="Rubrik 3 11 2 2 2 3 2 10" xfId="31172" xr:uid="{00000000-0005-0000-0000-0000370B0000}"/>
    <cellStyle name="Rubrik 3 11 2 2 2 3 2 11" xfId="34896" xr:uid="{00000000-0005-0000-0000-0000380B0000}"/>
    <cellStyle name="Rubrik 3 11 2 2 2 3 2 2" xfId="11799" xr:uid="{00000000-0005-0000-0000-0000390B0000}"/>
    <cellStyle name="Rubrik 3 11 2 2 2 3 2 3" xfId="18119" xr:uid="{00000000-0005-0000-0000-00003A0B0000}"/>
    <cellStyle name="Rubrik 3 11 2 2 2 3 2 4" xfId="14444" xr:uid="{00000000-0005-0000-0000-00003B0B0000}"/>
    <cellStyle name="Rubrik 3 11 2 2 2 3 2 5" xfId="16382" xr:uid="{00000000-0005-0000-0000-00003C0B0000}"/>
    <cellStyle name="Rubrik 3 11 2 2 2 3 2 6" xfId="26698" xr:uid="{00000000-0005-0000-0000-00003D0B0000}"/>
    <cellStyle name="Rubrik 3 11 2 2 2 3 2 7" xfId="14809" xr:uid="{00000000-0005-0000-0000-00003E0B0000}"/>
    <cellStyle name="Rubrik 3 11 2 2 2 3 2 8" xfId="31543" xr:uid="{00000000-0005-0000-0000-00003F0B0000}"/>
    <cellStyle name="Rubrik 3 11 2 2 2 3 2 9" xfId="29680" xr:uid="{00000000-0005-0000-0000-0000400B0000}"/>
    <cellStyle name="Rubrik 3 11 2 2 2 3 3" xfId="11111" xr:uid="{00000000-0005-0000-0000-0000410B0000}"/>
    <cellStyle name="Rubrik 3 11 2 2 2 3 4" xfId="17365" xr:uid="{00000000-0005-0000-0000-0000420B0000}"/>
    <cellStyle name="Rubrik 3 11 2 2 2 3 5" xfId="10399" xr:uid="{00000000-0005-0000-0000-0000430B0000}"/>
    <cellStyle name="Rubrik 3 11 2 2 2 3 6" xfId="19681" xr:uid="{00000000-0005-0000-0000-0000440B0000}"/>
    <cellStyle name="Rubrik 3 11 2 2 2 3 7" xfId="27055" xr:uid="{00000000-0005-0000-0000-0000450B0000}"/>
    <cellStyle name="Rubrik 3 11 2 2 2 3 8" xfId="26722" xr:uid="{00000000-0005-0000-0000-0000460B0000}"/>
    <cellStyle name="Rubrik 3 11 2 2 2 3 9" xfId="31872" xr:uid="{00000000-0005-0000-0000-0000470B0000}"/>
    <cellStyle name="Rubrik 3 11 2 2 2 4" xfId="1099" xr:uid="{00000000-0005-0000-0000-0000480B0000}"/>
    <cellStyle name="Rubrik 3 11 2 2 2 4 10" xfId="30194" xr:uid="{00000000-0005-0000-0000-0000490B0000}"/>
    <cellStyle name="Rubrik 3 11 2 2 2 4 11" xfId="37142" xr:uid="{00000000-0005-0000-0000-00004A0B0000}"/>
    <cellStyle name="Rubrik 3 11 2 2 2 4 12" xfId="31159" xr:uid="{00000000-0005-0000-0000-00004B0B0000}"/>
    <cellStyle name="Rubrik 3 11 2 2 2 4 2" xfId="3913" xr:uid="{00000000-0005-0000-0000-00004C0B0000}"/>
    <cellStyle name="Rubrik 3 11 2 2 2 4 2 10" xfId="35825" xr:uid="{00000000-0005-0000-0000-00004D0B0000}"/>
    <cellStyle name="Rubrik 3 11 2 2 2 4 2 11" xfId="37007" xr:uid="{00000000-0005-0000-0000-00004E0B0000}"/>
    <cellStyle name="Rubrik 3 11 2 2 2 4 2 2" xfId="11800" xr:uid="{00000000-0005-0000-0000-00004F0B0000}"/>
    <cellStyle name="Rubrik 3 11 2 2 2 4 2 3" xfId="18120" xr:uid="{00000000-0005-0000-0000-0000500B0000}"/>
    <cellStyle name="Rubrik 3 11 2 2 2 4 2 4" xfId="10416" xr:uid="{00000000-0005-0000-0000-0000510B0000}"/>
    <cellStyle name="Rubrik 3 11 2 2 2 4 2 5" xfId="20660" xr:uid="{00000000-0005-0000-0000-0000520B0000}"/>
    <cellStyle name="Rubrik 3 11 2 2 2 4 2 6" xfId="26024" xr:uid="{00000000-0005-0000-0000-0000530B0000}"/>
    <cellStyle name="Rubrik 3 11 2 2 2 4 2 7" xfId="25808" xr:uid="{00000000-0005-0000-0000-0000540B0000}"/>
    <cellStyle name="Rubrik 3 11 2 2 2 4 2 8" xfId="30906" xr:uid="{00000000-0005-0000-0000-0000550B0000}"/>
    <cellStyle name="Rubrik 3 11 2 2 2 4 2 9" xfId="30980" xr:uid="{00000000-0005-0000-0000-0000560B0000}"/>
    <cellStyle name="Rubrik 3 11 2 2 2 4 3" xfId="14102" xr:uid="{00000000-0005-0000-0000-0000570B0000}"/>
    <cellStyle name="Rubrik 3 11 2 2 2 4 4" xfId="15688" xr:uid="{00000000-0005-0000-0000-0000580B0000}"/>
    <cellStyle name="Rubrik 3 11 2 2 2 4 5" xfId="20852" xr:uid="{00000000-0005-0000-0000-0000590B0000}"/>
    <cellStyle name="Rubrik 3 11 2 2 2 4 6" xfId="23443" xr:uid="{00000000-0005-0000-0000-00005A0B0000}"/>
    <cellStyle name="Rubrik 3 11 2 2 2 4 7" xfId="28523" xr:uid="{00000000-0005-0000-0000-00005B0B0000}"/>
    <cellStyle name="Rubrik 3 11 2 2 2 4 8" xfId="25235" xr:uid="{00000000-0005-0000-0000-00005C0B0000}"/>
    <cellStyle name="Rubrik 3 11 2 2 2 4 9" xfId="33237" xr:uid="{00000000-0005-0000-0000-00005D0B0000}"/>
    <cellStyle name="Rubrik 3 11 2 2 2 5" xfId="2816" xr:uid="{00000000-0005-0000-0000-00005E0B0000}"/>
    <cellStyle name="Rubrik 3 11 2 2 2 5 10" xfId="23734" xr:uid="{00000000-0005-0000-0000-00005F0B0000}"/>
    <cellStyle name="Rubrik 3 11 2 2 2 5 11" xfId="36264" xr:uid="{00000000-0005-0000-0000-0000600B0000}"/>
    <cellStyle name="Rubrik 3 11 2 2 2 5 12" xfId="30498" xr:uid="{00000000-0005-0000-0000-0000610B0000}"/>
    <cellStyle name="Rubrik 3 11 2 2 2 5 2" xfId="3914" xr:uid="{00000000-0005-0000-0000-0000620B0000}"/>
    <cellStyle name="Rubrik 3 11 2 2 2 5 2 10" xfId="23019" xr:uid="{00000000-0005-0000-0000-0000630B0000}"/>
    <cellStyle name="Rubrik 3 11 2 2 2 5 2 11" xfId="36822" xr:uid="{00000000-0005-0000-0000-0000640B0000}"/>
    <cellStyle name="Rubrik 3 11 2 2 2 5 2 2" xfId="11801" xr:uid="{00000000-0005-0000-0000-0000650B0000}"/>
    <cellStyle name="Rubrik 3 11 2 2 2 5 2 3" xfId="18121" xr:uid="{00000000-0005-0000-0000-0000660B0000}"/>
    <cellStyle name="Rubrik 3 11 2 2 2 5 2 4" xfId="15935" xr:uid="{00000000-0005-0000-0000-0000670B0000}"/>
    <cellStyle name="Rubrik 3 11 2 2 2 5 2 5" xfId="20342" xr:uid="{00000000-0005-0000-0000-0000680B0000}"/>
    <cellStyle name="Rubrik 3 11 2 2 2 5 2 6" xfId="26697" xr:uid="{00000000-0005-0000-0000-0000690B0000}"/>
    <cellStyle name="Rubrik 3 11 2 2 2 5 2 7" xfId="25317" xr:uid="{00000000-0005-0000-0000-00006A0B0000}"/>
    <cellStyle name="Rubrik 3 11 2 2 2 5 2 8" xfId="31542" xr:uid="{00000000-0005-0000-0000-00006B0B0000}"/>
    <cellStyle name="Rubrik 3 11 2 2 2 5 2 9" xfId="25627" xr:uid="{00000000-0005-0000-0000-00006C0B0000}"/>
    <cellStyle name="Rubrik 3 11 2 2 2 5 3" xfId="10777" xr:uid="{00000000-0005-0000-0000-00006D0B0000}"/>
    <cellStyle name="Rubrik 3 11 2 2 2 5 4" xfId="17030" xr:uid="{00000000-0005-0000-0000-00006E0B0000}"/>
    <cellStyle name="Rubrik 3 11 2 2 2 5 5" xfId="19486" xr:uid="{00000000-0005-0000-0000-00006F0B0000}"/>
    <cellStyle name="Rubrik 3 11 2 2 2 5 6" xfId="22117" xr:uid="{00000000-0005-0000-0000-0000700B0000}"/>
    <cellStyle name="Rubrik 3 11 2 2 2 5 7" xfId="27220" xr:uid="{00000000-0005-0000-0000-0000710B0000}"/>
    <cellStyle name="Rubrik 3 11 2 2 2 5 8" xfId="20516" xr:uid="{00000000-0005-0000-0000-0000720B0000}"/>
    <cellStyle name="Rubrik 3 11 2 2 2 5 9" xfId="32037" xr:uid="{00000000-0005-0000-0000-0000730B0000}"/>
    <cellStyle name="Rubrik 3 11 2 2 2 6" xfId="2757" xr:uid="{00000000-0005-0000-0000-0000740B0000}"/>
    <cellStyle name="Rubrik 3 11 2 2 2 6 10" xfId="33257" xr:uid="{00000000-0005-0000-0000-0000750B0000}"/>
    <cellStyle name="Rubrik 3 11 2 2 2 6 11" xfId="35293" xr:uid="{00000000-0005-0000-0000-0000760B0000}"/>
    <cellStyle name="Rubrik 3 11 2 2 2 6 12" xfId="37157" xr:uid="{00000000-0005-0000-0000-0000770B0000}"/>
    <cellStyle name="Rubrik 3 11 2 2 2 6 2" xfId="3915" xr:uid="{00000000-0005-0000-0000-0000780B0000}"/>
    <cellStyle name="Rubrik 3 11 2 2 2 6 2 10" xfId="35824" xr:uid="{00000000-0005-0000-0000-0000790B0000}"/>
    <cellStyle name="Rubrik 3 11 2 2 2 6 2 11" xfId="36868" xr:uid="{00000000-0005-0000-0000-00007A0B0000}"/>
    <cellStyle name="Rubrik 3 11 2 2 2 6 2 2" xfId="11802" xr:uid="{00000000-0005-0000-0000-00007B0B0000}"/>
    <cellStyle name="Rubrik 3 11 2 2 2 6 2 3" xfId="18122" xr:uid="{00000000-0005-0000-0000-00007C0B0000}"/>
    <cellStyle name="Rubrik 3 11 2 2 2 6 2 4" xfId="16022" xr:uid="{00000000-0005-0000-0000-00007D0B0000}"/>
    <cellStyle name="Rubrik 3 11 2 2 2 6 2 5" xfId="20407" xr:uid="{00000000-0005-0000-0000-00007E0B0000}"/>
    <cellStyle name="Rubrik 3 11 2 2 2 6 2 6" xfId="23041" xr:uid="{00000000-0005-0000-0000-00007F0B0000}"/>
    <cellStyle name="Rubrik 3 11 2 2 2 6 2 7" xfId="26834" xr:uid="{00000000-0005-0000-0000-0000800B0000}"/>
    <cellStyle name="Rubrik 3 11 2 2 2 6 2 8" xfId="10382" xr:uid="{00000000-0005-0000-0000-0000810B0000}"/>
    <cellStyle name="Rubrik 3 11 2 2 2 6 2 9" xfId="31662" xr:uid="{00000000-0005-0000-0000-0000820B0000}"/>
    <cellStyle name="Rubrik 3 11 2 2 2 6 3" xfId="10718" xr:uid="{00000000-0005-0000-0000-0000830B0000}"/>
    <cellStyle name="Rubrik 3 11 2 2 2 6 4" xfId="16971" xr:uid="{00000000-0005-0000-0000-0000840B0000}"/>
    <cellStyle name="Rubrik 3 11 2 2 2 6 5" xfId="16398" xr:uid="{00000000-0005-0000-0000-0000850B0000}"/>
    <cellStyle name="Rubrik 3 11 2 2 2 6 6" xfId="20874" xr:uid="{00000000-0005-0000-0000-0000860B0000}"/>
    <cellStyle name="Rubrik 3 11 2 2 2 6 7" xfId="26009" xr:uid="{00000000-0005-0000-0000-0000870B0000}"/>
    <cellStyle name="Rubrik 3 11 2 2 2 6 8" xfId="28545" xr:uid="{00000000-0005-0000-0000-0000880B0000}"/>
    <cellStyle name="Rubrik 3 11 2 2 2 6 9" xfId="30893" xr:uid="{00000000-0005-0000-0000-0000890B0000}"/>
    <cellStyle name="Rubrik 3 11 2 2 2 7" xfId="3199" xr:uid="{00000000-0005-0000-0000-00008A0B0000}"/>
    <cellStyle name="Rubrik 3 11 2 2 2 7 10" xfId="25238" xr:uid="{00000000-0005-0000-0000-00008B0B0000}"/>
    <cellStyle name="Rubrik 3 11 2 2 2 7 11" xfId="36078" xr:uid="{00000000-0005-0000-0000-00008C0B0000}"/>
    <cellStyle name="Rubrik 3 11 2 2 2 7 12" xfId="31016" xr:uid="{00000000-0005-0000-0000-00008D0B0000}"/>
    <cellStyle name="Rubrik 3 11 2 2 2 7 2" xfId="3916" xr:uid="{00000000-0005-0000-0000-00008E0B0000}"/>
    <cellStyle name="Rubrik 3 11 2 2 2 7 2 10" xfId="30791" xr:uid="{00000000-0005-0000-0000-00008F0B0000}"/>
    <cellStyle name="Rubrik 3 11 2 2 2 7 2 11" xfId="35307" xr:uid="{00000000-0005-0000-0000-0000900B0000}"/>
    <cellStyle name="Rubrik 3 11 2 2 2 7 2 2" xfId="11803" xr:uid="{00000000-0005-0000-0000-0000910B0000}"/>
    <cellStyle name="Rubrik 3 11 2 2 2 7 2 3" xfId="18123" xr:uid="{00000000-0005-0000-0000-0000920B0000}"/>
    <cellStyle name="Rubrik 3 11 2 2 2 7 2 4" xfId="17764" xr:uid="{00000000-0005-0000-0000-0000930B0000}"/>
    <cellStyle name="Rubrik 3 11 2 2 2 7 2 5" xfId="14791" xr:uid="{00000000-0005-0000-0000-0000940B0000}"/>
    <cellStyle name="Rubrik 3 11 2 2 2 7 2 6" xfId="26696" xr:uid="{00000000-0005-0000-0000-0000950B0000}"/>
    <cellStyle name="Rubrik 3 11 2 2 2 7 2 7" xfId="25054" xr:uid="{00000000-0005-0000-0000-0000960B0000}"/>
    <cellStyle name="Rubrik 3 11 2 2 2 7 2 8" xfId="31541" xr:uid="{00000000-0005-0000-0000-0000970B0000}"/>
    <cellStyle name="Rubrik 3 11 2 2 2 7 2 9" xfId="30334" xr:uid="{00000000-0005-0000-0000-0000980B0000}"/>
    <cellStyle name="Rubrik 3 11 2 2 2 7 3" xfId="11159" xr:uid="{00000000-0005-0000-0000-0000990B0000}"/>
    <cellStyle name="Rubrik 3 11 2 2 2 7 4" xfId="17413" xr:uid="{00000000-0005-0000-0000-00009A0B0000}"/>
    <cellStyle name="Rubrik 3 11 2 2 2 7 5" xfId="18016" xr:uid="{00000000-0005-0000-0000-00009B0B0000}"/>
    <cellStyle name="Rubrik 3 11 2 2 2 7 6" xfId="17827" xr:uid="{00000000-0005-0000-0000-00009C0B0000}"/>
    <cellStyle name="Rubrik 3 11 2 2 2 7 7" xfId="27031" xr:uid="{00000000-0005-0000-0000-00009D0B0000}"/>
    <cellStyle name="Rubrik 3 11 2 2 2 7 8" xfId="22371" xr:uid="{00000000-0005-0000-0000-00009E0B0000}"/>
    <cellStyle name="Rubrik 3 11 2 2 2 7 9" xfId="31848" xr:uid="{00000000-0005-0000-0000-00009F0B0000}"/>
    <cellStyle name="Rubrik 3 11 2 2 2 8" xfId="3917" xr:uid="{00000000-0005-0000-0000-0000A00B0000}"/>
    <cellStyle name="Rubrik 3 11 2 2 2 8 10" xfId="35823" xr:uid="{00000000-0005-0000-0000-0000A10B0000}"/>
    <cellStyle name="Rubrik 3 11 2 2 2 8 11" xfId="35895" xr:uid="{00000000-0005-0000-0000-0000A20B0000}"/>
    <cellStyle name="Rubrik 3 11 2 2 2 8 2" xfId="11804" xr:uid="{00000000-0005-0000-0000-0000A30B0000}"/>
    <cellStyle name="Rubrik 3 11 2 2 2 8 3" xfId="18124" xr:uid="{00000000-0005-0000-0000-0000A40B0000}"/>
    <cellStyle name="Rubrik 3 11 2 2 2 8 4" xfId="17773" xr:uid="{00000000-0005-0000-0000-0000A50B0000}"/>
    <cellStyle name="Rubrik 3 11 2 2 2 8 5" xfId="17946" xr:uid="{00000000-0005-0000-0000-0000A60B0000}"/>
    <cellStyle name="Rubrik 3 11 2 2 2 8 6" xfId="25319" xr:uid="{00000000-0005-0000-0000-0000A70B0000}"/>
    <cellStyle name="Rubrik 3 11 2 2 2 8 7" xfId="28341" xr:uid="{00000000-0005-0000-0000-0000A80B0000}"/>
    <cellStyle name="Rubrik 3 11 2 2 2 8 8" xfId="30273" xr:uid="{00000000-0005-0000-0000-0000A90B0000}"/>
    <cellStyle name="Rubrik 3 11 2 2 2 8 9" xfId="30068" xr:uid="{00000000-0005-0000-0000-0000AA0B0000}"/>
    <cellStyle name="Rubrik 3 11 2 2 2 9" xfId="10225" xr:uid="{00000000-0005-0000-0000-0000AB0B0000}"/>
    <cellStyle name="Rubrik 3 11 2 2 20" xfId="36484" xr:uid="{00000000-0005-0000-0000-0000AC0B0000}"/>
    <cellStyle name="Rubrik 3 11 2 2 3" xfId="3139" xr:uid="{00000000-0005-0000-0000-0000AD0B0000}"/>
    <cellStyle name="Rubrik 3 11 2 2 3 10" xfId="33311" xr:uid="{00000000-0005-0000-0000-0000AE0B0000}"/>
    <cellStyle name="Rubrik 3 11 2 2 3 11" xfId="36109" xr:uid="{00000000-0005-0000-0000-0000AF0B0000}"/>
    <cellStyle name="Rubrik 3 11 2 2 3 12" xfId="36945" xr:uid="{00000000-0005-0000-0000-0000B00B0000}"/>
    <cellStyle name="Rubrik 3 11 2 2 3 2" xfId="3918" xr:uid="{00000000-0005-0000-0000-0000B10B0000}"/>
    <cellStyle name="Rubrik 3 11 2 2 3 2 10" xfId="32358" xr:uid="{00000000-0005-0000-0000-0000B20B0000}"/>
    <cellStyle name="Rubrik 3 11 2 2 3 2 11" xfId="36790" xr:uid="{00000000-0005-0000-0000-0000B30B0000}"/>
    <cellStyle name="Rubrik 3 11 2 2 3 2 2" xfId="11805" xr:uid="{00000000-0005-0000-0000-0000B40B0000}"/>
    <cellStyle name="Rubrik 3 11 2 2 3 2 3" xfId="18125" xr:uid="{00000000-0005-0000-0000-0000B50B0000}"/>
    <cellStyle name="Rubrik 3 11 2 2 3 2 4" xfId="16536" xr:uid="{00000000-0005-0000-0000-0000B60B0000}"/>
    <cellStyle name="Rubrik 3 11 2 2 3 2 5" xfId="20289" xr:uid="{00000000-0005-0000-0000-0000B70B0000}"/>
    <cellStyle name="Rubrik 3 11 2 2 3 2 6" xfId="26695" xr:uid="{00000000-0005-0000-0000-0000B80B0000}"/>
    <cellStyle name="Rubrik 3 11 2 2 3 2 7" xfId="22433" xr:uid="{00000000-0005-0000-0000-0000B90B0000}"/>
    <cellStyle name="Rubrik 3 11 2 2 3 2 8" xfId="31540" xr:uid="{00000000-0005-0000-0000-0000BA0B0000}"/>
    <cellStyle name="Rubrik 3 11 2 2 3 2 9" xfId="30145" xr:uid="{00000000-0005-0000-0000-0000BB0B0000}"/>
    <cellStyle name="Rubrik 3 11 2 2 3 3" xfId="11099" xr:uid="{00000000-0005-0000-0000-0000BC0B0000}"/>
    <cellStyle name="Rubrik 3 11 2 2 3 4" xfId="17353" xr:uid="{00000000-0005-0000-0000-0000BD0B0000}"/>
    <cellStyle name="Rubrik 3 11 2 2 3 5" xfId="16885" xr:uid="{00000000-0005-0000-0000-0000BE0B0000}"/>
    <cellStyle name="Rubrik 3 11 2 2 3 6" xfId="20531" xr:uid="{00000000-0005-0000-0000-0000BF0B0000}"/>
    <cellStyle name="Rubrik 3 11 2 2 3 7" xfId="25978" xr:uid="{00000000-0005-0000-0000-0000C00B0000}"/>
    <cellStyle name="Rubrik 3 11 2 2 3 8" xfId="27827" xr:uid="{00000000-0005-0000-0000-0000C10B0000}"/>
    <cellStyle name="Rubrik 3 11 2 2 3 9" xfId="30862" xr:uid="{00000000-0005-0000-0000-0000C20B0000}"/>
    <cellStyle name="Rubrik 3 11 2 2 4" xfId="2539" xr:uid="{00000000-0005-0000-0000-0000C30B0000}"/>
    <cellStyle name="Rubrik 3 11 2 2 4 10" xfId="32496" xr:uid="{00000000-0005-0000-0000-0000C40B0000}"/>
    <cellStyle name="Rubrik 3 11 2 2 4 11" xfId="34775" xr:uid="{00000000-0005-0000-0000-0000C50B0000}"/>
    <cellStyle name="Rubrik 3 11 2 2 4 12" xfId="36598" xr:uid="{00000000-0005-0000-0000-0000C60B0000}"/>
    <cellStyle name="Rubrik 3 11 2 2 4 2" xfId="3919" xr:uid="{00000000-0005-0000-0000-0000C70B0000}"/>
    <cellStyle name="Rubrik 3 11 2 2 4 2 10" xfId="35822" xr:uid="{00000000-0005-0000-0000-0000C80B0000}"/>
    <cellStyle name="Rubrik 3 11 2 2 4 2 11" xfId="35275" xr:uid="{00000000-0005-0000-0000-0000C90B0000}"/>
    <cellStyle name="Rubrik 3 11 2 2 4 2 2" xfId="11806" xr:uid="{00000000-0005-0000-0000-0000CA0B0000}"/>
    <cellStyle name="Rubrik 3 11 2 2 4 2 3" xfId="18126" xr:uid="{00000000-0005-0000-0000-0000CB0B0000}"/>
    <cellStyle name="Rubrik 3 11 2 2 4 2 4" xfId="17772" xr:uid="{00000000-0005-0000-0000-0000CC0B0000}"/>
    <cellStyle name="Rubrik 3 11 2 2 4 2 5" xfId="15783" xr:uid="{00000000-0005-0000-0000-0000CD0B0000}"/>
    <cellStyle name="Rubrik 3 11 2 2 4 2 6" xfId="25369" xr:uid="{00000000-0005-0000-0000-0000CE0B0000}"/>
    <cellStyle name="Rubrik 3 11 2 2 4 2 7" xfId="26042" xr:uid="{00000000-0005-0000-0000-0000CF0B0000}"/>
    <cellStyle name="Rubrik 3 11 2 2 4 2 8" xfId="30316" xr:uid="{00000000-0005-0000-0000-0000D00B0000}"/>
    <cellStyle name="Rubrik 3 11 2 2 4 2 9" xfId="31668" xr:uid="{00000000-0005-0000-0000-0000D10B0000}"/>
    <cellStyle name="Rubrik 3 11 2 2 4 3" xfId="10501" xr:uid="{00000000-0005-0000-0000-0000D20B0000}"/>
    <cellStyle name="Rubrik 3 11 2 2 4 4" xfId="14375" xr:uid="{00000000-0005-0000-0000-0000D30B0000}"/>
    <cellStyle name="Rubrik 3 11 2 2 4 5" xfId="14814" xr:uid="{00000000-0005-0000-0000-0000D40B0000}"/>
    <cellStyle name="Rubrik 3 11 2 2 4 6" xfId="20011" xr:uid="{00000000-0005-0000-0000-0000D50B0000}"/>
    <cellStyle name="Rubrik 3 11 2 2 4 7" xfId="25194" xr:uid="{00000000-0005-0000-0000-0000D60B0000}"/>
    <cellStyle name="Rubrik 3 11 2 2 4 8" xfId="27724" xr:uid="{00000000-0005-0000-0000-0000D70B0000}"/>
    <cellStyle name="Rubrik 3 11 2 2 4 9" xfId="30158" xr:uid="{00000000-0005-0000-0000-0000D80B0000}"/>
    <cellStyle name="Rubrik 3 11 2 2 5" xfId="3140" xr:uid="{00000000-0005-0000-0000-0000D90B0000}"/>
    <cellStyle name="Rubrik 3 11 2 2 5 10" xfId="26013" xr:uid="{00000000-0005-0000-0000-0000DA0B0000}"/>
    <cellStyle name="Rubrik 3 11 2 2 5 11" xfId="36108" xr:uid="{00000000-0005-0000-0000-0000DB0B0000}"/>
    <cellStyle name="Rubrik 3 11 2 2 5 12" xfId="37352" xr:uid="{00000000-0005-0000-0000-0000DC0B0000}"/>
    <cellStyle name="Rubrik 3 11 2 2 5 2" xfId="3920" xr:uid="{00000000-0005-0000-0000-0000DD0B0000}"/>
    <cellStyle name="Rubrik 3 11 2 2 5 2 10" xfId="33112" xr:uid="{00000000-0005-0000-0000-0000DE0B0000}"/>
    <cellStyle name="Rubrik 3 11 2 2 5 2 11" xfId="36979" xr:uid="{00000000-0005-0000-0000-0000DF0B0000}"/>
    <cellStyle name="Rubrik 3 11 2 2 5 2 2" xfId="11807" xr:uid="{00000000-0005-0000-0000-0000E00B0000}"/>
    <cellStyle name="Rubrik 3 11 2 2 5 2 3" xfId="18127" xr:uid="{00000000-0005-0000-0000-0000E10B0000}"/>
    <cellStyle name="Rubrik 3 11 2 2 5 2 4" xfId="14801" xr:uid="{00000000-0005-0000-0000-0000E20B0000}"/>
    <cellStyle name="Rubrik 3 11 2 2 5 2 5" xfId="20606" xr:uid="{00000000-0005-0000-0000-0000E30B0000}"/>
    <cellStyle name="Rubrik 3 11 2 2 5 2 6" xfId="26694" xr:uid="{00000000-0005-0000-0000-0000E40B0000}"/>
    <cellStyle name="Rubrik 3 11 2 2 5 2 7" xfId="26840" xr:uid="{00000000-0005-0000-0000-0000E50B0000}"/>
    <cellStyle name="Rubrik 3 11 2 2 5 2 8" xfId="31539" xr:uid="{00000000-0005-0000-0000-0000E60B0000}"/>
    <cellStyle name="Rubrik 3 11 2 2 5 2 9" xfId="30869" xr:uid="{00000000-0005-0000-0000-0000E70B0000}"/>
    <cellStyle name="Rubrik 3 11 2 2 5 3" xfId="11100" xr:uid="{00000000-0005-0000-0000-0000E80B0000}"/>
    <cellStyle name="Rubrik 3 11 2 2 5 4" xfId="17354" xr:uid="{00000000-0005-0000-0000-0000E90B0000}"/>
    <cellStyle name="Rubrik 3 11 2 2 5 5" xfId="16209" xr:uid="{00000000-0005-0000-0000-0000EA0B0000}"/>
    <cellStyle name="Rubrik 3 11 2 2 5 6" xfId="21192" xr:uid="{00000000-0005-0000-0000-0000EB0B0000}"/>
    <cellStyle name="Rubrik 3 11 2 2 5 7" xfId="27061" xr:uid="{00000000-0005-0000-0000-0000EC0B0000}"/>
    <cellStyle name="Rubrik 3 11 2 2 5 8" xfId="17937" xr:uid="{00000000-0005-0000-0000-0000ED0B0000}"/>
    <cellStyle name="Rubrik 3 11 2 2 5 9" xfId="31878" xr:uid="{00000000-0005-0000-0000-0000EE0B0000}"/>
    <cellStyle name="Rubrik 3 11 2 2 6" xfId="3014" xr:uid="{00000000-0005-0000-0000-0000EF0B0000}"/>
    <cellStyle name="Rubrik 3 11 2 2 6 10" xfId="29761" xr:uid="{00000000-0005-0000-0000-0000F00B0000}"/>
    <cellStyle name="Rubrik 3 11 2 2 6 11" xfId="36168" xr:uid="{00000000-0005-0000-0000-0000F10B0000}"/>
    <cellStyle name="Rubrik 3 11 2 2 6 12" xfId="35833" xr:uid="{00000000-0005-0000-0000-0000F20B0000}"/>
    <cellStyle name="Rubrik 3 11 2 2 6 2" xfId="3921" xr:uid="{00000000-0005-0000-0000-0000F30B0000}"/>
    <cellStyle name="Rubrik 3 11 2 2 6 2 10" xfId="35821" xr:uid="{00000000-0005-0000-0000-0000F40B0000}"/>
    <cellStyle name="Rubrik 3 11 2 2 6 2 11" xfId="34490" xr:uid="{00000000-0005-0000-0000-0000F50B0000}"/>
    <cellStyle name="Rubrik 3 11 2 2 6 2 2" xfId="11808" xr:uid="{00000000-0005-0000-0000-0000F60B0000}"/>
    <cellStyle name="Rubrik 3 11 2 2 6 2 3" xfId="18128" xr:uid="{00000000-0005-0000-0000-0000F70B0000}"/>
    <cellStyle name="Rubrik 3 11 2 2 6 2 4" xfId="17770" xr:uid="{00000000-0005-0000-0000-0000F80B0000}"/>
    <cellStyle name="Rubrik 3 11 2 2 6 2 5" xfId="17943" xr:uid="{00000000-0005-0000-0000-0000F90B0000}"/>
    <cellStyle name="Rubrik 3 11 2 2 6 2 6" xfId="22835" xr:uid="{00000000-0005-0000-0000-0000FA0B0000}"/>
    <cellStyle name="Rubrik 3 11 2 2 6 2 7" xfId="26836" xr:uid="{00000000-0005-0000-0000-0000FB0B0000}"/>
    <cellStyle name="Rubrik 3 11 2 2 6 2 8" xfId="14255" xr:uid="{00000000-0005-0000-0000-0000FC0B0000}"/>
    <cellStyle name="Rubrik 3 11 2 2 6 2 9" xfId="32729" xr:uid="{00000000-0005-0000-0000-0000FD0B0000}"/>
    <cellStyle name="Rubrik 3 11 2 2 6 3" xfId="10975" xr:uid="{00000000-0005-0000-0000-0000FE0B0000}"/>
    <cellStyle name="Rubrik 3 11 2 2 6 4" xfId="17228" xr:uid="{00000000-0005-0000-0000-0000FF0B0000}"/>
    <cellStyle name="Rubrik 3 11 2 2 6 5" xfId="18100" xr:uid="{00000000-0005-0000-0000-0000000C0000}"/>
    <cellStyle name="Rubrik 3 11 2 2 6 6" xfId="15008" xr:uid="{00000000-0005-0000-0000-0000010C0000}"/>
    <cellStyle name="Rubrik 3 11 2 2 6 7" xfId="19849" xr:uid="{00000000-0005-0000-0000-0000020C0000}"/>
    <cellStyle name="Rubrik 3 11 2 2 6 8" xfId="28046" xr:uid="{00000000-0005-0000-0000-0000030C0000}"/>
    <cellStyle name="Rubrik 3 11 2 2 6 9" xfId="27567" xr:uid="{00000000-0005-0000-0000-0000040C0000}"/>
    <cellStyle name="Rubrik 3 11 2 2 7" xfId="1609" xr:uid="{00000000-0005-0000-0000-0000050C0000}"/>
    <cellStyle name="Rubrik 3 11 2 2 7 10" xfId="33270" xr:uid="{00000000-0005-0000-0000-0000060C0000}"/>
    <cellStyle name="Rubrik 3 11 2 2 7 11" xfId="35301" xr:uid="{00000000-0005-0000-0000-0000070C0000}"/>
    <cellStyle name="Rubrik 3 11 2 2 7 12" xfId="37166" xr:uid="{00000000-0005-0000-0000-0000080C0000}"/>
    <cellStyle name="Rubrik 3 11 2 2 7 2" xfId="3922" xr:uid="{00000000-0005-0000-0000-0000090C0000}"/>
    <cellStyle name="Rubrik 3 11 2 2 7 2 10" xfId="30139" xr:uid="{00000000-0005-0000-0000-00000A0C0000}"/>
    <cellStyle name="Rubrik 3 11 2 2 7 2 11" xfId="35896" xr:uid="{00000000-0005-0000-0000-00000B0C0000}"/>
    <cellStyle name="Rubrik 3 11 2 2 7 2 2" xfId="11809" xr:uid="{00000000-0005-0000-0000-00000C0C0000}"/>
    <cellStyle name="Rubrik 3 11 2 2 7 2 3" xfId="18129" xr:uid="{00000000-0005-0000-0000-00000D0C0000}"/>
    <cellStyle name="Rubrik 3 11 2 2 7 2 4" xfId="17771" xr:uid="{00000000-0005-0000-0000-00000E0C0000}"/>
    <cellStyle name="Rubrik 3 11 2 2 7 2 5" xfId="17947" xr:uid="{00000000-0005-0000-0000-00000F0C0000}"/>
    <cellStyle name="Rubrik 3 11 2 2 7 2 6" xfId="26693" xr:uid="{00000000-0005-0000-0000-0000100C0000}"/>
    <cellStyle name="Rubrik 3 11 2 2 7 2 7" xfId="27993" xr:uid="{00000000-0005-0000-0000-0000110C0000}"/>
    <cellStyle name="Rubrik 3 11 2 2 7 2 8" xfId="31538" xr:uid="{00000000-0005-0000-0000-0000120C0000}"/>
    <cellStyle name="Rubrik 3 11 2 2 7 2 9" xfId="31664" xr:uid="{00000000-0005-0000-0000-0000130C0000}"/>
    <cellStyle name="Rubrik 3 11 2 2 7 3" xfId="9577" xr:uid="{00000000-0005-0000-0000-0000140C0000}"/>
    <cellStyle name="Rubrik 3 11 2 2 7 4" xfId="14289" xr:uid="{00000000-0005-0000-0000-0000150C0000}"/>
    <cellStyle name="Rubrik 3 11 2 2 7 5" xfId="16424" xr:uid="{00000000-0005-0000-0000-0000160C0000}"/>
    <cellStyle name="Rubrik 3 11 2 2 7 6" xfId="20891" xr:uid="{00000000-0005-0000-0000-0000170C0000}"/>
    <cellStyle name="Rubrik 3 11 2 2 7 7" xfId="26025" xr:uid="{00000000-0005-0000-0000-0000180C0000}"/>
    <cellStyle name="Rubrik 3 11 2 2 7 8" xfId="28562" xr:uid="{00000000-0005-0000-0000-0000190C0000}"/>
    <cellStyle name="Rubrik 3 11 2 2 7 9" xfId="30907" xr:uid="{00000000-0005-0000-0000-00001A0C0000}"/>
    <cellStyle name="Rubrik 3 11 2 2 8" xfId="3201" xr:uid="{00000000-0005-0000-0000-00001B0C0000}"/>
    <cellStyle name="Rubrik 3 11 2 2 8 10" xfId="30076" xr:uid="{00000000-0005-0000-0000-00001C0C0000}"/>
    <cellStyle name="Rubrik 3 11 2 2 8 11" xfId="36077" xr:uid="{00000000-0005-0000-0000-00001D0C0000}"/>
    <cellStyle name="Rubrik 3 11 2 2 8 12" xfId="33034" xr:uid="{00000000-0005-0000-0000-00001E0C0000}"/>
    <cellStyle name="Rubrik 3 11 2 2 8 2" xfId="3923" xr:uid="{00000000-0005-0000-0000-00001F0C0000}"/>
    <cellStyle name="Rubrik 3 11 2 2 8 2 10" xfId="34620" xr:uid="{00000000-0005-0000-0000-0000200C0000}"/>
    <cellStyle name="Rubrik 3 11 2 2 8 2 11" xfId="35173" xr:uid="{00000000-0005-0000-0000-0000210C0000}"/>
    <cellStyle name="Rubrik 3 11 2 2 8 2 2" xfId="11810" xr:uid="{00000000-0005-0000-0000-0000220C0000}"/>
    <cellStyle name="Rubrik 3 11 2 2 8 2 3" xfId="18130" xr:uid="{00000000-0005-0000-0000-0000230C0000}"/>
    <cellStyle name="Rubrik 3 11 2 2 8 2 4" xfId="9395" xr:uid="{00000000-0005-0000-0000-0000240C0000}"/>
    <cellStyle name="Rubrik 3 11 2 2 8 2 5" xfId="9880" xr:uid="{00000000-0005-0000-0000-0000250C0000}"/>
    <cellStyle name="Rubrik 3 11 2 2 8 2 6" xfId="25347" xr:uid="{00000000-0005-0000-0000-0000260C0000}"/>
    <cellStyle name="Rubrik 3 11 2 2 8 2 7" xfId="26837" xr:uid="{00000000-0005-0000-0000-0000270C0000}"/>
    <cellStyle name="Rubrik 3 11 2 2 8 2 8" xfId="30297" xr:uid="{00000000-0005-0000-0000-0000280C0000}"/>
    <cellStyle name="Rubrik 3 11 2 2 8 2 9" xfId="23025" xr:uid="{00000000-0005-0000-0000-0000290C0000}"/>
    <cellStyle name="Rubrik 3 11 2 2 8 3" xfId="11161" xr:uid="{00000000-0005-0000-0000-00002A0C0000}"/>
    <cellStyle name="Rubrik 3 11 2 2 8 4" xfId="17415" xr:uid="{00000000-0005-0000-0000-00002B0C0000}"/>
    <cellStyle name="Rubrik 3 11 2 2 8 5" xfId="18014" xr:uid="{00000000-0005-0000-0000-00002C0C0000}"/>
    <cellStyle name="Rubrik 3 11 2 2 8 6" xfId="17828" xr:uid="{00000000-0005-0000-0000-00002D0C0000}"/>
    <cellStyle name="Rubrik 3 11 2 2 8 7" xfId="27030" xr:uid="{00000000-0005-0000-0000-00002E0C0000}"/>
    <cellStyle name="Rubrik 3 11 2 2 8 8" xfId="27705" xr:uid="{00000000-0005-0000-0000-00002F0C0000}"/>
    <cellStyle name="Rubrik 3 11 2 2 8 9" xfId="31847" xr:uid="{00000000-0005-0000-0000-0000300C0000}"/>
    <cellStyle name="Rubrik 3 11 2 2 9" xfId="969" xr:uid="{00000000-0005-0000-0000-0000310C0000}"/>
    <cellStyle name="Rubrik 3 11 2 2 9 10" xfId="27612" xr:uid="{00000000-0005-0000-0000-0000320C0000}"/>
    <cellStyle name="Rubrik 3 11 2 2 9 11" xfId="30059" xr:uid="{00000000-0005-0000-0000-0000330C0000}"/>
    <cellStyle name="Rubrik 3 11 2 2 9 12" xfId="32397" xr:uid="{00000000-0005-0000-0000-0000340C0000}"/>
    <cellStyle name="Rubrik 3 11 2 2 9 2" xfId="3924" xr:uid="{00000000-0005-0000-0000-0000350C0000}"/>
    <cellStyle name="Rubrik 3 11 2 2 9 2 10" xfId="35820" xr:uid="{00000000-0005-0000-0000-0000360C0000}"/>
    <cellStyle name="Rubrik 3 11 2 2 9 2 11" xfId="36623" xr:uid="{00000000-0005-0000-0000-0000370C0000}"/>
    <cellStyle name="Rubrik 3 11 2 2 9 2 2" xfId="11811" xr:uid="{00000000-0005-0000-0000-0000380C0000}"/>
    <cellStyle name="Rubrik 3 11 2 2 9 2 3" xfId="18131" xr:uid="{00000000-0005-0000-0000-0000390C0000}"/>
    <cellStyle name="Rubrik 3 11 2 2 9 2 4" xfId="10377" xr:uid="{00000000-0005-0000-0000-00003A0C0000}"/>
    <cellStyle name="Rubrik 3 11 2 2 9 2 5" xfId="20056" xr:uid="{00000000-0005-0000-0000-00003B0C0000}"/>
    <cellStyle name="Rubrik 3 11 2 2 9 2 6" xfId="26692" xr:uid="{00000000-0005-0000-0000-00003C0C0000}"/>
    <cellStyle name="Rubrik 3 11 2 2 9 2 7" xfId="28289" xr:uid="{00000000-0005-0000-0000-00003D0C0000}"/>
    <cellStyle name="Rubrik 3 11 2 2 9 2 8" xfId="31537" xr:uid="{00000000-0005-0000-0000-00003E0C0000}"/>
    <cellStyle name="Rubrik 3 11 2 2 9 2 9" xfId="31665" xr:uid="{00000000-0005-0000-0000-00003F0C0000}"/>
    <cellStyle name="Rubrik 3 11 2 2 9 3" xfId="14232" xr:uid="{00000000-0005-0000-0000-0000400C0000}"/>
    <cellStyle name="Rubrik 3 11 2 2 9 4" xfId="15753" xr:uid="{00000000-0005-0000-0000-0000410C0000}"/>
    <cellStyle name="Rubrik 3 11 2 2 9 5" xfId="13945" xr:uid="{00000000-0005-0000-0000-0000420C0000}"/>
    <cellStyle name="Rubrik 3 11 2 2 9 6" xfId="16201" xr:uid="{00000000-0005-0000-0000-0000430C0000}"/>
    <cellStyle name="Rubrik 3 11 2 2 9 7" xfId="14955" xr:uid="{00000000-0005-0000-0000-0000440C0000}"/>
    <cellStyle name="Rubrik 3 11 2 2 9 8" xfId="19897" xr:uid="{00000000-0005-0000-0000-0000450C0000}"/>
    <cellStyle name="Rubrik 3 11 2 2 9 9" xfId="25086" xr:uid="{00000000-0005-0000-0000-0000460C0000}"/>
    <cellStyle name="Rubrik 3 11 2 3" xfId="1732" xr:uid="{00000000-0005-0000-0000-0000470C0000}"/>
    <cellStyle name="Rubrik 3 11 2 3 10" xfId="9964" xr:uid="{00000000-0005-0000-0000-0000480C0000}"/>
    <cellStyle name="Rubrik 3 11 2 3 11" xfId="19969" xr:uid="{00000000-0005-0000-0000-0000490C0000}"/>
    <cellStyle name="Rubrik 3 11 2 3 12" xfId="22590" xr:uid="{00000000-0005-0000-0000-00004A0C0000}"/>
    <cellStyle name="Rubrik 3 11 2 3 13" xfId="27682" xr:uid="{00000000-0005-0000-0000-00004B0C0000}"/>
    <cellStyle name="Rubrik 3 11 2 3 14" xfId="19999" xr:uid="{00000000-0005-0000-0000-00004C0C0000}"/>
    <cellStyle name="Rubrik 3 11 2 3 15" xfId="32458" xr:uid="{00000000-0005-0000-0000-00004D0C0000}"/>
    <cellStyle name="Rubrik 3 11 2 3 16" xfId="26311" xr:uid="{00000000-0005-0000-0000-00004E0C0000}"/>
    <cellStyle name="Rubrik 3 11 2 3 17" xfId="36571" xr:uid="{00000000-0005-0000-0000-00004F0C0000}"/>
    <cellStyle name="Rubrik 3 11 2 3 18" xfId="32508" xr:uid="{00000000-0005-0000-0000-0000500C0000}"/>
    <cellStyle name="Rubrik 3 11 2 3 2" xfId="2750" xr:uid="{00000000-0005-0000-0000-0000510C0000}"/>
    <cellStyle name="Rubrik 3 11 2 3 2 10" xfId="33008" xr:uid="{00000000-0005-0000-0000-0000520C0000}"/>
    <cellStyle name="Rubrik 3 11 2 3 2 11" xfId="35110" xr:uid="{00000000-0005-0000-0000-0000530C0000}"/>
    <cellStyle name="Rubrik 3 11 2 3 2 12" xfId="36967" xr:uid="{00000000-0005-0000-0000-0000540C0000}"/>
    <cellStyle name="Rubrik 3 11 2 3 2 2" xfId="3925" xr:uid="{00000000-0005-0000-0000-0000550C0000}"/>
    <cellStyle name="Rubrik 3 11 2 3 2 2 10" xfId="35047" xr:uid="{00000000-0005-0000-0000-0000560C0000}"/>
    <cellStyle name="Rubrik 3 11 2 3 2 2 11" xfId="35899" xr:uid="{00000000-0005-0000-0000-0000570C0000}"/>
    <cellStyle name="Rubrik 3 11 2 3 2 2 2" xfId="11812" xr:uid="{00000000-0005-0000-0000-0000580C0000}"/>
    <cellStyle name="Rubrik 3 11 2 3 2 2 3" xfId="18132" xr:uid="{00000000-0005-0000-0000-0000590C0000}"/>
    <cellStyle name="Rubrik 3 11 2 3 2 2 4" xfId="17765" xr:uid="{00000000-0005-0000-0000-00005A0C0000}"/>
    <cellStyle name="Rubrik 3 11 2 3 2 2 5" xfId="9450" xr:uid="{00000000-0005-0000-0000-00005B0C0000}"/>
    <cellStyle name="Rubrik 3 11 2 3 2 2 6" xfId="22732" xr:uid="{00000000-0005-0000-0000-00005C0C0000}"/>
    <cellStyle name="Rubrik 3 11 2 3 2 2 7" xfId="26158" xr:uid="{00000000-0005-0000-0000-00005D0C0000}"/>
    <cellStyle name="Rubrik 3 11 2 3 2 2 8" xfId="25298" xr:uid="{00000000-0005-0000-0000-00005E0C0000}"/>
    <cellStyle name="Rubrik 3 11 2 3 2 2 9" xfId="29768" xr:uid="{00000000-0005-0000-0000-00005F0C0000}"/>
    <cellStyle name="Rubrik 3 11 2 3 2 3" xfId="10711" xr:uid="{00000000-0005-0000-0000-0000600C0000}"/>
    <cellStyle name="Rubrik 3 11 2 3 2 4" xfId="16964" xr:uid="{00000000-0005-0000-0000-0000610C0000}"/>
    <cellStyle name="Rubrik 3 11 2 3 2 5" xfId="9582" xr:uid="{00000000-0005-0000-0000-0000620C0000}"/>
    <cellStyle name="Rubrik 3 11 2 3 2 6" xfId="20587" xr:uid="{00000000-0005-0000-0000-0000630C0000}"/>
    <cellStyle name="Rubrik 3 11 2 3 2 7" xfId="25738" xr:uid="{00000000-0005-0000-0000-0000640C0000}"/>
    <cellStyle name="Rubrik 3 11 2 3 2 8" xfId="28270" xr:uid="{00000000-0005-0000-0000-0000650C0000}"/>
    <cellStyle name="Rubrik 3 11 2 3 2 9" xfId="30653" xr:uid="{00000000-0005-0000-0000-0000660C0000}"/>
    <cellStyle name="Rubrik 3 11 2 3 3" xfId="3120" xr:uid="{00000000-0005-0000-0000-0000670C0000}"/>
    <cellStyle name="Rubrik 3 11 2 3 3 10" xfId="30863" xr:uid="{00000000-0005-0000-0000-0000680C0000}"/>
    <cellStyle name="Rubrik 3 11 2 3 3 11" xfId="36118" xr:uid="{00000000-0005-0000-0000-0000690C0000}"/>
    <cellStyle name="Rubrik 3 11 2 3 3 12" xfId="35856" xr:uid="{00000000-0005-0000-0000-00006A0C0000}"/>
    <cellStyle name="Rubrik 3 11 2 3 3 2" xfId="3926" xr:uid="{00000000-0005-0000-0000-00006B0C0000}"/>
    <cellStyle name="Rubrik 3 11 2 3 3 2 10" xfId="35819" xr:uid="{00000000-0005-0000-0000-00006C0C0000}"/>
    <cellStyle name="Rubrik 3 11 2 3 3 2 11" xfId="35897" xr:uid="{00000000-0005-0000-0000-00006D0C0000}"/>
    <cellStyle name="Rubrik 3 11 2 3 3 2 2" xfId="11813" xr:uid="{00000000-0005-0000-0000-00006E0C0000}"/>
    <cellStyle name="Rubrik 3 11 2 3 3 2 3" xfId="18133" xr:uid="{00000000-0005-0000-0000-00006F0C0000}"/>
    <cellStyle name="Rubrik 3 11 2 3 3 2 4" xfId="17769" xr:uid="{00000000-0005-0000-0000-0000700C0000}"/>
    <cellStyle name="Rubrik 3 11 2 3 3 2 5" xfId="10387" xr:uid="{00000000-0005-0000-0000-0000710C0000}"/>
    <cellStyle name="Rubrik 3 11 2 3 3 2 6" xfId="26691" xr:uid="{00000000-0005-0000-0000-0000720C0000}"/>
    <cellStyle name="Rubrik 3 11 2 3 3 2 7" xfId="25652" xr:uid="{00000000-0005-0000-0000-0000730C0000}"/>
    <cellStyle name="Rubrik 3 11 2 3 3 2 8" xfId="31536" xr:uid="{00000000-0005-0000-0000-0000740C0000}"/>
    <cellStyle name="Rubrik 3 11 2 3 3 2 9" xfId="14789" xr:uid="{00000000-0005-0000-0000-0000750C0000}"/>
    <cellStyle name="Rubrik 3 11 2 3 3 3" xfId="11080" xr:uid="{00000000-0005-0000-0000-0000760C0000}"/>
    <cellStyle name="Rubrik 3 11 2 3 3 4" xfId="17334" xr:uid="{00000000-0005-0000-0000-0000770C0000}"/>
    <cellStyle name="Rubrik 3 11 2 3 3 5" xfId="18053" xr:uid="{00000000-0005-0000-0000-0000780C0000}"/>
    <cellStyle name="Rubrik 3 11 2 3 3 6" xfId="17810" xr:uid="{00000000-0005-0000-0000-0000790C0000}"/>
    <cellStyle name="Rubrik 3 11 2 3 3 7" xfId="24807" xr:uid="{00000000-0005-0000-0000-00007A0C0000}"/>
    <cellStyle name="Rubrik 3 11 2 3 3 8" xfId="27710" xr:uid="{00000000-0005-0000-0000-00007B0C0000}"/>
    <cellStyle name="Rubrik 3 11 2 3 3 9" xfId="29813" xr:uid="{00000000-0005-0000-0000-00007C0C0000}"/>
    <cellStyle name="Rubrik 3 11 2 3 4" xfId="1140" xr:uid="{00000000-0005-0000-0000-00007D0C0000}"/>
    <cellStyle name="Rubrik 3 11 2 3 4 10" xfId="32825" xr:uid="{00000000-0005-0000-0000-00007E0C0000}"/>
    <cellStyle name="Rubrik 3 11 2 3 4 11" xfId="35006" xr:uid="{00000000-0005-0000-0000-00007F0C0000}"/>
    <cellStyle name="Rubrik 3 11 2 3 4 12" xfId="36853" xr:uid="{00000000-0005-0000-0000-0000800C0000}"/>
    <cellStyle name="Rubrik 3 11 2 3 4 2" xfId="3927" xr:uid="{00000000-0005-0000-0000-0000810C0000}"/>
    <cellStyle name="Rubrik 3 11 2 3 4 2 10" xfId="35818" xr:uid="{00000000-0005-0000-0000-0000820C0000}"/>
    <cellStyle name="Rubrik 3 11 2 3 4 2 11" xfId="36755" xr:uid="{00000000-0005-0000-0000-0000830C0000}"/>
    <cellStyle name="Rubrik 3 11 2 3 4 2 2" xfId="11814" xr:uid="{00000000-0005-0000-0000-0000840C0000}"/>
    <cellStyle name="Rubrik 3 11 2 3 4 2 3" xfId="18134" xr:uid="{00000000-0005-0000-0000-0000850C0000}"/>
    <cellStyle name="Rubrik 3 11 2 3 4 2 4" xfId="16444" xr:uid="{00000000-0005-0000-0000-0000860C0000}"/>
    <cellStyle name="Rubrik 3 11 2 3 4 2 5" xfId="20228" xr:uid="{00000000-0005-0000-0000-0000870C0000}"/>
    <cellStyle name="Rubrik 3 11 2 3 4 2 6" xfId="26690" xr:uid="{00000000-0005-0000-0000-0000880C0000}"/>
    <cellStyle name="Rubrik 3 11 2 3 4 2 7" xfId="27540" xr:uid="{00000000-0005-0000-0000-0000890C0000}"/>
    <cellStyle name="Rubrik 3 11 2 3 4 2 8" xfId="31535" xr:uid="{00000000-0005-0000-0000-00008A0C0000}"/>
    <cellStyle name="Rubrik 3 11 2 3 4 2 9" xfId="32524" xr:uid="{00000000-0005-0000-0000-00008B0C0000}"/>
    <cellStyle name="Rubrik 3 11 2 3 4 3" xfId="14061" xr:uid="{00000000-0005-0000-0000-00008C0C0000}"/>
    <cellStyle name="Rubrik 3 11 2 3 4 4" xfId="16346" xr:uid="{00000000-0005-0000-0000-00008D0C0000}"/>
    <cellStyle name="Rubrik 3 11 2 3 4 5" xfId="16674" xr:uid="{00000000-0005-0000-0000-00008E0C0000}"/>
    <cellStyle name="Rubrik 3 11 2 3 4 6" xfId="20385" xr:uid="{00000000-0005-0000-0000-00008F0C0000}"/>
    <cellStyle name="Rubrik 3 11 2 3 4 7" xfId="25551" xr:uid="{00000000-0005-0000-0000-0000900C0000}"/>
    <cellStyle name="Rubrik 3 11 2 3 4 8" xfId="28081" xr:uid="{00000000-0005-0000-0000-0000910C0000}"/>
    <cellStyle name="Rubrik 3 11 2 3 4 9" xfId="30479" xr:uid="{00000000-0005-0000-0000-0000920C0000}"/>
    <cellStyle name="Rubrik 3 11 2 3 5" xfId="2710" xr:uid="{00000000-0005-0000-0000-0000930C0000}"/>
    <cellStyle name="Rubrik 3 11 2 3 5 10" xfId="26266" xr:uid="{00000000-0005-0000-0000-0000940C0000}"/>
    <cellStyle name="Rubrik 3 11 2 3 5 11" xfId="36315" xr:uid="{00000000-0005-0000-0000-0000950C0000}"/>
    <cellStyle name="Rubrik 3 11 2 3 5 12" xfId="34463" xr:uid="{00000000-0005-0000-0000-0000960C0000}"/>
    <cellStyle name="Rubrik 3 11 2 3 5 2" xfId="3928" xr:uid="{00000000-0005-0000-0000-0000970C0000}"/>
    <cellStyle name="Rubrik 3 11 2 3 5 2 10" xfId="35337" xr:uid="{00000000-0005-0000-0000-0000980C0000}"/>
    <cellStyle name="Rubrik 3 11 2 3 5 2 11" xfId="25498" xr:uid="{00000000-0005-0000-0000-0000990C0000}"/>
    <cellStyle name="Rubrik 3 11 2 3 5 2 2" xfId="11815" xr:uid="{00000000-0005-0000-0000-00009A0C0000}"/>
    <cellStyle name="Rubrik 3 11 2 3 5 2 3" xfId="18135" xr:uid="{00000000-0005-0000-0000-00009B0C0000}"/>
    <cellStyle name="Rubrik 3 11 2 3 5 2 4" xfId="17768" xr:uid="{00000000-0005-0000-0000-00009C0C0000}"/>
    <cellStyle name="Rubrik 3 11 2 3 5 2 5" xfId="15042" xr:uid="{00000000-0005-0000-0000-00009D0C0000}"/>
    <cellStyle name="Rubrik 3 11 2 3 5 2 6" xfId="22916" xr:uid="{00000000-0005-0000-0000-00009E0C0000}"/>
    <cellStyle name="Rubrik 3 11 2 3 5 2 7" xfId="20258" xr:uid="{00000000-0005-0000-0000-00009F0C0000}"/>
    <cellStyle name="Rubrik 3 11 2 3 5 2 8" xfId="26325" xr:uid="{00000000-0005-0000-0000-0000A00C0000}"/>
    <cellStyle name="Rubrik 3 11 2 3 5 2 9" xfId="30913" xr:uid="{00000000-0005-0000-0000-0000A10C0000}"/>
    <cellStyle name="Rubrik 3 11 2 3 5 3" xfId="10671" xr:uid="{00000000-0005-0000-0000-0000A20C0000}"/>
    <cellStyle name="Rubrik 3 11 2 3 5 4" xfId="16924" xr:uid="{00000000-0005-0000-0000-0000A30C0000}"/>
    <cellStyle name="Rubrik 3 11 2 3 5 5" xfId="19541" xr:uid="{00000000-0005-0000-0000-0000A40C0000}"/>
    <cellStyle name="Rubrik 3 11 2 3 5 6" xfId="22172" xr:uid="{00000000-0005-0000-0000-0000A50C0000}"/>
    <cellStyle name="Rubrik 3 11 2 3 5 7" xfId="27275" xr:uid="{00000000-0005-0000-0000-0000A60C0000}"/>
    <cellStyle name="Rubrik 3 11 2 3 5 8" xfId="22823" xr:uid="{00000000-0005-0000-0000-0000A70C0000}"/>
    <cellStyle name="Rubrik 3 11 2 3 5 9" xfId="32092" xr:uid="{00000000-0005-0000-0000-0000A80C0000}"/>
    <cellStyle name="Rubrik 3 11 2 3 6" xfId="3226" xr:uid="{00000000-0005-0000-0000-0000A90C0000}"/>
    <cellStyle name="Rubrik 3 11 2 3 6 10" xfId="32251" xr:uid="{00000000-0005-0000-0000-0000AA0C0000}"/>
    <cellStyle name="Rubrik 3 11 2 3 6 11" xfId="36064" xr:uid="{00000000-0005-0000-0000-0000AB0C0000}"/>
    <cellStyle name="Rubrik 3 11 2 3 6 12" xfId="37303" xr:uid="{00000000-0005-0000-0000-0000AC0C0000}"/>
    <cellStyle name="Rubrik 3 11 2 3 6 2" xfId="3929" xr:uid="{00000000-0005-0000-0000-0000AD0C0000}"/>
    <cellStyle name="Rubrik 3 11 2 3 6 2 10" xfId="35817" xr:uid="{00000000-0005-0000-0000-0000AE0C0000}"/>
    <cellStyle name="Rubrik 3 11 2 3 6 2 11" xfId="36957" xr:uid="{00000000-0005-0000-0000-0000AF0C0000}"/>
    <cellStyle name="Rubrik 3 11 2 3 6 2 2" xfId="11816" xr:uid="{00000000-0005-0000-0000-0000B00C0000}"/>
    <cellStyle name="Rubrik 3 11 2 3 6 2 3" xfId="18136" xr:uid="{00000000-0005-0000-0000-0000B10C0000}"/>
    <cellStyle name="Rubrik 3 11 2 3 6 2 4" xfId="15056" xr:uid="{00000000-0005-0000-0000-0000B20C0000}"/>
    <cellStyle name="Rubrik 3 11 2 3 6 2 5" xfId="20566" xr:uid="{00000000-0005-0000-0000-0000B30C0000}"/>
    <cellStyle name="Rubrik 3 11 2 3 6 2 6" xfId="26689" xr:uid="{00000000-0005-0000-0000-0000B40C0000}"/>
    <cellStyle name="Rubrik 3 11 2 3 6 2 7" xfId="19767" xr:uid="{00000000-0005-0000-0000-0000B50C0000}"/>
    <cellStyle name="Rubrik 3 11 2 3 6 2 8" xfId="31534" xr:uid="{00000000-0005-0000-0000-0000B60C0000}"/>
    <cellStyle name="Rubrik 3 11 2 3 6 2 9" xfId="20903" xr:uid="{00000000-0005-0000-0000-0000B70C0000}"/>
    <cellStyle name="Rubrik 3 11 2 3 6 3" xfId="11186" xr:uid="{00000000-0005-0000-0000-0000B80C0000}"/>
    <cellStyle name="Rubrik 3 11 2 3 6 4" xfId="17440" xr:uid="{00000000-0005-0000-0000-0000B90C0000}"/>
    <cellStyle name="Rubrik 3 11 2 3 6 5" xfId="16756" xr:uid="{00000000-0005-0000-0000-0000BA0C0000}"/>
    <cellStyle name="Rubrik 3 11 2 3 6 6" xfId="21105" xr:uid="{00000000-0005-0000-0000-0000BB0C0000}"/>
    <cellStyle name="Rubrik 3 11 2 3 6 7" xfId="9394" xr:uid="{00000000-0005-0000-0000-0000BC0C0000}"/>
    <cellStyle name="Rubrik 3 11 2 3 6 8" xfId="27773" xr:uid="{00000000-0005-0000-0000-0000BD0C0000}"/>
    <cellStyle name="Rubrik 3 11 2 3 6 9" xfId="25823" xr:uid="{00000000-0005-0000-0000-0000BE0C0000}"/>
    <cellStyle name="Rubrik 3 11 2 3 7" xfId="3040" xr:uid="{00000000-0005-0000-0000-0000BF0C0000}"/>
    <cellStyle name="Rubrik 3 11 2 3 7 10" xfId="33009" xr:uid="{00000000-0005-0000-0000-0000C00C0000}"/>
    <cellStyle name="Rubrik 3 11 2 3 7 11" xfId="36155" xr:uid="{00000000-0005-0000-0000-0000C10C0000}"/>
    <cellStyle name="Rubrik 3 11 2 3 7 12" xfId="36480" xr:uid="{00000000-0005-0000-0000-0000C20C0000}"/>
    <cellStyle name="Rubrik 3 11 2 3 7 2" xfId="3930" xr:uid="{00000000-0005-0000-0000-0000C30C0000}"/>
    <cellStyle name="Rubrik 3 11 2 3 7 2 10" xfId="34806" xr:uid="{00000000-0005-0000-0000-0000C40C0000}"/>
    <cellStyle name="Rubrik 3 11 2 3 7 2 11" xfId="20047" xr:uid="{00000000-0005-0000-0000-0000C50C0000}"/>
    <cellStyle name="Rubrik 3 11 2 3 7 2 2" xfId="11817" xr:uid="{00000000-0005-0000-0000-0000C60C0000}"/>
    <cellStyle name="Rubrik 3 11 2 3 7 2 3" xfId="18137" xr:uid="{00000000-0005-0000-0000-0000C70C0000}"/>
    <cellStyle name="Rubrik 3 11 2 3 7 2 4" xfId="17766" xr:uid="{00000000-0005-0000-0000-0000C80C0000}"/>
    <cellStyle name="Rubrik 3 11 2 3 7 2 5" xfId="17948" xr:uid="{00000000-0005-0000-0000-0000C90C0000}"/>
    <cellStyle name="Rubrik 3 11 2 3 7 2 6" xfId="22372" xr:uid="{00000000-0005-0000-0000-0000CA0C0000}"/>
    <cellStyle name="Rubrik 3 11 2 3 7 2 7" xfId="26838" xr:uid="{00000000-0005-0000-0000-0000CB0C0000}"/>
    <cellStyle name="Rubrik 3 11 2 3 7 2 8" xfId="23206" xr:uid="{00000000-0005-0000-0000-0000CC0C0000}"/>
    <cellStyle name="Rubrik 3 11 2 3 7 2 9" xfId="33255" xr:uid="{00000000-0005-0000-0000-0000CD0C0000}"/>
    <cellStyle name="Rubrik 3 11 2 3 7 3" xfId="11001" xr:uid="{00000000-0005-0000-0000-0000CE0C0000}"/>
    <cellStyle name="Rubrik 3 11 2 3 7 4" xfId="17254" xr:uid="{00000000-0005-0000-0000-0000CF0C0000}"/>
    <cellStyle name="Rubrik 3 11 2 3 7 5" xfId="14983" xr:uid="{00000000-0005-0000-0000-0000D00C0000}"/>
    <cellStyle name="Rubrik 3 11 2 3 7 6" xfId="19811" xr:uid="{00000000-0005-0000-0000-0000D10C0000}"/>
    <cellStyle name="Rubrik 3 11 2 3 7 7" xfId="23770" xr:uid="{00000000-0005-0000-0000-0000D20C0000}"/>
    <cellStyle name="Rubrik 3 11 2 3 7 8" xfId="25258" xr:uid="{00000000-0005-0000-0000-0000D30C0000}"/>
    <cellStyle name="Rubrik 3 11 2 3 7 9" xfId="28861" xr:uid="{00000000-0005-0000-0000-0000D40C0000}"/>
    <cellStyle name="Rubrik 3 11 2 3 8" xfId="3931" xr:uid="{00000000-0005-0000-0000-0000D50C0000}"/>
    <cellStyle name="Rubrik 3 11 2 3 8 10" xfId="35816" xr:uid="{00000000-0005-0000-0000-0000D60C0000}"/>
    <cellStyle name="Rubrik 3 11 2 3 8 11" xfId="35898" xr:uid="{00000000-0005-0000-0000-0000D70C0000}"/>
    <cellStyle name="Rubrik 3 11 2 3 8 2" xfId="11818" xr:uid="{00000000-0005-0000-0000-0000D80C0000}"/>
    <cellStyle name="Rubrik 3 11 2 3 8 3" xfId="18138" xr:uid="{00000000-0005-0000-0000-0000D90C0000}"/>
    <cellStyle name="Rubrik 3 11 2 3 8 4" xfId="17767" xr:uid="{00000000-0005-0000-0000-0000DA0C0000}"/>
    <cellStyle name="Rubrik 3 11 2 3 8 5" xfId="17949" xr:uid="{00000000-0005-0000-0000-0000DB0C0000}"/>
    <cellStyle name="Rubrik 3 11 2 3 8 6" xfId="26688" xr:uid="{00000000-0005-0000-0000-0000DC0C0000}"/>
    <cellStyle name="Rubrik 3 11 2 3 8 7" xfId="27937" xr:uid="{00000000-0005-0000-0000-0000DD0C0000}"/>
    <cellStyle name="Rubrik 3 11 2 3 8 8" xfId="31533" xr:uid="{00000000-0005-0000-0000-0000DE0C0000}"/>
    <cellStyle name="Rubrik 3 11 2 3 8 9" xfId="31666" xr:uid="{00000000-0005-0000-0000-0000DF0C0000}"/>
    <cellStyle name="Rubrik 3 11 2 3 9" xfId="9700" xr:uid="{00000000-0005-0000-0000-0000E00C0000}"/>
    <cellStyle name="Rubrik 3 11 2 4" xfId="1312" xr:uid="{00000000-0005-0000-0000-0000E10C0000}"/>
    <cellStyle name="Rubrik 3 11 2 4 10" xfId="30596" xr:uid="{00000000-0005-0000-0000-0000E20C0000}"/>
    <cellStyle name="Rubrik 3 11 2 4 11" xfId="36657" xr:uid="{00000000-0005-0000-0000-0000E30C0000}"/>
    <cellStyle name="Rubrik 3 11 2 4 12" xfId="35071" xr:uid="{00000000-0005-0000-0000-0000E40C0000}"/>
    <cellStyle name="Rubrik 3 11 2 4 2" xfId="3932" xr:uid="{00000000-0005-0000-0000-0000E50C0000}"/>
    <cellStyle name="Rubrik 3 11 2 4 2 10" xfId="35283" xr:uid="{00000000-0005-0000-0000-0000E60C0000}"/>
    <cellStyle name="Rubrik 3 11 2 4 2 11" xfId="36444" xr:uid="{00000000-0005-0000-0000-0000E70C0000}"/>
    <cellStyle name="Rubrik 3 11 2 4 2 2" xfId="11819" xr:uid="{00000000-0005-0000-0000-0000E80C0000}"/>
    <cellStyle name="Rubrik 3 11 2 4 2 3" xfId="18139" xr:uid="{00000000-0005-0000-0000-0000E90C0000}"/>
    <cellStyle name="Rubrik 3 11 2 4 2 4" xfId="14715" xr:uid="{00000000-0005-0000-0000-0000EA0C0000}"/>
    <cellStyle name="Rubrik 3 11 2 4 2 5" xfId="19741" xr:uid="{00000000-0005-0000-0000-0000EB0C0000}"/>
    <cellStyle name="Rubrik 3 11 2 4 2 6" xfId="23062" xr:uid="{00000000-0005-0000-0000-0000EC0C0000}"/>
    <cellStyle name="Rubrik 3 11 2 4 2 7" xfId="24960" xr:uid="{00000000-0005-0000-0000-0000ED0C0000}"/>
    <cellStyle name="Rubrik 3 11 2 4 2 8" xfId="25897" xr:uid="{00000000-0005-0000-0000-0000EE0C0000}"/>
    <cellStyle name="Rubrik 3 11 2 4 2 9" xfId="32976" xr:uid="{00000000-0005-0000-0000-0000EF0C0000}"/>
    <cellStyle name="Rubrik 3 11 2 4 3" xfId="13889" xr:uid="{00000000-0005-0000-0000-0000F00C0000}"/>
    <cellStyle name="Rubrik 3 11 2 4 4" xfId="16258" xr:uid="{00000000-0005-0000-0000-0000F10C0000}"/>
    <cellStyle name="Rubrik 3 11 2 4 5" xfId="20105" xr:uid="{00000000-0005-0000-0000-0000F20C0000}"/>
    <cellStyle name="Rubrik 3 11 2 4 6" xfId="22720" xr:uid="{00000000-0005-0000-0000-0000F30C0000}"/>
    <cellStyle name="Rubrik 3 11 2 4 7" xfId="27814" xr:uid="{00000000-0005-0000-0000-0000F40C0000}"/>
    <cellStyle name="Rubrik 3 11 2 4 8" xfId="25678" xr:uid="{00000000-0005-0000-0000-0000F50C0000}"/>
    <cellStyle name="Rubrik 3 11 2 4 9" xfId="32581" xr:uid="{00000000-0005-0000-0000-0000F60C0000}"/>
    <cellStyle name="Rubrik 3 11 2 5" xfId="3256" xr:uid="{00000000-0005-0000-0000-0000F70C0000}"/>
    <cellStyle name="Rubrik 3 11 2 5 10" xfId="33473" xr:uid="{00000000-0005-0000-0000-0000F80C0000}"/>
    <cellStyle name="Rubrik 3 11 2 5 11" xfId="36049" xr:uid="{00000000-0005-0000-0000-0000F90C0000}"/>
    <cellStyle name="Rubrik 3 11 2 5 12" xfId="36931" xr:uid="{00000000-0005-0000-0000-0000FA0C0000}"/>
    <cellStyle name="Rubrik 3 11 2 5 2" xfId="3933" xr:uid="{00000000-0005-0000-0000-0000FB0C0000}"/>
    <cellStyle name="Rubrik 3 11 2 5 2 10" xfId="35815" xr:uid="{00000000-0005-0000-0000-0000FC0C0000}"/>
    <cellStyle name="Rubrik 3 11 2 5 2 11" xfId="37016" xr:uid="{00000000-0005-0000-0000-0000FD0C0000}"/>
    <cellStyle name="Rubrik 3 11 2 5 2 2" xfId="11820" xr:uid="{00000000-0005-0000-0000-0000FE0C0000}"/>
    <cellStyle name="Rubrik 3 11 2 5 2 3" xfId="18140" xr:uid="{00000000-0005-0000-0000-0000FF0C0000}"/>
    <cellStyle name="Rubrik 3 11 2 5 2 4" xfId="14226" xr:uid="{00000000-0005-0000-0000-0000000D0000}"/>
    <cellStyle name="Rubrik 3 11 2 5 2 5" xfId="20675" xr:uid="{00000000-0005-0000-0000-0000010D0000}"/>
    <cellStyle name="Rubrik 3 11 2 5 2 6" xfId="26687" xr:uid="{00000000-0005-0000-0000-0000020D0000}"/>
    <cellStyle name="Rubrik 3 11 2 5 2 7" xfId="19822" xr:uid="{00000000-0005-0000-0000-0000030D0000}"/>
    <cellStyle name="Rubrik 3 11 2 5 2 8" xfId="31532" xr:uid="{00000000-0005-0000-0000-0000040D0000}"/>
    <cellStyle name="Rubrik 3 11 2 5 2 9" xfId="31667" xr:uid="{00000000-0005-0000-0000-0000050D0000}"/>
    <cellStyle name="Rubrik 3 11 2 5 3" xfId="11216" xr:uid="{00000000-0005-0000-0000-0000060D0000}"/>
    <cellStyle name="Rubrik 3 11 2 5 4" xfId="17470" xr:uid="{00000000-0005-0000-0000-0000070D0000}"/>
    <cellStyle name="Rubrik 3 11 2 5 5" xfId="16849" xr:uid="{00000000-0005-0000-0000-0000080D0000}"/>
    <cellStyle name="Rubrik 3 11 2 5 6" xfId="20504" xr:uid="{00000000-0005-0000-0000-0000090D0000}"/>
    <cellStyle name="Rubrik 3 11 2 5 7" xfId="26117" xr:uid="{00000000-0005-0000-0000-00000A0D0000}"/>
    <cellStyle name="Rubrik 3 11 2 5 8" xfId="28086" xr:uid="{00000000-0005-0000-0000-00000B0D0000}"/>
    <cellStyle name="Rubrik 3 11 2 5 9" xfId="30988" xr:uid="{00000000-0005-0000-0000-00000C0D0000}"/>
    <cellStyle name="Rubrik 3 11 2 6" xfId="3087" xr:uid="{00000000-0005-0000-0000-00000D0D0000}"/>
    <cellStyle name="Rubrik 3 11 2 6 10" xfId="26751" xr:uid="{00000000-0005-0000-0000-00000E0D0000}"/>
    <cellStyle name="Rubrik 3 11 2 6 11" xfId="36134" xr:uid="{00000000-0005-0000-0000-00000F0D0000}"/>
    <cellStyle name="Rubrik 3 11 2 6 12" xfId="34546" xr:uid="{00000000-0005-0000-0000-0000100D0000}"/>
    <cellStyle name="Rubrik 3 11 2 6 2" xfId="3934" xr:uid="{00000000-0005-0000-0000-0000110D0000}"/>
    <cellStyle name="Rubrik 3 11 2 6 2 10" xfId="34873" xr:uid="{00000000-0005-0000-0000-0000120D0000}"/>
    <cellStyle name="Rubrik 3 11 2 6 2 11" xfId="37252" xr:uid="{00000000-0005-0000-0000-0000130D0000}"/>
    <cellStyle name="Rubrik 3 11 2 6 2 2" xfId="11821" xr:uid="{00000000-0005-0000-0000-0000140D0000}"/>
    <cellStyle name="Rubrik 3 11 2 6 2 3" xfId="18141" xr:uid="{00000000-0005-0000-0000-0000150D0000}"/>
    <cellStyle name="Rubrik 3 11 2 6 2 4" xfId="15964" xr:uid="{00000000-0005-0000-0000-0000160D0000}"/>
    <cellStyle name="Rubrik 3 11 2 6 2 5" xfId="21030" xr:uid="{00000000-0005-0000-0000-0000170D0000}"/>
    <cellStyle name="Rubrik 3 11 2 6 2 6" xfId="20881" xr:uid="{00000000-0005-0000-0000-0000180D0000}"/>
    <cellStyle name="Rubrik 3 11 2 6 2 7" xfId="26839" xr:uid="{00000000-0005-0000-0000-0000190D0000}"/>
    <cellStyle name="Rubrik 3 11 2 6 2 8" xfId="23227" xr:uid="{00000000-0005-0000-0000-00001A0D0000}"/>
    <cellStyle name="Rubrik 3 11 2 6 2 9" xfId="26074" xr:uid="{00000000-0005-0000-0000-00001B0D0000}"/>
    <cellStyle name="Rubrik 3 11 2 6 3" xfId="11047" xr:uid="{00000000-0005-0000-0000-00001C0D0000}"/>
    <cellStyle name="Rubrik 3 11 2 6 4" xfId="17301" xr:uid="{00000000-0005-0000-0000-00001D0D0000}"/>
    <cellStyle name="Rubrik 3 11 2 6 5" xfId="18068" xr:uid="{00000000-0005-0000-0000-00001E0D0000}"/>
    <cellStyle name="Rubrik 3 11 2 6 6" xfId="16442" xr:uid="{00000000-0005-0000-0000-00001F0D0000}"/>
    <cellStyle name="Rubrik 3 11 2 6 7" xfId="23096" xr:uid="{00000000-0005-0000-0000-0000200D0000}"/>
    <cellStyle name="Rubrik 3 11 2 6 8" xfId="28271" xr:uid="{00000000-0005-0000-0000-0000210D0000}"/>
    <cellStyle name="Rubrik 3 11 2 6 9" xfId="19998" xr:uid="{00000000-0005-0000-0000-0000220D0000}"/>
    <cellStyle name="Rubrik 3 11 2 7" xfId="2613" xr:uid="{00000000-0005-0000-0000-0000230D0000}"/>
    <cellStyle name="Rubrik 3 11 2 7 10" xfId="26771" xr:uid="{00000000-0005-0000-0000-0000240D0000}"/>
    <cellStyle name="Rubrik 3 11 2 7 11" xfId="36359" xr:uid="{00000000-0005-0000-0000-0000250D0000}"/>
    <cellStyle name="Rubrik 3 11 2 7 12" xfId="23768" xr:uid="{00000000-0005-0000-0000-0000260D0000}"/>
    <cellStyle name="Rubrik 3 11 2 7 2" xfId="3935" xr:uid="{00000000-0005-0000-0000-0000270D0000}"/>
    <cellStyle name="Rubrik 3 11 2 7 2 10" xfId="35814" xr:uid="{00000000-0005-0000-0000-0000280D0000}"/>
    <cellStyle name="Rubrik 3 11 2 7 2 11" xfId="37297" xr:uid="{00000000-0005-0000-0000-0000290D0000}"/>
    <cellStyle name="Rubrik 3 11 2 7 2 2" xfId="11822" xr:uid="{00000000-0005-0000-0000-00002A0D0000}"/>
    <cellStyle name="Rubrik 3 11 2 7 2 3" xfId="18142" xr:uid="{00000000-0005-0000-0000-00002B0D0000}"/>
    <cellStyle name="Rubrik 3 11 2 7 2 4" xfId="16739" xr:uid="{00000000-0005-0000-0000-00002C0D0000}"/>
    <cellStyle name="Rubrik 3 11 2 7 2 5" xfId="21099" xr:uid="{00000000-0005-0000-0000-00002D0D0000}"/>
    <cellStyle name="Rubrik 3 11 2 7 2 6" xfId="26686" xr:uid="{00000000-0005-0000-0000-00002E0D0000}"/>
    <cellStyle name="Rubrik 3 11 2 7 2 7" xfId="20736" xr:uid="{00000000-0005-0000-0000-00002F0D0000}"/>
    <cellStyle name="Rubrik 3 11 2 7 2 8" xfId="31531" xr:uid="{00000000-0005-0000-0000-0000300D0000}"/>
    <cellStyle name="Rubrik 3 11 2 7 2 9" xfId="30320" xr:uid="{00000000-0005-0000-0000-0000310D0000}"/>
    <cellStyle name="Rubrik 3 11 2 7 3" xfId="10574" xr:uid="{00000000-0005-0000-0000-0000320D0000}"/>
    <cellStyle name="Rubrik 3 11 2 7 4" xfId="14592" xr:uid="{00000000-0005-0000-0000-0000330D0000}"/>
    <cellStyle name="Rubrik 3 11 2 7 5" xfId="19589" xr:uid="{00000000-0005-0000-0000-0000340D0000}"/>
    <cellStyle name="Rubrik 3 11 2 7 6" xfId="22220" xr:uid="{00000000-0005-0000-0000-0000350D0000}"/>
    <cellStyle name="Rubrik 3 11 2 7 7" xfId="27323" xr:uid="{00000000-0005-0000-0000-0000360D0000}"/>
    <cellStyle name="Rubrik 3 11 2 7 8" xfId="14979" xr:uid="{00000000-0005-0000-0000-0000370D0000}"/>
    <cellStyle name="Rubrik 3 11 2 7 9" xfId="32139" xr:uid="{00000000-0005-0000-0000-0000380D0000}"/>
    <cellStyle name="Rubrik 3 11 2 8" xfId="777" xr:uid="{00000000-0005-0000-0000-0000390D0000}"/>
    <cellStyle name="Rubrik 3 11 2 8 10" xfId="9930" xr:uid="{00000000-0005-0000-0000-00003A0D0000}"/>
    <cellStyle name="Rubrik 3 11 2 8 11" xfId="37204" xr:uid="{00000000-0005-0000-0000-00003B0D0000}"/>
    <cellStyle name="Rubrik 3 11 2 8 12" xfId="30253" xr:uid="{00000000-0005-0000-0000-00003C0D0000}"/>
    <cellStyle name="Rubrik 3 11 2 8 2" xfId="3936" xr:uid="{00000000-0005-0000-0000-00003D0D0000}"/>
    <cellStyle name="Rubrik 3 11 2 8 2 10" xfId="35813" xr:uid="{00000000-0005-0000-0000-00003E0D0000}"/>
    <cellStyle name="Rubrik 3 11 2 8 2 11" xfId="35900" xr:uid="{00000000-0005-0000-0000-00003F0D0000}"/>
    <cellStyle name="Rubrik 3 11 2 8 2 2" xfId="11823" xr:uid="{00000000-0005-0000-0000-0000400D0000}"/>
    <cellStyle name="Rubrik 3 11 2 8 2 3" xfId="18143" xr:uid="{00000000-0005-0000-0000-0000410D0000}"/>
    <cellStyle name="Rubrik 3 11 2 8 2 4" xfId="17763" xr:uid="{00000000-0005-0000-0000-0000420D0000}"/>
    <cellStyle name="Rubrik 3 11 2 8 2 5" xfId="17951" xr:uid="{00000000-0005-0000-0000-0000430D0000}"/>
    <cellStyle name="Rubrik 3 11 2 8 2 6" xfId="20720" xr:uid="{00000000-0005-0000-0000-0000440D0000}"/>
    <cellStyle name="Rubrik 3 11 2 8 2 7" xfId="25822" xr:uid="{00000000-0005-0000-0000-0000450D0000}"/>
    <cellStyle name="Rubrik 3 11 2 8 2 8" xfId="28394" xr:uid="{00000000-0005-0000-0000-0000460D0000}"/>
    <cellStyle name="Rubrik 3 11 2 8 2 9" xfId="33064" xr:uid="{00000000-0005-0000-0000-0000470D0000}"/>
    <cellStyle name="Rubrik 3 11 2 8 3" xfId="14424" xr:uid="{00000000-0005-0000-0000-0000480D0000}"/>
    <cellStyle name="Rubrik 3 11 2 8 4" xfId="15849" xr:uid="{00000000-0005-0000-0000-0000490D0000}"/>
    <cellStyle name="Rubrik 3 11 2 8 5" xfId="20954" xr:uid="{00000000-0005-0000-0000-00004A0D0000}"/>
    <cellStyle name="Rubrik 3 11 2 8 6" xfId="23543" xr:uid="{00000000-0005-0000-0000-00004B0D0000}"/>
    <cellStyle name="Rubrik 3 11 2 8 7" xfId="28620" xr:uid="{00000000-0005-0000-0000-00004C0D0000}"/>
    <cellStyle name="Rubrik 3 11 2 8 8" xfId="23762" xr:uid="{00000000-0005-0000-0000-00004D0D0000}"/>
    <cellStyle name="Rubrik 3 11 2 8 9" xfId="33322" xr:uid="{00000000-0005-0000-0000-00004E0D0000}"/>
    <cellStyle name="Rubrik 3 11 2 9" xfId="16048" xr:uid="{00000000-0005-0000-0000-00004F0D0000}"/>
    <cellStyle name="Rubrik 3 11 3" xfId="433" xr:uid="{00000000-0005-0000-0000-0000500D0000}"/>
    <cellStyle name="Rubrik 3 11 3 10" xfId="3937" xr:uid="{00000000-0005-0000-0000-0000510D0000}"/>
    <cellStyle name="Rubrik 3 11 3 10 10" xfId="32229" xr:uid="{00000000-0005-0000-0000-0000520D0000}"/>
    <cellStyle name="Rubrik 3 11 3 10 11" xfId="28836" xr:uid="{00000000-0005-0000-0000-0000530D0000}"/>
    <cellStyle name="Rubrik 3 11 3 10 2" xfId="11824" xr:uid="{00000000-0005-0000-0000-0000540D0000}"/>
    <cellStyle name="Rubrik 3 11 3 10 3" xfId="18144" xr:uid="{00000000-0005-0000-0000-0000550D0000}"/>
    <cellStyle name="Rubrik 3 11 3 10 4" xfId="15913" xr:uid="{00000000-0005-0000-0000-0000560D0000}"/>
    <cellStyle name="Rubrik 3 11 3 10 5" xfId="10329" xr:uid="{00000000-0005-0000-0000-0000570D0000}"/>
    <cellStyle name="Rubrik 3 11 3 10 6" xfId="26685" xr:uid="{00000000-0005-0000-0000-0000580D0000}"/>
    <cellStyle name="Rubrik 3 11 3 10 7" xfId="27714" xr:uid="{00000000-0005-0000-0000-0000590D0000}"/>
    <cellStyle name="Rubrik 3 11 3 10 8" xfId="31530" xr:uid="{00000000-0005-0000-0000-00005A0D0000}"/>
    <cellStyle name="Rubrik 3 11 3 10 9" xfId="32784" xr:uid="{00000000-0005-0000-0000-00005B0D0000}"/>
    <cellStyle name="Rubrik 3 11 3 11" xfId="14765" xr:uid="{00000000-0005-0000-0000-00005C0D0000}"/>
    <cellStyle name="Rubrik 3 11 3 12" xfId="16016" xr:uid="{00000000-0005-0000-0000-00005D0D0000}"/>
    <cellStyle name="Rubrik 3 11 3 13" xfId="21063" xr:uid="{00000000-0005-0000-0000-00005E0D0000}"/>
    <cellStyle name="Rubrik 3 11 3 14" xfId="23651" xr:uid="{00000000-0005-0000-0000-00005F0D0000}"/>
    <cellStyle name="Rubrik 3 11 3 15" xfId="15846" xr:uid="{00000000-0005-0000-0000-0000600D0000}"/>
    <cellStyle name="Rubrik 3 11 3 16" xfId="33419" xr:uid="{00000000-0005-0000-0000-0000610D0000}"/>
    <cellStyle name="Rubrik 3 11 3 17" xfId="23228" xr:uid="{00000000-0005-0000-0000-0000620D0000}"/>
    <cellStyle name="Rubrik 3 11 3 18" xfId="35402" xr:uid="{00000000-0005-0000-0000-0000630D0000}"/>
    <cellStyle name="Rubrik 3 11 3 19" xfId="37267" xr:uid="{00000000-0005-0000-0000-0000640D0000}"/>
    <cellStyle name="Rubrik 3 11 3 2" xfId="2098" xr:uid="{00000000-0005-0000-0000-0000650D0000}"/>
    <cellStyle name="Rubrik 3 11 3 2 10" xfId="10625" xr:uid="{00000000-0005-0000-0000-0000660D0000}"/>
    <cellStyle name="Rubrik 3 11 3 2 11" xfId="19842" xr:uid="{00000000-0005-0000-0000-0000670D0000}"/>
    <cellStyle name="Rubrik 3 11 3 2 12" xfId="22466" xr:uid="{00000000-0005-0000-0000-0000680D0000}"/>
    <cellStyle name="Rubrik 3 11 3 2 13" xfId="27560" xr:uid="{00000000-0005-0000-0000-0000690D0000}"/>
    <cellStyle name="Rubrik 3 11 3 2 14" xfId="22305" xr:uid="{00000000-0005-0000-0000-00006A0D0000}"/>
    <cellStyle name="Rubrik 3 11 3 2 15" xfId="32350" xr:uid="{00000000-0005-0000-0000-00006B0D0000}"/>
    <cellStyle name="Rubrik 3 11 3 2 16" xfId="24780" xr:uid="{00000000-0005-0000-0000-00006C0D0000}"/>
    <cellStyle name="Rubrik 3 11 3 2 17" xfId="36503" xr:uid="{00000000-0005-0000-0000-00006D0D0000}"/>
    <cellStyle name="Rubrik 3 11 3 2 18" xfId="29715" xr:uid="{00000000-0005-0000-0000-00006E0D0000}"/>
    <cellStyle name="Rubrik 3 11 3 2 2" xfId="1294" xr:uid="{00000000-0005-0000-0000-00006F0D0000}"/>
    <cellStyle name="Rubrik 3 11 3 2 2 10" xfId="15127" xr:uid="{00000000-0005-0000-0000-0000700D0000}"/>
    <cellStyle name="Rubrik 3 11 3 2 2 11" xfId="37087" xr:uid="{00000000-0005-0000-0000-0000710D0000}"/>
    <cellStyle name="Rubrik 3 11 3 2 2 12" xfId="27383" xr:uid="{00000000-0005-0000-0000-0000720D0000}"/>
    <cellStyle name="Rubrik 3 11 3 2 2 2" xfId="3938" xr:uid="{00000000-0005-0000-0000-0000730D0000}"/>
    <cellStyle name="Rubrik 3 11 3 2 2 2 10" xfId="35812" xr:uid="{00000000-0005-0000-0000-0000740D0000}"/>
    <cellStyle name="Rubrik 3 11 3 2 2 2 11" xfId="36917" xr:uid="{00000000-0005-0000-0000-0000750D0000}"/>
    <cellStyle name="Rubrik 3 11 3 2 2 2 2" xfId="11825" xr:uid="{00000000-0005-0000-0000-0000760D0000}"/>
    <cellStyle name="Rubrik 3 11 3 2 2 2 3" xfId="18145" xr:uid="{00000000-0005-0000-0000-0000770D0000}"/>
    <cellStyle name="Rubrik 3 11 3 2 2 2 4" xfId="16818" xr:uid="{00000000-0005-0000-0000-0000780D0000}"/>
    <cellStyle name="Rubrik 3 11 3 2 2 2 5" xfId="20482" xr:uid="{00000000-0005-0000-0000-0000790D0000}"/>
    <cellStyle name="Rubrik 3 11 3 2 2 2 6" xfId="23684" xr:uid="{00000000-0005-0000-0000-00007A0D0000}"/>
    <cellStyle name="Rubrik 3 11 3 2 2 2 7" xfId="28696" xr:uid="{00000000-0005-0000-0000-00007B0D0000}"/>
    <cellStyle name="Rubrik 3 11 3 2 2 2 8" xfId="25174" xr:uid="{00000000-0005-0000-0000-00007C0D0000}"/>
    <cellStyle name="Rubrik 3 11 3 2 2 2 9" xfId="32843" xr:uid="{00000000-0005-0000-0000-00007D0D0000}"/>
    <cellStyle name="Rubrik 3 11 3 2 2 3" xfId="13907" xr:uid="{00000000-0005-0000-0000-00007E0D0000}"/>
    <cellStyle name="Rubrik 3 11 3 2 2 4" xfId="16267" xr:uid="{00000000-0005-0000-0000-00007F0D0000}"/>
    <cellStyle name="Rubrik 3 11 3 2 2 5" xfId="20782" xr:uid="{00000000-0005-0000-0000-0000800D0000}"/>
    <cellStyle name="Rubrik 3 11 3 2 2 6" xfId="23375" xr:uid="{00000000-0005-0000-0000-0000810D0000}"/>
    <cellStyle name="Rubrik 3 11 3 2 2 7" xfId="28456" xr:uid="{00000000-0005-0000-0000-0000820D0000}"/>
    <cellStyle name="Rubrik 3 11 3 2 2 8" xfId="22447" xr:uid="{00000000-0005-0000-0000-0000830D0000}"/>
    <cellStyle name="Rubrik 3 11 3 2 2 9" xfId="33171" xr:uid="{00000000-0005-0000-0000-0000840D0000}"/>
    <cellStyle name="Rubrik 3 11 3 2 3" xfId="2815" xr:uid="{00000000-0005-0000-0000-0000850D0000}"/>
    <cellStyle name="Rubrik 3 11 3 2 3 10" xfId="29966" xr:uid="{00000000-0005-0000-0000-0000860D0000}"/>
    <cellStyle name="Rubrik 3 11 3 2 3 11" xfId="14924" xr:uid="{00000000-0005-0000-0000-0000870D0000}"/>
    <cellStyle name="Rubrik 3 11 3 2 3 12" xfId="34637" xr:uid="{00000000-0005-0000-0000-0000880D0000}"/>
    <cellStyle name="Rubrik 3 11 3 2 3 2" xfId="3939" xr:uid="{00000000-0005-0000-0000-0000890D0000}"/>
    <cellStyle name="Rubrik 3 11 3 2 3 2 10" xfId="35264" xr:uid="{00000000-0005-0000-0000-00008A0D0000}"/>
    <cellStyle name="Rubrik 3 11 3 2 3 2 11" xfId="37330" xr:uid="{00000000-0005-0000-0000-00008B0D0000}"/>
    <cellStyle name="Rubrik 3 11 3 2 3 2 2" xfId="11826" xr:uid="{00000000-0005-0000-0000-00008C0D0000}"/>
    <cellStyle name="Rubrik 3 11 3 2 3 2 3" xfId="18146" xr:uid="{00000000-0005-0000-0000-00008D0D0000}"/>
    <cellStyle name="Rubrik 3 11 3 2 3 2 4" xfId="16151" xr:uid="{00000000-0005-0000-0000-00008E0D0000}"/>
    <cellStyle name="Rubrik 3 11 3 2 3 2 5" xfId="21150" xr:uid="{00000000-0005-0000-0000-00008F0D0000}"/>
    <cellStyle name="Rubrik 3 11 3 2 3 2 6" xfId="24953" xr:uid="{00000000-0005-0000-0000-0000900D0000}"/>
    <cellStyle name="Rubrik 3 11 3 2 3 2 7" xfId="28120" xr:uid="{00000000-0005-0000-0000-0000910D0000}"/>
    <cellStyle name="Rubrik 3 11 3 2 3 2 8" xfId="29943" xr:uid="{00000000-0005-0000-0000-0000920D0000}"/>
    <cellStyle name="Rubrik 3 11 3 2 3 2 9" xfId="30886" xr:uid="{00000000-0005-0000-0000-0000930D0000}"/>
    <cellStyle name="Rubrik 3 11 3 2 3 3" xfId="10776" xr:uid="{00000000-0005-0000-0000-0000940D0000}"/>
    <cellStyle name="Rubrik 3 11 3 2 3 4" xfId="17029" xr:uid="{00000000-0005-0000-0000-0000950D0000}"/>
    <cellStyle name="Rubrik 3 11 3 2 3 5" xfId="16742" xr:uid="{00000000-0005-0000-0000-0000960D0000}"/>
    <cellStyle name="Rubrik 3 11 3 2 3 6" xfId="15090" xr:uid="{00000000-0005-0000-0000-0000970D0000}"/>
    <cellStyle name="Rubrik 3 11 3 2 3 7" xfId="22408" xr:uid="{00000000-0005-0000-0000-0000980D0000}"/>
    <cellStyle name="Rubrik 3 11 3 2 3 8" xfId="24980" xr:uid="{00000000-0005-0000-0000-0000990D0000}"/>
    <cellStyle name="Rubrik 3 11 3 2 3 9" xfId="23463" xr:uid="{00000000-0005-0000-0000-00009A0D0000}"/>
    <cellStyle name="Rubrik 3 11 3 2 4" xfId="1133" xr:uid="{00000000-0005-0000-0000-00009B0D0000}"/>
    <cellStyle name="Rubrik 3 11 3 2 4 10" xfId="17871" xr:uid="{00000000-0005-0000-0000-00009C0D0000}"/>
    <cellStyle name="Rubrik 3 11 3 2 4 11" xfId="36709" xr:uid="{00000000-0005-0000-0000-00009D0D0000}"/>
    <cellStyle name="Rubrik 3 11 3 2 4 12" xfId="30404" xr:uid="{00000000-0005-0000-0000-00009E0D0000}"/>
    <cellStyle name="Rubrik 3 11 3 2 4 2" xfId="3940" xr:uid="{00000000-0005-0000-0000-00009F0D0000}"/>
    <cellStyle name="Rubrik 3 11 3 2 4 2 10" xfId="35811" xr:uid="{00000000-0005-0000-0000-0000A00D0000}"/>
    <cellStyle name="Rubrik 3 11 3 2 4 2 11" xfId="36946" xr:uid="{00000000-0005-0000-0000-0000A10D0000}"/>
    <cellStyle name="Rubrik 3 11 3 2 4 2 2" xfId="11827" xr:uid="{00000000-0005-0000-0000-0000A20D0000}"/>
    <cellStyle name="Rubrik 3 11 3 2 4 2 3" xfId="18147" xr:uid="{00000000-0005-0000-0000-0000A30D0000}"/>
    <cellStyle name="Rubrik 3 11 3 2 4 2 4" xfId="16227" xr:uid="{00000000-0005-0000-0000-0000A40D0000}"/>
    <cellStyle name="Rubrik 3 11 3 2 4 2 5" xfId="20538" xr:uid="{00000000-0005-0000-0000-0000A50D0000}"/>
    <cellStyle name="Rubrik 3 11 3 2 4 2 6" xfId="26684" xr:uid="{00000000-0005-0000-0000-0000A60D0000}"/>
    <cellStyle name="Rubrik 3 11 3 2 4 2 7" xfId="23093" xr:uid="{00000000-0005-0000-0000-0000A70D0000}"/>
    <cellStyle name="Rubrik 3 11 3 2 4 2 8" xfId="31529" xr:uid="{00000000-0005-0000-0000-0000A80D0000}"/>
    <cellStyle name="Rubrik 3 11 3 2 4 2 9" xfId="28002" xr:uid="{00000000-0005-0000-0000-0000A90D0000}"/>
    <cellStyle name="Rubrik 3 11 3 2 4 3" xfId="14068" xr:uid="{00000000-0005-0000-0000-0000AA0D0000}"/>
    <cellStyle name="Rubrik 3 11 3 2 4 4" xfId="15671" xr:uid="{00000000-0005-0000-0000-0000AB0D0000}"/>
    <cellStyle name="Rubrik 3 11 3 2 4 5" xfId="20167" xr:uid="{00000000-0005-0000-0000-0000AC0D0000}"/>
    <cellStyle name="Rubrik 3 11 3 2 4 6" xfId="22781" xr:uid="{00000000-0005-0000-0000-0000AD0D0000}"/>
    <cellStyle name="Rubrik 3 11 3 2 4 7" xfId="27874" xr:uid="{00000000-0005-0000-0000-0000AE0D0000}"/>
    <cellStyle name="Rubrik 3 11 3 2 4 8" xfId="22548" xr:uid="{00000000-0005-0000-0000-0000AF0D0000}"/>
    <cellStyle name="Rubrik 3 11 3 2 4 9" xfId="32640" xr:uid="{00000000-0005-0000-0000-0000B00D0000}"/>
    <cellStyle name="Rubrik 3 11 3 2 5" xfId="3202" xr:uid="{00000000-0005-0000-0000-0000B10D0000}"/>
    <cellStyle name="Rubrik 3 11 3 2 5 10" xfId="31588" xr:uid="{00000000-0005-0000-0000-0000B20D0000}"/>
    <cellStyle name="Rubrik 3 11 3 2 5 11" xfId="28024" xr:uid="{00000000-0005-0000-0000-0000B30D0000}"/>
    <cellStyle name="Rubrik 3 11 3 2 5 12" xfId="35873" xr:uid="{00000000-0005-0000-0000-0000B40D0000}"/>
    <cellStyle name="Rubrik 3 11 3 2 5 2" xfId="3941" xr:uid="{00000000-0005-0000-0000-0000B50D0000}"/>
    <cellStyle name="Rubrik 3 11 3 2 5 2 10" xfId="30113" xr:uid="{00000000-0005-0000-0000-0000B60D0000}"/>
    <cellStyle name="Rubrik 3 11 3 2 5 2 11" xfId="34549" xr:uid="{00000000-0005-0000-0000-0000B70D0000}"/>
    <cellStyle name="Rubrik 3 11 3 2 5 2 2" xfId="11828" xr:uid="{00000000-0005-0000-0000-0000B80D0000}"/>
    <cellStyle name="Rubrik 3 11 3 2 5 2 3" xfId="18148" xr:uid="{00000000-0005-0000-0000-0000B90D0000}"/>
    <cellStyle name="Rubrik 3 11 3 2 5 2 4" xfId="16848" xr:uid="{00000000-0005-0000-0000-0000BA0D0000}"/>
    <cellStyle name="Rubrik 3 11 3 2 5 2 5" xfId="14307" xr:uid="{00000000-0005-0000-0000-0000BB0D0000}"/>
    <cellStyle name="Rubrik 3 11 3 2 5 2 6" xfId="20402" xr:uid="{00000000-0005-0000-0000-0000BC0D0000}"/>
    <cellStyle name="Rubrik 3 11 3 2 5 2 7" xfId="25565" xr:uid="{00000000-0005-0000-0000-0000BD0D0000}"/>
    <cellStyle name="Rubrik 3 11 3 2 5 2 8" xfId="28098" xr:uid="{00000000-0005-0000-0000-0000BE0D0000}"/>
    <cellStyle name="Rubrik 3 11 3 2 5 2 9" xfId="32746" xr:uid="{00000000-0005-0000-0000-0000BF0D0000}"/>
    <cellStyle name="Rubrik 3 11 3 2 5 3" xfId="11162" xr:uid="{00000000-0005-0000-0000-0000C00D0000}"/>
    <cellStyle name="Rubrik 3 11 3 2 5 4" xfId="17416" xr:uid="{00000000-0005-0000-0000-0000C10D0000}"/>
    <cellStyle name="Rubrik 3 11 3 2 5 5" xfId="18015" xr:uid="{00000000-0005-0000-0000-0000C20D0000}"/>
    <cellStyle name="Rubrik 3 11 3 2 5 6" xfId="15098" xr:uid="{00000000-0005-0000-0000-0000C30D0000}"/>
    <cellStyle name="Rubrik 3 11 3 2 5 7" xfId="25487" xr:uid="{00000000-0005-0000-0000-0000C40D0000}"/>
    <cellStyle name="Rubrik 3 11 3 2 5 8" xfId="28678" xr:uid="{00000000-0005-0000-0000-0000C50D0000}"/>
    <cellStyle name="Rubrik 3 11 3 2 5 9" xfId="30424" xr:uid="{00000000-0005-0000-0000-0000C60D0000}"/>
    <cellStyle name="Rubrik 3 11 3 2 6" xfId="2634" xr:uid="{00000000-0005-0000-0000-0000C70D0000}"/>
    <cellStyle name="Rubrik 3 11 3 2 6 10" xfId="32423" xr:uid="{00000000-0005-0000-0000-0000C80D0000}"/>
    <cellStyle name="Rubrik 3 11 3 2 6 11" xfId="34720" xr:uid="{00000000-0005-0000-0000-0000C90D0000}"/>
    <cellStyle name="Rubrik 3 11 3 2 6 12" xfId="36544" xr:uid="{00000000-0005-0000-0000-0000CA0D0000}"/>
    <cellStyle name="Rubrik 3 11 3 2 6 2" xfId="3942" xr:uid="{00000000-0005-0000-0000-0000CB0D0000}"/>
    <cellStyle name="Rubrik 3 11 3 2 6 2 10" xfId="35810" xr:uid="{00000000-0005-0000-0000-0000CC0D0000}"/>
    <cellStyle name="Rubrik 3 11 3 2 6 2 11" xfId="37328" xr:uid="{00000000-0005-0000-0000-0000CD0D0000}"/>
    <cellStyle name="Rubrik 3 11 3 2 6 2 2" xfId="11829" xr:uid="{00000000-0005-0000-0000-0000CE0D0000}"/>
    <cellStyle name="Rubrik 3 11 3 2 6 2 3" xfId="18149" xr:uid="{00000000-0005-0000-0000-0000CF0D0000}"/>
    <cellStyle name="Rubrik 3 11 3 2 6 2 4" xfId="16817" xr:uid="{00000000-0005-0000-0000-0000D00D0000}"/>
    <cellStyle name="Rubrik 3 11 3 2 6 2 5" xfId="21148" xr:uid="{00000000-0005-0000-0000-0000D10D0000}"/>
    <cellStyle name="Rubrik 3 11 3 2 6 2 6" xfId="25618" xr:uid="{00000000-0005-0000-0000-0000D20D0000}"/>
    <cellStyle name="Rubrik 3 11 3 2 6 2 7" xfId="26841" xr:uid="{00000000-0005-0000-0000-0000D30D0000}"/>
    <cellStyle name="Rubrik 3 11 3 2 6 2 8" xfId="30542" xr:uid="{00000000-0005-0000-0000-0000D40D0000}"/>
    <cellStyle name="Rubrik 3 11 3 2 6 2 9" xfId="27785" xr:uid="{00000000-0005-0000-0000-0000D50D0000}"/>
    <cellStyle name="Rubrik 3 11 3 2 6 3" xfId="10595" xr:uid="{00000000-0005-0000-0000-0000D60D0000}"/>
    <cellStyle name="Rubrik 3 11 3 2 6 4" xfId="9898" xr:uid="{00000000-0005-0000-0000-0000D70D0000}"/>
    <cellStyle name="Rubrik 3 11 3 2 6 5" xfId="15052" xr:uid="{00000000-0005-0000-0000-0000D80D0000}"/>
    <cellStyle name="Rubrik 3 11 3 2 6 6" xfId="19926" xr:uid="{00000000-0005-0000-0000-0000D90D0000}"/>
    <cellStyle name="Rubrik 3 11 3 2 6 7" xfId="25115" xr:uid="{00000000-0005-0000-0000-0000DA0D0000}"/>
    <cellStyle name="Rubrik 3 11 3 2 6 8" xfId="27642" xr:uid="{00000000-0005-0000-0000-0000DB0D0000}"/>
    <cellStyle name="Rubrik 3 11 3 2 6 9" xfId="30085" xr:uid="{00000000-0005-0000-0000-0000DC0D0000}"/>
    <cellStyle name="Rubrik 3 11 3 2 7" xfId="3088" xr:uid="{00000000-0005-0000-0000-0000DD0D0000}"/>
    <cellStyle name="Rubrik 3 11 3 2 7 10" xfId="32636" xr:uid="{00000000-0005-0000-0000-0000DE0D0000}"/>
    <cellStyle name="Rubrik 3 11 3 2 7 11" xfId="30462" xr:uid="{00000000-0005-0000-0000-0000DF0D0000}"/>
    <cellStyle name="Rubrik 3 11 3 2 7 12" xfId="36959" xr:uid="{00000000-0005-0000-0000-0000E00D0000}"/>
    <cellStyle name="Rubrik 3 11 3 2 7 2" xfId="3943" xr:uid="{00000000-0005-0000-0000-0000E10D0000}"/>
    <cellStyle name="Rubrik 3 11 3 2 7 2 10" xfId="31174" xr:uid="{00000000-0005-0000-0000-0000E20D0000}"/>
    <cellStyle name="Rubrik 3 11 3 2 7 2 11" xfId="35460" xr:uid="{00000000-0005-0000-0000-0000E30D0000}"/>
    <cellStyle name="Rubrik 3 11 3 2 7 2 2" xfId="11830" xr:uid="{00000000-0005-0000-0000-0000E40D0000}"/>
    <cellStyle name="Rubrik 3 11 3 2 7 2 3" xfId="18150" xr:uid="{00000000-0005-0000-0000-0000E50D0000}"/>
    <cellStyle name="Rubrik 3 11 3 2 7 2 4" xfId="16901" xr:uid="{00000000-0005-0000-0000-0000E60D0000}"/>
    <cellStyle name="Rubrik 3 11 3 2 7 2 5" xfId="16866" xr:uid="{00000000-0005-0000-0000-0000E70D0000}"/>
    <cellStyle name="Rubrik 3 11 3 2 7 2 6" xfId="26683" xr:uid="{00000000-0005-0000-0000-0000E80D0000}"/>
    <cellStyle name="Rubrik 3 11 3 2 7 2 7" xfId="20623" xr:uid="{00000000-0005-0000-0000-0000E90D0000}"/>
    <cellStyle name="Rubrik 3 11 3 2 7 2 8" xfId="31528" xr:uid="{00000000-0005-0000-0000-0000EA0D0000}"/>
    <cellStyle name="Rubrik 3 11 3 2 7 2 9" xfId="33025" xr:uid="{00000000-0005-0000-0000-0000EB0D0000}"/>
    <cellStyle name="Rubrik 3 11 3 2 7 3" xfId="11048" xr:uid="{00000000-0005-0000-0000-0000EC0D0000}"/>
    <cellStyle name="Rubrik 3 11 3 2 7 4" xfId="17302" xr:uid="{00000000-0005-0000-0000-0000ED0D0000}"/>
    <cellStyle name="Rubrik 3 11 3 2 7 5" xfId="15066" xr:uid="{00000000-0005-0000-0000-0000EE0D0000}"/>
    <cellStyle name="Rubrik 3 11 3 2 7 6" xfId="20568" xr:uid="{00000000-0005-0000-0000-0000EF0D0000}"/>
    <cellStyle name="Rubrik 3 11 3 2 7 7" xfId="27087" xr:uid="{00000000-0005-0000-0000-0000F00D0000}"/>
    <cellStyle name="Rubrik 3 11 3 2 7 8" xfId="26709" xr:uid="{00000000-0005-0000-0000-0000F10D0000}"/>
    <cellStyle name="Rubrik 3 11 3 2 7 9" xfId="31904" xr:uid="{00000000-0005-0000-0000-0000F20D0000}"/>
    <cellStyle name="Rubrik 3 11 3 2 8" xfId="3944" xr:uid="{00000000-0005-0000-0000-0000F30D0000}"/>
    <cellStyle name="Rubrik 3 11 3 2 8 10" xfId="35809" xr:uid="{00000000-0005-0000-0000-0000F40D0000}"/>
    <cellStyle name="Rubrik 3 11 3 2 8 11" xfId="37342" xr:uid="{00000000-0005-0000-0000-0000F50D0000}"/>
    <cellStyle name="Rubrik 3 11 3 2 8 2" xfId="11831" xr:uid="{00000000-0005-0000-0000-0000F60D0000}"/>
    <cellStyle name="Rubrik 3 11 3 2 8 3" xfId="18151" xr:uid="{00000000-0005-0000-0000-0000F70D0000}"/>
    <cellStyle name="Rubrik 3 11 3 2 8 4" xfId="16842" xr:uid="{00000000-0005-0000-0000-0000F80D0000}"/>
    <cellStyle name="Rubrik 3 11 3 2 8 5" xfId="21167" xr:uid="{00000000-0005-0000-0000-0000F90D0000}"/>
    <cellStyle name="Rubrik 3 11 3 2 8 6" xfId="26682" xr:uid="{00000000-0005-0000-0000-0000FA0D0000}"/>
    <cellStyle name="Rubrik 3 11 3 2 8 7" xfId="21065" xr:uid="{00000000-0005-0000-0000-0000FB0D0000}"/>
    <cellStyle name="Rubrik 3 11 3 2 8 8" xfId="31527" xr:uid="{00000000-0005-0000-0000-0000FC0D0000}"/>
    <cellStyle name="Rubrik 3 11 3 2 8 9" xfId="28298" xr:uid="{00000000-0005-0000-0000-0000FD0D0000}"/>
    <cellStyle name="Rubrik 3 11 3 2 9" xfId="10061" xr:uid="{00000000-0005-0000-0000-0000FE0D0000}"/>
    <cellStyle name="Rubrik 3 11 3 20" xfId="27390" xr:uid="{00000000-0005-0000-0000-0000FF0D0000}"/>
    <cellStyle name="Rubrik 3 11 3 3" xfId="1097" xr:uid="{00000000-0005-0000-0000-0000000E0000}"/>
    <cellStyle name="Rubrik 3 11 3 3 10" xfId="25753" xr:uid="{00000000-0005-0000-0000-0000010E0000}"/>
    <cellStyle name="Rubrik 3 11 3 3 11" xfId="37138" xr:uid="{00000000-0005-0000-0000-0000020E0000}"/>
    <cellStyle name="Rubrik 3 11 3 3 12" xfId="33075" xr:uid="{00000000-0005-0000-0000-0000030E0000}"/>
    <cellStyle name="Rubrik 3 11 3 3 2" xfId="3945" xr:uid="{00000000-0005-0000-0000-0000040E0000}"/>
    <cellStyle name="Rubrik 3 11 3 3 2 10" xfId="34430" xr:uid="{00000000-0005-0000-0000-0000050E0000}"/>
    <cellStyle name="Rubrik 3 11 3 3 2 11" xfId="36919" xr:uid="{00000000-0005-0000-0000-0000060E0000}"/>
    <cellStyle name="Rubrik 3 11 3 3 2 2" xfId="11832" xr:uid="{00000000-0005-0000-0000-0000070E0000}"/>
    <cellStyle name="Rubrik 3 11 3 3 2 3" xfId="18152" xr:uid="{00000000-0005-0000-0000-0000080E0000}"/>
    <cellStyle name="Rubrik 3 11 3 3 2 4" xfId="16820" xr:uid="{00000000-0005-0000-0000-0000090E0000}"/>
    <cellStyle name="Rubrik 3 11 3 3 2 5" xfId="20486" xr:uid="{00000000-0005-0000-0000-00000A0E0000}"/>
    <cellStyle name="Rubrik 3 11 3 3 2 6" xfId="26092" xr:uid="{00000000-0005-0000-0000-00000B0E0000}"/>
    <cellStyle name="Rubrik 3 11 3 3 2 7" xfId="27408" xr:uid="{00000000-0005-0000-0000-00000C0E0000}"/>
    <cellStyle name="Rubrik 3 11 3 3 2 8" xfId="30965" xr:uid="{00000000-0005-0000-0000-00000D0E0000}"/>
    <cellStyle name="Rubrik 3 11 3 3 2 9" xfId="31669" xr:uid="{00000000-0005-0000-0000-00000E0E0000}"/>
    <cellStyle name="Rubrik 3 11 3 3 3" xfId="14104" xr:uid="{00000000-0005-0000-0000-00000F0E0000}"/>
    <cellStyle name="Rubrik 3 11 3 3 4" xfId="15687" xr:uid="{00000000-0005-0000-0000-0000100E0000}"/>
    <cellStyle name="Rubrik 3 11 3 3 5" xfId="20848" xr:uid="{00000000-0005-0000-0000-0000110E0000}"/>
    <cellStyle name="Rubrik 3 11 3 3 6" xfId="23439" xr:uid="{00000000-0005-0000-0000-0000120E0000}"/>
    <cellStyle name="Rubrik 3 11 3 3 7" xfId="28519" xr:uid="{00000000-0005-0000-0000-0000130E0000}"/>
    <cellStyle name="Rubrik 3 11 3 3 8" xfId="22461" xr:uid="{00000000-0005-0000-0000-0000140E0000}"/>
    <cellStyle name="Rubrik 3 11 3 3 9" xfId="33233" xr:uid="{00000000-0005-0000-0000-0000150E0000}"/>
    <cellStyle name="Rubrik 3 11 3 4" xfId="2619" xr:uid="{00000000-0005-0000-0000-0000160E0000}"/>
    <cellStyle name="Rubrik 3 11 3 4 10" xfId="30733" xr:uid="{00000000-0005-0000-0000-0000170E0000}"/>
    <cellStyle name="Rubrik 3 11 3 4 11" xfId="36352" xr:uid="{00000000-0005-0000-0000-0000180E0000}"/>
    <cellStyle name="Rubrik 3 11 3 4 12" xfId="32930" xr:uid="{00000000-0005-0000-0000-0000190E0000}"/>
    <cellStyle name="Rubrik 3 11 3 4 2" xfId="3946" xr:uid="{00000000-0005-0000-0000-00001A0E0000}"/>
    <cellStyle name="Rubrik 3 11 3 4 2 10" xfId="35808" xr:uid="{00000000-0005-0000-0000-00001B0E0000}"/>
    <cellStyle name="Rubrik 3 11 3 4 2 11" xfId="36947" xr:uid="{00000000-0005-0000-0000-00001C0E0000}"/>
    <cellStyle name="Rubrik 3 11 3 4 2 2" xfId="11833" xr:uid="{00000000-0005-0000-0000-00001D0E0000}"/>
    <cellStyle name="Rubrik 3 11 3 4 2 3" xfId="18153" xr:uid="{00000000-0005-0000-0000-00001E0E0000}"/>
    <cellStyle name="Rubrik 3 11 3 4 2 4" xfId="16225" xr:uid="{00000000-0005-0000-0000-00001F0E0000}"/>
    <cellStyle name="Rubrik 3 11 3 4 2 5" xfId="20541" xr:uid="{00000000-0005-0000-0000-0000200E0000}"/>
    <cellStyle name="Rubrik 3 11 3 4 2 6" xfId="26681" xr:uid="{00000000-0005-0000-0000-0000210E0000}"/>
    <cellStyle name="Rubrik 3 11 3 4 2 7" xfId="26842" xr:uid="{00000000-0005-0000-0000-0000220E0000}"/>
    <cellStyle name="Rubrik 3 11 3 4 2 8" xfId="31526" xr:uid="{00000000-0005-0000-0000-0000230E0000}"/>
    <cellStyle name="Rubrik 3 11 3 4 2 9" xfId="30747" xr:uid="{00000000-0005-0000-0000-0000240E0000}"/>
    <cellStyle name="Rubrik 3 11 3 4 3" xfId="10580" xr:uid="{00000000-0005-0000-0000-0000250E0000}"/>
    <cellStyle name="Rubrik 3 11 3 4 4" xfId="14256" xr:uid="{00000000-0005-0000-0000-0000260E0000}"/>
    <cellStyle name="Rubrik 3 11 3 4 5" xfId="19582" xr:uid="{00000000-0005-0000-0000-0000270E0000}"/>
    <cellStyle name="Rubrik 3 11 3 4 6" xfId="22213" xr:uid="{00000000-0005-0000-0000-0000280E0000}"/>
    <cellStyle name="Rubrik 3 11 3 4 7" xfId="27316" xr:uid="{00000000-0005-0000-0000-0000290E0000}"/>
    <cellStyle name="Rubrik 3 11 3 4 8" xfId="25833" xr:uid="{00000000-0005-0000-0000-00002A0E0000}"/>
    <cellStyle name="Rubrik 3 11 3 4 9" xfId="32132" xr:uid="{00000000-0005-0000-0000-00002B0E0000}"/>
    <cellStyle name="Rubrik 3 11 3 5" xfId="2748" xr:uid="{00000000-0005-0000-0000-00002C0E0000}"/>
    <cellStyle name="Rubrik 3 11 3 5 10" xfId="33301" xr:uid="{00000000-0005-0000-0000-00002D0E0000}"/>
    <cellStyle name="Rubrik 3 11 3 5 11" xfId="35319" xr:uid="{00000000-0005-0000-0000-00002E0E0000}"/>
    <cellStyle name="Rubrik 3 11 3 5 12" xfId="37186" xr:uid="{00000000-0005-0000-0000-00002F0E0000}"/>
    <cellStyle name="Rubrik 3 11 3 5 2" xfId="3947" xr:uid="{00000000-0005-0000-0000-0000300E0000}"/>
    <cellStyle name="Rubrik 3 11 3 5 2 10" xfId="20656" xr:uid="{00000000-0005-0000-0000-0000310E0000}"/>
    <cellStyle name="Rubrik 3 11 3 5 2 11" xfId="35135" xr:uid="{00000000-0005-0000-0000-0000320E0000}"/>
    <cellStyle name="Rubrik 3 11 3 5 2 2" xfId="11834" xr:uid="{00000000-0005-0000-0000-0000330E0000}"/>
    <cellStyle name="Rubrik 3 11 3 5 2 3" xfId="18154" xr:uid="{00000000-0005-0000-0000-0000340E0000}"/>
    <cellStyle name="Rubrik 3 11 3 5 2 4" xfId="16809" xr:uid="{00000000-0005-0000-0000-0000350E0000}"/>
    <cellStyle name="Rubrik 3 11 3 5 2 5" xfId="14869" xr:uid="{00000000-0005-0000-0000-0000360E0000}"/>
    <cellStyle name="Rubrik 3 11 3 5 2 6" xfId="25253" xr:uid="{00000000-0005-0000-0000-0000370E0000}"/>
    <cellStyle name="Rubrik 3 11 3 5 2 7" xfId="22817" xr:uid="{00000000-0005-0000-0000-0000380E0000}"/>
    <cellStyle name="Rubrik 3 11 3 5 2 8" xfId="30209" xr:uid="{00000000-0005-0000-0000-0000390E0000}"/>
    <cellStyle name="Rubrik 3 11 3 5 2 9" xfId="32536" xr:uid="{00000000-0005-0000-0000-00003A0E0000}"/>
    <cellStyle name="Rubrik 3 11 3 5 3" xfId="10709" xr:uid="{00000000-0005-0000-0000-00003B0E0000}"/>
    <cellStyle name="Rubrik 3 11 3 5 4" xfId="16962" xr:uid="{00000000-0005-0000-0000-00003C0E0000}"/>
    <cellStyle name="Rubrik 3 11 3 5 5" xfId="15811" xr:uid="{00000000-0005-0000-0000-00003D0E0000}"/>
    <cellStyle name="Rubrik 3 11 3 5 6" xfId="20930" xr:uid="{00000000-0005-0000-0000-00003E0E0000}"/>
    <cellStyle name="Rubrik 3 11 3 5 7" xfId="26065" xr:uid="{00000000-0005-0000-0000-00003F0E0000}"/>
    <cellStyle name="Rubrik 3 11 3 5 8" xfId="28596" xr:uid="{00000000-0005-0000-0000-0000400E0000}"/>
    <cellStyle name="Rubrik 3 11 3 5 9" xfId="30942" xr:uid="{00000000-0005-0000-0000-0000410E0000}"/>
    <cellStyle name="Rubrik 3 11 3 6" xfId="682" xr:uid="{00000000-0005-0000-0000-0000420E0000}"/>
    <cellStyle name="Rubrik 3 11 3 6 10" xfId="31153" xr:uid="{00000000-0005-0000-0000-0000430E0000}"/>
    <cellStyle name="Rubrik 3 11 3 6 11" xfId="36805" xr:uid="{00000000-0005-0000-0000-0000440E0000}"/>
    <cellStyle name="Rubrik 3 11 3 6 12" xfId="34845" xr:uid="{00000000-0005-0000-0000-0000450E0000}"/>
    <cellStyle name="Rubrik 3 11 3 6 2" xfId="3948" xr:uid="{00000000-0005-0000-0000-0000460E0000}"/>
    <cellStyle name="Rubrik 3 11 3 6 2 10" xfId="29978" xr:uid="{00000000-0005-0000-0000-0000470E0000}"/>
    <cellStyle name="Rubrik 3 11 3 6 2 11" xfId="36918" xr:uid="{00000000-0005-0000-0000-0000480E0000}"/>
    <cellStyle name="Rubrik 3 11 3 6 2 2" xfId="11835" xr:uid="{00000000-0005-0000-0000-0000490E0000}"/>
    <cellStyle name="Rubrik 3 11 3 6 2 3" xfId="18155" xr:uid="{00000000-0005-0000-0000-00004A0E0000}"/>
    <cellStyle name="Rubrik 3 11 3 6 2 4" xfId="16827" xr:uid="{00000000-0005-0000-0000-00004B0E0000}"/>
    <cellStyle name="Rubrik 3 11 3 6 2 5" xfId="20484" xr:uid="{00000000-0005-0000-0000-00004C0E0000}"/>
    <cellStyle name="Rubrik 3 11 3 6 2 6" xfId="26680" xr:uid="{00000000-0005-0000-0000-00004D0E0000}"/>
    <cellStyle name="Rubrik 3 11 3 6 2 7" xfId="26843" xr:uid="{00000000-0005-0000-0000-00004E0E0000}"/>
    <cellStyle name="Rubrik 3 11 3 6 2 8" xfId="31525" xr:uid="{00000000-0005-0000-0000-00004F0E0000}"/>
    <cellStyle name="Rubrik 3 11 3 6 2 9" xfId="31672" xr:uid="{00000000-0005-0000-0000-0000500E0000}"/>
    <cellStyle name="Rubrik 3 11 3 6 3" xfId="14517" xr:uid="{00000000-0005-0000-0000-0000510E0000}"/>
    <cellStyle name="Rubrik 3 11 3 6 4" xfId="16570" xr:uid="{00000000-0005-0000-0000-0000520E0000}"/>
    <cellStyle name="Rubrik 3 11 3 6 5" xfId="20314" xr:uid="{00000000-0005-0000-0000-0000530E0000}"/>
    <cellStyle name="Rubrik 3 11 3 6 6" xfId="22923" xr:uid="{00000000-0005-0000-0000-0000540E0000}"/>
    <cellStyle name="Rubrik 3 11 3 6 7" xfId="28014" xr:uid="{00000000-0005-0000-0000-0000550E0000}"/>
    <cellStyle name="Rubrik 3 11 3 6 8" xfId="26302" xr:uid="{00000000-0005-0000-0000-0000560E0000}"/>
    <cellStyle name="Rubrik 3 11 3 6 9" xfId="32764" xr:uid="{00000000-0005-0000-0000-0000570E0000}"/>
    <cellStyle name="Rubrik 3 11 3 7" xfId="2556" xr:uid="{00000000-0005-0000-0000-0000580E0000}"/>
    <cellStyle name="Rubrik 3 11 3 7 10" xfId="25888" xr:uid="{00000000-0005-0000-0000-0000590E0000}"/>
    <cellStyle name="Rubrik 3 11 3 7 11" xfId="36385" xr:uid="{00000000-0005-0000-0000-00005A0E0000}"/>
    <cellStyle name="Rubrik 3 11 3 7 12" xfId="33186" xr:uid="{00000000-0005-0000-0000-00005B0E0000}"/>
    <cellStyle name="Rubrik 3 11 3 7 2" xfId="3949" xr:uid="{00000000-0005-0000-0000-00005C0E0000}"/>
    <cellStyle name="Rubrik 3 11 3 7 2 10" xfId="35807" xr:uid="{00000000-0005-0000-0000-00005D0E0000}"/>
    <cellStyle name="Rubrik 3 11 3 7 2 11" xfId="37356" xr:uid="{00000000-0005-0000-0000-00005E0E0000}"/>
    <cellStyle name="Rubrik 3 11 3 7 2 2" xfId="11836" xr:uid="{00000000-0005-0000-0000-00005F0E0000}"/>
    <cellStyle name="Rubrik 3 11 3 7 2 3" xfId="18156" xr:uid="{00000000-0005-0000-0000-0000600E0000}"/>
    <cellStyle name="Rubrik 3 11 3 7 2 4" xfId="16228" xr:uid="{00000000-0005-0000-0000-0000610E0000}"/>
    <cellStyle name="Rubrik 3 11 3 7 2 5" xfId="21206" xr:uid="{00000000-0005-0000-0000-0000620E0000}"/>
    <cellStyle name="Rubrik 3 11 3 7 2 6" xfId="25995" xr:uid="{00000000-0005-0000-0000-0000630E0000}"/>
    <cellStyle name="Rubrik 3 11 3 7 2 7" xfId="25328" xr:uid="{00000000-0005-0000-0000-0000640E0000}"/>
    <cellStyle name="Rubrik 3 11 3 7 2 8" xfId="30879" xr:uid="{00000000-0005-0000-0000-0000650E0000}"/>
    <cellStyle name="Rubrik 3 11 3 7 2 9" xfId="31670" xr:uid="{00000000-0005-0000-0000-0000660E0000}"/>
    <cellStyle name="Rubrik 3 11 3 7 3" xfId="10517" xr:uid="{00000000-0005-0000-0000-0000670E0000}"/>
    <cellStyle name="Rubrik 3 11 3 7 4" xfId="9603" xr:uid="{00000000-0005-0000-0000-0000680E0000}"/>
    <cellStyle name="Rubrik 3 11 3 7 5" xfId="19618" xr:uid="{00000000-0005-0000-0000-0000690E0000}"/>
    <cellStyle name="Rubrik 3 11 3 7 6" xfId="22249" xr:uid="{00000000-0005-0000-0000-00006A0E0000}"/>
    <cellStyle name="Rubrik 3 11 3 7 7" xfId="27352" xr:uid="{00000000-0005-0000-0000-00006B0E0000}"/>
    <cellStyle name="Rubrik 3 11 3 7 8" xfId="9777" xr:uid="{00000000-0005-0000-0000-00006C0E0000}"/>
    <cellStyle name="Rubrik 3 11 3 7 9" xfId="32167" xr:uid="{00000000-0005-0000-0000-00006D0E0000}"/>
    <cellStyle name="Rubrik 3 11 3 8" xfId="3218" xr:uid="{00000000-0005-0000-0000-00006E0E0000}"/>
    <cellStyle name="Rubrik 3 11 3 8 10" xfId="32522" xr:uid="{00000000-0005-0000-0000-00006F0E0000}"/>
    <cellStyle name="Rubrik 3 11 3 8 11" xfId="36068" xr:uid="{00000000-0005-0000-0000-0000700E0000}"/>
    <cellStyle name="Rubrik 3 11 3 8 12" xfId="37343" xr:uid="{00000000-0005-0000-0000-0000710E0000}"/>
    <cellStyle name="Rubrik 3 11 3 8 2" xfId="3950" xr:uid="{00000000-0005-0000-0000-0000720E0000}"/>
    <cellStyle name="Rubrik 3 11 3 8 2 10" xfId="32312" xr:uid="{00000000-0005-0000-0000-0000730E0000}"/>
    <cellStyle name="Rubrik 3 11 3 8 2 11" xfId="37324" xr:uid="{00000000-0005-0000-0000-0000740E0000}"/>
    <cellStyle name="Rubrik 3 11 3 8 2 2" xfId="11837" xr:uid="{00000000-0005-0000-0000-0000750E0000}"/>
    <cellStyle name="Rubrik 3 11 3 8 2 3" xfId="18157" xr:uid="{00000000-0005-0000-0000-0000760E0000}"/>
    <cellStyle name="Rubrik 3 11 3 8 2 4" xfId="16802" xr:uid="{00000000-0005-0000-0000-0000770E0000}"/>
    <cellStyle name="Rubrik 3 11 3 8 2 5" xfId="21140" xr:uid="{00000000-0005-0000-0000-0000780E0000}"/>
    <cellStyle name="Rubrik 3 11 3 8 2 6" xfId="26679" xr:uid="{00000000-0005-0000-0000-0000790E0000}"/>
    <cellStyle name="Rubrik 3 11 3 8 2 7" xfId="27426" xr:uid="{00000000-0005-0000-0000-00007A0E0000}"/>
    <cellStyle name="Rubrik 3 11 3 8 2 8" xfId="31524" xr:uid="{00000000-0005-0000-0000-00007B0E0000}"/>
    <cellStyle name="Rubrik 3 11 3 8 2 9" xfId="32696" xr:uid="{00000000-0005-0000-0000-00007C0E0000}"/>
    <cellStyle name="Rubrik 3 11 3 8 3" xfId="11178" xr:uid="{00000000-0005-0000-0000-00007D0E0000}"/>
    <cellStyle name="Rubrik 3 11 3 8 4" xfId="17432" xr:uid="{00000000-0005-0000-0000-00007E0E0000}"/>
    <cellStyle name="Rubrik 3 11 3 8 5" xfId="16850" xr:uid="{00000000-0005-0000-0000-00007F0E0000}"/>
    <cellStyle name="Rubrik 3 11 3 8 6" xfId="21171" xr:uid="{00000000-0005-0000-0000-0000800E0000}"/>
    <cellStyle name="Rubrik 3 11 3 8 7" xfId="27022" xr:uid="{00000000-0005-0000-0000-0000810E0000}"/>
    <cellStyle name="Rubrik 3 11 3 8 8" xfId="25606" xr:uid="{00000000-0005-0000-0000-0000820E0000}"/>
    <cellStyle name="Rubrik 3 11 3 8 9" xfId="31839" xr:uid="{00000000-0005-0000-0000-0000830E0000}"/>
    <cellStyle name="Rubrik 3 11 3 9" xfId="847" xr:uid="{00000000-0005-0000-0000-0000840E0000}"/>
    <cellStyle name="Rubrik 3 11 3 9 10" xfId="30852" xr:uid="{00000000-0005-0000-0000-0000850E0000}"/>
    <cellStyle name="Rubrik 3 11 3 9 11" xfId="36776" xr:uid="{00000000-0005-0000-0000-0000860E0000}"/>
    <cellStyle name="Rubrik 3 11 3 9 12" xfId="35466" xr:uid="{00000000-0005-0000-0000-0000870E0000}"/>
    <cellStyle name="Rubrik 3 11 3 9 2" xfId="3951" xr:uid="{00000000-0005-0000-0000-0000880E0000}"/>
    <cellStyle name="Rubrik 3 11 3 9 2 10" xfId="35806" xr:uid="{00000000-0005-0000-0000-0000890E0000}"/>
    <cellStyle name="Rubrik 3 11 3 9 2 11" xfId="36907" xr:uid="{00000000-0005-0000-0000-00008A0E0000}"/>
    <cellStyle name="Rubrik 3 11 3 9 2 2" xfId="11838" xr:uid="{00000000-0005-0000-0000-00008B0E0000}"/>
    <cellStyle name="Rubrik 3 11 3 9 2 3" xfId="18158" xr:uid="{00000000-0005-0000-0000-00008C0E0000}"/>
    <cellStyle name="Rubrik 3 11 3 9 2 4" xfId="16799" xr:uid="{00000000-0005-0000-0000-00008D0E0000}"/>
    <cellStyle name="Rubrik 3 11 3 9 2 5" xfId="20461" xr:uid="{00000000-0005-0000-0000-00008E0E0000}"/>
    <cellStyle name="Rubrik 3 11 3 9 2 6" xfId="25345" xr:uid="{00000000-0005-0000-0000-00008F0E0000}"/>
    <cellStyle name="Rubrik 3 11 3 9 2 7" xfId="27673" xr:uid="{00000000-0005-0000-0000-0000900E0000}"/>
    <cellStyle name="Rubrik 3 11 3 9 2 8" xfId="30295" xr:uid="{00000000-0005-0000-0000-0000910E0000}"/>
    <cellStyle name="Rubrik 3 11 3 9 2 9" xfId="29703" xr:uid="{00000000-0005-0000-0000-0000920E0000}"/>
    <cellStyle name="Rubrik 3 11 3 9 3" xfId="14354" xr:uid="{00000000-0005-0000-0000-0000930E0000}"/>
    <cellStyle name="Rubrik 3 11 3 9 4" xfId="15815" xr:uid="{00000000-0005-0000-0000-0000940E0000}"/>
    <cellStyle name="Rubrik 3 11 3 9 5" xfId="20260" xr:uid="{00000000-0005-0000-0000-0000950E0000}"/>
    <cellStyle name="Rubrik 3 11 3 9 6" xfId="22872" xr:uid="{00000000-0005-0000-0000-0000960E0000}"/>
    <cellStyle name="Rubrik 3 11 3 9 7" xfId="27964" xr:uid="{00000000-0005-0000-0000-0000970E0000}"/>
    <cellStyle name="Rubrik 3 11 3 9 8" xfId="25966" xr:uid="{00000000-0005-0000-0000-0000980E0000}"/>
    <cellStyle name="Rubrik 3 11 3 9 9" xfId="32724" xr:uid="{00000000-0005-0000-0000-0000990E0000}"/>
    <cellStyle name="Rubrik 3 11 4" xfId="1414" xr:uid="{00000000-0005-0000-0000-00009A0E0000}"/>
    <cellStyle name="Rubrik 3 11 4 10" xfId="10021" xr:uid="{00000000-0005-0000-0000-00009B0E0000}"/>
    <cellStyle name="Rubrik 3 11 4 11" xfId="14831" xr:uid="{00000000-0005-0000-0000-00009C0E0000}"/>
    <cellStyle name="Rubrik 3 11 4 12" xfId="19990" xr:uid="{00000000-0005-0000-0000-00009D0E0000}"/>
    <cellStyle name="Rubrik 3 11 4 13" xfId="25175" xr:uid="{00000000-0005-0000-0000-00009E0E0000}"/>
    <cellStyle name="Rubrik 3 11 4 14" xfId="27704" xr:uid="{00000000-0005-0000-0000-00009F0E0000}"/>
    <cellStyle name="Rubrik 3 11 4 15" xfId="30140" xr:uid="{00000000-0005-0000-0000-0000A00E0000}"/>
    <cellStyle name="Rubrik 3 11 4 16" xfId="32477" xr:uid="{00000000-0005-0000-0000-0000A10E0000}"/>
    <cellStyle name="Rubrik 3 11 4 17" xfId="34764" xr:uid="{00000000-0005-0000-0000-0000A20E0000}"/>
    <cellStyle name="Rubrik 3 11 4 18" xfId="36587" xr:uid="{00000000-0005-0000-0000-0000A30E0000}"/>
    <cellStyle name="Rubrik 3 11 4 2" xfId="2872" xr:uid="{00000000-0005-0000-0000-0000A40E0000}"/>
    <cellStyle name="Rubrik 3 11 4 2 10" xfId="22936" xr:uid="{00000000-0005-0000-0000-0000A50E0000}"/>
    <cellStyle name="Rubrik 3 11 4 2 11" xfId="36237" xr:uid="{00000000-0005-0000-0000-0000A60E0000}"/>
    <cellStyle name="Rubrik 3 11 4 2 12" xfId="32849" xr:uid="{00000000-0005-0000-0000-0000A70E0000}"/>
    <cellStyle name="Rubrik 3 11 4 2 2" xfId="3952" xr:uid="{00000000-0005-0000-0000-0000A80E0000}"/>
    <cellStyle name="Rubrik 3 11 4 2 2 10" xfId="25499" xr:uid="{00000000-0005-0000-0000-0000A90E0000}"/>
    <cellStyle name="Rubrik 3 11 4 2 2 11" xfId="35230" xr:uid="{00000000-0005-0000-0000-0000AA0E0000}"/>
    <cellStyle name="Rubrik 3 11 4 2 2 2" xfId="11839" xr:uid="{00000000-0005-0000-0000-0000AB0E0000}"/>
    <cellStyle name="Rubrik 3 11 4 2 2 3" xfId="18159" xr:uid="{00000000-0005-0000-0000-0000AC0E0000}"/>
    <cellStyle name="Rubrik 3 11 4 2 2 4" xfId="16904" xr:uid="{00000000-0005-0000-0000-0000AD0E0000}"/>
    <cellStyle name="Rubrik 3 11 4 2 2 5" xfId="15593" xr:uid="{00000000-0005-0000-0000-0000AE0E0000}"/>
    <cellStyle name="Rubrik 3 11 4 2 2 6" xfId="26678" xr:uid="{00000000-0005-0000-0000-0000AF0E0000}"/>
    <cellStyle name="Rubrik 3 11 4 2 2 7" xfId="26844" xr:uid="{00000000-0005-0000-0000-0000B00E0000}"/>
    <cellStyle name="Rubrik 3 11 4 2 2 8" xfId="31523" xr:uid="{00000000-0005-0000-0000-0000B10E0000}"/>
    <cellStyle name="Rubrik 3 11 4 2 2 9" xfId="32989" xr:uid="{00000000-0005-0000-0000-0000B20E0000}"/>
    <cellStyle name="Rubrik 3 11 4 2 3" xfId="10833" xr:uid="{00000000-0005-0000-0000-0000B30E0000}"/>
    <cellStyle name="Rubrik 3 11 4 2 4" xfId="17086" xr:uid="{00000000-0005-0000-0000-0000B40E0000}"/>
    <cellStyle name="Rubrik 3 11 4 2 5" xfId="19459" xr:uid="{00000000-0005-0000-0000-0000B50E0000}"/>
    <cellStyle name="Rubrik 3 11 4 2 6" xfId="22090" xr:uid="{00000000-0005-0000-0000-0000B60E0000}"/>
    <cellStyle name="Rubrik 3 11 4 2 7" xfId="27193" xr:uid="{00000000-0005-0000-0000-0000B70E0000}"/>
    <cellStyle name="Rubrik 3 11 4 2 8" xfId="22986" xr:uid="{00000000-0005-0000-0000-0000B80E0000}"/>
    <cellStyle name="Rubrik 3 11 4 2 9" xfId="32010" xr:uid="{00000000-0005-0000-0000-0000B90E0000}"/>
    <cellStyle name="Rubrik 3 11 4 3" xfId="1208" xr:uid="{00000000-0005-0000-0000-0000BA0E0000}"/>
    <cellStyle name="Rubrik 3 11 4 3 10" xfId="32504" xr:uid="{00000000-0005-0000-0000-0000BB0E0000}"/>
    <cellStyle name="Rubrik 3 11 4 3 11" xfId="34783" xr:uid="{00000000-0005-0000-0000-0000BC0E0000}"/>
    <cellStyle name="Rubrik 3 11 4 3 12" xfId="36604" xr:uid="{00000000-0005-0000-0000-0000BD0E0000}"/>
    <cellStyle name="Rubrik 3 11 4 3 2" xfId="3953" xr:uid="{00000000-0005-0000-0000-0000BE0E0000}"/>
    <cellStyle name="Rubrik 3 11 4 3 2 10" xfId="35805" xr:uid="{00000000-0005-0000-0000-0000BF0E0000}"/>
    <cellStyle name="Rubrik 3 11 4 3 2 11" xfId="36922" xr:uid="{00000000-0005-0000-0000-0000C00E0000}"/>
    <cellStyle name="Rubrik 3 11 4 3 2 2" xfId="11840" xr:uid="{00000000-0005-0000-0000-0000C10E0000}"/>
    <cellStyle name="Rubrik 3 11 4 3 2 3" xfId="18160" xr:uid="{00000000-0005-0000-0000-0000C20E0000}"/>
    <cellStyle name="Rubrik 3 11 4 3 2 4" xfId="16180" xr:uid="{00000000-0005-0000-0000-0000C30E0000}"/>
    <cellStyle name="Rubrik 3 11 4 3 2 5" xfId="20489" xr:uid="{00000000-0005-0000-0000-0000C40E0000}"/>
    <cellStyle name="Rubrik 3 11 4 3 2 6" xfId="26677" xr:uid="{00000000-0005-0000-0000-0000C50E0000}"/>
    <cellStyle name="Rubrik 3 11 4 3 2 7" xfId="13920" xr:uid="{00000000-0005-0000-0000-0000C60E0000}"/>
    <cellStyle name="Rubrik 3 11 4 3 2 8" xfId="31522" xr:uid="{00000000-0005-0000-0000-0000C70E0000}"/>
    <cellStyle name="Rubrik 3 11 4 3 2 9" xfId="26143" xr:uid="{00000000-0005-0000-0000-0000C80E0000}"/>
    <cellStyle name="Rubrik 3 11 4 3 3" xfId="13993" xr:uid="{00000000-0005-0000-0000-0000C90E0000}"/>
    <cellStyle name="Rubrik 3 11 4 3 4" xfId="16312" xr:uid="{00000000-0005-0000-0000-0000CA0E0000}"/>
    <cellStyle name="Rubrik 3 11 4 3 5" xfId="14333" xr:uid="{00000000-0005-0000-0000-0000CB0E0000}"/>
    <cellStyle name="Rubrik 3 11 4 3 6" xfId="20019" xr:uid="{00000000-0005-0000-0000-0000CC0E0000}"/>
    <cellStyle name="Rubrik 3 11 4 3 7" xfId="25202" xr:uid="{00000000-0005-0000-0000-0000CD0E0000}"/>
    <cellStyle name="Rubrik 3 11 4 3 8" xfId="27732" xr:uid="{00000000-0005-0000-0000-0000CE0E0000}"/>
    <cellStyle name="Rubrik 3 11 4 3 9" xfId="30166" xr:uid="{00000000-0005-0000-0000-0000CF0E0000}"/>
    <cellStyle name="Rubrik 3 11 4 4" xfId="2803" xr:uid="{00000000-0005-0000-0000-0000D00E0000}"/>
    <cellStyle name="Rubrik 3 11 4 4 10" xfId="30989" xr:uid="{00000000-0005-0000-0000-0000D10E0000}"/>
    <cellStyle name="Rubrik 3 11 4 4 11" xfId="24656" xr:uid="{00000000-0005-0000-0000-0000D20E0000}"/>
    <cellStyle name="Rubrik 3 11 4 4 12" xfId="35353" xr:uid="{00000000-0005-0000-0000-0000D30E0000}"/>
    <cellStyle name="Rubrik 3 11 4 4 2" xfId="3954" xr:uid="{00000000-0005-0000-0000-0000D40E0000}"/>
    <cellStyle name="Rubrik 3 11 4 4 2 10" xfId="25546" xr:uid="{00000000-0005-0000-0000-0000D50E0000}"/>
    <cellStyle name="Rubrik 3 11 4 4 2 11" xfId="36913" xr:uid="{00000000-0005-0000-0000-0000D60E0000}"/>
    <cellStyle name="Rubrik 3 11 4 4 2 2" xfId="11841" xr:uid="{00000000-0005-0000-0000-0000D70E0000}"/>
    <cellStyle name="Rubrik 3 11 4 4 2 3" xfId="18161" xr:uid="{00000000-0005-0000-0000-0000D80E0000}"/>
    <cellStyle name="Rubrik 3 11 4 4 2 4" xfId="16131" xr:uid="{00000000-0005-0000-0000-0000D90E0000}"/>
    <cellStyle name="Rubrik 3 11 4 4 2 5" xfId="20476" xr:uid="{00000000-0005-0000-0000-0000DA0E0000}"/>
    <cellStyle name="Rubrik 3 11 4 4 2 6" xfId="19692" xr:uid="{00000000-0005-0000-0000-0000DB0E0000}"/>
    <cellStyle name="Rubrik 3 11 4 4 2 7" xfId="24984" xr:uid="{00000000-0005-0000-0000-0000DC0E0000}"/>
    <cellStyle name="Rubrik 3 11 4 4 2 8" xfId="27425" xr:uid="{00000000-0005-0000-0000-0000DD0E0000}"/>
    <cellStyle name="Rubrik 3 11 4 4 2 9" xfId="31671" xr:uid="{00000000-0005-0000-0000-0000DE0E0000}"/>
    <cellStyle name="Rubrik 3 11 4 4 3" xfId="10764" xr:uid="{00000000-0005-0000-0000-0000DF0E0000}"/>
    <cellStyle name="Rubrik 3 11 4 4 4" xfId="17017" xr:uid="{00000000-0005-0000-0000-0000E00E0000}"/>
    <cellStyle name="Rubrik 3 11 4 4 5" xfId="15771" xr:uid="{00000000-0005-0000-0000-0000E10E0000}"/>
    <cellStyle name="Rubrik 3 11 4 4 6" xfId="15889" xr:uid="{00000000-0005-0000-0000-0000E20E0000}"/>
    <cellStyle name="Rubrik 3 11 4 4 7" xfId="23572" xr:uid="{00000000-0005-0000-0000-0000E30E0000}"/>
    <cellStyle name="Rubrik 3 11 4 4 8" xfId="26118" xr:uid="{00000000-0005-0000-0000-0000E40E0000}"/>
    <cellStyle name="Rubrik 3 11 4 4 9" xfId="22252" xr:uid="{00000000-0005-0000-0000-0000E50E0000}"/>
    <cellStyle name="Rubrik 3 11 4 5" xfId="2630" xr:uid="{00000000-0005-0000-0000-0000E60E0000}"/>
    <cellStyle name="Rubrik 3 11 4 5 10" xfId="30836" xr:uid="{00000000-0005-0000-0000-0000E70E0000}"/>
    <cellStyle name="Rubrik 3 11 4 5 11" xfId="36344" xr:uid="{00000000-0005-0000-0000-0000E80E0000}"/>
    <cellStyle name="Rubrik 3 11 4 5 12" xfId="30504" xr:uid="{00000000-0005-0000-0000-0000E90E0000}"/>
    <cellStyle name="Rubrik 3 11 4 5 2" xfId="3955" xr:uid="{00000000-0005-0000-0000-0000EA0E0000}"/>
    <cellStyle name="Rubrik 3 11 4 5 2 10" xfId="35804" xr:uid="{00000000-0005-0000-0000-0000EB0E0000}"/>
    <cellStyle name="Rubrik 3 11 4 5 2 11" xfId="37357" xr:uid="{00000000-0005-0000-0000-0000EC0E0000}"/>
    <cellStyle name="Rubrik 3 11 4 5 2 2" xfId="11842" xr:uid="{00000000-0005-0000-0000-0000ED0E0000}"/>
    <cellStyle name="Rubrik 3 11 4 5 2 3" xfId="18162" xr:uid="{00000000-0005-0000-0000-0000EE0E0000}"/>
    <cellStyle name="Rubrik 3 11 4 5 2 4" xfId="16905" xr:uid="{00000000-0005-0000-0000-0000EF0E0000}"/>
    <cellStyle name="Rubrik 3 11 4 5 2 5" xfId="21207" xr:uid="{00000000-0005-0000-0000-0000F00E0000}"/>
    <cellStyle name="Rubrik 3 11 4 5 2 6" xfId="26676" xr:uid="{00000000-0005-0000-0000-0000F10E0000}"/>
    <cellStyle name="Rubrik 3 11 4 5 2 7" xfId="27792" xr:uid="{00000000-0005-0000-0000-0000F20E0000}"/>
    <cellStyle name="Rubrik 3 11 4 5 2 8" xfId="31521" xr:uid="{00000000-0005-0000-0000-0000F30E0000}"/>
    <cellStyle name="Rubrik 3 11 4 5 2 9" xfId="32268" xr:uid="{00000000-0005-0000-0000-0000F40E0000}"/>
    <cellStyle name="Rubrik 3 11 4 5 3" xfId="10591" xr:uid="{00000000-0005-0000-0000-0000F50E0000}"/>
    <cellStyle name="Rubrik 3 11 4 5 4" xfId="9732" xr:uid="{00000000-0005-0000-0000-0000F60E0000}"/>
    <cellStyle name="Rubrik 3 11 4 5 5" xfId="19571" xr:uid="{00000000-0005-0000-0000-0000F70E0000}"/>
    <cellStyle name="Rubrik 3 11 4 5 6" xfId="22202" xr:uid="{00000000-0005-0000-0000-0000F80E0000}"/>
    <cellStyle name="Rubrik 3 11 4 5 7" xfId="27305" xr:uid="{00000000-0005-0000-0000-0000F90E0000}"/>
    <cellStyle name="Rubrik 3 11 4 5 8" xfId="25949" xr:uid="{00000000-0005-0000-0000-0000FA0E0000}"/>
    <cellStyle name="Rubrik 3 11 4 5 9" xfId="32122" xr:uid="{00000000-0005-0000-0000-0000FB0E0000}"/>
    <cellStyle name="Rubrik 3 11 4 6" xfId="1752" xr:uid="{00000000-0005-0000-0000-0000FC0E0000}"/>
    <cellStyle name="Rubrik 3 11 4 6 10" xfId="26273" xr:uid="{00000000-0005-0000-0000-0000FD0E0000}"/>
    <cellStyle name="Rubrik 3 11 4 6 11" xfId="36565" xr:uid="{00000000-0005-0000-0000-0000FE0E0000}"/>
    <cellStyle name="Rubrik 3 11 4 6 12" xfId="35449" xr:uid="{00000000-0005-0000-0000-0000FF0E0000}"/>
    <cellStyle name="Rubrik 3 11 4 6 2" xfId="3956" xr:uid="{00000000-0005-0000-0000-0000000F0000}"/>
    <cellStyle name="Rubrik 3 11 4 6 2 10" xfId="23258" xr:uid="{00000000-0005-0000-0000-0000010F0000}"/>
    <cellStyle name="Rubrik 3 11 4 6 2 11" xfId="34659" xr:uid="{00000000-0005-0000-0000-0000020F0000}"/>
    <cellStyle name="Rubrik 3 11 4 6 2 2" xfId="11843" xr:uid="{00000000-0005-0000-0000-0000030F0000}"/>
    <cellStyle name="Rubrik 3 11 4 6 2 3" xfId="18163" xr:uid="{00000000-0005-0000-0000-0000040F0000}"/>
    <cellStyle name="Rubrik 3 11 4 6 2 4" xfId="16289" xr:uid="{00000000-0005-0000-0000-0000050F0000}"/>
    <cellStyle name="Rubrik 3 11 4 6 2 5" xfId="10773" xr:uid="{00000000-0005-0000-0000-0000060F0000}"/>
    <cellStyle name="Rubrik 3 11 4 6 2 6" xfId="25974" xr:uid="{00000000-0005-0000-0000-0000070F0000}"/>
    <cellStyle name="Rubrik 3 11 4 6 2 7" xfId="26847" xr:uid="{00000000-0005-0000-0000-0000080F0000}"/>
    <cellStyle name="Rubrik 3 11 4 6 2 8" xfId="30859" xr:uid="{00000000-0005-0000-0000-0000090F0000}"/>
    <cellStyle name="Rubrik 3 11 4 6 2 9" xfId="33077" xr:uid="{00000000-0005-0000-0000-00000A0F0000}"/>
    <cellStyle name="Rubrik 3 11 4 6 3" xfId="9720" xr:uid="{00000000-0005-0000-0000-00000B0F0000}"/>
    <cellStyle name="Rubrik 3 11 4 6 4" xfId="10047" xr:uid="{00000000-0005-0000-0000-00000C0F0000}"/>
    <cellStyle name="Rubrik 3 11 4 6 5" xfId="19963" xr:uid="{00000000-0005-0000-0000-00000D0F0000}"/>
    <cellStyle name="Rubrik 3 11 4 6 6" xfId="22584" xr:uid="{00000000-0005-0000-0000-00000E0F0000}"/>
    <cellStyle name="Rubrik 3 11 4 6 7" xfId="27676" xr:uid="{00000000-0005-0000-0000-00000F0F0000}"/>
    <cellStyle name="Rubrik 3 11 4 6 8" xfId="22394" xr:uid="{00000000-0005-0000-0000-0000100F0000}"/>
    <cellStyle name="Rubrik 3 11 4 6 9" xfId="32452" xr:uid="{00000000-0005-0000-0000-0000110F0000}"/>
    <cellStyle name="Rubrik 3 11 4 7" xfId="2639" xr:uid="{00000000-0005-0000-0000-0000120F0000}"/>
    <cellStyle name="Rubrik 3 11 4 7 10" xfId="27817" xr:uid="{00000000-0005-0000-0000-0000130F0000}"/>
    <cellStyle name="Rubrik 3 11 4 7 11" xfId="36345" xr:uid="{00000000-0005-0000-0000-0000140F0000}"/>
    <cellStyle name="Rubrik 3 11 4 7 12" xfId="34830" xr:uid="{00000000-0005-0000-0000-0000150F0000}"/>
    <cellStyle name="Rubrik 3 11 4 7 2" xfId="3957" xr:uid="{00000000-0005-0000-0000-0000160F0000}"/>
    <cellStyle name="Rubrik 3 11 4 7 2 10" xfId="35803" xr:uid="{00000000-0005-0000-0000-0000170F0000}"/>
    <cellStyle name="Rubrik 3 11 4 7 2 11" xfId="37098" xr:uid="{00000000-0005-0000-0000-0000180F0000}"/>
    <cellStyle name="Rubrik 3 11 4 7 2 2" xfId="11844" xr:uid="{00000000-0005-0000-0000-0000190F0000}"/>
    <cellStyle name="Rubrik 3 11 4 7 2 3" xfId="18164" xr:uid="{00000000-0005-0000-0000-00001A0F0000}"/>
    <cellStyle name="Rubrik 3 11 4 7 2 4" xfId="15612" xr:uid="{00000000-0005-0000-0000-00001B0F0000}"/>
    <cellStyle name="Rubrik 3 11 4 7 2 5" xfId="20802" xr:uid="{00000000-0005-0000-0000-00001C0F0000}"/>
    <cellStyle name="Rubrik 3 11 4 7 2 6" xfId="26675" xr:uid="{00000000-0005-0000-0000-00001D0F0000}"/>
    <cellStyle name="Rubrik 3 11 4 7 2 7" xfId="26845" xr:uid="{00000000-0005-0000-0000-00001E0F0000}"/>
    <cellStyle name="Rubrik 3 11 4 7 2 8" xfId="31520" xr:uid="{00000000-0005-0000-0000-00001F0F0000}"/>
    <cellStyle name="Rubrik 3 11 4 7 2 9" xfId="33391" xr:uid="{00000000-0005-0000-0000-0000200F0000}"/>
    <cellStyle name="Rubrik 3 11 4 7 3" xfId="10600" xr:uid="{00000000-0005-0000-0000-0000210F0000}"/>
    <cellStyle name="Rubrik 3 11 4 7 4" xfId="9853" xr:uid="{00000000-0005-0000-0000-0000220F0000}"/>
    <cellStyle name="Rubrik 3 11 4 7 5" xfId="19572" xr:uid="{00000000-0005-0000-0000-0000230F0000}"/>
    <cellStyle name="Rubrik 3 11 4 7 6" xfId="22203" xr:uid="{00000000-0005-0000-0000-0000240F0000}"/>
    <cellStyle name="Rubrik 3 11 4 7 7" xfId="27306" xr:uid="{00000000-0005-0000-0000-0000250F0000}"/>
    <cellStyle name="Rubrik 3 11 4 7 8" xfId="20471" xr:uid="{00000000-0005-0000-0000-0000260F0000}"/>
    <cellStyle name="Rubrik 3 11 4 7 9" xfId="32123" xr:uid="{00000000-0005-0000-0000-0000270F0000}"/>
    <cellStyle name="Rubrik 3 11 4 8" xfId="3958" xr:uid="{00000000-0005-0000-0000-0000280F0000}"/>
    <cellStyle name="Rubrik 3 11 4 8 10" xfId="34469" xr:uid="{00000000-0005-0000-0000-0000290F0000}"/>
    <cellStyle name="Rubrik 3 11 4 8 11" xfId="36672" xr:uid="{00000000-0005-0000-0000-00002A0F0000}"/>
    <cellStyle name="Rubrik 3 11 4 8 2" xfId="11845" xr:uid="{00000000-0005-0000-0000-00002B0F0000}"/>
    <cellStyle name="Rubrik 3 11 4 8 3" xfId="18165" xr:uid="{00000000-0005-0000-0000-00002C0F0000}"/>
    <cellStyle name="Rubrik 3 11 4 8 4" xfId="16290" xr:uid="{00000000-0005-0000-0000-00002D0F0000}"/>
    <cellStyle name="Rubrik 3 11 4 8 5" xfId="20129" xr:uid="{00000000-0005-0000-0000-00002E0F0000}"/>
    <cellStyle name="Rubrik 3 11 4 8 6" xfId="23303" xr:uid="{00000000-0005-0000-0000-00002F0F0000}"/>
    <cellStyle name="Rubrik 3 11 4 8 7" xfId="28585" xr:uid="{00000000-0005-0000-0000-0000300F0000}"/>
    <cellStyle name="Rubrik 3 11 4 8 8" xfId="25146" xr:uid="{00000000-0005-0000-0000-0000310F0000}"/>
    <cellStyle name="Rubrik 3 11 4 8 9" xfId="33452" xr:uid="{00000000-0005-0000-0000-0000320F0000}"/>
    <cellStyle name="Rubrik 3 11 4 9" xfId="9383" xr:uid="{00000000-0005-0000-0000-0000330F0000}"/>
    <cellStyle name="Rubrik 3 11 5" xfId="1175" xr:uid="{00000000-0005-0000-0000-0000340F0000}"/>
    <cellStyle name="Rubrik 3 11 5 10" xfId="33333" xr:uid="{00000000-0005-0000-0000-0000350F0000}"/>
    <cellStyle name="Rubrik 3 11 5 11" xfId="35342" xr:uid="{00000000-0005-0000-0000-0000360F0000}"/>
    <cellStyle name="Rubrik 3 11 5 12" xfId="37215" xr:uid="{00000000-0005-0000-0000-0000370F0000}"/>
    <cellStyle name="Rubrik 3 11 5 2" xfId="3959" xr:uid="{00000000-0005-0000-0000-0000380F0000}"/>
    <cellStyle name="Rubrik 3 11 5 2 10" xfId="35802" xr:uid="{00000000-0005-0000-0000-0000390F0000}"/>
    <cellStyle name="Rubrik 3 11 5 2 11" xfId="37097" xr:uid="{00000000-0005-0000-0000-00003A0F0000}"/>
    <cellStyle name="Rubrik 3 11 5 2 2" xfId="11846" xr:uid="{00000000-0005-0000-0000-00003B0F0000}"/>
    <cellStyle name="Rubrik 3 11 5 2 3" xfId="18166" xr:uid="{00000000-0005-0000-0000-00003C0F0000}"/>
    <cellStyle name="Rubrik 3 11 5 2 4" xfId="15613" xr:uid="{00000000-0005-0000-0000-00003D0F0000}"/>
    <cellStyle name="Rubrik 3 11 5 2 5" xfId="20801" xr:uid="{00000000-0005-0000-0000-00003E0F0000}"/>
    <cellStyle name="Rubrik 3 11 5 2 6" xfId="26674" xr:uid="{00000000-0005-0000-0000-00003F0F0000}"/>
    <cellStyle name="Rubrik 3 11 5 2 7" xfId="24670" xr:uid="{00000000-0005-0000-0000-0000400F0000}"/>
    <cellStyle name="Rubrik 3 11 5 2 8" xfId="31519" xr:uid="{00000000-0005-0000-0000-0000410F0000}"/>
    <cellStyle name="Rubrik 3 11 5 2 9" xfId="31673" xr:uid="{00000000-0005-0000-0000-0000420F0000}"/>
    <cellStyle name="Rubrik 3 11 5 3" xfId="14026" xr:uid="{00000000-0005-0000-0000-0000430F0000}"/>
    <cellStyle name="Rubrik 3 11 5 4" xfId="15649" xr:uid="{00000000-0005-0000-0000-0000440F0000}"/>
    <cellStyle name="Rubrik 3 11 5 5" xfId="15866" xr:uid="{00000000-0005-0000-0000-0000450F0000}"/>
    <cellStyle name="Rubrik 3 11 5 6" xfId="20966" xr:uid="{00000000-0005-0000-0000-0000460F0000}"/>
    <cellStyle name="Rubrik 3 11 5 7" xfId="26101" xr:uid="{00000000-0005-0000-0000-0000470F0000}"/>
    <cellStyle name="Rubrik 3 11 5 8" xfId="28632" xr:uid="{00000000-0005-0000-0000-0000480F0000}"/>
    <cellStyle name="Rubrik 3 11 5 9" xfId="30972" xr:uid="{00000000-0005-0000-0000-0000490F0000}"/>
    <cellStyle name="Rubrik 3 11 6" xfId="2890" xr:uid="{00000000-0005-0000-0000-00004A0F0000}"/>
    <cellStyle name="Rubrik 3 11 6 10" xfId="26182" xr:uid="{00000000-0005-0000-0000-00004B0F0000}"/>
    <cellStyle name="Rubrik 3 11 6 11" xfId="36229" xr:uid="{00000000-0005-0000-0000-00004C0F0000}"/>
    <cellStyle name="Rubrik 3 11 6 12" xfId="30380" xr:uid="{00000000-0005-0000-0000-00004D0F0000}"/>
    <cellStyle name="Rubrik 3 11 6 2" xfId="3960" xr:uid="{00000000-0005-0000-0000-00004E0F0000}"/>
    <cellStyle name="Rubrik 3 11 6 2 10" xfId="35252" xr:uid="{00000000-0005-0000-0000-00004F0F0000}"/>
    <cellStyle name="Rubrik 3 11 6 2 11" xfId="36671" xr:uid="{00000000-0005-0000-0000-0000500F0000}"/>
    <cellStyle name="Rubrik 3 11 6 2 2" xfId="11847" xr:uid="{00000000-0005-0000-0000-0000510F0000}"/>
    <cellStyle name="Rubrik 3 11 6 2 3" xfId="18167" xr:uid="{00000000-0005-0000-0000-0000520F0000}"/>
    <cellStyle name="Rubrik 3 11 6 2 4" xfId="16281" xr:uid="{00000000-0005-0000-0000-0000530F0000}"/>
    <cellStyle name="Rubrik 3 11 6 2 5" xfId="20128" xr:uid="{00000000-0005-0000-0000-0000540F0000}"/>
    <cellStyle name="Rubrik 3 11 6 2 6" xfId="22816" xr:uid="{00000000-0005-0000-0000-0000550F0000}"/>
    <cellStyle name="Rubrik 3 11 6 2 7" xfId="26110" xr:uid="{00000000-0005-0000-0000-0000560F0000}"/>
    <cellStyle name="Rubrik 3 11 6 2 8" xfId="26327" xr:uid="{00000000-0005-0000-0000-0000570F0000}"/>
    <cellStyle name="Rubrik 3 11 6 2 9" xfId="21181" xr:uid="{00000000-0005-0000-0000-0000580F0000}"/>
    <cellStyle name="Rubrik 3 11 6 3" xfId="10851" xr:uid="{00000000-0005-0000-0000-0000590F0000}"/>
    <cellStyle name="Rubrik 3 11 6 4" xfId="17104" xr:uid="{00000000-0005-0000-0000-00005A0F0000}"/>
    <cellStyle name="Rubrik 3 11 6 5" xfId="19451" xr:uid="{00000000-0005-0000-0000-00005B0F0000}"/>
    <cellStyle name="Rubrik 3 11 6 6" xfId="22082" xr:uid="{00000000-0005-0000-0000-00005C0F0000}"/>
    <cellStyle name="Rubrik 3 11 6 7" xfId="27185" xr:uid="{00000000-0005-0000-0000-00005D0F0000}"/>
    <cellStyle name="Rubrik 3 11 6 8" xfId="23193" xr:uid="{00000000-0005-0000-0000-00005E0F0000}"/>
    <cellStyle name="Rubrik 3 11 6 9" xfId="32002" xr:uid="{00000000-0005-0000-0000-00005F0F0000}"/>
    <cellStyle name="Rubrik 3 11 7" xfId="1151" xr:uid="{00000000-0005-0000-0000-0000600F0000}"/>
    <cellStyle name="Rubrik 3 11 7 10" xfId="31117" xr:uid="{00000000-0005-0000-0000-0000610F0000}"/>
    <cellStyle name="Rubrik 3 11 7 11" xfId="36704" xr:uid="{00000000-0005-0000-0000-0000620F0000}"/>
    <cellStyle name="Rubrik 3 11 7 12" xfId="35444" xr:uid="{00000000-0005-0000-0000-0000630F0000}"/>
    <cellStyle name="Rubrik 3 11 7 2" xfId="3961" xr:uid="{00000000-0005-0000-0000-0000640F0000}"/>
    <cellStyle name="Rubrik 3 11 7 2 10" xfId="35801" xr:uid="{00000000-0005-0000-0000-0000650F0000}"/>
    <cellStyle name="Rubrik 3 11 7 2 11" xfId="25405" xr:uid="{00000000-0005-0000-0000-0000660F0000}"/>
    <cellStyle name="Rubrik 3 11 7 2 2" xfId="11848" xr:uid="{00000000-0005-0000-0000-0000670F0000}"/>
    <cellStyle name="Rubrik 3 11 7 2 3" xfId="18168" xr:uid="{00000000-0005-0000-0000-0000680F0000}"/>
    <cellStyle name="Rubrik 3 11 7 2 4" xfId="15604" xr:uid="{00000000-0005-0000-0000-0000690F0000}"/>
    <cellStyle name="Rubrik 3 11 7 2 5" xfId="14825" xr:uid="{00000000-0005-0000-0000-00006A0F0000}"/>
    <cellStyle name="Rubrik 3 11 7 2 6" xfId="26673" xr:uid="{00000000-0005-0000-0000-00006B0F0000}"/>
    <cellStyle name="Rubrik 3 11 7 2 7" xfId="22962" xr:uid="{00000000-0005-0000-0000-00006C0F0000}"/>
    <cellStyle name="Rubrik 3 11 7 2 8" xfId="31518" xr:uid="{00000000-0005-0000-0000-00006D0F0000}"/>
    <cellStyle name="Rubrik 3 11 7 2 9" xfId="32909" xr:uid="{00000000-0005-0000-0000-00006E0F0000}"/>
    <cellStyle name="Rubrik 3 11 7 3" xfId="14050" xr:uid="{00000000-0005-0000-0000-00006F0F0000}"/>
    <cellStyle name="Rubrik 3 11 7 4" xfId="15660" xr:uid="{00000000-0005-0000-0000-0000700F0000}"/>
    <cellStyle name="Rubrik 3 11 7 5" xfId="20162" xr:uid="{00000000-0005-0000-0000-0000710F0000}"/>
    <cellStyle name="Rubrik 3 11 7 6" xfId="22776" xr:uid="{00000000-0005-0000-0000-0000720F0000}"/>
    <cellStyle name="Rubrik 3 11 7 7" xfId="27869" xr:uid="{00000000-0005-0000-0000-0000730F0000}"/>
    <cellStyle name="Rubrik 3 11 7 8" xfId="26259" xr:uid="{00000000-0005-0000-0000-0000740F0000}"/>
    <cellStyle name="Rubrik 3 11 7 9" xfId="32635" xr:uid="{00000000-0005-0000-0000-0000750F0000}"/>
    <cellStyle name="Rubrik 3 11 8" xfId="702" xr:uid="{00000000-0005-0000-0000-0000760F0000}"/>
    <cellStyle name="Rubrik 3 11 8 10" xfId="33455" xr:uid="{00000000-0005-0000-0000-0000770F0000}"/>
    <cellStyle name="Rubrik 3 11 8 11" xfId="35432" xr:uid="{00000000-0005-0000-0000-0000780F0000}"/>
    <cellStyle name="Rubrik 3 11 8 12" xfId="37300" xr:uid="{00000000-0005-0000-0000-0000790F0000}"/>
    <cellStyle name="Rubrik 3 11 8 2" xfId="3962" xr:uid="{00000000-0005-0000-0000-00007A0F0000}"/>
    <cellStyle name="Rubrik 3 11 8 2 10" xfId="30632" xr:uid="{00000000-0005-0000-0000-00007B0F0000}"/>
    <cellStyle name="Rubrik 3 11 8 2 11" xfId="32753" xr:uid="{00000000-0005-0000-0000-00007C0F0000}"/>
    <cellStyle name="Rubrik 3 11 8 2 2" xfId="11849" xr:uid="{00000000-0005-0000-0000-00007D0F0000}"/>
    <cellStyle name="Rubrik 3 11 8 2 3" xfId="18169" xr:uid="{00000000-0005-0000-0000-00007E0F0000}"/>
    <cellStyle name="Rubrik 3 11 8 2 4" xfId="17762" xr:uid="{00000000-0005-0000-0000-00007F0F0000}"/>
    <cellStyle name="Rubrik 3 11 8 2 5" xfId="17950" xr:uid="{00000000-0005-0000-0000-0000800F0000}"/>
    <cellStyle name="Rubrik 3 11 8 2 6" xfId="24689" xr:uid="{00000000-0005-0000-0000-0000810F0000}"/>
    <cellStyle name="Rubrik 3 11 8 2 7" xfId="26846" xr:uid="{00000000-0005-0000-0000-0000820F0000}"/>
    <cellStyle name="Rubrik 3 11 8 2 8" xfId="29700" xr:uid="{00000000-0005-0000-0000-0000830F0000}"/>
    <cellStyle name="Rubrik 3 11 8 2 9" xfId="33499" xr:uid="{00000000-0005-0000-0000-0000840F0000}"/>
    <cellStyle name="Rubrik 3 11 8 3" xfId="14498" xr:uid="{00000000-0005-0000-0000-0000850F0000}"/>
    <cellStyle name="Rubrik 3 11 8 4" xfId="16560" xr:uid="{00000000-0005-0000-0000-0000860F0000}"/>
    <cellStyle name="Rubrik 3 11 8 5" xfId="16065" xr:uid="{00000000-0005-0000-0000-0000870F0000}"/>
    <cellStyle name="Rubrik 3 11 8 6" xfId="21102" xr:uid="{00000000-0005-0000-0000-0000880F0000}"/>
    <cellStyle name="Rubrik 3 11 8 7" xfId="26233" xr:uid="{00000000-0005-0000-0000-0000890F0000}"/>
    <cellStyle name="Rubrik 3 11 8 8" xfId="28761" xr:uid="{00000000-0005-0000-0000-00008A0F0000}"/>
    <cellStyle name="Rubrik 3 11 8 9" xfId="31096" xr:uid="{00000000-0005-0000-0000-00008B0F0000}"/>
    <cellStyle name="Rubrik 3 11 9" xfId="3963" xr:uid="{00000000-0005-0000-0000-00008C0F0000}"/>
    <cellStyle name="Rubrik 3 11 9 10" xfId="35800" xr:uid="{00000000-0005-0000-0000-00008D0F0000}"/>
    <cellStyle name="Rubrik 3 11 9 11" xfId="35464" xr:uid="{00000000-0005-0000-0000-00008E0F0000}"/>
    <cellStyle name="Rubrik 3 11 9 2" xfId="11850" xr:uid="{00000000-0005-0000-0000-00008F0F0000}"/>
    <cellStyle name="Rubrik 3 11 9 3" xfId="18170" xr:uid="{00000000-0005-0000-0000-0000900F0000}"/>
    <cellStyle name="Rubrik 3 11 9 4" xfId="16853" xr:uid="{00000000-0005-0000-0000-0000910F0000}"/>
    <cellStyle name="Rubrik 3 11 9 5" xfId="16875" xr:uid="{00000000-0005-0000-0000-0000920F0000}"/>
    <cellStyle name="Rubrik 3 11 9 6" xfId="26672" xr:uid="{00000000-0005-0000-0000-0000930F0000}"/>
    <cellStyle name="Rubrik 3 11 9 7" xfId="25390" xr:uid="{00000000-0005-0000-0000-0000940F0000}"/>
    <cellStyle name="Rubrik 3 11 9 8" xfId="31517" xr:uid="{00000000-0005-0000-0000-0000950F0000}"/>
    <cellStyle name="Rubrik 3 11 9 9" xfId="32963" xr:uid="{00000000-0005-0000-0000-0000960F0000}"/>
    <cellStyle name="Rubrik 3 12" xfId="262" xr:uid="{00000000-0005-0000-0000-0000970F0000}"/>
    <cellStyle name="Rubrik 3 12 2" xfId="380" xr:uid="{00000000-0005-0000-0000-0000980F0000}"/>
    <cellStyle name="Rubrik 3 12 2 10" xfId="15891" xr:uid="{00000000-0005-0000-0000-0000990F0000}"/>
    <cellStyle name="Rubrik 3 12 2 11" xfId="20312" xr:uid="{00000000-0005-0000-0000-00009A0F0000}"/>
    <cellStyle name="Rubrik 3 12 2 12" xfId="22921" xr:uid="{00000000-0005-0000-0000-00009B0F0000}"/>
    <cellStyle name="Rubrik 3 12 2 13" xfId="28012" xr:uid="{00000000-0005-0000-0000-00009C0F0000}"/>
    <cellStyle name="Rubrik 3 12 2 14" xfId="22395" xr:uid="{00000000-0005-0000-0000-00009D0F0000}"/>
    <cellStyle name="Rubrik 3 12 2 15" xfId="32762" xr:uid="{00000000-0005-0000-0000-00009E0F0000}"/>
    <cellStyle name="Rubrik 3 12 2 16" xfId="26322" xr:uid="{00000000-0005-0000-0000-00009F0F0000}"/>
    <cellStyle name="Rubrik 3 12 2 17" xfId="34963" xr:uid="{00000000-0005-0000-0000-0000A00F0000}"/>
    <cellStyle name="Rubrik 3 12 2 18" xfId="36803" xr:uid="{00000000-0005-0000-0000-0000A10F0000}"/>
    <cellStyle name="Rubrik 3 12 2 2" xfId="579" xr:uid="{00000000-0005-0000-0000-0000A20F0000}"/>
    <cellStyle name="Rubrik 3 12 2 2 10" xfId="3964" xr:uid="{00000000-0005-0000-0000-0000A30F0000}"/>
    <cellStyle name="Rubrik 3 12 2 2 10 10" xfId="35799" xr:uid="{00000000-0005-0000-0000-0000A40F0000}"/>
    <cellStyle name="Rubrik 3 12 2 2 10 11" xfId="32552" xr:uid="{00000000-0005-0000-0000-0000A50F0000}"/>
    <cellStyle name="Rubrik 3 12 2 2 10 2" xfId="11851" xr:uid="{00000000-0005-0000-0000-0000A60F0000}"/>
    <cellStyle name="Rubrik 3 12 2 2 10 3" xfId="18171" xr:uid="{00000000-0005-0000-0000-0000A70F0000}"/>
    <cellStyle name="Rubrik 3 12 2 2 10 4" xfId="17761" xr:uid="{00000000-0005-0000-0000-0000A80F0000}"/>
    <cellStyle name="Rubrik 3 12 2 2 10 5" xfId="10132" xr:uid="{00000000-0005-0000-0000-0000A90F0000}"/>
    <cellStyle name="Rubrik 3 12 2 2 10 6" xfId="16691" xr:uid="{00000000-0005-0000-0000-0000AA0F0000}"/>
    <cellStyle name="Rubrik 3 12 2 2 10 7" xfId="25096" xr:uid="{00000000-0005-0000-0000-0000AB0F0000}"/>
    <cellStyle name="Rubrik 3 12 2 2 10 8" xfId="23289" xr:uid="{00000000-0005-0000-0000-0000AC0F0000}"/>
    <cellStyle name="Rubrik 3 12 2 2 10 9" xfId="29840" xr:uid="{00000000-0005-0000-0000-0000AD0F0000}"/>
    <cellStyle name="Rubrik 3 12 2 2 11" xfId="14619" xr:uid="{00000000-0005-0000-0000-0000AE0F0000}"/>
    <cellStyle name="Rubrik 3 12 2 2 12" xfId="16620" xr:uid="{00000000-0005-0000-0000-0000AF0F0000}"/>
    <cellStyle name="Rubrik 3 12 2 2 13" xfId="16733" xr:uid="{00000000-0005-0000-0000-0000B00F0000}"/>
    <cellStyle name="Rubrik 3 12 2 2 14" xfId="16529" xr:uid="{00000000-0005-0000-0000-0000B10F0000}"/>
    <cellStyle name="Rubrik 3 12 2 2 15" xfId="25459" xr:uid="{00000000-0005-0000-0000-0000B20F0000}"/>
    <cellStyle name="Rubrik 3 12 2 2 16" xfId="25287" xr:uid="{00000000-0005-0000-0000-0000B30F0000}"/>
    <cellStyle name="Rubrik 3 12 2 2 17" xfId="30397" xr:uid="{00000000-0005-0000-0000-0000B40F0000}"/>
    <cellStyle name="Rubrik 3 12 2 2 18" xfId="32744" xr:uid="{00000000-0005-0000-0000-0000B50F0000}"/>
    <cellStyle name="Rubrik 3 12 2 2 19" xfId="30241" xr:uid="{00000000-0005-0000-0000-0000B60F0000}"/>
    <cellStyle name="Rubrik 3 12 2 2 2" xfId="2280" xr:uid="{00000000-0005-0000-0000-0000B70F0000}"/>
    <cellStyle name="Rubrik 3 12 2 2 2 10" xfId="14585" xr:uid="{00000000-0005-0000-0000-0000B80F0000}"/>
    <cellStyle name="Rubrik 3 12 2 2 2 11" xfId="15720" xr:uid="{00000000-0005-0000-0000-0000B90F0000}"/>
    <cellStyle name="Rubrik 3 12 2 2 2 12" xfId="14187" xr:uid="{00000000-0005-0000-0000-0000BA0F0000}"/>
    <cellStyle name="Rubrik 3 12 2 2 2 13" xfId="15892" xr:uid="{00000000-0005-0000-0000-0000BB0F0000}"/>
    <cellStyle name="Rubrik 3 12 2 2 2 14" xfId="20982" xr:uid="{00000000-0005-0000-0000-0000BC0F0000}"/>
    <cellStyle name="Rubrik 3 12 2 2 2 15" xfId="26116" xr:uid="{00000000-0005-0000-0000-0000BD0F0000}"/>
    <cellStyle name="Rubrik 3 12 2 2 2 16" xfId="28647" xr:uid="{00000000-0005-0000-0000-0000BE0F0000}"/>
    <cellStyle name="Rubrik 3 12 2 2 2 17" xfId="30987" xr:uid="{00000000-0005-0000-0000-0000BF0F0000}"/>
    <cellStyle name="Rubrik 3 12 2 2 2 18" xfId="33348" xr:uid="{00000000-0005-0000-0000-0000C00F0000}"/>
    <cellStyle name="Rubrik 3 12 2 2 2 2" xfId="2852" xr:uid="{00000000-0005-0000-0000-0000C10F0000}"/>
    <cellStyle name="Rubrik 3 12 2 2 2 2 10" xfId="30946" xr:uid="{00000000-0005-0000-0000-0000C20F0000}"/>
    <cellStyle name="Rubrik 3 12 2 2 2 2 11" xfId="36248" xr:uid="{00000000-0005-0000-0000-0000C30F0000}"/>
    <cellStyle name="Rubrik 3 12 2 2 2 2 12" xfId="33425" xr:uid="{00000000-0005-0000-0000-0000C40F0000}"/>
    <cellStyle name="Rubrik 3 12 2 2 2 2 2" xfId="3965" xr:uid="{00000000-0005-0000-0000-0000C50F0000}"/>
    <cellStyle name="Rubrik 3 12 2 2 2 2 2 10" xfId="33039" xr:uid="{00000000-0005-0000-0000-0000C60F0000}"/>
    <cellStyle name="Rubrik 3 12 2 2 2 2 2 11" xfId="36935" xr:uid="{00000000-0005-0000-0000-0000C70F0000}"/>
    <cellStyle name="Rubrik 3 12 2 2 2 2 2 2" xfId="11852" xr:uid="{00000000-0005-0000-0000-0000C80F0000}"/>
    <cellStyle name="Rubrik 3 12 2 2 2 2 2 3" xfId="18172" xr:uid="{00000000-0005-0000-0000-0000C90F0000}"/>
    <cellStyle name="Rubrik 3 12 2 2 2 2 2 4" xfId="16862" xr:uid="{00000000-0005-0000-0000-0000CA0F0000}"/>
    <cellStyle name="Rubrik 3 12 2 2 2 2 2 5" xfId="20511" xr:uid="{00000000-0005-0000-0000-0000CB0F0000}"/>
    <cellStyle name="Rubrik 3 12 2 2 2 2 2 6" xfId="23263" xr:uid="{00000000-0005-0000-0000-0000CC0F0000}"/>
    <cellStyle name="Rubrik 3 12 2 2 2 2 2 7" xfId="25182" xr:uid="{00000000-0005-0000-0000-0000CD0F0000}"/>
    <cellStyle name="Rubrik 3 12 2 2 2 2 2 8" xfId="24995" xr:uid="{00000000-0005-0000-0000-0000CE0F0000}"/>
    <cellStyle name="Rubrik 3 12 2 2 2 2 2 9" xfId="33497" xr:uid="{00000000-0005-0000-0000-0000CF0F0000}"/>
    <cellStyle name="Rubrik 3 12 2 2 2 2 3" xfId="10813" xr:uid="{00000000-0005-0000-0000-0000D00F0000}"/>
    <cellStyle name="Rubrik 3 12 2 2 2 2 4" xfId="17066" xr:uid="{00000000-0005-0000-0000-0000D10F0000}"/>
    <cellStyle name="Rubrik 3 12 2 2 2 2 5" xfId="19470" xr:uid="{00000000-0005-0000-0000-0000D20F0000}"/>
    <cellStyle name="Rubrik 3 12 2 2 2 2 6" xfId="22101" xr:uid="{00000000-0005-0000-0000-0000D30F0000}"/>
    <cellStyle name="Rubrik 3 12 2 2 2 2 7" xfId="27204" xr:uid="{00000000-0005-0000-0000-0000D40F0000}"/>
    <cellStyle name="Rubrik 3 12 2 2 2 2 8" xfId="26069" xr:uid="{00000000-0005-0000-0000-0000D50F0000}"/>
    <cellStyle name="Rubrik 3 12 2 2 2 2 9" xfId="32021" xr:uid="{00000000-0005-0000-0000-0000D60F0000}"/>
    <cellStyle name="Rubrik 3 12 2 2 2 3" xfId="1595" xr:uid="{00000000-0005-0000-0000-0000D70F0000}"/>
    <cellStyle name="Rubrik 3 12 2 2 2 3 10" xfId="32738" xr:uid="{00000000-0005-0000-0000-0000D80F0000}"/>
    <cellStyle name="Rubrik 3 12 2 2 2 3 11" xfId="34944" xr:uid="{00000000-0005-0000-0000-0000D90F0000}"/>
    <cellStyle name="Rubrik 3 12 2 2 2 3 12" xfId="36784" xr:uid="{00000000-0005-0000-0000-0000DA0F0000}"/>
    <cellStyle name="Rubrik 3 12 2 2 2 3 2" xfId="3966" xr:uid="{00000000-0005-0000-0000-0000DB0F0000}"/>
    <cellStyle name="Rubrik 3 12 2 2 2 3 2 10" xfId="35798" xr:uid="{00000000-0005-0000-0000-0000DC0F0000}"/>
    <cellStyle name="Rubrik 3 12 2 2 2 3 2 11" xfId="35901" xr:uid="{00000000-0005-0000-0000-0000DD0F0000}"/>
    <cellStyle name="Rubrik 3 12 2 2 2 3 2 2" xfId="11853" xr:uid="{00000000-0005-0000-0000-0000DE0F0000}"/>
    <cellStyle name="Rubrik 3 12 2 2 2 3 2 3" xfId="18173" xr:uid="{00000000-0005-0000-0000-0000DF0F0000}"/>
    <cellStyle name="Rubrik 3 12 2 2 2 3 2 4" xfId="17760" xr:uid="{00000000-0005-0000-0000-0000E00F0000}"/>
    <cellStyle name="Rubrik 3 12 2 2 2 3 2 5" xfId="17952" xr:uid="{00000000-0005-0000-0000-0000E10F0000}"/>
    <cellStyle name="Rubrik 3 12 2 2 2 3 2 6" xfId="26671" xr:uid="{00000000-0005-0000-0000-0000E20F0000}"/>
    <cellStyle name="Rubrik 3 12 2 2 2 3 2 7" xfId="26852" xr:uid="{00000000-0005-0000-0000-0000E30F0000}"/>
    <cellStyle name="Rubrik 3 12 2 2 2 3 2 8" xfId="31516" xr:uid="{00000000-0005-0000-0000-0000E40F0000}"/>
    <cellStyle name="Rubrik 3 12 2 2 2 3 2 9" xfId="31157" xr:uid="{00000000-0005-0000-0000-0000E50F0000}"/>
    <cellStyle name="Rubrik 3 12 2 2 2 3 3" xfId="9563" xr:uid="{00000000-0005-0000-0000-0000E60F0000}"/>
    <cellStyle name="Rubrik 3 12 2 2 2 3 4" xfId="9975" xr:uid="{00000000-0005-0000-0000-0000E70F0000}"/>
    <cellStyle name="Rubrik 3 12 2 2 2 3 5" xfId="16518" xr:uid="{00000000-0005-0000-0000-0000E80F0000}"/>
    <cellStyle name="Rubrik 3 12 2 2 2 3 6" xfId="20280" xr:uid="{00000000-0005-0000-0000-0000E90F0000}"/>
    <cellStyle name="Rubrik 3 12 2 2 2 3 7" xfId="25452" xr:uid="{00000000-0005-0000-0000-0000EA0F0000}"/>
    <cellStyle name="Rubrik 3 12 2 2 2 3 8" xfId="27981" xr:uid="{00000000-0005-0000-0000-0000EB0F0000}"/>
    <cellStyle name="Rubrik 3 12 2 2 2 3 9" xfId="30391" xr:uid="{00000000-0005-0000-0000-0000EC0F0000}"/>
    <cellStyle name="Rubrik 3 12 2 2 2 4" xfId="3034" xr:uid="{00000000-0005-0000-0000-0000ED0F0000}"/>
    <cellStyle name="Rubrik 3 12 2 2 2 4 10" xfId="33085" xr:uid="{00000000-0005-0000-0000-0000EE0F0000}"/>
    <cellStyle name="Rubrik 3 12 2 2 2 4 11" xfId="36158" xr:uid="{00000000-0005-0000-0000-0000EF0F0000}"/>
    <cellStyle name="Rubrik 3 12 2 2 2 4 12" xfId="35838" xr:uid="{00000000-0005-0000-0000-0000F00F0000}"/>
    <cellStyle name="Rubrik 3 12 2 2 2 4 2" xfId="3967" xr:uid="{00000000-0005-0000-0000-0000F10F0000}"/>
    <cellStyle name="Rubrik 3 12 2 2 2 4 2 10" xfId="24845" xr:uid="{00000000-0005-0000-0000-0000F20F0000}"/>
    <cellStyle name="Rubrik 3 12 2 2 2 4 2 11" xfId="36936" xr:uid="{00000000-0005-0000-0000-0000F30F0000}"/>
    <cellStyle name="Rubrik 3 12 2 2 2 4 2 2" xfId="11854" xr:uid="{00000000-0005-0000-0000-0000F40F0000}"/>
    <cellStyle name="Rubrik 3 12 2 2 2 4 2 3" xfId="18174" xr:uid="{00000000-0005-0000-0000-0000F50F0000}"/>
    <cellStyle name="Rubrik 3 12 2 2 2 4 2 4" xfId="16864" xr:uid="{00000000-0005-0000-0000-0000F60F0000}"/>
    <cellStyle name="Rubrik 3 12 2 2 2 4 2 5" xfId="20512" xr:uid="{00000000-0005-0000-0000-0000F70F0000}"/>
    <cellStyle name="Rubrik 3 12 2 2 2 4 2 6" xfId="19793" xr:uid="{00000000-0005-0000-0000-0000F80F0000}"/>
    <cellStyle name="Rubrik 3 12 2 2 2 4 2 7" xfId="25985" xr:uid="{00000000-0005-0000-0000-0000F90F0000}"/>
    <cellStyle name="Rubrik 3 12 2 2 2 4 2 8" xfId="27518" xr:uid="{00000000-0005-0000-0000-0000FA0F0000}"/>
    <cellStyle name="Rubrik 3 12 2 2 2 4 2 9" xfId="33515" xr:uid="{00000000-0005-0000-0000-0000FB0F0000}"/>
    <cellStyle name="Rubrik 3 12 2 2 2 4 3" xfId="10995" xr:uid="{00000000-0005-0000-0000-0000FC0F0000}"/>
    <cellStyle name="Rubrik 3 12 2 2 2 4 4" xfId="17248" xr:uid="{00000000-0005-0000-0000-0000FD0F0000}"/>
    <cellStyle name="Rubrik 3 12 2 2 2 4 5" xfId="18090" xr:uid="{00000000-0005-0000-0000-0000FE0F0000}"/>
    <cellStyle name="Rubrik 3 12 2 2 2 4 6" xfId="17790" xr:uid="{00000000-0005-0000-0000-0000FF0F0000}"/>
    <cellStyle name="Rubrik 3 12 2 2 2 4 7" xfId="27114" xr:uid="{00000000-0005-0000-0000-000000100000}"/>
    <cellStyle name="Rubrik 3 12 2 2 2 4 8" xfId="25011" xr:uid="{00000000-0005-0000-0000-000001100000}"/>
    <cellStyle name="Rubrik 3 12 2 2 2 4 9" xfId="31931" xr:uid="{00000000-0005-0000-0000-000002100000}"/>
    <cellStyle name="Rubrik 3 12 2 2 2 5" xfId="1200" xr:uid="{00000000-0005-0000-0000-000003100000}"/>
    <cellStyle name="Rubrik 3 12 2 2 2 5 10" xfId="25762" xr:uid="{00000000-0005-0000-0000-000004100000}"/>
    <cellStyle name="Rubrik 3 12 2 2 2 5 11" xfId="36687" xr:uid="{00000000-0005-0000-0000-000005100000}"/>
    <cellStyle name="Rubrik 3 12 2 2 2 5 12" xfId="35054" xr:uid="{00000000-0005-0000-0000-000006100000}"/>
    <cellStyle name="Rubrik 3 12 2 2 2 5 2" xfId="3968" xr:uid="{00000000-0005-0000-0000-000007100000}"/>
    <cellStyle name="Rubrik 3 12 2 2 2 5 2 10" xfId="35797" xr:uid="{00000000-0005-0000-0000-000008100000}"/>
    <cellStyle name="Rubrik 3 12 2 2 2 5 2 11" xfId="33032" xr:uid="{00000000-0005-0000-0000-000009100000}"/>
    <cellStyle name="Rubrik 3 12 2 2 2 5 2 2" xfId="11855" xr:uid="{00000000-0005-0000-0000-00000A100000}"/>
    <cellStyle name="Rubrik 3 12 2 2 2 5 2 3" xfId="18175" xr:uid="{00000000-0005-0000-0000-00000B100000}"/>
    <cellStyle name="Rubrik 3 12 2 2 2 5 2 4" xfId="17759" xr:uid="{00000000-0005-0000-0000-00000C100000}"/>
    <cellStyle name="Rubrik 3 12 2 2 2 5 2 5" xfId="14450" xr:uid="{00000000-0005-0000-0000-00000D100000}"/>
    <cellStyle name="Rubrik 3 12 2 2 2 5 2 6" xfId="26670" xr:uid="{00000000-0005-0000-0000-00000E100000}"/>
    <cellStyle name="Rubrik 3 12 2 2 2 5 2 7" xfId="27969" xr:uid="{00000000-0005-0000-0000-00000F100000}"/>
    <cellStyle name="Rubrik 3 12 2 2 2 5 2 8" xfId="31515" xr:uid="{00000000-0005-0000-0000-000010100000}"/>
    <cellStyle name="Rubrik 3 12 2 2 2 5 2 9" xfId="32913" xr:uid="{00000000-0005-0000-0000-000011100000}"/>
    <cellStyle name="Rubrik 3 12 2 2 2 5 3" xfId="14001" xr:uid="{00000000-0005-0000-0000-000012100000}"/>
    <cellStyle name="Rubrik 3 12 2 2 2 5 4" xfId="16305" xr:uid="{00000000-0005-0000-0000-000013100000}"/>
    <cellStyle name="Rubrik 3 12 2 2 2 5 5" xfId="20145" xr:uid="{00000000-0005-0000-0000-000014100000}"/>
    <cellStyle name="Rubrik 3 12 2 2 2 5 6" xfId="22759" xr:uid="{00000000-0005-0000-0000-000015100000}"/>
    <cellStyle name="Rubrik 3 12 2 2 2 5 7" xfId="27852" xr:uid="{00000000-0005-0000-0000-000016100000}"/>
    <cellStyle name="Rubrik 3 12 2 2 2 5 8" xfId="14845" xr:uid="{00000000-0005-0000-0000-000017100000}"/>
    <cellStyle name="Rubrik 3 12 2 2 2 5 9" xfId="32618" xr:uid="{00000000-0005-0000-0000-000018100000}"/>
    <cellStyle name="Rubrik 3 12 2 2 2 6" xfId="2999" xr:uid="{00000000-0005-0000-0000-000019100000}"/>
    <cellStyle name="Rubrik 3 12 2 2 2 6 10" xfId="32441" xr:uid="{00000000-0005-0000-0000-00001A100000}"/>
    <cellStyle name="Rubrik 3 12 2 2 2 6 11" xfId="36176" xr:uid="{00000000-0005-0000-0000-00001B100000}"/>
    <cellStyle name="Rubrik 3 12 2 2 2 6 12" xfId="25856" xr:uid="{00000000-0005-0000-0000-00001C100000}"/>
    <cellStyle name="Rubrik 3 12 2 2 2 6 2" xfId="3969" xr:uid="{00000000-0005-0000-0000-00001D100000}"/>
    <cellStyle name="Rubrik 3 12 2 2 2 6 2 10" xfId="34410" xr:uid="{00000000-0005-0000-0000-00001E100000}"/>
    <cellStyle name="Rubrik 3 12 2 2 2 6 2 11" xfId="32969" xr:uid="{00000000-0005-0000-0000-00001F100000}"/>
    <cellStyle name="Rubrik 3 12 2 2 2 6 2 2" xfId="11856" xr:uid="{00000000-0005-0000-0000-000020100000}"/>
    <cellStyle name="Rubrik 3 12 2 2 2 6 2 3" xfId="18176" xr:uid="{00000000-0005-0000-0000-000021100000}"/>
    <cellStyle name="Rubrik 3 12 2 2 2 6 2 4" xfId="16859" xr:uid="{00000000-0005-0000-0000-000022100000}"/>
    <cellStyle name="Rubrik 3 12 2 2 2 6 2 5" xfId="10448" xr:uid="{00000000-0005-0000-0000-000023100000}"/>
    <cellStyle name="Rubrik 3 12 2 2 2 6 2 6" xfId="23110" xr:uid="{00000000-0005-0000-0000-000024100000}"/>
    <cellStyle name="Rubrik 3 12 2 2 2 6 2 7" xfId="26848" xr:uid="{00000000-0005-0000-0000-000025100000}"/>
    <cellStyle name="Rubrik 3 12 2 2 2 6 2 8" xfId="16596" xr:uid="{00000000-0005-0000-0000-000026100000}"/>
    <cellStyle name="Rubrik 3 12 2 2 2 6 2 9" xfId="32964" xr:uid="{00000000-0005-0000-0000-000027100000}"/>
    <cellStyle name="Rubrik 3 12 2 2 2 6 3" xfId="10960" xr:uid="{00000000-0005-0000-0000-000028100000}"/>
    <cellStyle name="Rubrik 3 12 2 2 2 6 4" xfId="17213" xr:uid="{00000000-0005-0000-0000-000029100000}"/>
    <cellStyle name="Rubrik 3 12 2 2 2 6 5" xfId="18106" xr:uid="{00000000-0005-0000-0000-00002A100000}"/>
    <cellStyle name="Rubrik 3 12 2 2 2 6 6" xfId="17782" xr:uid="{00000000-0005-0000-0000-00002B100000}"/>
    <cellStyle name="Rubrik 3 12 2 2 2 6 7" xfId="10363" xr:uid="{00000000-0005-0000-0000-00002C100000}"/>
    <cellStyle name="Rubrik 3 12 2 2 2 6 8" xfId="28172" xr:uid="{00000000-0005-0000-0000-00002D100000}"/>
    <cellStyle name="Rubrik 3 12 2 2 2 6 9" xfId="24884" xr:uid="{00000000-0005-0000-0000-00002E100000}"/>
    <cellStyle name="Rubrik 3 12 2 2 2 7" xfId="2743" xr:uid="{00000000-0005-0000-0000-00002F100000}"/>
    <cellStyle name="Rubrik 3 12 2 2 2 7 10" xfId="30159" xr:uid="{00000000-0005-0000-0000-000030100000}"/>
    <cellStyle name="Rubrik 3 12 2 2 2 7 11" xfId="31141" xr:uid="{00000000-0005-0000-0000-000031100000}"/>
    <cellStyle name="Rubrik 3 12 2 2 2 7 12" xfId="34776" xr:uid="{00000000-0005-0000-0000-000032100000}"/>
    <cellStyle name="Rubrik 3 12 2 2 2 7 2" xfId="3970" xr:uid="{00000000-0005-0000-0000-000033100000}"/>
    <cellStyle name="Rubrik 3 12 2 2 2 7 2 10" xfId="35796" xr:uid="{00000000-0005-0000-0000-000034100000}"/>
    <cellStyle name="Rubrik 3 12 2 2 2 7 2 11" xfId="35902" xr:uid="{00000000-0005-0000-0000-000035100000}"/>
    <cellStyle name="Rubrik 3 12 2 2 2 7 2 2" xfId="11857" xr:uid="{00000000-0005-0000-0000-000036100000}"/>
    <cellStyle name="Rubrik 3 12 2 2 2 7 2 3" xfId="18177" xr:uid="{00000000-0005-0000-0000-000037100000}"/>
    <cellStyle name="Rubrik 3 12 2 2 2 7 2 4" xfId="17758" xr:uid="{00000000-0005-0000-0000-000038100000}"/>
    <cellStyle name="Rubrik 3 12 2 2 2 7 2 5" xfId="17953" xr:uid="{00000000-0005-0000-0000-000039100000}"/>
    <cellStyle name="Rubrik 3 12 2 2 2 7 2 6" xfId="26669" xr:uid="{00000000-0005-0000-0000-00003A100000}"/>
    <cellStyle name="Rubrik 3 12 2 2 2 7 2 7" xfId="23253" xr:uid="{00000000-0005-0000-0000-00003B100000}"/>
    <cellStyle name="Rubrik 3 12 2 2 2 7 2 8" xfId="31514" xr:uid="{00000000-0005-0000-0000-00003C100000}"/>
    <cellStyle name="Rubrik 3 12 2 2 2 7 2 9" xfId="30687" xr:uid="{00000000-0005-0000-0000-00003D100000}"/>
    <cellStyle name="Rubrik 3 12 2 2 2 7 3" xfId="10704" xr:uid="{00000000-0005-0000-0000-00003E100000}"/>
    <cellStyle name="Rubrik 3 12 2 2 2 7 4" xfId="16957" xr:uid="{00000000-0005-0000-0000-00003F100000}"/>
    <cellStyle name="Rubrik 3 12 2 2 2 7 5" xfId="14304" xr:uid="{00000000-0005-0000-0000-000040100000}"/>
    <cellStyle name="Rubrik 3 12 2 2 2 7 6" xfId="14919" xr:uid="{00000000-0005-0000-0000-000041100000}"/>
    <cellStyle name="Rubrik 3 12 2 2 2 7 7" xfId="22634" xr:uid="{00000000-0005-0000-0000-000042100000}"/>
    <cellStyle name="Rubrik 3 12 2 2 2 7 8" xfId="25195" xr:uid="{00000000-0005-0000-0000-000043100000}"/>
    <cellStyle name="Rubrik 3 12 2 2 2 7 9" xfId="26288" xr:uid="{00000000-0005-0000-0000-000044100000}"/>
    <cellStyle name="Rubrik 3 12 2 2 2 8" xfId="3971" xr:uid="{00000000-0005-0000-0000-000045100000}"/>
    <cellStyle name="Rubrik 3 12 2 2 2 8 10" xfId="34487" xr:uid="{00000000-0005-0000-0000-000046100000}"/>
    <cellStyle name="Rubrik 3 12 2 2 2 8 11" xfId="37347" xr:uid="{00000000-0005-0000-0000-000047100000}"/>
    <cellStyle name="Rubrik 3 12 2 2 2 8 2" xfId="11858" xr:uid="{00000000-0005-0000-0000-000048100000}"/>
    <cellStyle name="Rubrik 3 12 2 2 2 8 3" xfId="18178" xr:uid="{00000000-0005-0000-0000-000049100000}"/>
    <cellStyle name="Rubrik 3 12 2 2 2 8 4" xfId="16867" xr:uid="{00000000-0005-0000-0000-00004A100000}"/>
    <cellStyle name="Rubrik 3 12 2 2 2 8 5" xfId="21183" xr:uid="{00000000-0005-0000-0000-00004B100000}"/>
    <cellStyle name="Rubrik 3 12 2 2 2 8 6" xfId="23700" xr:uid="{00000000-0005-0000-0000-00004C100000}"/>
    <cellStyle name="Rubrik 3 12 2 2 2 8 7" xfId="26849" xr:uid="{00000000-0005-0000-0000-00004D100000}"/>
    <cellStyle name="Rubrik 3 12 2 2 2 8 8" xfId="23414" xr:uid="{00000000-0005-0000-0000-00004E100000}"/>
    <cellStyle name="Rubrik 3 12 2 2 2 8 9" xfId="32911" xr:uid="{00000000-0005-0000-0000-00004F100000}"/>
    <cellStyle name="Rubrik 3 12 2 2 2 9" xfId="10242" xr:uid="{00000000-0005-0000-0000-000050100000}"/>
    <cellStyle name="Rubrik 3 12 2 2 20" xfId="34949" xr:uid="{00000000-0005-0000-0000-000051100000}"/>
    <cellStyle name="Rubrik 3 12 2 2 3" xfId="2756" xr:uid="{00000000-0005-0000-0000-000052100000}"/>
    <cellStyle name="Rubrik 3 12 2 2 3 10" xfId="25154" xr:uid="{00000000-0005-0000-0000-000053100000}"/>
    <cellStyle name="Rubrik 3 12 2 2 3 11" xfId="36293" xr:uid="{00000000-0005-0000-0000-000054100000}"/>
    <cellStyle name="Rubrik 3 12 2 2 3 12" xfId="30566" xr:uid="{00000000-0005-0000-0000-000055100000}"/>
    <cellStyle name="Rubrik 3 12 2 2 3 2" xfId="3972" xr:uid="{00000000-0005-0000-0000-000056100000}"/>
    <cellStyle name="Rubrik 3 12 2 2 3 2 10" xfId="35795" xr:uid="{00000000-0005-0000-0000-000057100000}"/>
    <cellStyle name="Rubrik 3 12 2 2 3 2 11" xfId="34433" xr:uid="{00000000-0005-0000-0000-000058100000}"/>
    <cellStyle name="Rubrik 3 12 2 2 3 2 2" xfId="11859" xr:uid="{00000000-0005-0000-0000-000059100000}"/>
    <cellStyle name="Rubrik 3 12 2 2 3 2 3" xfId="18179" xr:uid="{00000000-0005-0000-0000-00005A100000}"/>
    <cellStyle name="Rubrik 3 12 2 2 3 2 4" xfId="17757" xr:uid="{00000000-0005-0000-0000-00005B100000}"/>
    <cellStyle name="Rubrik 3 12 2 2 3 2 5" xfId="15114" xr:uid="{00000000-0005-0000-0000-00005C100000}"/>
    <cellStyle name="Rubrik 3 12 2 2 3 2 6" xfId="26668" xr:uid="{00000000-0005-0000-0000-00005D100000}"/>
    <cellStyle name="Rubrik 3 12 2 2 3 2 7" xfId="24761" xr:uid="{00000000-0005-0000-0000-00005E100000}"/>
    <cellStyle name="Rubrik 3 12 2 2 3 2 8" xfId="31513" xr:uid="{00000000-0005-0000-0000-00005F100000}"/>
    <cellStyle name="Rubrik 3 12 2 2 3 2 9" xfId="33551" xr:uid="{00000000-0005-0000-0000-000060100000}"/>
    <cellStyle name="Rubrik 3 12 2 2 3 3" xfId="10717" xr:uid="{00000000-0005-0000-0000-000061100000}"/>
    <cellStyle name="Rubrik 3 12 2 2 3 4" xfId="16970" xr:uid="{00000000-0005-0000-0000-000062100000}"/>
    <cellStyle name="Rubrik 3 12 2 2 3 5" xfId="19518" xr:uid="{00000000-0005-0000-0000-000063100000}"/>
    <cellStyle name="Rubrik 3 12 2 2 3 6" xfId="22149" xr:uid="{00000000-0005-0000-0000-000064100000}"/>
    <cellStyle name="Rubrik 3 12 2 2 3 7" xfId="27252" xr:uid="{00000000-0005-0000-0000-000065100000}"/>
    <cellStyle name="Rubrik 3 12 2 2 3 8" xfId="22363" xr:uid="{00000000-0005-0000-0000-000066100000}"/>
    <cellStyle name="Rubrik 3 12 2 2 3 9" xfId="32069" xr:uid="{00000000-0005-0000-0000-000067100000}"/>
    <cellStyle name="Rubrik 3 12 2 2 4" xfId="1363" xr:uid="{00000000-0005-0000-0000-000068100000}"/>
    <cellStyle name="Rubrik 3 12 2 2 4 10" xfId="30563" xr:uid="{00000000-0005-0000-0000-000069100000}"/>
    <cellStyle name="Rubrik 3 12 2 2 4 11" xfId="37070" xr:uid="{00000000-0005-0000-0000-00006A100000}"/>
    <cellStyle name="Rubrik 3 12 2 2 4 12" xfId="32547" xr:uid="{00000000-0005-0000-0000-00006B100000}"/>
    <cellStyle name="Rubrik 3 12 2 2 4 2" xfId="3973" xr:uid="{00000000-0005-0000-0000-00006C100000}"/>
    <cellStyle name="Rubrik 3 12 2 2 4 2 10" xfId="34894" xr:uid="{00000000-0005-0000-0000-00006D100000}"/>
    <cellStyle name="Rubrik 3 12 2 2 4 2 11" xfId="36938" xr:uid="{00000000-0005-0000-0000-00006E100000}"/>
    <cellStyle name="Rubrik 3 12 2 2 4 2 2" xfId="11860" xr:uid="{00000000-0005-0000-0000-00006F100000}"/>
    <cellStyle name="Rubrik 3 12 2 2 4 2 3" xfId="18180" xr:uid="{00000000-0005-0000-0000-000070100000}"/>
    <cellStyle name="Rubrik 3 12 2 2 4 2 4" xfId="16869" xr:uid="{00000000-0005-0000-0000-000071100000}"/>
    <cellStyle name="Rubrik 3 12 2 2 4 2 5" xfId="20518" xr:uid="{00000000-0005-0000-0000-000072100000}"/>
    <cellStyle name="Rubrik 3 12 2 2 4 2 6" xfId="9857" xr:uid="{00000000-0005-0000-0000-000073100000}"/>
    <cellStyle name="Rubrik 3 12 2 2 4 2 7" xfId="22600" xr:uid="{00000000-0005-0000-0000-000074100000}"/>
    <cellStyle name="Rubrik 3 12 2 2 4 2 8" xfId="23514" xr:uid="{00000000-0005-0000-0000-000075100000}"/>
    <cellStyle name="Rubrik 3 12 2 2 4 2 9" xfId="33490" xr:uid="{00000000-0005-0000-0000-000076100000}"/>
    <cellStyle name="Rubrik 3 12 2 2 4 3" xfId="9332" xr:uid="{00000000-0005-0000-0000-000077100000}"/>
    <cellStyle name="Rubrik 3 12 2 2 4 4" xfId="15555" xr:uid="{00000000-0005-0000-0000-000078100000}"/>
    <cellStyle name="Rubrik 3 12 2 2 4 5" xfId="20764" xr:uid="{00000000-0005-0000-0000-000079100000}"/>
    <cellStyle name="Rubrik 3 12 2 2 4 6" xfId="23357" xr:uid="{00000000-0005-0000-0000-00007A100000}"/>
    <cellStyle name="Rubrik 3 12 2 2 4 7" xfId="28438" xr:uid="{00000000-0005-0000-0000-00007B100000}"/>
    <cellStyle name="Rubrik 3 12 2 2 4 8" xfId="25642" xr:uid="{00000000-0005-0000-0000-00007C100000}"/>
    <cellStyle name="Rubrik 3 12 2 2 4 9" xfId="33153" xr:uid="{00000000-0005-0000-0000-00007D100000}"/>
    <cellStyle name="Rubrik 3 12 2 2 5" xfId="1094" xr:uid="{00000000-0005-0000-0000-00007E100000}"/>
    <cellStyle name="Rubrik 3 12 2 2 5 10" xfId="32334" xr:uid="{00000000-0005-0000-0000-00007F100000}"/>
    <cellStyle name="Rubrik 3 12 2 2 5 11" xfId="34660" xr:uid="{00000000-0005-0000-0000-000080100000}"/>
    <cellStyle name="Rubrik 3 12 2 2 5 12" xfId="36489" xr:uid="{00000000-0005-0000-0000-000081100000}"/>
    <cellStyle name="Rubrik 3 12 2 2 5 2" xfId="3974" xr:uid="{00000000-0005-0000-0000-000082100000}"/>
    <cellStyle name="Rubrik 3 12 2 2 5 2 10" xfId="35794" xr:uid="{00000000-0005-0000-0000-000083100000}"/>
    <cellStyle name="Rubrik 3 12 2 2 5 2 11" xfId="35903" xr:uid="{00000000-0005-0000-0000-000084100000}"/>
    <cellStyle name="Rubrik 3 12 2 2 5 2 2" xfId="11861" xr:uid="{00000000-0005-0000-0000-000085100000}"/>
    <cellStyle name="Rubrik 3 12 2 2 5 2 3" xfId="18181" xr:uid="{00000000-0005-0000-0000-000086100000}"/>
    <cellStyle name="Rubrik 3 12 2 2 5 2 4" xfId="17756" xr:uid="{00000000-0005-0000-0000-000087100000}"/>
    <cellStyle name="Rubrik 3 12 2 2 5 2 5" xfId="17954" xr:uid="{00000000-0005-0000-0000-000088100000}"/>
    <cellStyle name="Rubrik 3 12 2 2 5 2 6" xfId="26667" xr:uid="{00000000-0005-0000-0000-000089100000}"/>
    <cellStyle name="Rubrik 3 12 2 2 5 2 7" xfId="27753" xr:uid="{00000000-0005-0000-0000-00008A100000}"/>
    <cellStyle name="Rubrik 3 12 2 2 5 2 8" xfId="31512" xr:uid="{00000000-0005-0000-0000-00008B100000}"/>
    <cellStyle name="Rubrik 3 12 2 2 5 2 9" xfId="32890" xr:uid="{00000000-0005-0000-0000-00008C100000}"/>
    <cellStyle name="Rubrik 3 12 2 2 5 3" xfId="14107" xr:uid="{00000000-0005-0000-0000-00008D100000}"/>
    <cellStyle name="Rubrik 3 12 2 2 5 4" xfId="16365" xr:uid="{00000000-0005-0000-0000-00008E100000}"/>
    <cellStyle name="Rubrik 3 12 2 2 5 5" xfId="15010" xr:uid="{00000000-0005-0000-0000-00008F100000}"/>
    <cellStyle name="Rubrik 3 12 2 2 5 6" xfId="19824" xr:uid="{00000000-0005-0000-0000-000090100000}"/>
    <cellStyle name="Rubrik 3 12 2 2 5 7" xfId="25018" xr:uid="{00000000-0005-0000-0000-000091100000}"/>
    <cellStyle name="Rubrik 3 12 2 2 5 8" xfId="27543" xr:uid="{00000000-0005-0000-0000-000092100000}"/>
    <cellStyle name="Rubrik 3 12 2 2 5 9" xfId="29999" xr:uid="{00000000-0005-0000-0000-000093100000}"/>
    <cellStyle name="Rubrik 3 12 2 2 6" xfId="2965" xr:uid="{00000000-0005-0000-0000-000094100000}"/>
    <cellStyle name="Rubrik 3 12 2 2 6 10" xfId="29910" xr:uid="{00000000-0005-0000-0000-000095100000}"/>
    <cellStyle name="Rubrik 3 12 2 2 6 11" xfId="23503" xr:uid="{00000000-0005-0000-0000-000096100000}"/>
    <cellStyle name="Rubrik 3 12 2 2 6 12" xfId="37317" xr:uid="{00000000-0005-0000-0000-000097100000}"/>
    <cellStyle name="Rubrik 3 12 2 2 6 2" xfId="3975" xr:uid="{00000000-0005-0000-0000-000098100000}"/>
    <cellStyle name="Rubrik 3 12 2 2 6 2 10" xfId="31167" xr:uid="{00000000-0005-0000-0000-000099100000}"/>
    <cellStyle name="Rubrik 3 12 2 2 6 2 11" xfId="35152" xr:uid="{00000000-0005-0000-0000-00009A100000}"/>
    <cellStyle name="Rubrik 3 12 2 2 6 2 2" xfId="11862" xr:uid="{00000000-0005-0000-0000-00009B100000}"/>
    <cellStyle name="Rubrik 3 12 2 2 6 2 3" xfId="18182" xr:uid="{00000000-0005-0000-0000-00009C100000}"/>
    <cellStyle name="Rubrik 3 12 2 2 6 2 4" xfId="11503" xr:uid="{00000000-0005-0000-0000-00009D100000}"/>
    <cellStyle name="Rubrik 3 12 2 2 6 2 5" xfId="15045" xr:uid="{00000000-0005-0000-0000-00009E100000}"/>
    <cellStyle name="Rubrik 3 12 2 2 6 2 6" xfId="24737" xr:uid="{00000000-0005-0000-0000-00009F100000}"/>
    <cellStyle name="Rubrik 3 12 2 2 6 2 7" xfId="26031" xr:uid="{00000000-0005-0000-0000-0000A0100000}"/>
    <cellStyle name="Rubrik 3 12 2 2 6 2 8" xfId="29745" xr:uid="{00000000-0005-0000-0000-0000A1100000}"/>
    <cellStyle name="Rubrik 3 12 2 2 6 2 9" xfId="30818" xr:uid="{00000000-0005-0000-0000-0000A2100000}"/>
    <cellStyle name="Rubrik 3 12 2 2 6 3" xfId="10926" xr:uid="{00000000-0005-0000-0000-0000A3100000}"/>
    <cellStyle name="Rubrik 3 12 2 2 6 4" xfId="17179" xr:uid="{00000000-0005-0000-0000-0000A4100000}"/>
    <cellStyle name="Rubrik 3 12 2 2 6 5" xfId="16097" xr:uid="{00000000-0005-0000-0000-0000A5100000}"/>
    <cellStyle name="Rubrik 3 12 2 2 6 6" xfId="21124" xr:uid="{00000000-0005-0000-0000-0000A6100000}"/>
    <cellStyle name="Rubrik 3 12 2 2 6 7" xfId="22308" xr:uid="{00000000-0005-0000-0000-0000A7100000}"/>
    <cellStyle name="Rubrik 3 12 2 2 6 8" xfId="28114" xr:uid="{00000000-0005-0000-0000-0000A8100000}"/>
    <cellStyle name="Rubrik 3 12 2 2 6 9" xfId="23094" xr:uid="{00000000-0005-0000-0000-0000A9100000}"/>
    <cellStyle name="Rubrik 3 12 2 2 7" xfId="3312" xr:uid="{00000000-0005-0000-0000-0000AA100000}"/>
    <cellStyle name="Rubrik 3 12 2 2 7 10" xfId="33172" xr:uid="{00000000-0005-0000-0000-0000AB100000}"/>
    <cellStyle name="Rubrik 3 12 2 2 7 11" xfId="36021" xr:uid="{00000000-0005-0000-0000-0000AC100000}"/>
    <cellStyle name="Rubrik 3 12 2 2 7 12" xfId="36890" xr:uid="{00000000-0005-0000-0000-0000AD100000}"/>
    <cellStyle name="Rubrik 3 12 2 2 7 2" xfId="3976" xr:uid="{00000000-0005-0000-0000-0000AE100000}"/>
    <cellStyle name="Rubrik 3 12 2 2 7 2 10" xfId="34661" xr:uid="{00000000-0005-0000-0000-0000AF100000}"/>
    <cellStyle name="Rubrik 3 12 2 2 7 2 11" xfId="31012" xr:uid="{00000000-0005-0000-0000-0000B0100000}"/>
    <cellStyle name="Rubrik 3 12 2 2 7 2 2" xfId="11863" xr:uid="{00000000-0005-0000-0000-0000B1100000}"/>
    <cellStyle name="Rubrik 3 12 2 2 7 2 3" xfId="18183" xr:uid="{00000000-0005-0000-0000-0000B2100000}"/>
    <cellStyle name="Rubrik 3 12 2 2 7 2 4" xfId="17755" xr:uid="{00000000-0005-0000-0000-0000B3100000}"/>
    <cellStyle name="Rubrik 3 12 2 2 7 2 5" xfId="16192" xr:uid="{00000000-0005-0000-0000-0000B4100000}"/>
    <cellStyle name="Rubrik 3 12 2 2 7 2 6" xfId="26666" xr:uid="{00000000-0005-0000-0000-0000B5100000}"/>
    <cellStyle name="Rubrik 3 12 2 2 7 2 7" xfId="23056" xr:uid="{00000000-0005-0000-0000-0000B6100000}"/>
    <cellStyle name="Rubrik 3 12 2 2 7 2 8" xfId="31511" xr:uid="{00000000-0005-0000-0000-0000B7100000}"/>
    <cellStyle name="Rubrik 3 12 2 2 7 2 9" xfId="32916" xr:uid="{00000000-0005-0000-0000-0000B8100000}"/>
    <cellStyle name="Rubrik 3 12 2 2 7 3" xfId="11272" xr:uid="{00000000-0005-0000-0000-0000B9100000}"/>
    <cellStyle name="Rubrik 3 12 2 2 7 4" xfId="17526" xr:uid="{00000000-0005-0000-0000-0000BA100000}"/>
    <cellStyle name="Rubrik 3 12 2 2 7 5" xfId="16078" xr:uid="{00000000-0005-0000-0000-0000BB100000}"/>
    <cellStyle name="Rubrik 3 12 2 2 7 6" xfId="20441" xr:uid="{00000000-0005-0000-0000-0000BC100000}"/>
    <cellStyle name="Rubrik 3 12 2 2 7 7" xfId="24651" xr:uid="{00000000-0005-0000-0000-0000BD100000}"/>
    <cellStyle name="Rubrik 3 12 2 2 7 8" xfId="25095" xr:uid="{00000000-0005-0000-0000-0000BE100000}"/>
    <cellStyle name="Rubrik 3 12 2 2 7 9" xfId="29666" xr:uid="{00000000-0005-0000-0000-0000BF100000}"/>
    <cellStyle name="Rubrik 3 12 2 2 8" xfId="3307" xr:uid="{00000000-0005-0000-0000-0000C0100000}"/>
    <cellStyle name="Rubrik 3 12 2 2 8 10" xfId="30098" xr:uid="{00000000-0005-0000-0000-0000C1100000}"/>
    <cellStyle name="Rubrik 3 12 2 2 8 11" xfId="36023" xr:uid="{00000000-0005-0000-0000-0000C2100000}"/>
    <cellStyle name="Rubrik 3 12 2 2 8 12" xfId="36159" xr:uid="{00000000-0005-0000-0000-0000C3100000}"/>
    <cellStyle name="Rubrik 3 12 2 2 8 2" xfId="3977" xr:uid="{00000000-0005-0000-0000-0000C4100000}"/>
    <cellStyle name="Rubrik 3 12 2 2 8 2 10" xfId="35793" xr:uid="{00000000-0005-0000-0000-0000C5100000}"/>
    <cellStyle name="Rubrik 3 12 2 2 8 2 11" xfId="36410" xr:uid="{00000000-0005-0000-0000-0000C6100000}"/>
    <cellStyle name="Rubrik 3 12 2 2 8 2 2" xfId="11864" xr:uid="{00000000-0005-0000-0000-0000C7100000}"/>
    <cellStyle name="Rubrik 3 12 2 2 8 2 3" xfId="18184" xr:uid="{00000000-0005-0000-0000-0000C8100000}"/>
    <cellStyle name="Rubrik 3 12 2 2 8 2 4" xfId="14793" xr:uid="{00000000-0005-0000-0000-0000C9100000}"/>
    <cellStyle name="Rubrik 3 12 2 2 8 2 5" xfId="19672" xr:uid="{00000000-0005-0000-0000-0000CA100000}"/>
    <cellStyle name="Rubrik 3 12 2 2 8 2 6" xfId="25961" xr:uid="{00000000-0005-0000-0000-0000CB100000}"/>
    <cellStyle name="Rubrik 3 12 2 2 8 2 7" xfId="28543" xr:uid="{00000000-0005-0000-0000-0000CC100000}"/>
    <cellStyle name="Rubrik 3 12 2 2 8 2 8" xfId="30847" xr:uid="{00000000-0005-0000-0000-0000CD100000}"/>
    <cellStyle name="Rubrik 3 12 2 2 8 2 9" xfId="32904" xr:uid="{00000000-0005-0000-0000-0000CE100000}"/>
    <cellStyle name="Rubrik 3 12 2 2 8 3" xfId="11267" xr:uid="{00000000-0005-0000-0000-0000CF100000}"/>
    <cellStyle name="Rubrik 3 12 2 2 8 4" xfId="17521" xr:uid="{00000000-0005-0000-0000-0000D0100000}"/>
    <cellStyle name="Rubrik 3 12 2 2 8 5" xfId="17247" xr:uid="{00000000-0005-0000-0000-0000D1100000}"/>
    <cellStyle name="Rubrik 3 12 2 2 8 6" xfId="18081" xr:uid="{00000000-0005-0000-0000-0000D2100000}"/>
    <cellStyle name="Rubrik 3 12 2 2 8 7" xfId="26978" xr:uid="{00000000-0005-0000-0000-0000D3100000}"/>
    <cellStyle name="Rubrik 3 12 2 2 8 8" xfId="28139" xr:uid="{00000000-0005-0000-0000-0000D4100000}"/>
    <cellStyle name="Rubrik 3 12 2 2 8 9" xfId="31794" xr:uid="{00000000-0005-0000-0000-0000D5100000}"/>
    <cellStyle name="Rubrik 3 12 2 2 9" xfId="986" xr:uid="{00000000-0005-0000-0000-0000D6100000}"/>
    <cellStyle name="Rubrik 3 12 2 2 9 10" xfId="22398" xr:uid="{00000000-0005-0000-0000-0000D7100000}"/>
    <cellStyle name="Rubrik 3 12 2 2 9 11" xfId="33128" xr:uid="{00000000-0005-0000-0000-0000D8100000}"/>
    <cellStyle name="Rubrik 3 12 2 2 9 12" xfId="25687" xr:uid="{00000000-0005-0000-0000-0000D9100000}"/>
    <cellStyle name="Rubrik 3 12 2 2 9 2" xfId="3978" xr:uid="{00000000-0005-0000-0000-0000DA100000}"/>
    <cellStyle name="Rubrik 3 12 2 2 9 2 10" xfId="35792" xr:uid="{00000000-0005-0000-0000-0000DB100000}"/>
    <cellStyle name="Rubrik 3 12 2 2 9 2 11" xfId="35904" xr:uid="{00000000-0005-0000-0000-0000DC100000}"/>
    <cellStyle name="Rubrik 3 12 2 2 9 2 2" xfId="11865" xr:uid="{00000000-0005-0000-0000-0000DD100000}"/>
    <cellStyle name="Rubrik 3 12 2 2 9 2 3" xfId="18185" xr:uid="{00000000-0005-0000-0000-0000DE100000}"/>
    <cellStyle name="Rubrik 3 12 2 2 9 2 4" xfId="17754" xr:uid="{00000000-0005-0000-0000-0000DF100000}"/>
    <cellStyle name="Rubrik 3 12 2 2 9 2 5" xfId="17955" xr:uid="{00000000-0005-0000-0000-0000E0100000}"/>
    <cellStyle name="Rubrik 3 12 2 2 9 2 6" xfId="26665" xr:uid="{00000000-0005-0000-0000-0000E1100000}"/>
    <cellStyle name="Rubrik 3 12 2 2 9 2 7" xfId="26850" xr:uid="{00000000-0005-0000-0000-0000E2100000}"/>
    <cellStyle name="Rubrik 3 12 2 2 9 2 8" xfId="31510" xr:uid="{00000000-0005-0000-0000-0000E3100000}"/>
    <cellStyle name="Rubrik 3 12 2 2 9 2 9" xfId="33552" xr:uid="{00000000-0005-0000-0000-0000E4100000}"/>
    <cellStyle name="Rubrik 3 12 2 2 9 3" xfId="14215" xr:uid="{00000000-0005-0000-0000-0000E5100000}"/>
    <cellStyle name="Rubrik 3 12 2 2 9 4" xfId="16417" xr:uid="{00000000-0005-0000-0000-0000E6100000}"/>
    <cellStyle name="Rubrik 3 12 2 2 9 5" xfId="14257" xr:uid="{00000000-0005-0000-0000-0000E7100000}"/>
    <cellStyle name="Rubrik 3 12 2 2 9 6" xfId="14904" xr:uid="{00000000-0005-0000-0000-0000E8100000}"/>
    <cellStyle name="Rubrik 3 12 2 2 9 7" xfId="20737" xr:uid="{00000000-0005-0000-0000-0000E9100000}"/>
    <cellStyle name="Rubrik 3 12 2 2 9 8" xfId="23331" xr:uid="{00000000-0005-0000-0000-0000EA100000}"/>
    <cellStyle name="Rubrik 3 12 2 2 9 9" xfId="28411" xr:uid="{00000000-0005-0000-0000-0000EB100000}"/>
    <cellStyle name="Rubrik 3 12 2 3" xfId="1739" xr:uid="{00000000-0005-0000-0000-0000EC100000}"/>
    <cellStyle name="Rubrik 3 12 2 3 10" xfId="14456" xr:uid="{00000000-0005-0000-0000-0000ED100000}"/>
    <cellStyle name="Rubrik 3 12 2 3 11" xfId="20638" xr:uid="{00000000-0005-0000-0000-0000EE100000}"/>
    <cellStyle name="Rubrik 3 12 2 3 12" xfId="23239" xr:uid="{00000000-0005-0000-0000-0000EF100000}"/>
    <cellStyle name="Rubrik 3 12 2 3 13" xfId="28319" xr:uid="{00000000-0005-0000-0000-0000F0100000}"/>
    <cellStyle name="Rubrik 3 12 2 3 14" xfId="25125" xr:uid="{00000000-0005-0000-0000-0000F1100000}"/>
    <cellStyle name="Rubrik 3 12 2 3 15" xfId="33047" xr:uid="{00000000-0005-0000-0000-0000F2100000}"/>
    <cellStyle name="Rubrik 3 12 2 3 16" xfId="30096" xr:uid="{00000000-0005-0000-0000-0000F3100000}"/>
    <cellStyle name="Rubrik 3 12 2 3 17" xfId="36993" xr:uid="{00000000-0005-0000-0000-0000F4100000}"/>
    <cellStyle name="Rubrik 3 12 2 3 18" xfId="30371" xr:uid="{00000000-0005-0000-0000-0000F5100000}"/>
    <cellStyle name="Rubrik 3 12 2 3 2" xfId="1227" xr:uid="{00000000-0005-0000-0000-0000F6100000}"/>
    <cellStyle name="Rubrik 3 12 2 3 2 10" xfId="20815" xr:uid="{00000000-0005-0000-0000-0000F7100000}"/>
    <cellStyle name="Rubrik 3 12 2 3 2 11" xfId="37105" xr:uid="{00000000-0005-0000-0000-0000F8100000}"/>
    <cellStyle name="Rubrik 3 12 2 3 2 12" xfId="35096" xr:uid="{00000000-0005-0000-0000-0000F9100000}"/>
    <cellStyle name="Rubrik 3 12 2 3 2 2" xfId="3979" xr:uid="{00000000-0005-0000-0000-0000FA100000}"/>
    <cellStyle name="Rubrik 3 12 2 3 2 2 10" xfId="34939" xr:uid="{00000000-0005-0000-0000-0000FB100000}"/>
    <cellStyle name="Rubrik 3 12 2 3 2 2 11" xfId="35115" xr:uid="{00000000-0005-0000-0000-0000FC100000}"/>
    <cellStyle name="Rubrik 3 12 2 3 2 2 2" xfId="11866" xr:uid="{00000000-0005-0000-0000-0000FD100000}"/>
    <cellStyle name="Rubrik 3 12 2 3 2 2 3" xfId="18186" xr:uid="{00000000-0005-0000-0000-0000FE100000}"/>
    <cellStyle name="Rubrik 3 12 2 3 2 2 4" xfId="9838" xr:uid="{00000000-0005-0000-0000-0000FF100000}"/>
    <cellStyle name="Rubrik 3 12 2 3 2 2 5" xfId="14711" xr:uid="{00000000-0005-0000-0000-000000110000}"/>
    <cellStyle name="Rubrik 3 12 2 3 2 2 6" xfId="23225" xr:uid="{00000000-0005-0000-0000-000001110000}"/>
    <cellStyle name="Rubrik 3 12 2 3 2 2 7" xfId="28236" xr:uid="{00000000-0005-0000-0000-000002110000}"/>
    <cellStyle name="Rubrik 3 12 2 3 2 2 8" xfId="25715" xr:uid="{00000000-0005-0000-0000-000003110000}"/>
    <cellStyle name="Rubrik 3 12 2 3 2 2 9" xfId="29998" xr:uid="{00000000-0005-0000-0000-000004110000}"/>
    <cellStyle name="Rubrik 3 12 2 3 2 3" xfId="13974" xr:uid="{00000000-0005-0000-0000-000005110000}"/>
    <cellStyle name="Rubrik 3 12 2 3 2 4" xfId="15623" xr:uid="{00000000-0005-0000-0000-000006110000}"/>
    <cellStyle name="Rubrik 3 12 2 3 2 5" xfId="20810" xr:uid="{00000000-0005-0000-0000-000007110000}"/>
    <cellStyle name="Rubrik 3 12 2 3 2 6" xfId="23402" xr:uid="{00000000-0005-0000-0000-000008110000}"/>
    <cellStyle name="Rubrik 3 12 2 3 2 7" xfId="28482" xr:uid="{00000000-0005-0000-0000-000009110000}"/>
    <cellStyle name="Rubrik 3 12 2 3 2 8" xfId="20637" xr:uid="{00000000-0005-0000-0000-00000A110000}"/>
    <cellStyle name="Rubrik 3 12 2 3 2 9" xfId="33196" xr:uid="{00000000-0005-0000-0000-00000B110000}"/>
    <cellStyle name="Rubrik 3 12 2 3 3" xfId="2589" xr:uid="{00000000-0005-0000-0000-00000C110000}"/>
    <cellStyle name="Rubrik 3 12 2 3 3 10" xfId="32204" xr:uid="{00000000-0005-0000-0000-00000D110000}"/>
    <cellStyle name="Rubrik 3 12 2 3 3 11" xfId="34569" xr:uid="{00000000-0005-0000-0000-00000E110000}"/>
    <cellStyle name="Rubrik 3 12 2 3 3 12" xfId="36408" xr:uid="{00000000-0005-0000-0000-00000F110000}"/>
    <cellStyle name="Rubrik 3 12 2 3 3 2" xfId="3980" xr:uid="{00000000-0005-0000-0000-000010110000}"/>
    <cellStyle name="Rubrik 3 12 2 3 3 2 10" xfId="35791" xr:uid="{00000000-0005-0000-0000-000011110000}"/>
    <cellStyle name="Rubrik 3 12 2 3 3 2 11" xfId="35905" xr:uid="{00000000-0005-0000-0000-000012110000}"/>
    <cellStyle name="Rubrik 3 12 2 3 3 2 2" xfId="11867" xr:uid="{00000000-0005-0000-0000-000013110000}"/>
    <cellStyle name="Rubrik 3 12 2 3 3 2 3" xfId="18187" xr:uid="{00000000-0005-0000-0000-000014110000}"/>
    <cellStyle name="Rubrik 3 12 2 3 3 2 4" xfId="17752" xr:uid="{00000000-0005-0000-0000-000015110000}"/>
    <cellStyle name="Rubrik 3 12 2 3 3 2 5" xfId="17956" xr:uid="{00000000-0005-0000-0000-000016110000}"/>
    <cellStyle name="Rubrik 3 12 2 3 3 2 6" xfId="26664" xr:uid="{00000000-0005-0000-0000-000017110000}"/>
    <cellStyle name="Rubrik 3 12 2 3 3 2 7" xfId="26851" xr:uid="{00000000-0005-0000-0000-000018110000}"/>
    <cellStyle name="Rubrik 3 12 2 3 3 2 8" xfId="31509" xr:uid="{00000000-0005-0000-0000-000019110000}"/>
    <cellStyle name="Rubrik 3 12 2 3 3 2 9" xfId="33188" xr:uid="{00000000-0005-0000-0000-00001A110000}"/>
    <cellStyle name="Rubrik 3 12 2 3 3 3" xfId="10550" xr:uid="{00000000-0005-0000-0000-00001B110000}"/>
    <cellStyle name="Rubrik 3 12 2 3 3 4" xfId="9601" xr:uid="{00000000-0005-0000-0000-00001C110000}"/>
    <cellStyle name="Rubrik 3 12 2 3 3 5" xfId="14663" xr:uid="{00000000-0005-0000-0000-00001D110000}"/>
    <cellStyle name="Rubrik 3 12 2 3 3 6" xfId="19666" xr:uid="{00000000-0005-0000-0000-00001E110000}"/>
    <cellStyle name="Rubrik 3 12 2 3 3 7" xfId="24870" xr:uid="{00000000-0005-0000-0000-00001F110000}"/>
    <cellStyle name="Rubrik 3 12 2 3 3 8" xfId="27397" xr:uid="{00000000-0005-0000-0000-000020110000}"/>
    <cellStyle name="Rubrik 3 12 2 3 3 9" xfId="29869" xr:uid="{00000000-0005-0000-0000-000021110000}"/>
    <cellStyle name="Rubrik 3 12 2 3 4" xfId="1341" xr:uid="{00000000-0005-0000-0000-000022110000}"/>
    <cellStyle name="Rubrik 3 12 2 3 4 10" xfId="33114" xr:uid="{00000000-0005-0000-0000-000023110000}"/>
    <cellStyle name="Rubrik 3 12 2 3 4 11" xfId="35188" xr:uid="{00000000-0005-0000-0000-000024110000}"/>
    <cellStyle name="Rubrik 3 12 2 3 4 12" xfId="37041" xr:uid="{00000000-0005-0000-0000-000025110000}"/>
    <cellStyle name="Rubrik 3 12 2 3 4 2" xfId="3981" xr:uid="{00000000-0005-0000-0000-000026110000}"/>
    <cellStyle name="Rubrik 3 12 2 3 4 2 10" xfId="30508" xr:uid="{00000000-0005-0000-0000-000027110000}"/>
    <cellStyle name="Rubrik 3 12 2 3 4 2 11" xfId="35288" xr:uid="{00000000-0005-0000-0000-000028110000}"/>
    <cellStyle name="Rubrik 3 12 2 3 4 2 2" xfId="11868" xr:uid="{00000000-0005-0000-0000-000029110000}"/>
    <cellStyle name="Rubrik 3 12 2 3 4 2 3" xfId="18188" xr:uid="{00000000-0005-0000-0000-00002A110000}"/>
    <cellStyle name="Rubrik 3 12 2 3 4 2 4" xfId="17753" xr:uid="{00000000-0005-0000-0000-00002B110000}"/>
    <cellStyle name="Rubrik 3 12 2 3 4 2 5" xfId="16189" xr:uid="{00000000-0005-0000-0000-00002C110000}"/>
    <cellStyle name="Rubrik 3 12 2 3 4 2 6" xfId="26663" xr:uid="{00000000-0005-0000-0000-00002D110000}"/>
    <cellStyle name="Rubrik 3 12 2 3 4 2 7" xfId="17925" xr:uid="{00000000-0005-0000-0000-00002E110000}"/>
    <cellStyle name="Rubrik 3 12 2 3 4 2 8" xfId="31508" xr:uid="{00000000-0005-0000-0000-00002F110000}"/>
    <cellStyle name="Rubrik 3 12 2 3 4 2 9" xfId="32602" xr:uid="{00000000-0005-0000-0000-000030110000}"/>
    <cellStyle name="Rubrik 3 12 2 3 4 3" xfId="9310" xr:uid="{00000000-0005-0000-0000-000031110000}"/>
    <cellStyle name="Rubrik 3 12 2 3 4 4" xfId="15566" xr:uid="{00000000-0005-0000-0000-000032110000}"/>
    <cellStyle name="Rubrik 3 12 2 3 4 5" xfId="9626" xr:uid="{00000000-0005-0000-0000-000033110000}"/>
    <cellStyle name="Rubrik 3 12 2 3 4 6" xfId="20722" xr:uid="{00000000-0005-0000-0000-000034110000}"/>
    <cellStyle name="Rubrik 3 12 2 3 4 7" xfId="25869" xr:uid="{00000000-0005-0000-0000-000035110000}"/>
    <cellStyle name="Rubrik 3 12 2 3 4 8" xfId="28396" xr:uid="{00000000-0005-0000-0000-000036110000}"/>
    <cellStyle name="Rubrik 3 12 2 3 4 9" xfId="30766" xr:uid="{00000000-0005-0000-0000-000037110000}"/>
    <cellStyle name="Rubrik 3 12 2 3 5" xfId="1147" xr:uid="{00000000-0005-0000-0000-000038110000}"/>
    <cellStyle name="Rubrik 3 12 2 3 5 10" xfId="16405" xr:uid="{00000000-0005-0000-0000-000039110000}"/>
    <cellStyle name="Rubrik 3 12 2 3 5 11" xfId="37127" xr:uid="{00000000-0005-0000-0000-00003A110000}"/>
    <cellStyle name="Rubrik 3 12 2 3 5 12" xfId="32912" xr:uid="{00000000-0005-0000-0000-00003B110000}"/>
    <cellStyle name="Rubrik 3 12 2 3 5 2" xfId="3982" xr:uid="{00000000-0005-0000-0000-00003C110000}"/>
    <cellStyle name="Rubrik 3 12 2 3 5 2 10" xfId="35790" xr:uid="{00000000-0005-0000-0000-00003D110000}"/>
    <cellStyle name="Rubrik 3 12 2 3 5 2 11" xfId="36421" xr:uid="{00000000-0005-0000-0000-00003E110000}"/>
    <cellStyle name="Rubrik 3 12 2 3 5 2 2" xfId="11869" xr:uid="{00000000-0005-0000-0000-00003F110000}"/>
    <cellStyle name="Rubrik 3 12 2 3 5 2 3" xfId="18189" xr:uid="{00000000-0005-0000-0000-000040110000}"/>
    <cellStyle name="Rubrik 3 12 2 3 5 2 4" xfId="9716" xr:uid="{00000000-0005-0000-0000-000041110000}"/>
    <cellStyle name="Rubrik 3 12 2 3 5 2 5" xfId="19695" xr:uid="{00000000-0005-0000-0000-000042110000}"/>
    <cellStyle name="Rubrik 3 12 2 3 5 2 6" xfId="20625" xr:uid="{00000000-0005-0000-0000-000043110000}"/>
    <cellStyle name="Rubrik 3 12 2 3 5 2 7" xfId="25374" xr:uid="{00000000-0005-0000-0000-000044110000}"/>
    <cellStyle name="Rubrik 3 12 2 3 5 2 8" xfId="28306" xr:uid="{00000000-0005-0000-0000-000045110000}"/>
    <cellStyle name="Rubrik 3 12 2 3 5 2 9" xfId="33187" xr:uid="{00000000-0005-0000-0000-000046110000}"/>
    <cellStyle name="Rubrik 3 12 2 3 5 3" xfId="14054" xr:uid="{00000000-0005-0000-0000-000047110000}"/>
    <cellStyle name="Rubrik 3 12 2 3 5 4" xfId="15664" xr:uid="{00000000-0005-0000-0000-000048110000}"/>
    <cellStyle name="Rubrik 3 12 2 3 5 5" xfId="20836" xr:uid="{00000000-0005-0000-0000-000049110000}"/>
    <cellStyle name="Rubrik 3 12 2 3 5 6" xfId="23427" xr:uid="{00000000-0005-0000-0000-00004A110000}"/>
    <cellStyle name="Rubrik 3 12 2 3 5 7" xfId="28507" xr:uid="{00000000-0005-0000-0000-00004B110000}"/>
    <cellStyle name="Rubrik 3 12 2 3 5 8" xfId="23392" xr:uid="{00000000-0005-0000-0000-00004C110000}"/>
    <cellStyle name="Rubrik 3 12 2 3 5 9" xfId="33221" xr:uid="{00000000-0005-0000-0000-00004D110000}"/>
    <cellStyle name="Rubrik 3 12 2 3 6" xfId="2909" xr:uid="{00000000-0005-0000-0000-00004E110000}"/>
    <cellStyle name="Rubrik 3 12 2 3 6 10" xfId="25046" xr:uid="{00000000-0005-0000-0000-00004F110000}"/>
    <cellStyle name="Rubrik 3 12 2 3 6 11" xfId="36221" xr:uid="{00000000-0005-0000-0000-000050110000}"/>
    <cellStyle name="Rubrik 3 12 2 3 6 12" xfId="30511" xr:uid="{00000000-0005-0000-0000-000051110000}"/>
    <cellStyle name="Rubrik 3 12 2 3 6 2" xfId="3983" xr:uid="{00000000-0005-0000-0000-000052110000}"/>
    <cellStyle name="Rubrik 3 12 2 3 6 2 10" xfId="32983" xr:uid="{00000000-0005-0000-0000-000053110000}"/>
    <cellStyle name="Rubrik 3 12 2 3 6 2 11" xfId="36991" xr:uid="{00000000-0005-0000-0000-000054110000}"/>
    <cellStyle name="Rubrik 3 12 2 3 6 2 2" xfId="11870" xr:uid="{00000000-0005-0000-0000-000055110000}"/>
    <cellStyle name="Rubrik 3 12 2 3 6 2 3" xfId="18190" xr:uid="{00000000-0005-0000-0000-000056110000}"/>
    <cellStyle name="Rubrik 3 12 2 3 6 2 4" xfId="9376" xr:uid="{00000000-0005-0000-0000-000057110000}"/>
    <cellStyle name="Rubrik 3 12 2 3 6 2 5" xfId="20635" xr:uid="{00000000-0005-0000-0000-000058110000}"/>
    <cellStyle name="Rubrik 3 12 2 3 6 2 6" xfId="26662" xr:uid="{00000000-0005-0000-0000-000059110000}"/>
    <cellStyle name="Rubrik 3 12 2 3 6 2 7" xfId="28340" xr:uid="{00000000-0005-0000-0000-00005A110000}"/>
    <cellStyle name="Rubrik 3 12 2 3 6 2 8" xfId="31507" xr:uid="{00000000-0005-0000-0000-00005B110000}"/>
    <cellStyle name="Rubrik 3 12 2 3 6 2 9" xfId="32601" xr:uid="{00000000-0005-0000-0000-00005C110000}"/>
    <cellStyle name="Rubrik 3 12 2 3 6 3" xfId="10870" xr:uid="{00000000-0005-0000-0000-00005D110000}"/>
    <cellStyle name="Rubrik 3 12 2 3 6 4" xfId="17123" xr:uid="{00000000-0005-0000-0000-00005E110000}"/>
    <cellStyle name="Rubrik 3 12 2 3 6 5" xfId="19442" xr:uid="{00000000-0005-0000-0000-00005F110000}"/>
    <cellStyle name="Rubrik 3 12 2 3 6 6" xfId="22073" xr:uid="{00000000-0005-0000-0000-000060110000}"/>
    <cellStyle name="Rubrik 3 12 2 3 6 7" xfId="27176" xr:uid="{00000000-0005-0000-0000-000061110000}"/>
    <cellStyle name="Rubrik 3 12 2 3 6 8" xfId="23591" xr:uid="{00000000-0005-0000-0000-000062110000}"/>
    <cellStyle name="Rubrik 3 12 2 3 6 9" xfId="31993" xr:uid="{00000000-0005-0000-0000-000063110000}"/>
    <cellStyle name="Rubrik 3 12 2 3 7" xfId="3219" xr:uid="{00000000-0005-0000-0000-000064110000}"/>
    <cellStyle name="Rubrik 3 12 2 3 7 10" xfId="25428" xr:uid="{00000000-0005-0000-0000-000065110000}"/>
    <cellStyle name="Rubrik 3 12 2 3 7 11" xfId="35357" xr:uid="{00000000-0005-0000-0000-000066110000}"/>
    <cellStyle name="Rubrik 3 12 2 3 7 12" xfId="29933" xr:uid="{00000000-0005-0000-0000-000067110000}"/>
    <cellStyle name="Rubrik 3 12 2 3 7 2" xfId="3984" xr:uid="{00000000-0005-0000-0000-000068110000}"/>
    <cellStyle name="Rubrik 3 12 2 3 7 2 10" xfId="35789" xr:uid="{00000000-0005-0000-0000-000069110000}"/>
    <cellStyle name="Rubrik 3 12 2 3 7 2 11" xfId="35906" xr:uid="{00000000-0005-0000-0000-00006A110000}"/>
    <cellStyle name="Rubrik 3 12 2 3 7 2 2" xfId="11871" xr:uid="{00000000-0005-0000-0000-00006B110000}"/>
    <cellStyle name="Rubrik 3 12 2 3 7 2 3" xfId="18191" xr:uid="{00000000-0005-0000-0000-00006C110000}"/>
    <cellStyle name="Rubrik 3 12 2 3 7 2 4" xfId="17750" xr:uid="{00000000-0005-0000-0000-00006D110000}"/>
    <cellStyle name="Rubrik 3 12 2 3 7 2 5" xfId="17957" xr:uid="{00000000-0005-0000-0000-00006E110000}"/>
    <cellStyle name="Rubrik 3 12 2 3 7 2 6" xfId="13939" xr:uid="{00000000-0005-0000-0000-00006F110000}"/>
    <cellStyle name="Rubrik 3 12 2 3 7 2 7" xfId="28040" xr:uid="{00000000-0005-0000-0000-000070110000}"/>
    <cellStyle name="Rubrik 3 12 2 3 7 2 8" xfId="9649" xr:uid="{00000000-0005-0000-0000-000071110000}"/>
    <cellStyle name="Rubrik 3 12 2 3 7 2 9" xfId="23506" xr:uid="{00000000-0005-0000-0000-000072110000}"/>
    <cellStyle name="Rubrik 3 12 2 3 7 3" xfId="11179" xr:uid="{00000000-0005-0000-0000-000073110000}"/>
    <cellStyle name="Rubrik 3 12 2 3 7 4" xfId="17433" xr:uid="{00000000-0005-0000-0000-000074110000}"/>
    <cellStyle name="Rubrik 3 12 2 3 7 5" xfId="17558" xr:uid="{00000000-0005-0000-0000-000075110000}"/>
    <cellStyle name="Rubrik 3 12 2 3 7 6" xfId="16892" xr:uid="{00000000-0005-0000-0000-000076110000}"/>
    <cellStyle name="Rubrik 3 12 2 3 7 7" xfId="20694" xr:uid="{00000000-0005-0000-0000-000077110000}"/>
    <cellStyle name="Rubrik 3 12 2 3 7 8" xfId="24967" xr:uid="{00000000-0005-0000-0000-000078110000}"/>
    <cellStyle name="Rubrik 3 12 2 3 7 9" xfId="23704" xr:uid="{00000000-0005-0000-0000-000079110000}"/>
    <cellStyle name="Rubrik 3 12 2 3 8" xfId="3985" xr:uid="{00000000-0005-0000-0000-00007A110000}"/>
    <cellStyle name="Rubrik 3 12 2 3 8 10" xfId="32398" xr:uid="{00000000-0005-0000-0000-00007B110000}"/>
    <cellStyle name="Rubrik 3 12 2 3 8 11" xfId="19802" xr:uid="{00000000-0005-0000-0000-00007C110000}"/>
    <cellStyle name="Rubrik 3 12 2 3 8 2" xfId="11872" xr:uid="{00000000-0005-0000-0000-00007D110000}"/>
    <cellStyle name="Rubrik 3 12 2 3 8 3" xfId="18192" xr:uid="{00000000-0005-0000-0000-00007E110000}"/>
    <cellStyle name="Rubrik 3 12 2 3 8 4" xfId="17751" xr:uid="{00000000-0005-0000-0000-00007F110000}"/>
    <cellStyle name="Rubrik 3 12 2 3 8 5" xfId="16184" xr:uid="{00000000-0005-0000-0000-000080110000}"/>
    <cellStyle name="Rubrik 3 12 2 3 8 6" xfId="26661" xr:uid="{00000000-0005-0000-0000-000081110000}"/>
    <cellStyle name="Rubrik 3 12 2 3 8 7" xfId="28102" xr:uid="{00000000-0005-0000-0000-000082110000}"/>
    <cellStyle name="Rubrik 3 12 2 3 8 8" xfId="31506" xr:uid="{00000000-0005-0000-0000-000083110000}"/>
    <cellStyle name="Rubrik 3 12 2 3 8 9" xfId="23149" xr:uid="{00000000-0005-0000-0000-000084110000}"/>
    <cellStyle name="Rubrik 3 12 2 3 9" xfId="9707" xr:uid="{00000000-0005-0000-0000-000085110000}"/>
    <cellStyle name="Rubrik 3 12 2 4" xfId="1324" xr:uid="{00000000-0005-0000-0000-000086110000}"/>
    <cellStyle name="Rubrik 3 12 2 4 10" xfId="23187" xr:uid="{00000000-0005-0000-0000-000087110000}"/>
    <cellStyle name="Rubrik 3 12 2 4 11" xfId="36655" xr:uid="{00000000-0005-0000-0000-000088110000}"/>
    <cellStyle name="Rubrik 3 12 2 4 12" xfId="35044" xr:uid="{00000000-0005-0000-0000-000089110000}"/>
    <cellStyle name="Rubrik 3 12 2 4 2" xfId="3986" xr:uid="{00000000-0005-0000-0000-00008A110000}"/>
    <cellStyle name="Rubrik 3 12 2 4 2 10" xfId="35788" xr:uid="{00000000-0005-0000-0000-00008B110000}"/>
    <cellStyle name="Rubrik 3 12 2 4 2 11" xfId="22193" xr:uid="{00000000-0005-0000-0000-00008C110000}"/>
    <cellStyle name="Rubrik 3 12 2 4 2 2" xfId="11873" xr:uid="{00000000-0005-0000-0000-00008D110000}"/>
    <cellStyle name="Rubrik 3 12 2 4 2 3" xfId="18193" xr:uid="{00000000-0005-0000-0000-00008E110000}"/>
    <cellStyle name="Rubrik 3 12 2 4 2 4" xfId="15019" xr:uid="{00000000-0005-0000-0000-00008F110000}"/>
    <cellStyle name="Rubrik 3 12 2 4 2 5" xfId="9992" xr:uid="{00000000-0005-0000-0000-000090110000}"/>
    <cellStyle name="Rubrik 3 12 2 4 2 6" xfId="24666" xr:uid="{00000000-0005-0000-0000-000091110000}"/>
    <cellStyle name="Rubrik 3 12 2 4 2 7" xfId="26002" xr:uid="{00000000-0005-0000-0000-000092110000}"/>
    <cellStyle name="Rubrik 3 12 2 4 2 8" xfId="29676" xr:uid="{00000000-0005-0000-0000-000093110000}"/>
    <cellStyle name="Rubrik 3 12 2 4 2 9" xfId="31165" xr:uid="{00000000-0005-0000-0000-000094110000}"/>
    <cellStyle name="Rubrik 3 12 2 4 3" xfId="9293" xr:uid="{00000000-0005-0000-0000-000095110000}"/>
    <cellStyle name="Rubrik 3 12 2 4 4" xfId="16254" xr:uid="{00000000-0005-0000-0000-000096110000}"/>
    <cellStyle name="Rubrik 3 12 2 4 5" xfId="20103" xr:uid="{00000000-0005-0000-0000-000097110000}"/>
    <cellStyle name="Rubrik 3 12 2 4 6" xfId="22718" xr:uid="{00000000-0005-0000-0000-000098110000}"/>
    <cellStyle name="Rubrik 3 12 2 4 7" xfId="27812" xr:uid="{00000000-0005-0000-0000-000099110000}"/>
    <cellStyle name="Rubrik 3 12 2 4 8" xfId="22362" xr:uid="{00000000-0005-0000-0000-00009A110000}"/>
    <cellStyle name="Rubrik 3 12 2 4 9" xfId="32579" xr:uid="{00000000-0005-0000-0000-00009B110000}"/>
    <cellStyle name="Rubrik 3 12 2 5" xfId="3213" xr:uid="{00000000-0005-0000-0000-00009C110000}"/>
    <cellStyle name="Rubrik 3 12 2 5 10" xfId="31591" xr:uid="{00000000-0005-0000-0000-00009D110000}"/>
    <cellStyle name="Rubrik 3 12 2 5 11" xfId="36071" xr:uid="{00000000-0005-0000-0000-00009E110000}"/>
    <cellStyle name="Rubrik 3 12 2 5 12" xfId="37332" xr:uid="{00000000-0005-0000-0000-00009F110000}"/>
    <cellStyle name="Rubrik 3 12 2 5 2" xfId="3987" xr:uid="{00000000-0005-0000-0000-0000A0110000}"/>
    <cellStyle name="Rubrik 3 12 2 5 2 10" xfId="30005" xr:uid="{00000000-0005-0000-0000-0000A1110000}"/>
    <cellStyle name="Rubrik 3 12 2 5 2 11" xfId="34650" xr:uid="{00000000-0005-0000-0000-0000A2110000}"/>
    <cellStyle name="Rubrik 3 12 2 5 2 2" xfId="11874" xr:uid="{00000000-0005-0000-0000-0000A3110000}"/>
    <cellStyle name="Rubrik 3 12 2 5 2 3" xfId="18194" xr:uid="{00000000-0005-0000-0000-0000A4110000}"/>
    <cellStyle name="Rubrik 3 12 2 5 2 4" xfId="9797" xr:uid="{00000000-0005-0000-0000-0000A5110000}"/>
    <cellStyle name="Rubrik 3 12 2 5 2 5" xfId="11721" xr:uid="{00000000-0005-0000-0000-0000A6110000}"/>
    <cellStyle name="Rubrik 3 12 2 5 2 6" xfId="26660" xr:uid="{00000000-0005-0000-0000-0000A7110000}"/>
    <cellStyle name="Rubrik 3 12 2 5 2 7" xfId="20302" xr:uid="{00000000-0005-0000-0000-0000A8110000}"/>
    <cellStyle name="Rubrik 3 12 2 5 2 8" xfId="31505" xr:uid="{00000000-0005-0000-0000-0000A9110000}"/>
    <cellStyle name="Rubrik 3 12 2 5 2 9" xfId="31674" xr:uid="{00000000-0005-0000-0000-0000AA110000}"/>
    <cellStyle name="Rubrik 3 12 2 5 3" xfId="11173" xr:uid="{00000000-0005-0000-0000-0000AB110000}"/>
    <cellStyle name="Rubrik 3 12 2 5 4" xfId="17427" xr:uid="{00000000-0005-0000-0000-0000AC110000}"/>
    <cellStyle name="Rubrik 3 12 2 5 5" xfId="16822" xr:uid="{00000000-0005-0000-0000-0000AD110000}"/>
    <cellStyle name="Rubrik 3 12 2 5 6" xfId="21154" xr:uid="{00000000-0005-0000-0000-0000AE110000}"/>
    <cellStyle name="Rubrik 3 12 2 5 7" xfId="19977" xr:uid="{00000000-0005-0000-0000-0000AF110000}"/>
    <cellStyle name="Rubrik 3 12 2 5 8" xfId="26737" xr:uid="{00000000-0005-0000-0000-0000B0110000}"/>
    <cellStyle name="Rubrik 3 12 2 5 9" xfId="27690" xr:uid="{00000000-0005-0000-0000-0000B1110000}"/>
    <cellStyle name="Rubrik 3 12 2 6" xfId="2856" xr:uid="{00000000-0005-0000-0000-0000B2110000}"/>
    <cellStyle name="Rubrik 3 12 2 6 10" xfId="22672" xr:uid="{00000000-0005-0000-0000-0000B3110000}"/>
    <cellStyle name="Rubrik 3 12 2 6 11" xfId="36246" xr:uid="{00000000-0005-0000-0000-0000B4110000}"/>
    <cellStyle name="Rubrik 3 12 2 6 12" xfId="16237" xr:uid="{00000000-0005-0000-0000-0000B5110000}"/>
    <cellStyle name="Rubrik 3 12 2 6 2" xfId="3988" xr:uid="{00000000-0005-0000-0000-0000B6110000}"/>
    <cellStyle name="Rubrik 3 12 2 6 2 10" xfId="35787" xr:uid="{00000000-0005-0000-0000-0000B7110000}"/>
    <cellStyle name="Rubrik 3 12 2 6 2 11" xfId="35909" xr:uid="{00000000-0005-0000-0000-0000B8110000}"/>
    <cellStyle name="Rubrik 3 12 2 6 2 2" xfId="11875" xr:uid="{00000000-0005-0000-0000-0000B9110000}"/>
    <cellStyle name="Rubrik 3 12 2 6 2 3" xfId="18195" xr:uid="{00000000-0005-0000-0000-0000BA110000}"/>
    <cellStyle name="Rubrik 3 12 2 6 2 4" xfId="17745" xr:uid="{00000000-0005-0000-0000-0000BB110000}"/>
    <cellStyle name="Rubrik 3 12 2 6 2 5" xfId="16178" xr:uid="{00000000-0005-0000-0000-0000BC110000}"/>
    <cellStyle name="Rubrik 3 12 2 6 2 6" xfId="24757" xr:uid="{00000000-0005-0000-0000-0000BD110000}"/>
    <cellStyle name="Rubrik 3 12 2 6 2 7" xfId="27989" xr:uid="{00000000-0005-0000-0000-0000BE110000}"/>
    <cellStyle name="Rubrik 3 12 2 6 2 8" xfId="29764" xr:uid="{00000000-0005-0000-0000-0000BF110000}"/>
    <cellStyle name="Rubrik 3 12 2 6 2 9" xfId="32937" xr:uid="{00000000-0005-0000-0000-0000C0110000}"/>
    <cellStyle name="Rubrik 3 12 2 6 3" xfId="10817" xr:uid="{00000000-0005-0000-0000-0000C1110000}"/>
    <cellStyle name="Rubrik 3 12 2 6 4" xfId="17070" xr:uid="{00000000-0005-0000-0000-0000C2110000}"/>
    <cellStyle name="Rubrik 3 12 2 6 5" xfId="19468" xr:uid="{00000000-0005-0000-0000-0000C3110000}"/>
    <cellStyle name="Rubrik 3 12 2 6 6" xfId="22099" xr:uid="{00000000-0005-0000-0000-0000C4110000}"/>
    <cellStyle name="Rubrik 3 12 2 6 7" xfId="27202" xr:uid="{00000000-0005-0000-0000-0000C5110000}"/>
    <cellStyle name="Rubrik 3 12 2 6 8" xfId="23017" xr:uid="{00000000-0005-0000-0000-0000C6110000}"/>
    <cellStyle name="Rubrik 3 12 2 6 9" xfId="32019" xr:uid="{00000000-0005-0000-0000-0000C7110000}"/>
    <cellStyle name="Rubrik 3 12 2 7" xfId="2997" xr:uid="{00000000-0005-0000-0000-0000C8110000}"/>
    <cellStyle name="Rubrik 3 12 2 7 10" xfId="24890" xr:uid="{00000000-0005-0000-0000-0000C9110000}"/>
    <cellStyle name="Rubrik 3 12 2 7 11" xfId="36177" xr:uid="{00000000-0005-0000-0000-0000CA110000}"/>
    <cellStyle name="Rubrik 3 12 2 7 12" xfId="36416" xr:uid="{00000000-0005-0000-0000-0000CB110000}"/>
    <cellStyle name="Rubrik 3 12 2 7 2" xfId="3989" xr:uid="{00000000-0005-0000-0000-0000CC110000}"/>
    <cellStyle name="Rubrik 3 12 2 7 2 10" xfId="35786" xr:uid="{00000000-0005-0000-0000-0000CD110000}"/>
    <cellStyle name="Rubrik 3 12 2 7 2 11" xfId="35907" xr:uid="{00000000-0005-0000-0000-0000CE110000}"/>
    <cellStyle name="Rubrik 3 12 2 7 2 2" xfId="11876" xr:uid="{00000000-0005-0000-0000-0000CF110000}"/>
    <cellStyle name="Rubrik 3 12 2 7 2 3" xfId="18196" xr:uid="{00000000-0005-0000-0000-0000D0110000}"/>
    <cellStyle name="Rubrik 3 12 2 7 2 4" xfId="17749" xr:uid="{00000000-0005-0000-0000-0000D1110000}"/>
    <cellStyle name="Rubrik 3 12 2 7 2 5" xfId="16187" xr:uid="{00000000-0005-0000-0000-0000D2110000}"/>
    <cellStyle name="Rubrik 3 12 2 7 2 6" xfId="26659" xr:uid="{00000000-0005-0000-0000-0000D3110000}"/>
    <cellStyle name="Rubrik 3 12 2 7 2 7" xfId="20075" xr:uid="{00000000-0005-0000-0000-0000D4110000}"/>
    <cellStyle name="Rubrik 3 12 2 7 2 8" xfId="31504" xr:uid="{00000000-0005-0000-0000-0000D5110000}"/>
    <cellStyle name="Rubrik 3 12 2 7 2 9" xfId="31675" xr:uid="{00000000-0005-0000-0000-0000D6110000}"/>
    <cellStyle name="Rubrik 3 12 2 7 3" xfId="10958" xr:uid="{00000000-0005-0000-0000-0000D7110000}"/>
    <cellStyle name="Rubrik 3 12 2 7 4" xfId="17211" xr:uid="{00000000-0005-0000-0000-0000D8110000}"/>
    <cellStyle name="Rubrik 3 12 2 7 5" xfId="14448" xr:uid="{00000000-0005-0000-0000-0000D9110000}"/>
    <cellStyle name="Rubrik 3 12 2 7 6" xfId="19682" xr:uid="{00000000-0005-0000-0000-0000DA110000}"/>
    <cellStyle name="Rubrik 3 12 2 7 7" xfId="14997" xr:uid="{00000000-0005-0000-0000-0000DB110000}"/>
    <cellStyle name="Rubrik 3 12 2 7 8" xfId="25871" xr:uid="{00000000-0005-0000-0000-0000DC110000}"/>
    <cellStyle name="Rubrik 3 12 2 7 9" xfId="25742" xr:uid="{00000000-0005-0000-0000-0000DD110000}"/>
    <cellStyle name="Rubrik 3 12 2 8" xfId="794" xr:uid="{00000000-0005-0000-0000-0000DE110000}"/>
    <cellStyle name="Rubrik 3 12 2 8 10" xfId="33396" xr:uid="{00000000-0005-0000-0000-0000DF110000}"/>
    <cellStyle name="Rubrik 3 12 2 8 11" xfId="35383" xr:uid="{00000000-0005-0000-0000-0000E0110000}"/>
    <cellStyle name="Rubrik 3 12 2 8 12" xfId="37255" xr:uid="{00000000-0005-0000-0000-0000E1110000}"/>
    <cellStyle name="Rubrik 3 12 2 8 2" xfId="3990" xr:uid="{00000000-0005-0000-0000-0000E2110000}"/>
    <cellStyle name="Rubrik 3 12 2 8 2 10" xfId="35273" xr:uid="{00000000-0005-0000-0000-0000E3110000}"/>
    <cellStyle name="Rubrik 3 12 2 8 2 11" xfId="35091" xr:uid="{00000000-0005-0000-0000-0000E4110000}"/>
    <cellStyle name="Rubrik 3 12 2 8 2 2" xfId="11877" xr:uid="{00000000-0005-0000-0000-0000E5110000}"/>
    <cellStyle name="Rubrik 3 12 2 8 2 3" xfId="18197" xr:uid="{00000000-0005-0000-0000-0000E6110000}"/>
    <cellStyle name="Rubrik 3 12 2 8 2 4" xfId="16465" xr:uid="{00000000-0005-0000-0000-0000E7110000}"/>
    <cellStyle name="Rubrik 3 12 2 8 2 5" xfId="14982" xr:uid="{00000000-0005-0000-0000-0000E8110000}"/>
    <cellStyle name="Rubrik 3 12 2 8 2 6" xfId="25371" xr:uid="{00000000-0005-0000-0000-0000E9110000}"/>
    <cellStyle name="Rubrik 3 12 2 8 2 7" xfId="28288" xr:uid="{00000000-0005-0000-0000-0000EA110000}"/>
    <cellStyle name="Rubrik 3 12 2 8 2 8" xfId="30318" xr:uid="{00000000-0005-0000-0000-0000EB110000}"/>
    <cellStyle name="Rubrik 3 12 2 8 2 9" xfId="32938" xr:uid="{00000000-0005-0000-0000-0000EC110000}"/>
    <cellStyle name="Rubrik 3 12 2 8 3" xfId="14407" xr:uid="{00000000-0005-0000-0000-0000ED110000}"/>
    <cellStyle name="Rubrik 3 12 2 8 4" xfId="16516" xr:uid="{00000000-0005-0000-0000-0000EE110000}"/>
    <cellStyle name="Rubrik 3 12 2 8 5" xfId="15953" xr:uid="{00000000-0005-0000-0000-0000EF110000}"/>
    <cellStyle name="Rubrik 3 12 2 8 6" xfId="21036" xr:uid="{00000000-0005-0000-0000-0000F0110000}"/>
    <cellStyle name="Rubrik 3 12 2 8 7" xfId="26167" xr:uid="{00000000-0005-0000-0000-0000F1110000}"/>
    <cellStyle name="Rubrik 3 12 2 8 8" xfId="28698" xr:uid="{00000000-0005-0000-0000-0000F2110000}"/>
    <cellStyle name="Rubrik 3 12 2 8 9" xfId="31035" xr:uid="{00000000-0005-0000-0000-0000F3110000}"/>
    <cellStyle name="Rubrik 3 12 2 9" xfId="16719" xr:uid="{00000000-0005-0000-0000-0000F4110000}"/>
    <cellStyle name="Rubrik 3 12 3" xfId="450" xr:uid="{00000000-0005-0000-0000-0000F5110000}"/>
    <cellStyle name="Rubrik 3 12 3 10" xfId="3991" xr:uid="{00000000-0005-0000-0000-0000F6110000}"/>
    <cellStyle name="Rubrik 3 12 3 10 10" xfId="35785" xr:uid="{00000000-0005-0000-0000-0000F7110000}"/>
    <cellStyle name="Rubrik 3 12 3 10 11" xfId="25207" xr:uid="{00000000-0005-0000-0000-0000F8110000}"/>
    <cellStyle name="Rubrik 3 12 3 10 2" xfId="11878" xr:uid="{00000000-0005-0000-0000-0000F9110000}"/>
    <cellStyle name="Rubrik 3 12 3 10 3" xfId="18198" xr:uid="{00000000-0005-0000-0000-0000FA110000}"/>
    <cellStyle name="Rubrik 3 12 3 10 4" xfId="17748" xr:uid="{00000000-0005-0000-0000-0000FB110000}"/>
    <cellStyle name="Rubrik 3 12 3 10 5" xfId="17958" xr:uid="{00000000-0005-0000-0000-0000FC110000}"/>
    <cellStyle name="Rubrik 3 12 3 10 6" xfId="26658" xr:uid="{00000000-0005-0000-0000-0000FD110000}"/>
    <cellStyle name="Rubrik 3 12 3 10 7" xfId="20616" xr:uid="{00000000-0005-0000-0000-0000FE110000}"/>
    <cellStyle name="Rubrik 3 12 3 10 8" xfId="31503" xr:uid="{00000000-0005-0000-0000-0000FF110000}"/>
    <cellStyle name="Rubrik 3 12 3 10 9" xfId="14564" xr:uid="{00000000-0005-0000-0000-000000120000}"/>
    <cellStyle name="Rubrik 3 12 3 11" xfId="14748" xr:uid="{00000000-0005-0000-0000-000001120000}"/>
    <cellStyle name="Rubrik 3 12 3 12" xfId="16685" xr:uid="{00000000-0005-0000-0000-000002120000}"/>
    <cellStyle name="Rubrik 3 12 3 13" xfId="20392" xr:uid="{00000000-0005-0000-0000-000003120000}"/>
    <cellStyle name="Rubrik 3 12 3 14" xfId="23001" xr:uid="{00000000-0005-0000-0000-000004120000}"/>
    <cellStyle name="Rubrik 3 12 3 15" xfId="25419" xr:uid="{00000000-0005-0000-0000-000005120000}"/>
    <cellStyle name="Rubrik 3 12 3 16" xfId="32832" xr:uid="{00000000-0005-0000-0000-000006120000}"/>
    <cellStyle name="Rubrik 3 12 3 17" xfId="30360" xr:uid="{00000000-0005-0000-0000-000007120000}"/>
    <cellStyle name="Rubrik 3 12 3 18" xfId="35010" xr:uid="{00000000-0005-0000-0000-000008120000}"/>
    <cellStyle name="Rubrik 3 12 3 19" xfId="36859" xr:uid="{00000000-0005-0000-0000-000009120000}"/>
    <cellStyle name="Rubrik 3 12 3 2" xfId="2115" xr:uid="{00000000-0005-0000-0000-00000A120000}"/>
    <cellStyle name="Rubrik 3 12 3 2 10" xfId="14895" xr:uid="{00000000-0005-0000-0000-00000B120000}"/>
    <cellStyle name="Rubrik 3 12 3 2 11" xfId="19834" xr:uid="{00000000-0005-0000-0000-00000C120000}"/>
    <cellStyle name="Rubrik 3 12 3 2 12" xfId="22458" xr:uid="{00000000-0005-0000-0000-00000D120000}"/>
    <cellStyle name="Rubrik 3 12 3 2 13" xfId="27552" xr:uid="{00000000-0005-0000-0000-00000E120000}"/>
    <cellStyle name="Rubrik 3 12 3 2 14" xfId="17867" xr:uid="{00000000-0005-0000-0000-00000F120000}"/>
    <cellStyle name="Rubrik 3 12 3 2 15" xfId="32343" xr:uid="{00000000-0005-0000-0000-000010120000}"/>
    <cellStyle name="Rubrik 3 12 3 2 16" xfId="25377" xr:uid="{00000000-0005-0000-0000-000011120000}"/>
    <cellStyle name="Rubrik 3 12 3 2 17" xfId="36497" xr:uid="{00000000-0005-0000-0000-000012120000}"/>
    <cellStyle name="Rubrik 3 12 3 2 18" xfId="25554" xr:uid="{00000000-0005-0000-0000-000013120000}"/>
    <cellStyle name="Rubrik 3 12 3 2 2" xfId="2793" xr:uid="{00000000-0005-0000-0000-000014120000}"/>
    <cellStyle name="Rubrik 3 12 3 2 2 10" xfId="31062" xr:uid="{00000000-0005-0000-0000-000015120000}"/>
    <cellStyle name="Rubrik 3 12 3 2 2 11" xfId="36273" xr:uid="{00000000-0005-0000-0000-000016120000}"/>
    <cellStyle name="Rubrik 3 12 3 2 2 12" xfId="17794" xr:uid="{00000000-0005-0000-0000-000017120000}"/>
    <cellStyle name="Rubrik 3 12 3 2 2 2" xfId="3992" xr:uid="{00000000-0005-0000-0000-000018120000}"/>
    <cellStyle name="Rubrik 3 12 3 2 2 2 10" xfId="26330" xr:uid="{00000000-0005-0000-0000-000019120000}"/>
    <cellStyle name="Rubrik 3 12 3 2 2 2 11" xfId="36962" xr:uid="{00000000-0005-0000-0000-00001A120000}"/>
    <cellStyle name="Rubrik 3 12 3 2 2 2 2" xfId="11879" xr:uid="{00000000-0005-0000-0000-00001B120000}"/>
    <cellStyle name="Rubrik 3 12 3 2 2 2 3" xfId="18199" xr:uid="{00000000-0005-0000-0000-00001C120000}"/>
    <cellStyle name="Rubrik 3 12 3 2 2 2 4" xfId="14726" xr:uid="{00000000-0005-0000-0000-00001D120000}"/>
    <cellStyle name="Rubrik 3 12 3 2 2 2 5" xfId="20577" xr:uid="{00000000-0005-0000-0000-00001E120000}"/>
    <cellStyle name="Rubrik 3 12 3 2 2 2 6" xfId="22559" xr:uid="{00000000-0005-0000-0000-00001F120000}"/>
    <cellStyle name="Rubrik 3 12 3 2 2 2 7" xfId="26853" xr:uid="{00000000-0005-0000-0000-000020120000}"/>
    <cellStyle name="Rubrik 3 12 3 2 2 2 8" xfId="26319" xr:uid="{00000000-0005-0000-0000-000021120000}"/>
    <cellStyle name="Rubrik 3 12 3 2 2 2 9" xfId="28230" xr:uid="{00000000-0005-0000-0000-000022120000}"/>
    <cellStyle name="Rubrik 3 12 3 2 2 3" xfId="10754" xr:uid="{00000000-0005-0000-0000-000023120000}"/>
    <cellStyle name="Rubrik 3 12 3 2 2 4" xfId="17007" xr:uid="{00000000-0005-0000-0000-000024120000}"/>
    <cellStyle name="Rubrik 3 12 3 2 2 5" xfId="19498" xr:uid="{00000000-0005-0000-0000-000025120000}"/>
    <cellStyle name="Rubrik 3 12 3 2 2 6" xfId="22129" xr:uid="{00000000-0005-0000-0000-000026120000}"/>
    <cellStyle name="Rubrik 3 12 3 2 2 7" xfId="27232" xr:uid="{00000000-0005-0000-0000-000027120000}"/>
    <cellStyle name="Rubrik 3 12 3 2 2 8" xfId="26199" xr:uid="{00000000-0005-0000-0000-000028120000}"/>
    <cellStyle name="Rubrik 3 12 3 2 2 9" xfId="32049" xr:uid="{00000000-0005-0000-0000-000029120000}"/>
    <cellStyle name="Rubrik 3 12 3 2 3" xfId="1216" xr:uid="{00000000-0005-0000-0000-00002A120000}"/>
    <cellStyle name="Rubrik 3 12 3 2 3 10" xfId="25033" xr:uid="{00000000-0005-0000-0000-00002B120000}"/>
    <cellStyle name="Rubrik 3 12 3 2 3 11" xfId="37108" xr:uid="{00000000-0005-0000-0000-00002C120000}"/>
    <cellStyle name="Rubrik 3 12 3 2 3 12" xfId="34609" xr:uid="{00000000-0005-0000-0000-00002D120000}"/>
    <cellStyle name="Rubrik 3 12 3 2 3 2" xfId="3993" xr:uid="{00000000-0005-0000-0000-00002E120000}"/>
    <cellStyle name="Rubrik 3 12 3 2 3 2 10" xfId="35784" xr:uid="{00000000-0005-0000-0000-00002F120000}"/>
    <cellStyle name="Rubrik 3 12 3 2 3 2 11" xfId="34824" xr:uid="{00000000-0005-0000-0000-000030120000}"/>
    <cellStyle name="Rubrik 3 12 3 2 3 2 2" xfId="11880" xr:uid="{00000000-0005-0000-0000-000031120000}"/>
    <cellStyle name="Rubrik 3 12 3 2 3 2 3" xfId="18200" xr:uid="{00000000-0005-0000-0000-000032120000}"/>
    <cellStyle name="Rubrik 3 12 3 2 3 2 4" xfId="17746" xr:uid="{00000000-0005-0000-0000-000033120000}"/>
    <cellStyle name="Rubrik 3 12 3 2 3 2 5" xfId="17959" xr:uid="{00000000-0005-0000-0000-000034120000}"/>
    <cellStyle name="Rubrik 3 12 3 2 3 2 6" xfId="25019" xr:uid="{00000000-0005-0000-0000-000035120000}"/>
    <cellStyle name="Rubrik 3 12 3 2 3 2 7" xfId="25848" xr:uid="{00000000-0005-0000-0000-000036120000}"/>
    <cellStyle name="Rubrik 3 12 3 2 3 2 8" xfId="30000" xr:uid="{00000000-0005-0000-0000-000037120000}"/>
    <cellStyle name="Rubrik 3 12 3 2 3 2 9" xfId="31676" xr:uid="{00000000-0005-0000-0000-000038120000}"/>
    <cellStyle name="Rubrik 3 12 3 2 3 3" xfId="13985" xr:uid="{00000000-0005-0000-0000-000039120000}"/>
    <cellStyle name="Rubrik 3 12 3 2 3 4" xfId="16307" xr:uid="{00000000-0005-0000-0000-00003A120000}"/>
    <cellStyle name="Rubrik 3 12 3 2 3 5" xfId="20813" xr:uid="{00000000-0005-0000-0000-00003B120000}"/>
    <cellStyle name="Rubrik 3 12 3 2 3 6" xfId="23405" xr:uid="{00000000-0005-0000-0000-00003C120000}"/>
    <cellStyle name="Rubrik 3 12 3 2 3 7" xfId="28485" xr:uid="{00000000-0005-0000-0000-00003D120000}"/>
    <cellStyle name="Rubrik 3 12 3 2 3 8" xfId="22426" xr:uid="{00000000-0005-0000-0000-00003E120000}"/>
    <cellStyle name="Rubrik 3 12 3 2 3 9" xfId="33199" xr:uid="{00000000-0005-0000-0000-00003F120000}"/>
    <cellStyle name="Rubrik 3 12 3 2 4" xfId="1199" xr:uid="{00000000-0005-0000-0000-000040120000}"/>
    <cellStyle name="Rubrik 3 12 3 2 4 10" xfId="32711" xr:uid="{00000000-0005-0000-0000-000041120000}"/>
    <cellStyle name="Rubrik 3 12 3 2 4 11" xfId="34924" xr:uid="{00000000-0005-0000-0000-000042120000}"/>
    <cellStyle name="Rubrik 3 12 3 2 4 12" xfId="36767" xr:uid="{00000000-0005-0000-0000-000043120000}"/>
    <cellStyle name="Rubrik 3 12 3 2 4 2" xfId="3994" xr:uid="{00000000-0005-0000-0000-000044120000}"/>
    <cellStyle name="Rubrik 3 12 3 2 4 2 10" xfId="30723" xr:uid="{00000000-0005-0000-0000-000045120000}"/>
    <cellStyle name="Rubrik 3 12 3 2 4 2 11" xfId="35908" xr:uid="{00000000-0005-0000-0000-000046120000}"/>
    <cellStyle name="Rubrik 3 12 3 2 4 2 2" xfId="11881" xr:uid="{00000000-0005-0000-0000-000047120000}"/>
    <cellStyle name="Rubrik 3 12 3 2 4 2 3" xfId="18201" xr:uid="{00000000-0005-0000-0000-000048120000}"/>
    <cellStyle name="Rubrik 3 12 3 2 4 2 4" xfId="17747" xr:uid="{00000000-0005-0000-0000-000049120000}"/>
    <cellStyle name="Rubrik 3 12 3 2 4 2 5" xfId="16185" xr:uid="{00000000-0005-0000-0000-00004A120000}"/>
    <cellStyle name="Rubrik 3 12 3 2 4 2 6" xfId="26657" xr:uid="{00000000-0005-0000-0000-00004B120000}"/>
    <cellStyle name="Rubrik 3 12 3 2 4 2 7" xfId="27767" xr:uid="{00000000-0005-0000-0000-00004C120000}"/>
    <cellStyle name="Rubrik 3 12 3 2 4 2 8" xfId="31502" xr:uid="{00000000-0005-0000-0000-00004D120000}"/>
    <cellStyle name="Rubrik 3 12 3 2 4 2 9" xfId="33529" xr:uid="{00000000-0005-0000-0000-00004E120000}"/>
    <cellStyle name="Rubrik 3 12 3 2 4 3" xfId="14002" xr:uid="{00000000-0005-0000-0000-00004F120000}"/>
    <cellStyle name="Rubrik 3 12 3 2 4 4" xfId="15628" xr:uid="{00000000-0005-0000-0000-000050120000}"/>
    <cellStyle name="Rubrik 3 12 3 2 4 5" xfId="15787" xr:uid="{00000000-0005-0000-0000-000051120000}"/>
    <cellStyle name="Rubrik 3 12 3 2 4 6" xfId="20246" xr:uid="{00000000-0005-0000-0000-000052120000}"/>
    <cellStyle name="Rubrik 3 12 3 2 4 7" xfId="25420" xr:uid="{00000000-0005-0000-0000-000053120000}"/>
    <cellStyle name="Rubrik 3 12 3 2 4 8" xfId="27950" xr:uid="{00000000-0005-0000-0000-000054120000}"/>
    <cellStyle name="Rubrik 3 12 3 2 4 9" xfId="30361" xr:uid="{00000000-0005-0000-0000-000055120000}"/>
    <cellStyle name="Rubrik 3 12 3 2 5" xfId="1161" xr:uid="{00000000-0005-0000-0000-000056120000}"/>
    <cellStyle name="Rubrik 3 12 3 2 5 10" xfId="30758" xr:uid="{00000000-0005-0000-0000-000057120000}"/>
    <cellStyle name="Rubrik 3 12 3 2 5 11" xfId="37123" xr:uid="{00000000-0005-0000-0000-000058120000}"/>
    <cellStyle name="Rubrik 3 12 3 2 5 12" xfId="34812" xr:uid="{00000000-0005-0000-0000-000059120000}"/>
    <cellStyle name="Rubrik 3 12 3 2 5 2" xfId="3995" xr:uid="{00000000-0005-0000-0000-00005A120000}"/>
    <cellStyle name="Rubrik 3 12 3 2 5 2 10" xfId="35783" xr:uid="{00000000-0005-0000-0000-00005B120000}"/>
    <cellStyle name="Rubrik 3 12 3 2 5 2 11" xfId="36464" xr:uid="{00000000-0005-0000-0000-00005C120000}"/>
    <cellStyle name="Rubrik 3 12 3 2 5 2 2" xfId="11882" xr:uid="{00000000-0005-0000-0000-00005D120000}"/>
    <cellStyle name="Rubrik 3 12 3 2 5 2 3" xfId="18202" xr:uid="{00000000-0005-0000-0000-00005E120000}"/>
    <cellStyle name="Rubrik 3 12 3 2 5 2 4" xfId="14996" xr:uid="{00000000-0005-0000-0000-00005F120000}"/>
    <cellStyle name="Rubrik 3 12 3 2 5 2 5" xfId="19770" xr:uid="{00000000-0005-0000-0000-000060120000}"/>
    <cellStyle name="Rubrik 3 12 3 2 5 2 6" xfId="26187" xr:uid="{00000000-0005-0000-0000-000061120000}"/>
    <cellStyle name="Rubrik 3 12 3 2 5 2 7" xfId="26856" xr:uid="{00000000-0005-0000-0000-000062120000}"/>
    <cellStyle name="Rubrik 3 12 3 2 5 2 8" xfId="31050" xr:uid="{00000000-0005-0000-0000-000063120000}"/>
    <cellStyle name="Rubrik 3 12 3 2 5 2 9" xfId="30230" xr:uid="{00000000-0005-0000-0000-000064120000}"/>
    <cellStyle name="Rubrik 3 12 3 2 5 3" xfId="14040" xr:uid="{00000000-0005-0000-0000-000065120000}"/>
    <cellStyle name="Rubrik 3 12 3 2 5 4" xfId="15655" xr:uid="{00000000-0005-0000-0000-000066120000}"/>
    <cellStyle name="Rubrik 3 12 3 2 5 5" xfId="20832" xr:uid="{00000000-0005-0000-0000-000067120000}"/>
    <cellStyle name="Rubrik 3 12 3 2 5 6" xfId="23423" xr:uid="{00000000-0005-0000-0000-000068120000}"/>
    <cellStyle name="Rubrik 3 12 3 2 5 7" xfId="28503" xr:uid="{00000000-0005-0000-0000-000069120000}"/>
    <cellStyle name="Rubrik 3 12 3 2 5 8" xfId="25861" xr:uid="{00000000-0005-0000-0000-00006A120000}"/>
    <cellStyle name="Rubrik 3 12 3 2 5 9" xfId="33217" xr:uid="{00000000-0005-0000-0000-00006B120000}"/>
    <cellStyle name="Rubrik 3 12 3 2 6" xfId="1237" xr:uid="{00000000-0005-0000-0000-00006C120000}"/>
    <cellStyle name="Rubrik 3 12 3 2 6 10" xfId="33063" xr:uid="{00000000-0005-0000-0000-00006D120000}"/>
    <cellStyle name="Rubrik 3 12 3 2 6 11" xfId="35155" xr:uid="{00000000-0005-0000-0000-00006E120000}"/>
    <cellStyle name="Rubrik 3 12 3 2 6 12" xfId="37006" xr:uid="{00000000-0005-0000-0000-00006F120000}"/>
    <cellStyle name="Rubrik 3 12 3 2 6 2" xfId="3996" xr:uid="{00000000-0005-0000-0000-000070120000}"/>
    <cellStyle name="Rubrik 3 12 3 2 6 2 10" xfId="34407" xr:uid="{00000000-0005-0000-0000-000071120000}"/>
    <cellStyle name="Rubrik 3 12 3 2 6 2 11" xfId="36605" xr:uid="{00000000-0005-0000-0000-000072120000}"/>
    <cellStyle name="Rubrik 3 12 3 2 6 2 2" xfId="11883" xr:uid="{00000000-0005-0000-0000-000073120000}"/>
    <cellStyle name="Rubrik 3 12 3 2 6 2 3" xfId="18203" xr:uid="{00000000-0005-0000-0000-000074120000}"/>
    <cellStyle name="Rubrik 3 12 3 2 6 2 4" xfId="10246" xr:uid="{00000000-0005-0000-0000-000075120000}"/>
    <cellStyle name="Rubrik 3 12 3 2 6 2 5" xfId="20020" xr:uid="{00000000-0005-0000-0000-000076120000}"/>
    <cellStyle name="Rubrik 3 12 3 2 6 2 6" xfId="26656" xr:uid="{00000000-0005-0000-0000-000077120000}"/>
    <cellStyle name="Rubrik 3 12 3 2 6 2 7" xfId="26854" xr:uid="{00000000-0005-0000-0000-000078120000}"/>
    <cellStyle name="Rubrik 3 12 3 2 6 2 8" xfId="31501" xr:uid="{00000000-0005-0000-0000-000079120000}"/>
    <cellStyle name="Rubrik 3 12 3 2 6 2 9" xfId="32944" xr:uid="{00000000-0005-0000-0000-00007A120000}"/>
    <cellStyle name="Rubrik 3 12 3 2 6 3" xfId="13964" xr:uid="{00000000-0005-0000-0000-00007B120000}"/>
    <cellStyle name="Rubrik 3 12 3 2 6 4" xfId="15614" xr:uid="{00000000-0005-0000-0000-00007C120000}"/>
    <cellStyle name="Rubrik 3 12 3 2 6 5" xfId="14357" xr:uid="{00000000-0005-0000-0000-00007D120000}"/>
    <cellStyle name="Rubrik 3 12 3 2 6 6" xfId="20659" xr:uid="{00000000-0005-0000-0000-00007E120000}"/>
    <cellStyle name="Rubrik 3 12 3 2 6 7" xfId="25812" xr:uid="{00000000-0005-0000-0000-00007F120000}"/>
    <cellStyle name="Rubrik 3 12 3 2 6 8" xfId="28338" xr:uid="{00000000-0005-0000-0000-000080120000}"/>
    <cellStyle name="Rubrik 3 12 3 2 6 9" xfId="30713" xr:uid="{00000000-0005-0000-0000-000081120000}"/>
    <cellStyle name="Rubrik 3 12 3 2 7" xfId="2703" xr:uid="{00000000-0005-0000-0000-000082120000}"/>
    <cellStyle name="Rubrik 3 12 3 2 7 10" xfId="20404" xr:uid="{00000000-0005-0000-0000-000083120000}"/>
    <cellStyle name="Rubrik 3 12 3 2 7 11" xfId="36317" xr:uid="{00000000-0005-0000-0000-000084120000}"/>
    <cellStyle name="Rubrik 3 12 3 2 7 12" xfId="21049" xr:uid="{00000000-0005-0000-0000-000085120000}"/>
    <cellStyle name="Rubrik 3 12 3 2 7 2" xfId="3997" xr:uid="{00000000-0005-0000-0000-000086120000}"/>
    <cellStyle name="Rubrik 3 12 3 2 7 2 10" xfId="35782" xr:uid="{00000000-0005-0000-0000-000087120000}"/>
    <cellStyle name="Rubrik 3 12 3 2 7 2 11" xfId="36849" xr:uid="{00000000-0005-0000-0000-000088120000}"/>
    <cellStyle name="Rubrik 3 12 3 2 7 2 2" xfId="11884" xr:uid="{00000000-0005-0000-0000-000089120000}"/>
    <cellStyle name="Rubrik 3 12 3 2 7 2 3" xfId="18204" xr:uid="{00000000-0005-0000-0000-00008A120000}"/>
    <cellStyle name="Rubrik 3 12 3 2 7 2 4" xfId="16668" xr:uid="{00000000-0005-0000-0000-00008B120000}"/>
    <cellStyle name="Rubrik 3 12 3 2 7 2 5" xfId="20380" xr:uid="{00000000-0005-0000-0000-00008C120000}"/>
    <cellStyle name="Rubrik 3 12 3 2 7 2 6" xfId="25445" xr:uid="{00000000-0005-0000-0000-00008D120000}"/>
    <cellStyle name="Rubrik 3 12 3 2 7 2 7" xfId="27934" xr:uid="{00000000-0005-0000-0000-00008E120000}"/>
    <cellStyle name="Rubrik 3 12 3 2 7 2 8" xfId="30384" xr:uid="{00000000-0005-0000-0000-00008F120000}"/>
    <cellStyle name="Rubrik 3 12 3 2 7 2 9" xfId="31677" xr:uid="{00000000-0005-0000-0000-000090120000}"/>
    <cellStyle name="Rubrik 3 12 3 2 7 3" xfId="10664" xr:uid="{00000000-0005-0000-0000-000091120000}"/>
    <cellStyle name="Rubrik 3 12 3 2 7 4" xfId="16917" xr:uid="{00000000-0005-0000-0000-000092120000}"/>
    <cellStyle name="Rubrik 3 12 3 2 7 5" xfId="19543" xr:uid="{00000000-0005-0000-0000-000093120000}"/>
    <cellStyle name="Rubrik 3 12 3 2 7 6" xfId="22174" xr:uid="{00000000-0005-0000-0000-000094120000}"/>
    <cellStyle name="Rubrik 3 12 3 2 7 7" xfId="27277" xr:uid="{00000000-0005-0000-0000-000095120000}"/>
    <cellStyle name="Rubrik 3 12 3 2 7 8" xfId="23262" xr:uid="{00000000-0005-0000-0000-000096120000}"/>
    <cellStyle name="Rubrik 3 12 3 2 7 9" xfId="32094" xr:uid="{00000000-0005-0000-0000-000097120000}"/>
    <cellStyle name="Rubrik 3 12 3 2 8" xfId="3998" xr:uid="{00000000-0005-0000-0000-000098120000}"/>
    <cellStyle name="Rubrik 3 12 3 2 8 10" xfId="35224" xr:uid="{00000000-0005-0000-0000-000099120000}"/>
    <cellStyle name="Rubrik 3 12 3 2 8 11" xfId="35914" xr:uid="{00000000-0005-0000-0000-00009A120000}"/>
    <cellStyle name="Rubrik 3 12 3 2 8 2" xfId="11885" xr:uid="{00000000-0005-0000-0000-00009B120000}"/>
    <cellStyle name="Rubrik 3 12 3 2 8 3" xfId="18205" xr:uid="{00000000-0005-0000-0000-00009C120000}"/>
    <cellStyle name="Rubrik 3 12 3 2 8 4" xfId="17735" xr:uid="{00000000-0005-0000-0000-00009D120000}"/>
    <cellStyle name="Rubrik 3 12 3 2 8 5" xfId="16169" xr:uid="{00000000-0005-0000-0000-00009E120000}"/>
    <cellStyle name="Rubrik 3 12 3 2 8 6" xfId="26655" xr:uid="{00000000-0005-0000-0000-00009F120000}"/>
    <cellStyle name="Rubrik 3 12 3 2 8 7" xfId="24693" xr:uid="{00000000-0005-0000-0000-0000A0120000}"/>
    <cellStyle name="Rubrik 3 12 3 2 8 8" xfId="31500" xr:uid="{00000000-0005-0000-0000-0000A1120000}"/>
    <cellStyle name="Rubrik 3 12 3 2 8 9" xfId="30708" xr:uid="{00000000-0005-0000-0000-0000A2120000}"/>
    <cellStyle name="Rubrik 3 12 3 2 9" xfId="10078" xr:uid="{00000000-0005-0000-0000-0000A3120000}"/>
    <cellStyle name="Rubrik 3 12 3 20" xfId="35024" xr:uid="{00000000-0005-0000-0000-0000A4120000}"/>
    <cellStyle name="Rubrik 3 12 3 3" xfId="2678" xr:uid="{00000000-0005-0000-0000-0000A5120000}"/>
    <cellStyle name="Rubrik 3 12 3 3 10" xfId="29809" xr:uid="{00000000-0005-0000-0000-0000A6120000}"/>
    <cellStyle name="Rubrik 3 12 3 3 11" xfId="36321" xr:uid="{00000000-0005-0000-0000-0000A7120000}"/>
    <cellStyle name="Rubrik 3 12 3 3 12" xfId="34486" xr:uid="{00000000-0005-0000-0000-0000A8120000}"/>
    <cellStyle name="Rubrik 3 12 3 3 2" xfId="3999" xr:uid="{00000000-0005-0000-0000-0000A9120000}"/>
    <cellStyle name="Rubrik 3 12 3 3 2 10" xfId="35781" xr:uid="{00000000-0005-0000-0000-0000AA120000}"/>
    <cellStyle name="Rubrik 3 12 3 3 2 11" xfId="31635" xr:uid="{00000000-0005-0000-0000-0000AB120000}"/>
    <cellStyle name="Rubrik 3 12 3 3 2 2" xfId="11886" xr:uid="{00000000-0005-0000-0000-0000AC120000}"/>
    <cellStyle name="Rubrik 3 12 3 3 2 3" xfId="18206" xr:uid="{00000000-0005-0000-0000-0000AD120000}"/>
    <cellStyle name="Rubrik 3 12 3 3 2 4" xfId="17744" xr:uid="{00000000-0005-0000-0000-0000AE120000}"/>
    <cellStyle name="Rubrik 3 12 3 3 2 5" xfId="17960" xr:uid="{00000000-0005-0000-0000-0000AF120000}"/>
    <cellStyle name="Rubrik 3 12 3 3 2 6" xfId="23047" xr:uid="{00000000-0005-0000-0000-0000B0120000}"/>
    <cellStyle name="Rubrik 3 12 3 3 2 7" xfId="28248" xr:uid="{00000000-0005-0000-0000-0000B1120000}"/>
    <cellStyle name="Rubrik 3 12 3 3 2 8" xfId="25580" xr:uid="{00000000-0005-0000-0000-0000B2120000}"/>
    <cellStyle name="Rubrik 3 12 3 3 2 9" xfId="20524" xr:uid="{00000000-0005-0000-0000-0000B3120000}"/>
    <cellStyle name="Rubrik 3 12 3 3 3" xfId="10639" xr:uid="{00000000-0005-0000-0000-0000B4120000}"/>
    <cellStyle name="Rubrik 3 12 3 3 4" xfId="9639" xr:uid="{00000000-0005-0000-0000-0000B5120000}"/>
    <cellStyle name="Rubrik 3 12 3 3 5" xfId="19547" xr:uid="{00000000-0005-0000-0000-0000B6120000}"/>
    <cellStyle name="Rubrik 3 12 3 3 6" xfId="22178" xr:uid="{00000000-0005-0000-0000-0000B7120000}"/>
    <cellStyle name="Rubrik 3 12 3 3 7" xfId="27281" xr:uid="{00000000-0005-0000-0000-0000B8120000}"/>
    <cellStyle name="Rubrik 3 12 3 3 8" xfId="24803" xr:uid="{00000000-0005-0000-0000-0000B9120000}"/>
    <cellStyle name="Rubrik 3 12 3 3 9" xfId="32098" xr:uid="{00000000-0005-0000-0000-0000BA120000}"/>
    <cellStyle name="Rubrik 3 12 3 4" xfId="2575" xr:uid="{00000000-0005-0000-0000-0000BB120000}"/>
    <cellStyle name="Rubrik 3 12 3 4 10" xfId="28235" xr:uid="{00000000-0005-0000-0000-0000BC120000}"/>
    <cellStyle name="Rubrik 3 12 3 4 11" xfId="36376" xr:uid="{00000000-0005-0000-0000-0000BD120000}"/>
    <cellStyle name="Rubrik 3 12 3 4 12" xfId="34856" xr:uid="{00000000-0005-0000-0000-0000BE120000}"/>
    <cellStyle name="Rubrik 3 12 3 4 2" xfId="4000" xr:uid="{00000000-0005-0000-0000-0000BF120000}"/>
    <cellStyle name="Rubrik 3 12 3 4 2 10" xfId="19602" xr:uid="{00000000-0005-0000-0000-0000C0120000}"/>
    <cellStyle name="Rubrik 3 12 3 4 2 11" xfId="37193" xr:uid="{00000000-0005-0000-0000-0000C1120000}"/>
    <cellStyle name="Rubrik 3 12 3 4 2 2" xfId="11887" xr:uid="{00000000-0005-0000-0000-0000C2120000}"/>
    <cellStyle name="Rubrik 3 12 3 4 2 3" xfId="18207" xr:uid="{00000000-0005-0000-0000-0000C3120000}"/>
    <cellStyle name="Rubrik 3 12 3 4 2 4" xfId="16501" xr:uid="{00000000-0005-0000-0000-0000C4120000}"/>
    <cellStyle name="Rubrik 3 12 3 4 2 5" xfId="20937" xr:uid="{00000000-0005-0000-0000-0000C5120000}"/>
    <cellStyle name="Rubrik 3 12 3 4 2 6" xfId="26654" xr:uid="{00000000-0005-0000-0000-0000C6120000}"/>
    <cellStyle name="Rubrik 3 12 3 4 2 7" xfId="23747" xr:uid="{00000000-0005-0000-0000-0000C7120000}"/>
    <cellStyle name="Rubrik 3 12 3 4 2 8" xfId="31499" xr:uid="{00000000-0005-0000-0000-0000C8120000}"/>
    <cellStyle name="Rubrik 3 12 3 4 2 9" xfId="32210" xr:uid="{00000000-0005-0000-0000-0000C9120000}"/>
    <cellStyle name="Rubrik 3 12 3 4 3" xfId="10536" xr:uid="{00000000-0005-0000-0000-0000CA120000}"/>
    <cellStyle name="Rubrik 3 12 3 4 4" xfId="9487" xr:uid="{00000000-0005-0000-0000-0000CB120000}"/>
    <cellStyle name="Rubrik 3 12 3 4 5" xfId="19607" xr:uid="{00000000-0005-0000-0000-0000CC120000}"/>
    <cellStyle name="Rubrik 3 12 3 4 6" xfId="22238" xr:uid="{00000000-0005-0000-0000-0000CD120000}"/>
    <cellStyle name="Rubrik 3 12 3 4 7" xfId="27341" xr:uid="{00000000-0005-0000-0000-0000CE120000}"/>
    <cellStyle name="Rubrik 3 12 3 4 8" xfId="20552" xr:uid="{00000000-0005-0000-0000-0000CF120000}"/>
    <cellStyle name="Rubrik 3 12 3 4 9" xfId="32156" xr:uid="{00000000-0005-0000-0000-0000D0120000}"/>
    <cellStyle name="Rubrik 3 12 3 5" xfId="3269" xr:uid="{00000000-0005-0000-0000-0000D1120000}"/>
    <cellStyle name="Rubrik 3 12 3 5 10" xfId="31597" xr:uid="{00000000-0005-0000-0000-0000D2120000}"/>
    <cellStyle name="Rubrik 3 12 3 5 11" xfId="34456" xr:uid="{00000000-0005-0000-0000-0000D3120000}"/>
    <cellStyle name="Rubrik 3 12 3 5 12" xfId="37309" xr:uid="{00000000-0005-0000-0000-0000D4120000}"/>
    <cellStyle name="Rubrik 3 12 3 5 2" xfId="4001" xr:uid="{00000000-0005-0000-0000-0000D5120000}"/>
    <cellStyle name="Rubrik 3 12 3 5 2 10" xfId="34747" xr:uid="{00000000-0005-0000-0000-0000D6120000}"/>
    <cellStyle name="Rubrik 3 12 3 5 2 11" xfId="35910" xr:uid="{00000000-0005-0000-0000-0000D7120000}"/>
    <cellStyle name="Rubrik 3 12 3 5 2 2" xfId="11888" xr:uid="{00000000-0005-0000-0000-0000D8120000}"/>
    <cellStyle name="Rubrik 3 12 3 5 2 3" xfId="18208" xr:uid="{00000000-0005-0000-0000-0000D9120000}"/>
    <cellStyle name="Rubrik 3 12 3 5 2 4" xfId="17743" xr:uid="{00000000-0005-0000-0000-0000DA120000}"/>
    <cellStyle name="Rubrik 3 12 3 5 2 5" xfId="15610" xr:uid="{00000000-0005-0000-0000-0000DB120000}"/>
    <cellStyle name="Rubrik 3 12 3 5 2 6" xfId="10417" xr:uid="{00000000-0005-0000-0000-0000DC120000}"/>
    <cellStyle name="Rubrik 3 12 3 5 2 7" xfId="26855" xr:uid="{00000000-0005-0000-0000-0000DD120000}"/>
    <cellStyle name="Rubrik 3 12 3 5 2 8" xfId="25035" xr:uid="{00000000-0005-0000-0000-0000DE120000}"/>
    <cellStyle name="Rubrik 3 12 3 5 2 9" xfId="31678" xr:uid="{00000000-0005-0000-0000-0000DF120000}"/>
    <cellStyle name="Rubrik 3 12 3 5 3" xfId="11229" xr:uid="{00000000-0005-0000-0000-0000E0120000}"/>
    <cellStyle name="Rubrik 3 12 3 5 4" xfId="17483" xr:uid="{00000000-0005-0000-0000-0000E1120000}"/>
    <cellStyle name="Rubrik 3 12 3 5 5" xfId="16758" xr:uid="{00000000-0005-0000-0000-0000E2120000}"/>
    <cellStyle name="Rubrik 3 12 3 5 6" xfId="21112" xr:uid="{00000000-0005-0000-0000-0000E3120000}"/>
    <cellStyle name="Rubrik 3 12 3 5 7" xfId="26115" xr:uid="{00000000-0005-0000-0000-0000E4120000}"/>
    <cellStyle name="Rubrik 3 12 3 5 8" xfId="25156" xr:uid="{00000000-0005-0000-0000-0000E5120000}"/>
    <cellStyle name="Rubrik 3 12 3 5 9" xfId="30986" xr:uid="{00000000-0005-0000-0000-0000E6120000}"/>
    <cellStyle name="Rubrik 3 12 3 6" xfId="2752" xr:uid="{00000000-0005-0000-0000-0000E7120000}"/>
    <cellStyle name="Rubrik 3 12 3 6 10" xfId="22488" xr:uid="{00000000-0005-0000-0000-0000E8120000}"/>
    <cellStyle name="Rubrik 3 12 3 6 11" xfId="36295" xr:uid="{00000000-0005-0000-0000-0000E9120000}"/>
    <cellStyle name="Rubrik 3 12 3 6 12" xfId="31620" xr:uid="{00000000-0005-0000-0000-0000EA120000}"/>
    <cellStyle name="Rubrik 3 12 3 6 2" xfId="4002" xr:uid="{00000000-0005-0000-0000-0000EB120000}"/>
    <cellStyle name="Rubrik 3 12 3 6 2 10" xfId="35780" xr:uid="{00000000-0005-0000-0000-0000EC120000}"/>
    <cellStyle name="Rubrik 3 12 3 6 2 11" xfId="26713" xr:uid="{00000000-0005-0000-0000-0000ED120000}"/>
    <cellStyle name="Rubrik 3 12 3 6 2 2" xfId="11889" xr:uid="{00000000-0005-0000-0000-0000EE120000}"/>
    <cellStyle name="Rubrik 3 12 3 6 2 3" xfId="18209" xr:uid="{00000000-0005-0000-0000-0000EF120000}"/>
    <cellStyle name="Rubrik 3 12 3 6 2 4" xfId="14909" xr:uid="{00000000-0005-0000-0000-0000F0120000}"/>
    <cellStyle name="Rubrik 3 12 3 6 2 5" xfId="14235" xr:uid="{00000000-0005-0000-0000-0000F1120000}"/>
    <cellStyle name="Rubrik 3 12 3 6 2 6" xfId="26653" xr:uid="{00000000-0005-0000-0000-0000F2120000}"/>
    <cellStyle name="Rubrik 3 12 3 6 2 7" xfId="27470" xr:uid="{00000000-0005-0000-0000-0000F3120000}"/>
    <cellStyle name="Rubrik 3 12 3 6 2 8" xfId="31498" xr:uid="{00000000-0005-0000-0000-0000F4120000}"/>
    <cellStyle name="Rubrik 3 12 3 6 2 9" xfId="30660" xr:uid="{00000000-0005-0000-0000-0000F5120000}"/>
    <cellStyle name="Rubrik 3 12 3 6 3" xfId="10713" xr:uid="{00000000-0005-0000-0000-0000F6120000}"/>
    <cellStyle name="Rubrik 3 12 3 6 4" xfId="16966" xr:uid="{00000000-0005-0000-0000-0000F7120000}"/>
    <cellStyle name="Rubrik 3 12 3 6 5" xfId="19520" xr:uid="{00000000-0005-0000-0000-0000F8120000}"/>
    <cellStyle name="Rubrik 3 12 3 6 6" xfId="22151" xr:uid="{00000000-0005-0000-0000-0000F9120000}"/>
    <cellStyle name="Rubrik 3 12 3 6 7" xfId="27254" xr:uid="{00000000-0005-0000-0000-0000FA120000}"/>
    <cellStyle name="Rubrik 3 12 3 6 8" xfId="16168" xr:uid="{00000000-0005-0000-0000-0000FB120000}"/>
    <cellStyle name="Rubrik 3 12 3 6 9" xfId="32071" xr:uid="{00000000-0005-0000-0000-0000FC120000}"/>
    <cellStyle name="Rubrik 3 12 3 7" xfId="1616" xr:uid="{00000000-0005-0000-0000-0000FD120000}"/>
    <cellStyle name="Rubrik 3 12 3 7 10" xfId="26793" xr:uid="{00000000-0005-0000-0000-0000FE120000}"/>
    <cellStyle name="Rubrik 3 12 3 7 11" xfId="37020" xr:uid="{00000000-0005-0000-0000-0000FF120000}"/>
    <cellStyle name="Rubrik 3 12 3 7 12" xfId="32971" xr:uid="{00000000-0005-0000-0000-000000130000}"/>
    <cellStyle name="Rubrik 3 12 3 7 2" xfId="4003" xr:uid="{00000000-0005-0000-0000-000001130000}"/>
    <cellStyle name="Rubrik 3 12 3 7 2 10" xfId="34902" xr:uid="{00000000-0005-0000-0000-000002130000}"/>
    <cellStyle name="Rubrik 3 12 3 7 2 11" xfId="35911" xr:uid="{00000000-0005-0000-0000-000003130000}"/>
    <cellStyle name="Rubrik 3 12 3 7 2 2" xfId="11890" xr:uid="{00000000-0005-0000-0000-000004130000}"/>
    <cellStyle name="Rubrik 3 12 3 7 2 3" xfId="18210" xr:uid="{00000000-0005-0000-0000-000005130000}"/>
    <cellStyle name="Rubrik 3 12 3 7 2 4" xfId="17741" xr:uid="{00000000-0005-0000-0000-000006130000}"/>
    <cellStyle name="Rubrik 3 12 3 7 2 5" xfId="15611" xr:uid="{00000000-0005-0000-0000-000007130000}"/>
    <cellStyle name="Rubrik 3 12 3 7 2 6" xfId="19898" xr:uid="{00000000-0005-0000-0000-000008130000}"/>
    <cellStyle name="Rubrik 3 12 3 7 2 7" xfId="28354" xr:uid="{00000000-0005-0000-0000-000009130000}"/>
    <cellStyle name="Rubrik 3 12 3 7 2 8" xfId="27613" xr:uid="{00000000-0005-0000-0000-00000A130000}"/>
    <cellStyle name="Rubrik 3 12 3 7 2 9" xfId="31679" xr:uid="{00000000-0005-0000-0000-00000B130000}"/>
    <cellStyle name="Rubrik 3 12 3 7 3" xfId="9584" xr:uid="{00000000-0005-0000-0000-00000C130000}"/>
    <cellStyle name="Rubrik 3 12 3 7 4" xfId="10168" xr:uid="{00000000-0005-0000-0000-00000D130000}"/>
    <cellStyle name="Rubrik 3 12 3 7 5" xfId="20681" xr:uid="{00000000-0005-0000-0000-00000E130000}"/>
    <cellStyle name="Rubrik 3 12 3 7 6" xfId="23280" xr:uid="{00000000-0005-0000-0000-00000F130000}"/>
    <cellStyle name="Rubrik 3 12 3 7 7" xfId="28360" xr:uid="{00000000-0005-0000-0000-000010130000}"/>
    <cellStyle name="Rubrik 3 12 3 7 8" xfId="17900" xr:uid="{00000000-0005-0000-0000-000011130000}"/>
    <cellStyle name="Rubrik 3 12 3 7 9" xfId="33082" xr:uid="{00000000-0005-0000-0000-000012130000}"/>
    <cellStyle name="Rubrik 3 12 3 8" xfId="1596" xr:uid="{00000000-0005-0000-0000-000013130000}"/>
    <cellStyle name="Rubrik 3 12 3 8 10" xfId="31150" xr:uid="{00000000-0005-0000-0000-000014130000}"/>
    <cellStyle name="Rubrik 3 12 3 8 11" xfId="36599" xr:uid="{00000000-0005-0000-0000-000015130000}"/>
    <cellStyle name="Rubrik 3 12 3 8 12" xfId="29688" xr:uid="{00000000-0005-0000-0000-000016130000}"/>
    <cellStyle name="Rubrik 3 12 3 8 2" xfId="4004" xr:uid="{00000000-0005-0000-0000-000017130000}"/>
    <cellStyle name="Rubrik 3 12 3 8 2 10" xfId="35779" xr:uid="{00000000-0005-0000-0000-000018130000}"/>
    <cellStyle name="Rubrik 3 12 3 8 2 11" xfId="34443" xr:uid="{00000000-0005-0000-0000-000019130000}"/>
    <cellStyle name="Rubrik 3 12 3 8 2 2" xfId="11891" xr:uid="{00000000-0005-0000-0000-00001A130000}"/>
    <cellStyle name="Rubrik 3 12 3 8 2 3" xfId="18211" xr:uid="{00000000-0005-0000-0000-00001B130000}"/>
    <cellStyle name="Rubrik 3 12 3 8 2 4" xfId="17742" xr:uid="{00000000-0005-0000-0000-00001C130000}"/>
    <cellStyle name="Rubrik 3 12 3 8 2 5" xfId="16287" xr:uid="{00000000-0005-0000-0000-00001D130000}"/>
    <cellStyle name="Rubrik 3 12 3 8 2 6" xfId="26652" xr:uid="{00000000-0005-0000-0000-00001E130000}"/>
    <cellStyle name="Rubrik 3 12 3 8 2 7" xfId="28692" xr:uid="{00000000-0005-0000-0000-00001F130000}"/>
    <cellStyle name="Rubrik 3 12 3 8 2 8" xfId="31497" xr:uid="{00000000-0005-0000-0000-000020130000}"/>
    <cellStyle name="Rubrik 3 12 3 8 2 9" xfId="29718" xr:uid="{00000000-0005-0000-0000-000021130000}"/>
    <cellStyle name="Rubrik 3 12 3 8 3" xfId="9564" xr:uid="{00000000-0005-0000-0000-000022130000}"/>
    <cellStyle name="Rubrik 3 12 3 8 4" xfId="10297" xr:uid="{00000000-0005-0000-0000-000023130000}"/>
    <cellStyle name="Rubrik 3 12 3 8 5" xfId="20013" xr:uid="{00000000-0005-0000-0000-000024130000}"/>
    <cellStyle name="Rubrik 3 12 3 8 6" xfId="22635" xr:uid="{00000000-0005-0000-0000-000025130000}"/>
    <cellStyle name="Rubrik 3 12 3 8 7" xfId="27726" xr:uid="{00000000-0005-0000-0000-000026130000}"/>
    <cellStyle name="Rubrik 3 12 3 8 8" xfId="26299" xr:uid="{00000000-0005-0000-0000-000027130000}"/>
    <cellStyle name="Rubrik 3 12 3 8 9" xfId="32498" xr:uid="{00000000-0005-0000-0000-000028130000}"/>
    <cellStyle name="Rubrik 3 12 3 9" xfId="864" xr:uid="{00000000-0005-0000-0000-000029130000}"/>
    <cellStyle name="Rubrik 3 12 3 9 10" xfId="23140" xr:uid="{00000000-0005-0000-0000-00002A130000}"/>
    <cellStyle name="Rubrik 3 12 3 9 11" xfId="37182" xr:uid="{00000000-0005-0000-0000-00002B130000}"/>
    <cellStyle name="Rubrik 3 12 3 9 12" xfId="34760" xr:uid="{00000000-0005-0000-0000-00002C130000}"/>
    <cellStyle name="Rubrik 3 12 3 9 2" xfId="4005" xr:uid="{00000000-0005-0000-0000-00002D130000}"/>
    <cellStyle name="Rubrik 3 12 3 9 2 10" xfId="34553" xr:uid="{00000000-0005-0000-0000-00002E130000}"/>
    <cellStyle name="Rubrik 3 12 3 9 2 11" xfId="36474" xr:uid="{00000000-0005-0000-0000-00002F130000}"/>
    <cellStyle name="Rubrik 3 12 3 9 2 2" xfId="11892" xr:uid="{00000000-0005-0000-0000-000030130000}"/>
    <cellStyle name="Rubrik 3 12 3 9 2 3" xfId="18212" xr:uid="{00000000-0005-0000-0000-000031130000}"/>
    <cellStyle name="Rubrik 3 12 3 9 2 4" xfId="15175" xr:uid="{00000000-0005-0000-0000-000032130000}"/>
    <cellStyle name="Rubrik 3 12 3 9 2 5" xfId="19795" xr:uid="{00000000-0005-0000-0000-000033130000}"/>
    <cellStyle name="Rubrik 3 12 3 9 2 6" xfId="22573" xr:uid="{00000000-0005-0000-0000-000034130000}"/>
    <cellStyle name="Rubrik 3 12 3 9 2 7" xfId="28758" xr:uid="{00000000-0005-0000-0000-000035130000}"/>
    <cellStyle name="Rubrik 3 12 3 9 2 8" xfId="25024" xr:uid="{00000000-0005-0000-0000-000036130000}"/>
    <cellStyle name="Rubrik 3 12 3 9 2 9" xfId="32231" xr:uid="{00000000-0005-0000-0000-000037130000}"/>
    <cellStyle name="Rubrik 3 12 3 9 3" xfId="14337" xr:uid="{00000000-0005-0000-0000-000038130000}"/>
    <cellStyle name="Rubrik 3 12 3 9 4" xfId="16483" xr:uid="{00000000-0005-0000-0000-000039130000}"/>
    <cellStyle name="Rubrik 3 12 3 9 5" xfId="20921" xr:uid="{00000000-0005-0000-0000-00003A130000}"/>
    <cellStyle name="Rubrik 3 12 3 9 6" xfId="23511" xr:uid="{00000000-0005-0000-0000-00003B130000}"/>
    <cellStyle name="Rubrik 3 12 3 9 7" xfId="28589" xr:uid="{00000000-0005-0000-0000-00003C130000}"/>
    <cellStyle name="Rubrik 3 12 3 9 8" xfId="23563" xr:uid="{00000000-0005-0000-0000-00003D130000}"/>
    <cellStyle name="Rubrik 3 12 3 9 9" xfId="33293" xr:uid="{00000000-0005-0000-0000-00003E130000}"/>
    <cellStyle name="Rubrik 3 12 4" xfId="1408" xr:uid="{00000000-0005-0000-0000-00003F130000}"/>
    <cellStyle name="Rubrik 3 12 4 10" xfId="14682" xr:uid="{00000000-0005-0000-0000-000040130000}"/>
    <cellStyle name="Rubrik 3 12 4 11" xfId="10526" xr:uid="{00000000-0005-0000-0000-000041130000}"/>
    <cellStyle name="Rubrik 3 12 4 12" xfId="14971" xr:uid="{00000000-0005-0000-0000-000042130000}"/>
    <cellStyle name="Rubrik 3 12 4 13" xfId="23155" xr:uid="{00000000-0005-0000-0000-000043130000}"/>
    <cellStyle name="Rubrik 3 12 4 14" xfId="25709" xr:uid="{00000000-0005-0000-0000-000044130000}"/>
    <cellStyle name="Rubrik 3 12 4 15" xfId="15016" xr:uid="{00000000-0005-0000-0000-000045130000}"/>
    <cellStyle name="Rubrik 3 12 4 16" xfId="30627" xr:uid="{00000000-0005-0000-0000-000046130000}"/>
    <cellStyle name="Rubrik 3 12 4 17" xfId="24718" xr:uid="{00000000-0005-0000-0000-000047130000}"/>
    <cellStyle name="Rubrik 3 12 4 18" xfId="35093" xr:uid="{00000000-0005-0000-0000-000048130000}"/>
    <cellStyle name="Rubrik 3 12 4 2" xfId="3009" xr:uid="{00000000-0005-0000-0000-000049130000}"/>
    <cellStyle name="Rubrik 3 12 4 2 10" xfId="32820" xr:uid="{00000000-0005-0000-0000-00004A130000}"/>
    <cellStyle name="Rubrik 3 12 4 2 11" xfId="34819" xr:uid="{00000000-0005-0000-0000-00004B130000}"/>
    <cellStyle name="Rubrik 3 12 4 2 12" xfId="35832" xr:uid="{00000000-0005-0000-0000-00004C130000}"/>
    <cellStyle name="Rubrik 3 12 4 2 2" xfId="4006" xr:uid="{00000000-0005-0000-0000-00004D130000}"/>
    <cellStyle name="Rubrik 3 12 4 2 2 10" xfId="35778" xr:uid="{00000000-0005-0000-0000-00004E130000}"/>
    <cellStyle name="Rubrik 3 12 4 2 2 11" xfId="37034" xr:uid="{00000000-0005-0000-0000-00004F130000}"/>
    <cellStyle name="Rubrik 3 12 4 2 2 2" xfId="11893" xr:uid="{00000000-0005-0000-0000-000050130000}"/>
    <cellStyle name="Rubrik 3 12 4 2 2 3" xfId="18213" xr:uid="{00000000-0005-0000-0000-000051130000}"/>
    <cellStyle name="Rubrik 3 12 4 2 2 4" xfId="14402" xr:uid="{00000000-0005-0000-0000-000052130000}"/>
    <cellStyle name="Rubrik 3 12 4 2 2 5" xfId="20711" xr:uid="{00000000-0005-0000-0000-000053130000}"/>
    <cellStyle name="Rubrik 3 12 4 2 2 6" xfId="26651" xr:uid="{00000000-0005-0000-0000-000054130000}"/>
    <cellStyle name="Rubrik 3 12 4 2 2 7" xfId="26857" xr:uid="{00000000-0005-0000-0000-000055130000}"/>
    <cellStyle name="Rubrik 3 12 4 2 2 8" xfId="31496" xr:uid="{00000000-0005-0000-0000-000056130000}"/>
    <cellStyle name="Rubrik 3 12 4 2 2 9" xfId="33045" xr:uid="{00000000-0005-0000-0000-000057130000}"/>
    <cellStyle name="Rubrik 3 12 4 2 3" xfId="10970" xr:uid="{00000000-0005-0000-0000-000058130000}"/>
    <cellStyle name="Rubrik 3 12 4 2 4" xfId="17223" xr:uid="{00000000-0005-0000-0000-000059130000}"/>
    <cellStyle name="Rubrik 3 12 4 2 5" xfId="18103" xr:uid="{00000000-0005-0000-0000-00005A130000}"/>
    <cellStyle name="Rubrik 3 12 4 2 6" xfId="17774" xr:uid="{00000000-0005-0000-0000-00005B130000}"/>
    <cellStyle name="Rubrik 3 12 4 2 7" xfId="27126" xr:uid="{00000000-0005-0000-0000-00005C130000}"/>
    <cellStyle name="Rubrik 3 12 4 2 8" xfId="28719" xr:uid="{00000000-0005-0000-0000-00005D130000}"/>
    <cellStyle name="Rubrik 3 12 4 2 9" xfId="31943" xr:uid="{00000000-0005-0000-0000-00005E130000}"/>
    <cellStyle name="Rubrik 3 12 4 3" xfId="1233" xr:uid="{00000000-0005-0000-0000-00005F130000}"/>
    <cellStyle name="Rubrik 3 12 4 3 10" xfId="28509" xr:uid="{00000000-0005-0000-0000-000060130000}"/>
    <cellStyle name="Rubrik 3 12 4 3 11" xfId="37102" xr:uid="{00000000-0005-0000-0000-000061130000}"/>
    <cellStyle name="Rubrik 3 12 4 3 12" xfId="31874" xr:uid="{00000000-0005-0000-0000-000062130000}"/>
    <cellStyle name="Rubrik 3 12 4 3 2" xfId="4007" xr:uid="{00000000-0005-0000-0000-000063130000}"/>
    <cellStyle name="Rubrik 3 12 4 3 2 10" xfId="24999" xr:uid="{00000000-0005-0000-0000-000064130000}"/>
    <cellStyle name="Rubrik 3 12 4 3 2 11" xfId="34890" xr:uid="{00000000-0005-0000-0000-000065130000}"/>
    <cellStyle name="Rubrik 3 12 4 3 2 2" xfId="11894" xr:uid="{00000000-0005-0000-0000-000066130000}"/>
    <cellStyle name="Rubrik 3 12 4 3 2 3" xfId="18214" xr:uid="{00000000-0005-0000-0000-000067130000}"/>
    <cellStyle name="Rubrik 3 12 4 3 2 4" xfId="17736" xr:uid="{00000000-0005-0000-0000-000068130000}"/>
    <cellStyle name="Rubrik 3 12 4 3 2 5" xfId="16130" xr:uid="{00000000-0005-0000-0000-000069130000}"/>
    <cellStyle name="Rubrik 3 12 4 3 2 6" xfId="26650" xr:uid="{00000000-0005-0000-0000-00006A130000}"/>
    <cellStyle name="Rubrik 3 12 4 3 2 7" xfId="22328" xr:uid="{00000000-0005-0000-0000-00006B130000}"/>
    <cellStyle name="Rubrik 3 12 4 3 2 8" xfId="31495" xr:uid="{00000000-0005-0000-0000-00006C130000}"/>
    <cellStyle name="Rubrik 3 12 4 3 2 9" xfId="31680" xr:uid="{00000000-0005-0000-0000-00006D130000}"/>
    <cellStyle name="Rubrik 3 12 4 3 3" xfId="13968" xr:uid="{00000000-0005-0000-0000-00006E130000}"/>
    <cellStyle name="Rubrik 3 12 4 3 4" xfId="15619" xr:uid="{00000000-0005-0000-0000-00006F130000}"/>
    <cellStyle name="Rubrik 3 12 4 3 5" xfId="20807" xr:uid="{00000000-0005-0000-0000-000070130000}"/>
    <cellStyle name="Rubrik 3 12 4 3 6" xfId="23399" xr:uid="{00000000-0005-0000-0000-000071130000}"/>
    <cellStyle name="Rubrik 3 12 4 3 7" xfId="28479" xr:uid="{00000000-0005-0000-0000-000072130000}"/>
    <cellStyle name="Rubrik 3 12 4 3 8" xfId="20838" xr:uid="{00000000-0005-0000-0000-000073130000}"/>
    <cellStyle name="Rubrik 3 12 4 3 9" xfId="33193" xr:uid="{00000000-0005-0000-0000-000074130000}"/>
    <cellStyle name="Rubrik 3 12 4 4" xfId="1221" xr:uid="{00000000-0005-0000-0000-000075130000}"/>
    <cellStyle name="Rubrik 3 12 4 4 10" xfId="28107" xr:uid="{00000000-0005-0000-0000-000076130000}"/>
    <cellStyle name="Rubrik 3 12 4 4 11" xfId="37107" xr:uid="{00000000-0005-0000-0000-000077130000}"/>
    <cellStyle name="Rubrik 3 12 4 4 12" xfId="33516" xr:uid="{00000000-0005-0000-0000-000078130000}"/>
    <cellStyle name="Rubrik 3 12 4 4 2" xfId="4008" xr:uid="{00000000-0005-0000-0000-000079130000}"/>
    <cellStyle name="Rubrik 3 12 4 4 2 10" xfId="35777" xr:uid="{00000000-0005-0000-0000-00007A130000}"/>
    <cellStyle name="Rubrik 3 12 4 4 2 11" xfId="34947" xr:uid="{00000000-0005-0000-0000-00007B130000}"/>
    <cellStyle name="Rubrik 3 12 4 4 2 2" xfId="11895" xr:uid="{00000000-0005-0000-0000-00007C130000}"/>
    <cellStyle name="Rubrik 3 12 4 4 2 3" xfId="18215" xr:uid="{00000000-0005-0000-0000-00007D130000}"/>
    <cellStyle name="Rubrik 3 12 4 4 2 4" xfId="17740" xr:uid="{00000000-0005-0000-0000-00007E130000}"/>
    <cellStyle name="Rubrik 3 12 4 4 2 5" xfId="16288" xr:uid="{00000000-0005-0000-0000-00007F130000}"/>
    <cellStyle name="Rubrik 3 12 4 4 2 6" xfId="25983" xr:uid="{00000000-0005-0000-0000-000080130000}"/>
    <cellStyle name="Rubrik 3 12 4 4 2 7" xfId="28168" xr:uid="{00000000-0005-0000-0000-000081130000}"/>
    <cellStyle name="Rubrik 3 12 4 4 2 8" xfId="30867" xr:uid="{00000000-0005-0000-0000-000082130000}"/>
    <cellStyle name="Rubrik 3 12 4 4 2 9" xfId="30395" xr:uid="{00000000-0005-0000-0000-000083130000}"/>
    <cellStyle name="Rubrik 3 12 4 4 3" xfId="13980" xr:uid="{00000000-0005-0000-0000-000084130000}"/>
    <cellStyle name="Rubrik 3 12 4 4 4" xfId="15627" xr:uid="{00000000-0005-0000-0000-000085130000}"/>
    <cellStyle name="Rubrik 3 12 4 4 5" xfId="20812" xr:uid="{00000000-0005-0000-0000-000086130000}"/>
    <cellStyle name="Rubrik 3 12 4 4 6" xfId="23404" xr:uid="{00000000-0005-0000-0000-000087130000}"/>
    <cellStyle name="Rubrik 3 12 4 4 7" xfId="28484" xr:uid="{00000000-0005-0000-0000-000088130000}"/>
    <cellStyle name="Rubrik 3 12 4 4 8" xfId="20413" xr:uid="{00000000-0005-0000-0000-000089130000}"/>
    <cellStyle name="Rubrik 3 12 4 4 9" xfId="33198" xr:uid="{00000000-0005-0000-0000-00008A130000}"/>
    <cellStyle name="Rubrik 3 12 4 5" xfId="1137" xr:uid="{00000000-0005-0000-0000-00008B130000}"/>
    <cellStyle name="Rubrik 3 12 4 5 10" xfId="26284" xr:uid="{00000000-0005-0000-0000-00008C130000}"/>
    <cellStyle name="Rubrik 3 12 4 5 11" xfId="32295" xr:uid="{00000000-0005-0000-0000-00008D130000}"/>
    <cellStyle name="Rubrik 3 12 4 5 12" xfId="31138" xr:uid="{00000000-0005-0000-0000-00008E130000}"/>
    <cellStyle name="Rubrik 3 12 4 5 2" xfId="4009" xr:uid="{00000000-0005-0000-0000-00008F130000}"/>
    <cellStyle name="Rubrik 3 12 4 5 2 10" xfId="30110" xr:uid="{00000000-0005-0000-0000-000090130000}"/>
    <cellStyle name="Rubrik 3 12 4 5 2 11" xfId="36742" xr:uid="{00000000-0005-0000-0000-000091130000}"/>
    <cellStyle name="Rubrik 3 12 4 5 2 2" xfId="11896" xr:uid="{00000000-0005-0000-0000-000092130000}"/>
    <cellStyle name="Rubrik 3 12 4 5 2 3" xfId="18216" xr:uid="{00000000-0005-0000-0000-000093130000}"/>
    <cellStyle name="Rubrik 3 12 4 5 2 4" xfId="15727" xr:uid="{00000000-0005-0000-0000-000094130000}"/>
    <cellStyle name="Rubrik 3 12 4 5 2 5" xfId="20206" xr:uid="{00000000-0005-0000-0000-000095130000}"/>
    <cellStyle name="Rubrik 3 12 4 5 2 6" xfId="26649" xr:uid="{00000000-0005-0000-0000-000096130000}"/>
    <cellStyle name="Rubrik 3 12 4 5 2 7" xfId="28807" xr:uid="{00000000-0005-0000-0000-000097130000}"/>
    <cellStyle name="Rubrik 3 12 4 5 2 8" xfId="31494" xr:uid="{00000000-0005-0000-0000-000098130000}"/>
    <cellStyle name="Rubrik 3 12 4 5 2 9" xfId="23695" xr:uid="{00000000-0005-0000-0000-000099130000}"/>
    <cellStyle name="Rubrik 3 12 4 5 3" xfId="14064" xr:uid="{00000000-0005-0000-0000-00009A130000}"/>
    <cellStyle name="Rubrik 3 12 4 5 4" xfId="15668" xr:uid="{00000000-0005-0000-0000-00009B130000}"/>
    <cellStyle name="Rubrik 3 12 4 5 5" xfId="14857" xr:uid="{00000000-0005-0000-0000-00009C130000}"/>
    <cellStyle name="Rubrik 3 12 4 5 6" xfId="14511" xr:uid="{00000000-0005-0000-0000-00009D130000}"/>
    <cellStyle name="Rubrik 3 12 4 5 7" xfId="19772" xr:uid="{00000000-0005-0000-0000-00009E130000}"/>
    <cellStyle name="Rubrik 3 12 4 5 8" xfId="22399" xr:uid="{00000000-0005-0000-0000-00009F130000}"/>
    <cellStyle name="Rubrik 3 12 4 5 9" xfId="27498" xr:uid="{00000000-0005-0000-0000-0000A0130000}"/>
    <cellStyle name="Rubrik 3 12 4 6" xfId="1450" xr:uid="{00000000-0005-0000-0000-0000A1130000}"/>
    <cellStyle name="Rubrik 3 12 4 6 10" xfId="30625" xr:uid="{00000000-0005-0000-0000-0000A2130000}"/>
    <cellStyle name="Rubrik 3 12 4 6 11" xfId="37050" xr:uid="{00000000-0005-0000-0000-0000A3130000}"/>
    <cellStyle name="Rubrik 3 12 4 6 12" xfId="28201" xr:uid="{00000000-0005-0000-0000-0000A4130000}"/>
    <cellStyle name="Rubrik 3 12 4 6 2" xfId="4010" xr:uid="{00000000-0005-0000-0000-0000A5130000}"/>
    <cellStyle name="Rubrik 3 12 4 6 2 10" xfId="35776" xr:uid="{00000000-0005-0000-0000-0000A6130000}"/>
    <cellStyle name="Rubrik 3 12 4 6 2 11" xfId="35912" xr:uid="{00000000-0005-0000-0000-0000A7130000}"/>
    <cellStyle name="Rubrik 3 12 4 6 2 2" xfId="11897" xr:uid="{00000000-0005-0000-0000-0000A8130000}"/>
    <cellStyle name="Rubrik 3 12 4 6 2 3" xfId="18217" xr:uid="{00000000-0005-0000-0000-0000A9130000}"/>
    <cellStyle name="Rubrik 3 12 4 6 2 4" xfId="17739" xr:uid="{00000000-0005-0000-0000-0000AA130000}"/>
    <cellStyle name="Rubrik 3 12 4 6 2 5" xfId="15605" xr:uid="{00000000-0005-0000-0000-0000AB130000}"/>
    <cellStyle name="Rubrik 3 12 4 6 2 6" xfId="23202" xr:uid="{00000000-0005-0000-0000-0000AC130000}"/>
    <cellStyle name="Rubrik 3 12 4 6 2 7" xfId="28223" xr:uid="{00000000-0005-0000-0000-0000AD130000}"/>
    <cellStyle name="Rubrik 3 12 4 6 2 8" xfId="22951" xr:uid="{00000000-0005-0000-0000-0000AE130000}"/>
    <cellStyle name="Rubrik 3 12 4 6 2 9" xfId="29981" xr:uid="{00000000-0005-0000-0000-0000AF130000}"/>
    <cellStyle name="Rubrik 3 12 4 6 3" xfId="9419" xr:uid="{00000000-0005-0000-0000-0000B0130000}"/>
    <cellStyle name="Rubrik 3 12 4 6 4" xfId="9671" xr:uid="{00000000-0005-0000-0000-0000B1130000}"/>
    <cellStyle name="Rubrik 3 12 4 6 5" xfId="20735" xr:uid="{00000000-0005-0000-0000-0000B2130000}"/>
    <cellStyle name="Rubrik 3 12 4 6 6" xfId="23329" xr:uid="{00000000-0005-0000-0000-0000B3130000}"/>
    <cellStyle name="Rubrik 3 12 4 6 7" xfId="28409" xr:uid="{00000000-0005-0000-0000-0000B4130000}"/>
    <cellStyle name="Rubrik 3 12 4 6 8" xfId="25708" xr:uid="{00000000-0005-0000-0000-0000B5130000}"/>
    <cellStyle name="Rubrik 3 12 4 6 9" xfId="33127" xr:uid="{00000000-0005-0000-0000-0000B6130000}"/>
    <cellStyle name="Rubrik 3 12 4 7" xfId="2738" xr:uid="{00000000-0005-0000-0000-0000B7130000}"/>
    <cellStyle name="Rubrik 3 12 4 7 10" xfId="30668" xr:uid="{00000000-0005-0000-0000-0000B8130000}"/>
    <cellStyle name="Rubrik 3 12 4 7 11" xfId="28108" xr:uid="{00000000-0005-0000-0000-0000B9130000}"/>
    <cellStyle name="Rubrik 3 12 4 7 12" xfId="35120" xr:uid="{00000000-0005-0000-0000-0000BA130000}"/>
    <cellStyle name="Rubrik 3 12 4 7 2" xfId="4011" xr:uid="{00000000-0005-0000-0000-0000BB130000}"/>
    <cellStyle name="Rubrik 3 12 4 7 2 10" xfId="26795" xr:uid="{00000000-0005-0000-0000-0000BC130000}"/>
    <cellStyle name="Rubrik 3 12 4 7 2 11" xfId="35344" xr:uid="{00000000-0005-0000-0000-0000BD130000}"/>
    <cellStyle name="Rubrik 3 12 4 7 2 2" xfId="11898" xr:uid="{00000000-0005-0000-0000-0000BE130000}"/>
    <cellStyle name="Rubrik 3 12 4 7 2 3" xfId="18218" xr:uid="{00000000-0005-0000-0000-0000BF130000}"/>
    <cellStyle name="Rubrik 3 12 4 7 2 4" xfId="14938" xr:uid="{00000000-0005-0000-0000-0000C0130000}"/>
    <cellStyle name="Rubrik 3 12 4 7 2 5" xfId="16546" xr:uid="{00000000-0005-0000-0000-0000C1130000}"/>
    <cellStyle name="Rubrik 3 12 4 7 2 6" xfId="26648" xr:uid="{00000000-0005-0000-0000-0000C2130000}"/>
    <cellStyle name="Rubrik 3 12 4 7 2 7" xfId="24836" xr:uid="{00000000-0005-0000-0000-0000C3130000}"/>
    <cellStyle name="Rubrik 3 12 4 7 2 8" xfId="31493" xr:uid="{00000000-0005-0000-0000-0000C4130000}"/>
    <cellStyle name="Rubrik 3 12 4 7 2 9" xfId="31682" xr:uid="{00000000-0005-0000-0000-0000C5130000}"/>
    <cellStyle name="Rubrik 3 12 4 7 3" xfId="10699" xr:uid="{00000000-0005-0000-0000-0000C6130000}"/>
    <cellStyle name="Rubrik 3 12 4 7 4" xfId="16952" xr:uid="{00000000-0005-0000-0000-0000C7130000}"/>
    <cellStyle name="Rubrik 3 12 4 7 5" xfId="15781" xr:uid="{00000000-0005-0000-0000-0000C8130000}"/>
    <cellStyle name="Rubrik 3 12 4 7 6" xfId="14901" xr:uid="{00000000-0005-0000-0000-0000C9130000}"/>
    <cellStyle name="Rubrik 3 12 4 7 7" xfId="23208" xr:uid="{00000000-0005-0000-0000-0000CA130000}"/>
    <cellStyle name="Rubrik 3 12 4 7 8" xfId="25759" xr:uid="{00000000-0005-0000-0000-0000CB130000}"/>
    <cellStyle name="Rubrik 3 12 4 7 9" xfId="20414" xr:uid="{00000000-0005-0000-0000-0000CC130000}"/>
    <cellStyle name="Rubrik 3 12 4 8" xfId="4012" xr:uid="{00000000-0005-0000-0000-0000CD130000}"/>
    <cellStyle name="Rubrik 3 12 4 8 10" xfId="35775" xr:uid="{00000000-0005-0000-0000-0000CE130000}"/>
    <cellStyle name="Rubrik 3 12 4 8 11" xfId="22446" xr:uid="{00000000-0005-0000-0000-0000CF130000}"/>
    <cellStyle name="Rubrik 3 12 4 8 2" xfId="11899" xr:uid="{00000000-0005-0000-0000-0000D0130000}"/>
    <cellStyle name="Rubrik 3 12 4 8 3" xfId="18219" xr:uid="{00000000-0005-0000-0000-0000D1130000}"/>
    <cellStyle name="Rubrik 3 12 4 8 4" xfId="17737" xr:uid="{00000000-0005-0000-0000-0000D2130000}"/>
    <cellStyle name="Rubrik 3 12 4 8 5" xfId="16903" xr:uid="{00000000-0005-0000-0000-0000D3130000}"/>
    <cellStyle name="Rubrik 3 12 4 8 6" xfId="14966" xr:uid="{00000000-0005-0000-0000-0000D4130000}"/>
    <cellStyle name="Rubrik 3 12 4 8 7" xfId="28805" xr:uid="{00000000-0005-0000-0000-0000D5130000}"/>
    <cellStyle name="Rubrik 3 12 4 8 8" xfId="27791" xr:uid="{00000000-0005-0000-0000-0000D6130000}"/>
    <cellStyle name="Rubrik 3 12 4 8 9" xfId="30487" xr:uid="{00000000-0005-0000-0000-0000D7130000}"/>
    <cellStyle name="Rubrik 3 12 4 9" xfId="9377" xr:uid="{00000000-0005-0000-0000-0000D8130000}"/>
    <cellStyle name="Rubrik 3 12 5" xfId="2781" xr:uid="{00000000-0005-0000-0000-0000D9130000}"/>
    <cellStyle name="Rubrik 3 12 5 10" xfId="29801" xr:uid="{00000000-0005-0000-0000-0000DA130000}"/>
    <cellStyle name="Rubrik 3 12 5 11" xfId="36281" xr:uid="{00000000-0005-0000-0000-0000DB130000}"/>
    <cellStyle name="Rubrik 3 12 5 12" xfId="33523" xr:uid="{00000000-0005-0000-0000-0000DC130000}"/>
    <cellStyle name="Rubrik 3 12 5 2" xfId="4013" xr:uid="{00000000-0005-0000-0000-0000DD130000}"/>
    <cellStyle name="Rubrik 3 12 5 2 10" xfId="35248" xr:uid="{00000000-0005-0000-0000-0000DE130000}"/>
    <cellStyle name="Rubrik 3 12 5 2 11" xfId="35913" xr:uid="{00000000-0005-0000-0000-0000DF130000}"/>
    <cellStyle name="Rubrik 3 12 5 2 2" xfId="11900" xr:uid="{00000000-0005-0000-0000-0000E0130000}"/>
    <cellStyle name="Rubrik 3 12 5 2 3" xfId="18220" xr:uid="{00000000-0005-0000-0000-0000E1130000}"/>
    <cellStyle name="Rubrik 3 12 5 2 4" xfId="17738" xr:uid="{00000000-0005-0000-0000-0000E2130000}"/>
    <cellStyle name="Rubrik 3 12 5 2 5" xfId="16282" xr:uid="{00000000-0005-0000-0000-0000E3130000}"/>
    <cellStyle name="Rubrik 3 12 5 2 6" xfId="26647" xr:uid="{00000000-0005-0000-0000-0000E4130000}"/>
    <cellStyle name="Rubrik 3 12 5 2 7" xfId="26307" xr:uid="{00000000-0005-0000-0000-0000E5130000}"/>
    <cellStyle name="Rubrik 3 12 5 2 8" xfId="31492" xr:uid="{00000000-0005-0000-0000-0000E6130000}"/>
    <cellStyle name="Rubrik 3 12 5 2 9" xfId="30624" xr:uid="{00000000-0005-0000-0000-0000E7130000}"/>
    <cellStyle name="Rubrik 3 12 5 3" xfId="10742" xr:uid="{00000000-0005-0000-0000-0000E8130000}"/>
    <cellStyle name="Rubrik 3 12 5 4" xfId="16995" xr:uid="{00000000-0005-0000-0000-0000E9130000}"/>
    <cellStyle name="Rubrik 3 12 5 5" xfId="19506" xr:uid="{00000000-0005-0000-0000-0000EA130000}"/>
    <cellStyle name="Rubrik 3 12 5 6" xfId="22137" xr:uid="{00000000-0005-0000-0000-0000EB130000}"/>
    <cellStyle name="Rubrik 3 12 5 7" xfId="27240" xr:uid="{00000000-0005-0000-0000-0000EC130000}"/>
    <cellStyle name="Rubrik 3 12 5 8" xfId="24795" xr:uid="{00000000-0005-0000-0000-0000ED130000}"/>
    <cellStyle name="Rubrik 3 12 5 9" xfId="32057" xr:uid="{00000000-0005-0000-0000-0000EE130000}"/>
    <cellStyle name="Rubrik 3 12 6" xfId="2971" xr:uid="{00000000-0005-0000-0000-0000EF130000}"/>
    <cellStyle name="Rubrik 3 12 6 10" xfId="33533" xr:uid="{00000000-0005-0000-0000-0000F0130000}"/>
    <cellStyle name="Rubrik 3 12 6 11" xfId="30917" xr:uid="{00000000-0005-0000-0000-0000F1130000}"/>
    <cellStyle name="Rubrik 3 12 6 12" xfId="36944" xr:uid="{00000000-0005-0000-0000-0000F2130000}"/>
    <cellStyle name="Rubrik 3 12 6 2" xfId="4014" xr:uid="{00000000-0005-0000-0000-0000F3130000}"/>
    <cellStyle name="Rubrik 3 12 6 2 10" xfId="35774" xr:uid="{00000000-0005-0000-0000-0000F4130000}"/>
    <cellStyle name="Rubrik 3 12 6 2 11" xfId="36424" xr:uid="{00000000-0005-0000-0000-0000F5130000}"/>
    <cellStyle name="Rubrik 3 12 6 2 2" xfId="11901" xr:uid="{00000000-0005-0000-0000-0000F6130000}"/>
    <cellStyle name="Rubrik 3 12 6 2 3" xfId="18221" xr:uid="{00000000-0005-0000-0000-0000F7130000}"/>
    <cellStyle name="Rubrik 3 12 6 2 4" xfId="14855" xr:uid="{00000000-0005-0000-0000-0000F8130000}"/>
    <cellStyle name="Rubrik 3 12 6 2 5" xfId="19705" xr:uid="{00000000-0005-0000-0000-0000F9130000}"/>
    <cellStyle name="Rubrik 3 12 6 2 6" xfId="24658" xr:uid="{00000000-0005-0000-0000-0000FA130000}"/>
    <cellStyle name="Rubrik 3 12 6 2 7" xfId="28823" xr:uid="{00000000-0005-0000-0000-0000FB130000}"/>
    <cellStyle name="Rubrik 3 12 6 2 8" xfId="29671" xr:uid="{00000000-0005-0000-0000-0000FC130000}"/>
    <cellStyle name="Rubrik 3 12 6 2 9" xfId="31681" xr:uid="{00000000-0005-0000-0000-0000FD130000}"/>
    <cellStyle name="Rubrik 3 12 6 3" xfId="10932" xr:uid="{00000000-0005-0000-0000-0000FE130000}"/>
    <cellStyle name="Rubrik 3 12 6 4" xfId="17185" xr:uid="{00000000-0005-0000-0000-0000FF130000}"/>
    <cellStyle name="Rubrik 3 12 6 5" xfId="16212" xr:uid="{00000000-0005-0000-0000-000000140000}"/>
    <cellStyle name="Rubrik 3 12 6 6" xfId="20530" xr:uid="{00000000-0005-0000-0000-000001140000}"/>
    <cellStyle name="Rubrik 3 12 6 7" xfId="23697" xr:uid="{00000000-0005-0000-0000-000002140000}"/>
    <cellStyle name="Rubrik 3 12 6 8" xfId="28064" xr:uid="{00000000-0005-0000-0000-000003140000}"/>
    <cellStyle name="Rubrik 3 12 6 9" xfId="26035" xr:uid="{00000000-0005-0000-0000-000004140000}"/>
    <cellStyle name="Rubrik 3 12 7" xfId="2537" xr:uid="{00000000-0005-0000-0000-000005140000}"/>
    <cellStyle name="Rubrik 3 12 7 10" xfId="25339" xr:uid="{00000000-0005-0000-0000-000006140000}"/>
    <cellStyle name="Rubrik 3 12 7 11" xfId="36389" xr:uid="{00000000-0005-0000-0000-000007140000}"/>
    <cellStyle name="Rubrik 3 12 7 12" xfId="15103" xr:uid="{00000000-0005-0000-0000-000008140000}"/>
    <cellStyle name="Rubrik 3 12 7 2" xfId="4015" xr:uid="{00000000-0005-0000-0000-000009140000}"/>
    <cellStyle name="Rubrik 3 12 7 2 10" xfId="30168" xr:uid="{00000000-0005-0000-0000-00000A140000}"/>
    <cellStyle name="Rubrik 3 12 7 2 11" xfId="35290" xr:uid="{00000000-0005-0000-0000-00000B140000}"/>
    <cellStyle name="Rubrik 3 12 7 2 2" xfId="11902" xr:uid="{00000000-0005-0000-0000-00000C140000}"/>
    <cellStyle name="Rubrik 3 12 7 2 3" xfId="18222" xr:uid="{00000000-0005-0000-0000-00000D140000}"/>
    <cellStyle name="Rubrik 3 12 7 2 4" xfId="9561" xr:uid="{00000000-0005-0000-0000-00000E140000}"/>
    <cellStyle name="Rubrik 3 12 7 2 5" xfId="16388" xr:uid="{00000000-0005-0000-0000-00000F140000}"/>
    <cellStyle name="Rubrik 3 12 7 2 6" xfId="26646" xr:uid="{00000000-0005-0000-0000-000010140000}"/>
    <cellStyle name="Rubrik 3 12 7 2 7" xfId="28171" xr:uid="{00000000-0005-0000-0000-000011140000}"/>
    <cellStyle name="Rubrik 3 12 7 2 8" xfId="31491" xr:uid="{00000000-0005-0000-0000-000012140000}"/>
    <cellStyle name="Rubrik 3 12 7 2 9" xfId="32999" xr:uid="{00000000-0005-0000-0000-000013140000}"/>
    <cellStyle name="Rubrik 3 12 7 3" xfId="10499" xr:uid="{00000000-0005-0000-0000-000014140000}"/>
    <cellStyle name="Rubrik 3 12 7 4" xfId="9543" xr:uid="{00000000-0005-0000-0000-000015140000}"/>
    <cellStyle name="Rubrik 3 12 7 5" xfId="19627" xr:uid="{00000000-0005-0000-0000-000016140000}"/>
    <cellStyle name="Rubrik 3 12 7 6" xfId="22257" xr:uid="{00000000-0005-0000-0000-000017140000}"/>
    <cellStyle name="Rubrik 3 12 7 7" xfId="27361" xr:uid="{00000000-0005-0000-0000-000018140000}"/>
    <cellStyle name="Rubrik 3 12 7 8" xfId="22295" xr:uid="{00000000-0005-0000-0000-000019140000}"/>
    <cellStyle name="Rubrik 3 12 7 9" xfId="32176" xr:uid="{00000000-0005-0000-0000-00001A140000}"/>
    <cellStyle name="Rubrik 3 12 8" xfId="719" xr:uid="{00000000-0005-0000-0000-00001B140000}"/>
    <cellStyle name="Rubrik 3 12 8 10" xfId="32353" xr:uid="{00000000-0005-0000-0000-00001C140000}"/>
    <cellStyle name="Rubrik 3 12 8 11" xfId="34674" xr:uid="{00000000-0005-0000-0000-00001D140000}"/>
    <cellStyle name="Rubrik 3 12 8 12" xfId="36506" xr:uid="{00000000-0005-0000-0000-00001E140000}"/>
    <cellStyle name="Rubrik 3 12 8 2" xfId="4016" xr:uid="{00000000-0005-0000-0000-00001F140000}"/>
    <cellStyle name="Rubrik 3 12 8 2 10" xfId="35773" xr:uid="{00000000-0005-0000-0000-000020140000}"/>
    <cellStyle name="Rubrik 3 12 8 2 11" xfId="36820" xr:uid="{00000000-0005-0000-0000-000021140000}"/>
    <cellStyle name="Rubrik 3 12 8 2 2" xfId="11903" xr:uid="{00000000-0005-0000-0000-000022140000}"/>
    <cellStyle name="Rubrik 3 12 8 2 3" xfId="18223" xr:uid="{00000000-0005-0000-0000-000023140000}"/>
    <cellStyle name="Rubrik 3 12 8 2 4" xfId="15929" xr:uid="{00000000-0005-0000-0000-000024140000}"/>
    <cellStyle name="Rubrik 3 12 8 2 5" xfId="20339" xr:uid="{00000000-0005-0000-0000-000025140000}"/>
    <cellStyle name="Rubrik 3 12 8 2 6" xfId="25917" xr:uid="{00000000-0005-0000-0000-000026140000}"/>
    <cellStyle name="Rubrik 3 12 8 2 7" xfId="28225" xr:uid="{00000000-0005-0000-0000-000027140000}"/>
    <cellStyle name="Rubrik 3 12 8 2 8" xfId="30809" xr:uid="{00000000-0005-0000-0000-000028140000}"/>
    <cellStyle name="Rubrik 3 12 8 2 9" xfId="30313" xr:uid="{00000000-0005-0000-0000-000029140000}"/>
    <cellStyle name="Rubrik 3 12 8 3" xfId="14481" xr:uid="{00000000-0005-0000-0000-00002A140000}"/>
    <cellStyle name="Rubrik 3 12 8 4" xfId="15875" xr:uid="{00000000-0005-0000-0000-00002B140000}"/>
    <cellStyle name="Rubrik 3 12 8 5" xfId="15169" xr:uid="{00000000-0005-0000-0000-00002C140000}"/>
    <cellStyle name="Rubrik 3 12 8 6" xfId="19845" xr:uid="{00000000-0005-0000-0000-00002D140000}"/>
    <cellStyle name="Rubrik 3 12 8 7" xfId="25038" xr:uid="{00000000-0005-0000-0000-00002E140000}"/>
    <cellStyle name="Rubrik 3 12 8 8" xfId="27563" xr:uid="{00000000-0005-0000-0000-00002F140000}"/>
    <cellStyle name="Rubrik 3 12 8 9" xfId="30016" xr:uid="{00000000-0005-0000-0000-000030140000}"/>
    <cellStyle name="Rubrik 3 12 9" xfId="4017" xr:uid="{00000000-0005-0000-0000-000031140000}"/>
    <cellStyle name="Rubrik 3 12 9 10" xfId="35772" xr:uid="{00000000-0005-0000-0000-000032140000}"/>
    <cellStyle name="Rubrik 3 12 9 11" xfId="37274" xr:uid="{00000000-0005-0000-0000-000033140000}"/>
    <cellStyle name="Rubrik 3 12 9 2" xfId="11904" xr:uid="{00000000-0005-0000-0000-000034140000}"/>
    <cellStyle name="Rubrik 3 12 9 3" xfId="18224" xr:uid="{00000000-0005-0000-0000-000035140000}"/>
    <cellStyle name="Rubrik 3 12 9 4" xfId="16703" xr:uid="{00000000-0005-0000-0000-000036140000}"/>
    <cellStyle name="Rubrik 3 12 9 5" xfId="21074" xr:uid="{00000000-0005-0000-0000-000037140000}"/>
    <cellStyle name="Rubrik 3 12 9 6" xfId="26645" xr:uid="{00000000-0005-0000-0000-000038140000}"/>
    <cellStyle name="Rubrik 3 12 9 7" xfId="25784" xr:uid="{00000000-0005-0000-0000-000039140000}"/>
    <cellStyle name="Rubrik 3 12 9 8" xfId="31490" xr:uid="{00000000-0005-0000-0000-00003A140000}"/>
    <cellStyle name="Rubrik 3 12 9 9" xfId="16456" xr:uid="{00000000-0005-0000-0000-00003B140000}"/>
    <cellStyle name="Rubrik 3 13" xfId="144" xr:uid="{00000000-0005-0000-0000-00003C140000}"/>
    <cellStyle name="Rubrik 3 13 2" xfId="357" xr:uid="{00000000-0005-0000-0000-00003D140000}"/>
    <cellStyle name="Rubrik 3 13 2 10" xfId="21092" xr:uid="{00000000-0005-0000-0000-00003E140000}"/>
    <cellStyle name="Rubrik 3 13 2 11" xfId="23680" xr:uid="{00000000-0005-0000-0000-00003F140000}"/>
    <cellStyle name="Rubrik 3 13 2 12" xfId="26223" xr:uid="{00000000-0005-0000-0000-000040140000}"/>
    <cellStyle name="Rubrik 3 13 2 13" xfId="22352" xr:uid="{00000000-0005-0000-0000-000041140000}"/>
    <cellStyle name="Rubrik 3 13 2 14" xfId="31086" xr:uid="{00000000-0005-0000-0000-000042140000}"/>
    <cellStyle name="Rubrik 3 13 2 15" xfId="15102" xr:uid="{00000000-0005-0000-0000-000043140000}"/>
    <cellStyle name="Rubrik 3 13 2 16" xfId="35425" xr:uid="{00000000-0005-0000-0000-000044140000}"/>
    <cellStyle name="Rubrik 3 13 2 17" xfId="37291" xr:uid="{00000000-0005-0000-0000-000045140000}"/>
    <cellStyle name="Rubrik 3 13 2 18" xfId="35105" xr:uid="{00000000-0005-0000-0000-000046140000}"/>
    <cellStyle name="Rubrik 3 13 2 2" xfId="556" xr:uid="{00000000-0005-0000-0000-000047140000}"/>
    <cellStyle name="Rubrik 3 13 2 2 10" xfId="4018" xr:uid="{00000000-0005-0000-0000-000048140000}"/>
    <cellStyle name="Rubrik 3 13 2 2 10 10" xfId="20716" xr:uid="{00000000-0005-0000-0000-000049140000}"/>
    <cellStyle name="Rubrik 3 13 2 2 10 11" xfId="35919" xr:uid="{00000000-0005-0000-0000-00004A140000}"/>
    <cellStyle name="Rubrik 3 13 2 2 10 2" xfId="11905" xr:uid="{00000000-0005-0000-0000-00004B140000}"/>
    <cellStyle name="Rubrik 3 13 2 2 10 3" xfId="18225" xr:uid="{00000000-0005-0000-0000-00004C140000}"/>
    <cellStyle name="Rubrik 3 13 2 2 10 4" xfId="17725" xr:uid="{00000000-0005-0000-0000-00004D140000}"/>
    <cellStyle name="Rubrik 3 13 2 2 10 5" xfId="16895" xr:uid="{00000000-0005-0000-0000-00004E140000}"/>
    <cellStyle name="Rubrik 3 13 2 2 10 6" xfId="23500" xr:uid="{00000000-0005-0000-0000-00004F140000}"/>
    <cellStyle name="Rubrik 3 13 2 2 10 7" xfId="28169" xr:uid="{00000000-0005-0000-0000-000050140000}"/>
    <cellStyle name="Rubrik 3 13 2 2 10 8" xfId="23758" xr:uid="{00000000-0005-0000-0000-000051140000}"/>
    <cellStyle name="Rubrik 3 13 2 2 10 9" xfId="32293" xr:uid="{00000000-0005-0000-0000-000052140000}"/>
    <cellStyle name="Rubrik 3 13 2 2 11" xfId="14642" xr:uid="{00000000-0005-0000-0000-000053140000}"/>
    <cellStyle name="Rubrik 3 13 2 2 12" xfId="16634" xr:uid="{00000000-0005-0000-0000-000054140000}"/>
    <cellStyle name="Rubrik 3 13 2 2 13" xfId="21027" xr:uid="{00000000-0005-0000-0000-000055140000}"/>
    <cellStyle name="Rubrik 3 13 2 2 14" xfId="23615" xr:uid="{00000000-0005-0000-0000-000056140000}"/>
    <cellStyle name="Rubrik 3 13 2 2 15" xfId="19710" xr:uid="{00000000-0005-0000-0000-000057140000}"/>
    <cellStyle name="Rubrik 3 13 2 2 16" xfId="33389" xr:uid="{00000000-0005-0000-0000-000058140000}"/>
    <cellStyle name="Rubrik 3 13 2 2 17" xfId="27442" xr:uid="{00000000-0005-0000-0000-000059140000}"/>
    <cellStyle name="Rubrik 3 13 2 2 18" xfId="35378" xr:uid="{00000000-0005-0000-0000-00005A140000}"/>
    <cellStyle name="Rubrik 3 13 2 2 19" xfId="37251" xr:uid="{00000000-0005-0000-0000-00005B140000}"/>
    <cellStyle name="Rubrik 3 13 2 2 2" xfId="2257" xr:uid="{00000000-0005-0000-0000-00005C140000}"/>
    <cellStyle name="Rubrik 3 13 2 2 2 10" xfId="15113" xr:uid="{00000000-0005-0000-0000-00005D140000}"/>
    <cellStyle name="Rubrik 3 13 2 2 2 11" xfId="11016" xr:uid="{00000000-0005-0000-0000-00005E140000}"/>
    <cellStyle name="Rubrik 3 13 2 2 2 12" xfId="16552" xr:uid="{00000000-0005-0000-0000-00005F140000}"/>
    <cellStyle name="Rubrik 3 13 2 2 2 13" xfId="23561" xr:uid="{00000000-0005-0000-0000-000060140000}"/>
    <cellStyle name="Rubrik 3 13 2 2 2 14" xfId="26107" xr:uid="{00000000-0005-0000-0000-000061140000}"/>
    <cellStyle name="Rubrik 3 13 2 2 2 15" xfId="15724" xr:uid="{00000000-0005-0000-0000-000062140000}"/>
    <cellStyle name="Rubrik 3 13 2 2 2 16" xfId="30977" xr:uid="{00000000-0005-0000-0000-000063140000}"/>
    <cellStyle name="Rubrik 3 13 2 2 2 17" xfId="16600" xr:uid="{00000000-0005-0000-0000-000064140000}"/>
    <cellStyle name="Rubrik 3 13 2 2 2 18" xfId="35345" xr:uid="{00000000-0005-0000-0000-000065140000}"/>
    <cellStyle name="Rubrik 3 13 2 2 2 2" xfId="1104" xr:uid="{00000000-0005-0000-0000-000066140000}"/>
    <cellStyle name="Rubrik 3 13 2 2 2 2 10" xfId="28555" xr:uid="{00000000-0005-0000-0000-000067140000}"/>
    <cellStyle name="Rubrik 3 13 2 2 2 2 11" xfId="36718" xr:uid="{00000000-0005-0000-0000-000068140000}"/>
    <cellStyle name="Rubrik 3 13 2 2 2 2 12" xfId="30739" xr:uid="{00000000-0005-0000-0000-000069140000}"/>
    <cellStyle name="Rubrik 3 13 2 2 2 2 2" xfId="4019" xr:uid="{00000000-0005-0000-0000-00006A140000}"/>
    <cellStyle name="Rubrik 3 13 2 2 2 2 2 10" xfId="35771" xr:uid="{00000000-0005-0000-0000-00006B140000}"/>
    <cellStyle name="Rubrik 3 13 2 2 2 2 2 11" xfId="9745" xr:uid="{00000000-0005-0000-0000-00006C140000}"/>
    <cellStyle name="Rubrik 3 13 2 2 2 2 2 2" xfId="11906" xr:uid="{00000000-0005-0000-0000-00006D140000}"/>
    <cellStyle name="Rubrik 3 13 2 2 2 2 2 3" xfId="18226" xr:uid="{00000000-0005-0000-0000-00006E140000}"/>
    <cellStyle name="Rubrik 3 13 2 2 2 2 2 4" xfId="17734" xr:uid="{00000000-0005-0000-0000-00006F140000}"/>
    <cellStyle name="Rubrik 3 13 2 2 2 2 2 5" xfId="16226" xr:uid="{00000000-0005-0000-0000-000070140000}"/>
    <cellStyle name="Rubrik 3 13 2 2 2 2 2 6" xfId="25150" xr:uid="{00000000-0005-0000-0000-000071140000}"/>
    <cellStyle name="Rubrik 3 13 2 2 2 2 2 7" xfId="28858" xr:uid="{00000000-0005-0000-0000-000072140000}"/>
    <cellStyle name="Rubrik 3 13 2 2 2 2 2 8" xfId="30117" xr:uid="{00000000-0005-0000-0000-000073140000}"/>
    <cellStyle name="Rubrik 3 13 2 2 2 2 2 9" xfId="32505" xr:uid="{00000000-0005-0000-0000-000074140000}"/>
    <cellStyle name="Rubrik 3 13 2 2 2 2 3" xfId="14097" xr:uid="{00000000-0005-0000-0000-000075140000}"/>
    <cellStyle name="Rubrik 3 13 2 2 2 2 4" xfId="16362" xr:uid="{00000000-0005-0000-0000-000076140000}"/>
    <cellStyle name="Rubrik 3 13 2 2 2 2 5" xfId="20176" xr:uid="{00000000-0005-0000-0000-000077140000}"/>
    <cellStyle name="Rubrik 3 13 2 2 2 2 6" xfId="22790" xr:uid="{00000000-0005-0000-0000-000078140000}"/>
    <cellStyle name="Rubrik 3 13 2 2 2 2 7" xfId="27883" xr:uid="{00000000-0005-0000-0000-000079140000}"/>
    <cellStyle name="Rubrik 3 13 2 2 2 2 8" xfId="20884" xr:uid="{00000000-0005-0000-0000-00007A140000}"/>
    <cellStyle name="Rubrik 3 13 2 2 2 2 9" xfId="32649" xr:uid="{00000000-0005-0000-0000-00007B140000}"/>
    <cellStyle name="Rubrik 3 13 2 2 2 3" xfId="2603" xr:uid="{00000000-0005-0000-0000-00007C140000}"/>
    <cellStyle name="Rubrik 3 13 2 2 2 3 10" xfId="26249" xr:uid="{00000000-0005-0000-0000-00007D140000}"/>
    <cellStyle name="Rubrik 3 13 2 2 2 3 11" xfId="36364" xr:uid="{00000000-0005-0000-0000-00007E140000}"/>
    <cellStyle name="Rubrik 3 13 2 2 2 3 12" xfId="22947" xr:uid="{00000000-0005-0000-0000-00007F140000}"/>
    <cellStyle name="Rubrik 3 13 2 2 2 3 2" xfId="4020" xr:uid="{00000000-0005-0000-0000-000080140000}"/>
    <cellStyle name="Rubrik 3 13 2 2 2 3 2 10" xfId="32437" xr:uid="{00000000-0005-0000-0000-000081140000}"/>
    <cellStyle name="Rubrik 3 13 2 2 2 3 2 11" xfId="37209" xr:uid="{00000000-0005-0000-0000-000082140000}"/>
    <cellStyle name="Rubrik 3 13 2 2 2 3 2 2" xfId="11907" xr:uid="{00000000-0005-0000-0000-000083140000}"/>
    <cellStyle name="Rubrik 3 13 2 2 2 3 2 3" xfId="18227" xr:uid="{00000000-0005-0000-0000-000084140000}"/>
    <cellStyle name="Rubrik 3 13 2 2 2 3 2 4" xfId="15857" xr:uid="{00000000-0005-0000-0000-000085140000}"/>
    <cellStyle name="Rubrik 3 13 2 2 2 3 2 5" xfId="20959" xr:uid="{00000000-0005-0000-0000-000086140000}"/>
    <cellStyle name="Rubrik 3 13 2 2 2 3 2 6" xfId="26644" xr:uid="{00000000-0005-0000-0000-000087140000}"/>
    <cellStyle name="Rubrik 3 13 2 2 2 3 2 7" xfId="28798" xr:uid="{00000000-0005-0000-0000-000088140000}"/>
    <cellStyle name="Rubrik 3 13 2 2 2 3 2 8" xfId="31489" xr:uid="{00000000-0005-0000-0000-000089140000}"/>
    <cellStyle name="Rubrik 3 13 2 2 2 3 2 9" xfId="32821" xr:uid="{00000000-0005-0000-0000-00008A140000}"/>
    <cellStyle name="Rubrik 3 13 2 2 2 3 3" xfId="10564" xr:uid="{00000000-0005-0000-0000-00008B140000}"/>
    <cellStyle name="Rubrik 3 13 2 2 2 3 4" xfId="9539" xr:uid="{00000000-0005-0000-0000-00008C140000}"/>
    <cellStyle name="Rubrik 3 13 2 2 2 3 5" xfId="19594" xr:uid="{00000000-0005-0000-0000-00008D140000}"/>
    <cellStyle name="Rubrik 3 13 2 2 2 3 6" xfId="22225" xr:uid="{00000000-0005-0000-0000-00008E140000}"/>
    <cellStyle name="Rubrik 3 13 2 2 2 3 7" xfId="27328" xr:uid="{00000000-0005-0000-0000-00008F140000}"/>
    <cellStyle name="Rubrik 3 13 2 2 2 3 8" xfId="22642" xr:uid="{00000000-0005-0000-0000-000090140000}"/>
    <cellStyle name="Rubrik 3 13 2 2 2 3 9" xfId="32144" xr:uid="{00000000-0005-0000-0000-000091140000}"/>
    <cellStyle name="Rubrik 3 13 2 2 2 4" xfId="2624" xr:uid="{00000000-0005-0000-0000-000092140000}"/>
    <cellStyle name="Rubrik 3 13 2 2 2 4 10" xfId="25447" xr:uid="{00000000-0005-0000-0000-000093140000}"/>
    <cellStyle name="Rubrik 3 13 2 2 2 4 11" xfId="36353" xr:uid="{00000000-0005-0000-0000-000094140000}"/>
    <cellStyle name="Rubrik 3 13 2 2 2 4 12" xfId="30290" xr:uid="{00000000-0005-0000-0000-000095140000}"/>
    <cellStyle name="Rubrik 3 13 2 2 2 4 2" xfId="4021" xr:uid="{00000000-0005-0000-0000-000096140000}"/>
    <cellStyle name="Rubrik 3 13 2 2 2 4 2 10" xfId="35770" xr:uid="{00000000-0005-0000-0000-000097140000}"/>
    <cellStyle name="Rubrik 3 13 2 2 2 4 2 11" xfId="35915" xr:uid="{00000000-0005-0000-0000-000098140000}"/>
    <cellStyle name="Rubrik 3 13 2 2 2 4 2 2" xfId="11908" xr:uid="{00000000-0005-0000-0000-000099140000}"/>
    <cellStyle name="Rubrik 3 13 2 2 2 4 2 3" xfId="18228" xr:uid="{00000000-0005-0000-0000-00009A140000}"/>
    <cellStyle name="Rubrik 3 13 2 2 2 4 2 4" xfId="17733" xr:uid="{00000000-0005-0000-0000-00009B140000}"/>
    <cellStyle name="Rubrik 3 13 2 2 2 4 2 5" xfId="16794" xr:uid="{00000000-0005-0000-0000-00009C140000}"/>
    <cellStyle name="Rubrik 3 13 2 2 2 4 2 6" xfId="25387" xr:uid="{00000000-0005-0000-0000-00009D140000}"/>
    <cellStyle name="Rubrik 3 13 2 2 2 4 2 7" xfId="28151" xr:uid="{00000000-0005-0000-0000-00009E140000}"/>
    <cellStyle name="Rubrik 3 13 2 2 2 4 2 8" xfId="30331" xr:uid="{00000000-0005-0000-0000-00009F140000}"/>
    <cellStyle name="Rubrik 3 13 2 2 2 4 2 9" xfId="31687" xr:uid="{00000000-0005-0000-0000-0000A0140000}"/>
    <cellStyle name="Rubrik 3 13 2 2 2 4 3" xfId="10585" xr:uid="{00000000-0005-0000-0000-0000A1140000}"/>
    <cellStyle name="Rubrik 3 13 2 2 2 4 4" xfId="14858" xr:uid="{00000000-0005-0000-0000-0000A2140000}"/>
    <cellStyle name="Rubrik 3 13 2 2 2 4 5" xfId="19583" xr:uid="{00000000-0005-0000-0000-0000A3140000}"/>
    <cellStyle name="Rubrik 3 13 2 2 2 4 6" xfId="22214" xr:uid="{00000000-0005-0000-0000-0000A4140000}"/>
    <cellStyle name="Rubrik 3 13 2 2 2 4 7" xfId="27317" xr:uid="{00000000-0005-0000-0000-0000A5140000}"/>
    <cellStyle name="Rubrik 3 13 2 2 2 4 8" xfId="15822" xr:uid="{00000000-0005-0000-0000-0000A6140000}"/>
    <cellStyle name="Rubrik 3 13 2 2 2 4 9" xfId="32133" xr:uid="{00000000-0005-0000-0000-0000A7140000}"/>
    <cellStyle name="Rubrik 3 13 2 2 2 5" xfId="1168" xr:uid="{00000000-0005-0000-0000-0000A8140000}"/>
    <cellStyle name="Rubrik 3 13 2 2 2 5 10" xfId="33066" xr:uid="{00000000-0005-0000-0000-0000A9140000}"/>
    <cellStyle name="Rubrik 3 13 2 2 2 5 11" xfId="35157" xr:uid="{00000000-0005-0000-0000-0000AA140000}"/>
    <cellStyle name="Rubrik 3 13 2 2 2 5 12" xfId="37008" xr:uid="{00000000-0005-0000-0000-0000AB140000}"/>
    <cellStyle name="Rubrik 3 13 2 2 2 5 2" xfId="4022" xr:uid="{00000000-0005-0000-0000-0000AC140000}"/>
    <cellStyle name="Rubrik 3 13 2 2 2 5 2 10" xfId="34528" xr:uid="{00000000-0005-0000-0000-0000AD140000}"/>
    <cellStyle name="Rubrik 3 13 2 2 2 5 2 11" xfId="34669" xr:uid="{00000000-0005-0000-0000-0000AE140000}"/>
    <cellStyle name="Rubrik 3 13 2 2 2 5 2 2" xfId="11909" xr:uid="{00000000-0005-0000-0000-0000AF140000}"/>
    <cellStyle name="Rubrik 3 13 2 2 2 5 2 3" xfId="18229" xr:uid="{00000000-0005-0000-0000-0000B0140000}"/>
    <cellStyle name="Rubrik 3 13 2 2 2 5 2 4" xfId="14962" xr:uid="{00000000-0005-0000-0000-0000B1140000}"/>
    <cellStyle name="Rubrik 3 13 2 2 2 5 2 5" xfId="9528" xr:uid="{00000000-0005-0000-0000-0000B2140000}"/>
    <cellStyle name="Rubrik 3 13 2 2 2 5 2 6" xfId="26643" xr:uid="{00000000-0005-0000-0000-0000B3140000}"/>
    <cellStyle name="Rubrik 3 13 2 2 2 5 2 7" xfId="25929" xr:uid="{00000000-0005-0000-0000-0000B4140000}"/>
    <cellStyle name="Rubrik 3 13 2 2 2 5 2 8" xfId="31488" xr:uid="{00000000-0005-0000-0000-0000B5140000}"/>
    <cellStyle name="Rubrik 3 13 2 2 2 5 2 9" xfId="22127" xr:uid="{00000000-0005-0000-0000-0000B6140000}"/>
    <cellStyle name="Rubrik 3 13 2 2 2 5 3" xfId="14033" xr:uid="{00000000-0005-0000-0000-0000B7140000}"/>
    <cellStyle name="Rubrik 3 13 2 2 2 5 4" xfId="16331" xr:uid="{00000000-0005-0000-0000-0000B8140000}"/>
    <cellStyle name="Rubrik 3 13 2 2 2 5 5" xfId="14495" xr:uid="{00000000-0005-0000-0000-0000B9140000}"/>
    <cellStyle name="Rubrik 3 13 2 2 2 5 6" xfId="20662" xr:uid="{00000000-0005-0000-0000-0000BA140000}"/>
    <cellStyle name="Rubrik 3 13 2 2 2 5 7" xfId="25816" xr:uid="{00000000-0005-0000-0000-0000BB140000}"/>
    <cellStyle name="Rubrik 3 13 2 2 2 5 8" xfId="28342" xr:uid="{00000000-0005-0000-0000-0000BC140000}"/>
    <cellStyle name="Rubrik 3 13 2 2 2 5 9" xfId="30717" xr:uid="{00000000-0005-0000-0000-0000BD140000}"/>
    <cellStyle name="Rubrik 3 13 2 2 2 6" xfId="3198" xr:uid="{00000000-0005-0000-0000-0000BE140000}"/>
    <cellStyle name="Rubrik 3 13 2 2 2 6 10" xfId="32514" xr:uid="{00000000-0005-0000-0000-0000BF140000}"/>
    <cellStyle name="Rubrik 3 13 2 2 2 6 11" xfId="34966" xr:uid="{00000000-0005-0000-0000-0000C0140000}"/>
    <cellStyle name="Rubrik 3 13 2 2 2 6 12" xfId="36744" xr:uid="{00000000-0005-0000-0000-0000C1140000}"/>
    <cellStyle name="Rubrik 3 13 2 2 2 6 2" xfId="4023" xr:uid="{00000000-0005-0000-0000-0000C2140000}"/>
    <cellStyle name="Rubrik 3 13 2 2 2 6 2 10" xfId="35769" xr:uid="{00000000-0005-0000-0000-0000C3140000}"/>
    <cellStyle name="Rubrik 3 13 2 2 2 6 2 11" xfId="35916" xr:uid="{00000000-0005-0000-0000-0000C4140000}"/>
    <cellStyle name="Rubrik 3 13 2 2 2 6 2 2" xfId="11910" xr:uid="{00000000-0005-0000-0000-0000C5140000}"/>
    <cellStyle name="Rubrik 3 13 2 2 2 6 2 3" xfId="18230" xr:uid="{00000000-0005-0000-0000-0000C6140000}"/>
    <cellStyle name="Rubrik 3 13 2 2 2 6 2 4" xfId="17731" xr:uid="{00000000-0005-0000-0000-0000C7140000}"/>
    <cellStyle name="Rubrik 3 13 2 2 2 6 2 5" xfId="16902" xr:uid="{00000000-0005-0000-0000-0000C8140000}"/>
    <cellStyle name="Rubrik 3 13 2 2 2 6 2 6" xfId="24841" xr:uid="{00000000-0005-0000-0000-0000C9140000}"/>
    <cellStyle name="Rubrik 3 13 2 2 2 6 2 7" xfId="28174" xr:uid="{00000000-0005-0000-0000-0000CA140000}"/>
    <cellStyle name="Rubrik 3 13 2 2 2 6 2 8" xfId="29845" xr:uid="{00000000-0005-0000-0000-0000CB140000}"/>
    <cellStyle name="Rubrik 3 13 2 2 2 6 2 9" xfId="33308" xr:uid="{00000000-0005-0000-0000-0000CC140000}"/>
    <cellStyle name="Rubrik 3 13 2 2 2 6 3" xfId="11158" xr:uid="{00000000-0005-0000-0000-0000CD140000}"/>
    <cellStyle name="Rubrik 3 13 2 2 2 6 4" xfId="17412" xr:uid="{00000000-0005-0000-0000-0000CE140000}"/>
    <cellStyle name="Rubrik 3 13 2 2 2 6 5" xfId="16419" xr:uid="{00000000-0005-0000-0000-0000CF140000}"/>
    <cellStyle name="Rubrik 3 13 2 2 2 6 6" xfId="20209" xr:uid="{00000000-0005-0000-0000-0000D0140000}"/>
    <cellStyle name="Rubrik 3 13 2 2 2 6 7" xfId="9840" xr:uid="{00000000-0005-0000-0000-0000D1140000}"/>
    <cellStyle name="Rubrik 3 13 2 2 2 6 8" xfId="26734" xr:uid="{00000000-0005-0000-0000-0000D2140000}"/>
    <cellStyle name="Rubrik 3 13 2 2 2 6 9" xfId="26827" xr:uid="{00000000-0005-0000-0000-0000D3140000}"/>
    <cellStyle name="Rubrik 3 13 2 2 2 7" xfId="3124" xr:uid="{00000000-0005-0000-0000-0000D4140000}"/>
    <cellStyle name="Rubrik 3 13 2 2 2 7 10" xfId="30377" xr:uid="{00000000-0005-0000-0000-0000D5140000}"/>
    <cellStyle name="Rubrik 3 13 2 2 2 7 11" xfId="35143" xr:uid="{00000000-0005-0000-0000-0000D6140000}"/>
    <cellStyle name="Rubrik 3 13 2 2 2 7 12" xfId="35857" xr:uid="{00000000-0005-0000-0000-0000D7140000}"/>
    <cellStyle name="Rubrik 3 13 2 2 2 7 2" xfId="4024" xr:uid="{00000000-0005-0000-0000-0000D8140000}"/>
    <cellStyle name="Rubrik 3 13 2 2 2 7 2 10" xfId="9733" xr:uid="{00000000-0005-0000-0000-0000D9140000}"/>
    <cellStyle name="Rubrik 3 13 2 2 2 7 2 11" xfId="34863" xr:uid="{00000000-0005-0000-0000-0000DA140000}"/>
    <cellStyle name="Rubrik 3 13 2 2 2 7 2 2" xfId="11911" xr:uid="{00000000-0005-0000-0000-0000DB140000}"/>
    <cellStyle name="Rubrik 3 13 2 2 2 7 2 3" xfId="18231" xr:uid="{00000000-0005-0000-0000-0000DC140000}"/>
    <cellStyle name="Rubrik 3 13 2 2 2 7 2 4" xfId="17732" xr:uid="{00000000-0005-0000-0000-0000DD140000}"/>
    <cellStyle name="Rubrik 3 13 2 2 2 7 2 5" xfId="16801" xr:uid="{00000000-0005-0000-0000-0000DE140000}"/>
    <cellStyle name="Rubrik 3 13 2 2 2 7 2 6" xfId="26642" xr:uid="{00000000-0005-0000-0000-0000DF140000}"/>
    <cellStyle name="Rubrik 3 13 2 2 2 7 2 7" xfId="28163" xr:uid="{00000000-0005-0000-0000-0000E0140000}"/>
    <cellStyle name="Rubrik 3 13 2 2 2 7 2 8" xfId="31487" xr:uid="{00000000-0005-0000-0000-0000E1140000}"/>
    <cellStyle name="Rubrik 3 13 2 2 2 7 2 9" xfId="31683" xr:uid="{00000000-0005-0000-0000-0000E2140000}"/>
    <cellStyle name="Rubrik 3 13 2 2 2 7 3" xfId="11084" xr:uid="{00000000-0005-0000-0000-0000E3140000}"/>
    <cellStyle name="Rubrik 3 13 2 2 2 7 4" xfId="17338" xr:uid="{00000000-0005-0000-0000-0000E4140000}"/>
    <cellStyle name="Rubrik 3 13 2 2 2 7 5" xfId="18051" xr:uid="{00000000-0005-0000-0000-0000E5140000}"/>
    <cellStyle name="Rubrik 3 13 2 2 2 7 6" xfId="10509" xr:uid="{00000000-0005-0000-0000-0000E6140000}"/>
    <cellStyle name="Rubrik 3 13 2 2 2 7 7" xfId="24825" xr:uid="{00000000-0005-0000-0000-0000E7140000}"/>
    <cellStyle name="Rubrik 3 13 2 2 2 7 8" xfId="26717" xr:uid="{00000000-0005-0000-0000-0000E8140000}"/>
    <cellStyle name="Rubrik 3 13 2 2 2 7 9" xfId="29829" xr:uid="{00000000-0005-0000-0000-0000E9140000}"/>
    <cellStyle name="Rubrik 3 13 2 2 2 8" xfId="4025" xr:uid="{00000000-0005-0000-0000-0000EA140000}"/>
    <cellStyle name="Rubrik 3 13 2 2 2 8 10" xfId="35768" xr:uid="{00000000-0005-0000-0000-0000EB140000}"/>
    <cellStyle name="Rubrik 3 13 2 2 2 8 11" xfId="32681" xr:uid="{00000000-0005-0000-0000-0000EC140000}"/>
    <cellStyle name="Rubrik 3 13 2 2 2 8 2" xfId="11912" xr:uid="{00000000-0005-0000-0000-0000ED140000}"/>
    <cellStyle name="Rubrik 3 13 2 2 2 8 3" xfId="18232" xr:uid="{00000000-0005-0000-0000-0000EE140000}"/>
    <cellStyle name="Rubrik 3 13 2 2 2 8 4" xfId="11724" xr:uid="{00000000-0005-0000-0000-0000EF140000}"/>
    <cellStyle name="Rubrik 3 13 2 2 2 8 5" xfId="10418" xr:uid="{00000000-0005-0000-0000-0000F0140000}"/>
    <cellStyle name="Rubrik 3 13 2 2 2 8 6" xfId="23048" xr:uid="{00000000-0005-0000-0000-0000F1140000}"/>
    <cellStyle name="Rubrik 3 13 2 2 2 8 7" xfId="28859" xr:uid="{00000000-0005-0000-0000-0000F2140000}"/>
    <cellStyle name="Rubrik 3 13 2 2 2 8 8" xfId="11722" xr:uid="{00000000-0005-0000-0000-0000F3140000}"/>
    <cellStyle name="Rubrik 3 13 2 2 2 8 9" xfId="17806" xr:uid="{00000000-0005-0000-0000-0000F4140000}"/>
    <cellStyle name="Rubrik 3 13 2 2 2 9" xfId="10219" xr:uid="{00000000-0005-0000-0000-0000F5140000}"/>
    <cellStyle name="Rubrik 3 13 2 2 20" xfId="30644" xr:uid="{00000000-0005-0000-0000-0000F6140000}"/>
    <cellStyle name="Rubrik 3 13 2 2 3" xfId="2631" xr:uid="{00000000-0005-0000-0000-0000F7140000}"/>
    <cellStyle name="Rubrik 3 13 2 2 3 10" xfId="30160" xr:uid="{00000000-0005-0000-0000-0000F8140000}"/>
    <cellStyle name="Rubrik 3 13 2 2 3 11" xfId="36350" xr:uid="{00000000-0005-0000-0000-0000F9140000}"/>
    <cellStyle name="Rubrik 3 13 2 2 3 12" xfId="28710" xr:uid="{00000000-0005-0000-0000-0000FA140000}"/>
    <cellStyle name="Rubrik 3 13 2 2 3 2" xfId="4026" xr:uid="{00000000-0005-0000-0000-0000FB140000}"/>
    <cellStyle name="Rubrik 3 13 2 2 3 2 10" xfId="34447" xr:uid="{00000000-0005-0000-0000-0000FC140000}"/>
    <cellStyle name="Rubrik 3 13 2 2 3 2 11" xfId="36622" xr:uid="{00000000-0005-0000-0000-0000FD140000}"/>
    <cellStyle name="Rubrik 3 13 2 2 3 2 2" xfId="11913" xr:uid="{00000000-0005-0000-0000-0000FE140000}"/>
    <cellStyle name="Rubrik 3 13 2 2 3 2 3" xfId="18233" xr:uid="{00000000-0005-0000-0000-0000FF140000}"/>
    <cellStyle name="Rubrik 3 13 2 2 3 2 4" xfId="14346" xr:uid="{00000000-0005-0000-0000-000000150000}"/>
    <cellStyle name="Rubrik 3 13 2 2 3 2 5" xfId="20053" xr:uid="{00000000-0005-0000-0000-000001150000}"/>
    <cellStyle name="Rubrik 3 13 2 2 3 2 6" xfId="26641" xr:uid="{00000000-0005-0000-0000-000002150000}"/>
    <cellStyle name="Rubrik 3 13 2 2 3 2 7" xfId="25017" xr:uid="{00000000-0005-0000-0000-000003150000}"/>
    <cellStyle name="Rubrik 3 13 2 2 3 2 8" xfId="31486" xr:uid="{00000000-0005-0000-0000-000004150000}"/>
    <cellStyle name="Rubrik 3 13 2 2 3 2 9" xfId="31684" xr:uid="{00000000-0005-0000-0000-000005150000}"/>
    <cellStyle name="Rubrik 3 13 2 2 3 3" xfId="10592" xr:uid="{00000000-0005-0000-0000-000006150000}"/>
    <cellStyle name="Rubrik 3 13 2 2 3 4" xfId="10035" xr:uid="{00000000-0005-0000-0000-000007150000}"/>
    <cellStyle name="Rubrik 3 13 2 2 3 5" xfId="19580" xr:uid="{00000000-0005-0000-0000-000008150000}"/>
    <cellStyle name="Rubrik 3 13 2 2 3 6" xfId="22211" xr:uid="{00000000-0005-0000-0000-000009150000}"/>
    <cellStyle name="Rubrik 3 13 2 2 3 7" xfId="27314" xr:uid="{00000000-0005-0000-0000-00000A150000}"/>
    <cellStyle name="Rubrik 3 13 2 2 3 8" xfId="25196" xr:uid="{00000000-0005-0000-0000-00000B150000}"/>
    <cellStyle name="Rubrik 3 13 2 2 3 9" xfId="32130" xr:uid="{00000000-0005-0000-0000-00000C150000}"/>
    <cellStyle name="Rubrik 3 13 2 2 4" xfId="3052" xr:uid="{00000000-0005-0000-0000-00000D150000}"/>
    <cellStyle name="Rubrik 3 13 2 2 4 10" xfId="32240" xr:uid="{00000000-0005-0000-0000-00000E150000}"/>
    <cellStyle name="Rubrik 3 13 2 2 4 11" xfId="36149" xr:uid="{00000000-0005-0000-0000-00000F150000}"/>
    <cellStyle name="Rubrik 3 13 2 2 4 12" xfId="36875" xr:uid="{00000000-0005-0000-0000-000010150000}"/>
    <cellStyle name="Rubrik 3 13 2 2 4 2" xfId="4027" xr:uid="{00000000-0005-0000-0000-000011150000}"/>
    <cellStyle name="Rubrik 3 13 2 2 4 2 10" xfId="35767" xr:uid="{00000000-0005-0000-0000-000012150000}"/>
    <cellStyle name="Rubrik 3 13 2 2 4 2 11" xfId="26053" xr:uid="{00000000-0005-0000-0000-000013150000}"/>
    <cellStyle name="Rubrik 3 13 2 2 4 2 2" xfId="11914" xr:uid="{00000000-0005-0000-0000-000014150000}"/>
    <cellStyle name="Rubrik 3 13 2 2 4 2 3" xfId="18234" xr:uid="{00000000-0005-0000-0000-000015150000}"/>
    <cellStyle name="Rubrik 3 13 2 2 4 2 4" xfId="17726" xr:uid="{00000000-0005-0000-0000-000016150000}"/>
    <cellStyle name="Rubrik 3 13 2 2 4 2 5" xfId="16826" xr:uid="{00000000-0005-0000-0000-000017150000}"/>
    <cellStyle name="Rubrik 3 13 2 2 4 2 6" xfId="19939" xr:uid="{00000000-0005-0000-0000-000018150000}"/>
    <cellStyle name="Rubrik 3 13 2 2 4 2 7" xfId="28474" xr:uid="{00000000-0005-0000-0000-000019150000}"/>
    <cellStyle name="Rubrik 3 13 2 2 4 2 8" xfId="27385" xr:uid="{00000000-0005-0000-0000-00001A150000}"/>
    <cellStyle name="Rubrik 3 13 2 2 4 2 9" xfId="30283" xr:uid="{00000000-0005-0000-0000-00001B150000}"/>
    <cellStyle name="Rubrik 3 13 2 2 4 3" xfId="11012" xr:uid="{00000000-0005-0000-0000-00001C150000}"/>
    <cellStyle name="Rubrik 3 13 2 2 4 4" xfId="17266" xr:uid="{00000000-0005-0000-0000-00001D150000}"/>
    <cellStyle name="Rubrik 3 13 2 2 4 5" xfId="16723" xr:uid="{00000000-0005-0000-0000-00001E150000}"/>
    <cellStyle name="Rubrik 3 13 2 2 4 6" xfId="20420" xr:uid="{00000000-0005-0000-0000-00001F150000}"/>
    <cellStyle name="Rubrik 3 13 2 2 4 7" xfId="27105" xr:uid="{00000000-0005-0000-0000-000020150000}"/>
    <cellStyle name="Rubrik 3 13 2 2 4 8" xfId="26700" xr:uid="{00000000-0005-0000-0000-000021150000}"/>
    <cellStyle name="Rubrik 3 13 2 2 4 9" xfId="31922" xr:uid="{00000000-0005-0000-0000-000022150000}"/>
    <cellStyle name="Rubrik 3 13 2 2 5" xfId="1173" xr:uid="{00000000-0005-0000-0000-000023150000}"/>
    <cellStyle name="Rubrik 3 13 2 2 5 10" xfId="22474" xr:uid="{00000000-0005-0000-0000-000024150000}"/>
    <cellStyle name="Rubrik 3 13 2 2 5 11" xfId="36696" xr:uid="{00000000-0005-0000-0000-000025150000}"/>
    <cellStyle name="Rubrik 3 13 2 2 5 12" xfId="35056" xr:uid="{00000000-0005-0000-0000-000026150000}"/>
    <cellStyle name="Rubrik 3 13 2 2 5 2" xfId="4028" xr:uid="{00000000-0005-0000-0000-000027150000}"/>
    <cellStyle name="Rubrik 3 13 2 2 5 2 10" xfId="34968" xr:uid="{00000000-0005-0000-0000-000028150000}"/>
    <cellStyle name="Rubrik 3 13 2 2 5 2 11" xfId="26784" xr:uid="{00000000-0005-0000-0000-000029150000}"/>
    <cellStyle name="Rubrik 3 13 2 2 5 2 2" xfId="11915" xr:uid="{00000000-0005-0000-0000-00002A150000}"/>
    <cellStyle name="Rubrik 3 13 2 2 5 2 3" xfId="18235" xr:uid="{00000000-0005-0000-0000-00002B150000}"/>
    <cellStyle name="Rubrik 3 13 2 2 5 2 4" xfId="17730" xr:uid="{00000000-0005-0000-0000-00002C150000}"/>
    <cellStyle name="Rubrik 3 13 2 2 5 2 5" xfId="16823" xr:uid="{00000000-0005-0000-0000-00002D150000}"/>
    <cellStyle name="Rubrik 3 13 2 2 5 2 6" xfId="26640" xr:uid="{00000000-0005-0000-0000-00002E150000}"/>
    <cellStyle name="Rubrik 3 13 2 2 5 2 7" xfId="27836" xr:uid="{00000000-0005-0000-0000-00002F150000}"/>
    <cellStyle name="Rubrik 3 13 2 2 5 2 8" xfId="31485" xr:uid="{00000000-0005-0000-0000-000030150000}"/>
    <cellStyle name="Rubrik 3 13 2 2 5 2 9" xfId="32313" xr:uid="{00000000-0005-0000-0000-000031150000}"/>
    <cellStyle name="Rubrik 3 13 2 2 5 3" xfId="14028" xr:uid="{00000000-0005-0000-0000-000032150000}"/>
    <cellStyle name="Rubrik 3 13 2 2 5 4" xfId="15651" xr:uid="{00000000-0005-0000-0000-000033150000}"/>
    <cellStyle name="Rubrik 3 13 2 2 5 5" xfId="20154" xr:uid="{00000000-0005-0000-0000-000034150000}"/>
    <cellStyle name="Rubrik 3 13 2 2 5 6" xfId="22768" xr:uid="{00000000-0005-0000-0000-000035150000}"/>
    <cellStyle name="Rubrik 3 13 2 2 5 7" xfId="27861" xr:uid="{00000000-0005-0000-0000-000036150000}"/>
    <cellStyle name="Rubrik 3 13 2 2 5 8" xfId="10170" xr:uid="{00000000-0005-0000-0000-000037150000}"/>
    <cellStyle name="Rubrik 3 13 2 2 5 9" xfId="32627" xr:uid="{00000000-0005-0000-0000-000038150000}"/>
    <cellStyle name="Rubrik 3 13 2 2 6" xfId="3178" xr:uid="{00000000-0005-0000-0000-000039150000}"/>
    <cellStyle name="Rubrik 3 13 2 2 6 10" xfId="32340" xr:uid="{00000000-0005-0000-0000-00003A150000}"/>
    <cellStyle name="Rubrik 3 13 2 2 6 11" xfId="36089" xr:uid="{00000000-0005-0000-0000-00003B150000}"/>
    <cellStyle name="Rubrik 3 13 2 2 6 12" xfId="34714" xr:uid="{00000000-0005-0000-0000-00003C150000}"/>
    <cellStyle name="Rubrik 3 13 2 2 6 2" xfId="4029" xr:uid="{00000000-0005-0000-0000-00003D150000}"/>
    <cellStyle name="Rubrik 3 13 2 2 6 2 10" xfId="34611" xr:uid="{00000000-0005-0000-0000-00003E150000}"/>
    <cellStyle name="Rubrik 3 13 2 2 6 2 11" xfId="33254" xr:uid="{00000000-0005-0000-0000-00003F150000}"/>
    <cellStyle name="Rubrik 3 13 2 2 6 2 2" xfId="11916" xr:uid="{00000000-0005-0000-0000-000040150000}"/>
    <cellStyle name="Rubrik 3 13 2 2 6 2 3" xfId="18236" xr:uid="{00000000-0005-0000-0000-000041150000}"/>
    <cellStyle name="Rubrik 3 13 2 2 6 2 4" xfId="15761" xr:uid="{00000000-0005-0000-0000-000042150000}"/>
    <cellStyle name="Rubrik 3 13 2 2 6 2 5" xfId="15726" xr:uid="{00000000-0005-0000-0000-000043150000}"/>
    <cellStyle name="Rubrik 3 13 2 2 6 2 6" xfId="23312" xr:uid="{00000000-0005-0000-0000-000044150000}"/>
    <cellStyle name="Rubrik 3 13 2 2 6 2 7" xfId="28473" xr:uid="{00000000-0005-0000-0000-000045150000}"/>
    <cellStyle name="Rubrik 3 13 2 2 6 2 8" xfId="20564" xr:uid="{00000000-0005-0000-0000-000046150000}"/>
    <cellStyle name="Rubrik 3 13 2 2 6 2 9" xfId="33105" xr:uid="{00000000-0005-0000-0000-000047150000}"/>
    <cellStyle name="Rubrik 3 13 2 2 6 3" xfId="11138" xr:uid="{00000000-0005-0000-0000-000048150000}"/>
    <cellStyle name="Rubrik 3 13 2 2 6 4" xfId="17392" xr:uid="{00000000-0005-0000-0000-000049150000}"/>
    <cellStyle name="Rubrik 3 13 2 2 6 5" xfId="16391" xr:uid="{00000000-0005-0000-0000-00004A150000}"/>
    <cellStyle name="Rubrik 3 13 2 2 6 6" xfId="15075" xr:uid="{00000000-0005-0000-0000-00004B150000}"/>
    <cellStyle name="Rubrik 3 13 2 2 6 7" xfId="25314" xr:uid="{00000000-0005-0000-0000-00004C150000}"/>
    <cellStyle name="Rubrik 3 13 2 2 6 8" xfId="25968" xr:uid="{00000000-0005-0000-0000-00004D150000}"/>
    <cellStyle name="Rubrik 3 13 2 2 6 9" xfId="30269" xr:uid="{00000000-0005-0000-0000-00004E150000}"/>
    <cellStyle name="Rubrik 3 13 2 2 7" xfId="3303" xr:uid="{00000000-0005-0000-0000-00004F150000}"/>
    <cellStyle name="Rubrik 3 13 2 2 7 10" xfId="33480" xr:uid="{00000000-0005-0000-0000-000050150000}"/>
    <cellStyle name="Rubrik 3 13 2 2 7 11" xfId="36025" xr:uid="{00000000-0005-0000-0000-000051150000}"/>
    <cellStyle name="Rubrik 3 13 2 2 7 12" xfId="37053" xr:uid="{00000000-0005-0000-0000-000052150000}"/>
    <cellStyle name="Rubrik 3 13 2 2 7 2" xfId="4030" xr:uid="{00000000-0005-0000-0000-000053150000}"/>
    <cellStyle name="Rubrik 3 13 2 2 7 2 10" xfId="35766" xr:uid="{00000000-0005-0000-0000-000054150000}"/>
    <cellStyle name="Rubrik 3 13 2 2 7 2 11" xfId="35917" xr:uid="{00000000-0005-0000-0000-000055150000}"/>
    <cellStyle name="Rubrik 3 13 2 2 7 2 2" xfId="11917" xr:uid="{00000000-0005-0000-0000-000056150000}"/>
    <cellStyle name="Rubrik 3 13 2 2 7 2 3" xfId="18237" xr:uid="{00000000-0005-0000-0000-000057150000}"/>
    <cellStyle name="Rubrik 3 13 2 2 7 2 4" xfId="17729" xr:uid="{00000000-0005-0000-0000-000058150000}"/>
    <cellStyle name="Rubrik 3 13 2 2 7 2 5" xfId="16179" xr:uid="{00000000-0005-0000-0000-000059150000}"/>
    <cellStyle name="Rubrik 3 13 2 2 7 2 6" xfId="26639" xr:uid="{00000000-0005-0000-0000-00005A150000}"/>
    <cellStyle name="Rubrik 3 13 2 2 7 2 7" xfId="27835" xr:uid="{00000000-0005-0000-0000-00005B150000}"/>
    <cellStyle name="Rubrik 3 13 2 2 7 2 8" xfId="31484" xr:uid="{00000000-0005-0000-0000-00005C150000}"/>
    <cellStyle name="Rubrik 3 13 2 2 7 2 9" xfId="23065" xr:uid="{00000000-0005-0000-0000-00005D150000}"/>
    <cellStyle name="Rubrik 3 13 2 2 7 3" xfId="11263" xr:uid="{00000000-0005-0000-0000-00005E150000}"/>
    <cellStyle name="Rubrik 3 13 2 2 7 4" xfId="17517" xr:uid="{00000000-0005-0000-0000-00005F150000}"/>
    <cellStyle name="Rubrik 3 13 2 2 7 5" xfId="14912" xr:uid="{00000000-0005-0000-0000-000060150000}"/>
    <cellStyle name="Rubrik 3 13 2 2 7 6" xfId="20741" xr:uid="{00000000-0005-0000-0000-000061150000}"/>
    <cellStyle name="Rubrik 3 13 2 2 7 7" xfId="23381" xr:uid="{00000000-0005-0000-0000-000062150000}"/>
    <cellStyle name="Rubrik 3 13 2 2 7 8" xfId="28780" xr:uid="{00000000-0005-0000-0000-000063150000}"/>
    <cellStyle name="Rubrik 3 13 2 2 7 9" xfId="17904" xr:uid="{00000000-0005-0000-0000-000064150000}"/>
    <cellStyle name="Rubrik 3 13 2 2 8" xfId="3341" xr:uid="{00000000-0005-0000-0000-000065150000}"/>
    <cellStyle name="Rubrik 3 13 2 2 8 10" xfId="30599" xr:uid="{00000000-0005-0000-0000-000066150000}"/>
    <cellStyle name="Rubrik 3 13 2 2 8 11" xfId="36006" xr:uid="{00000000-0005-0000-0000-000067150000}"/>
    <cellStyle name="Rubrik 3 13 2 2 8 12" xfId="28702" xr:uid="{00000000-0005-0000-0000-000068150000}"/>
    <cellStyle name="Rubrik 3 13 2 2 8 2" xfId="4031" xr:uid="{00000000-0005-0000-0000-000069150000}"/>
    <cellStyle name="Rubrik 3 13 2 2 8 2 10" xfId="35434" xr:uid="{00000000-0005-0000-0000-00006A150000}"/>
    <cellStyle name="Rubrik 3 13 2 2 8 2 11" xfId="36956" xr:uid="{00000000-0005-0000-0000-00006B150000}"/>
    <cellStyle name="Rubrik 3 13 2 2 8 2 2" xfId="11918" xr:uid="{00000000-0005-0000-0000-00006C150000}"/>
    <cellStyle name="Rubrik 3 13 2 2 8 2 3" xfId="18238" xr:uid="{00000000-0005-0000-0000-00006D150000}"/>
    <cellStyle name="Rubrik 3 13 2 2 8 2 4" xfId="14954" xr:uid="{00000000-0005-0000-0000-00006E150000}"/>
    <cellStyle name="Rubrik 3 13 2 2 8 2 5" xfId="20563" xr:uid="{00000000-0005-0000-0000-00006F150000}"/>
    <cellStyle name="Rubrik 3 13 2 2 8 2 6" xfId="25957" xr:uid="{00000000-0005-0000-0000-000070150000}"/>
    <cellStyle name="Rubrik 3 13 2 2 8 2 7" xfId="23216" xr:uid="{00000000-0005-0000-0000-000071150000}"/>
    <cellStyle name="Rubrik 3 13 2 2 8 2 8" xfId="30843" xr:uid="{00000000-0005-0000-0000-000072150000}"/>
    <cellStyle name="Rubrik 3 13 2 2 8 2 9" xfId="17882" xr:uid="{00000000-0005-0000-0000-000073150000}"/>
    <cellStyle name="Rubrik 3 13 2 2 8 3" xfId="11301" xr:uid="{00000000-0005-0000-0000-000074150000}"/>
    <cellStyle name="Rubrik 3 13 2 2 8 4" xfId="17555" xr:uid="{00000000-0005-0000-0000-000075150000}"/>
    <cellStyle name="Rubrik 3 13 2 2 8 5" xfId="16152" xr:uid="{00000000-0005-0000-0000-000076150000}"/>
    <cellStyle name="Rubrik 3 13 2 2 8 6" xfId="9932" xr:uid="{00000000-0005-0000-0000-000077150000}"/>
    <cellStyle name="Rubrik 3 13 2 2 8 7" xfId="26961" xr:uid="{00000000-0005-0000-0000-000078150000}"/>
    <cellStyle name="Rubrik 3 13 2 2 8 8" xfId="26140" xr:uid="{00000000-0005-0000-0000-000079150000}"/>
    <cellStyle name="Rubrik 3 13 2 2 8 9" xfId="31777" xr:uid="{00000000-0005-0000-0000-00007A150000}"/>
    <cellStyle name="Rubrik 3 13 2 2 9" xfId="963" xr:uid="{00000000-0005-0000-0000-00007B150000}"/>
    <cellStyle name="Rubrik 3 13 2 2 9 10" xfId="20207" xr:uid="{00000000-0005-0000-0000-00007C150000}"/>
    <cellStyle name="Rubrik 3 13 2 2 9 11" xfId="37169" xr:uid="{00000000-0005-0000-0000-00007D150000}"/>
    <cellStyle name="Rubrik 3 13 2 2 9 12" xfId="30745" xr:uid="{00000000-0005-0000-0000-00007E150000}"/>
    <cellStyle name="Rubrik 3 13 2 2 9 2" xfId="4032" xr:uid="{00000000-0005-0000-0000-00007F150000}"/>
    <cellStyle name="Rubrik 3 13 2 2 9 2 10" xfId="35765" xr:uid="{00000000-0005-0000-0000-000080150000}"/>
    <cellStyle name="Rubrik 3 13 2 2 9 2 11" xfId="35918" xr:uid="{00000000-0005-0000-0000-000081150000}"/>
    <cellStyle name="Rubrik 3 13 2 2 9 2 2" xfId="11919" xr:uid="{00000000-0005-0000-0000-000082150000}"/>
    <cellStyle name="Rubrik 3 13 2 2 9 2 3" xfId="18239" xr:uid="{00000000-0005-0000-0000-000083150000}"/>
    <cellStyle name="Rubrik 3 13 2 2 9 2 4" xfId="17727" xr:uid="{00000000-0005-0000-0000-000084150000}"/>
    <cellStyle name="Rubrik 3 13 2 2 9 2 5" xfId="16135" xr:uid="{00000000-0005-0000-0000-000085150000}"/>
    <cellStyle name="Rubrik 3 13 2 2 9 2 6" xfId="26638" xr:uid="{00000000-0005-0000-0000-000086150000}"/>
    <cellStyle name="Rubrik 3 13 2 2 9 2 7" xfId="23053" xr:uid="{00000000-0005-0000-0000-000087150000}"/>
    <cellStyle name="Rubrik 3 13 2 2 9 2 8" xfId="31483" xr:uid="{00000000-0005-0000-0000-000088150000}"/>
    <cellStyle name="Rubrik 3 13 2 2 9 2 9" xfId="32677" xr:uid="{00000000-0005-0000-0000-000089150000}"/>
    <cellStyle name="Rubrik 3 13 2 2 9 3" xfId="14238" xr:uid="{00000000-0005-0000-0000-00008A150000}"/>
    <cellStyle name="Rubrik 3 13 2 2 9 4" xfId="15756" xr:uid="{00000000-0005-0000-0000-00008B150000}"/>
    <cellStyle name="Rubrik 3 13 2 2 9 5" xfId="20896" xr:uid="{00000000-0005-0000-0000-00008C150000}"/>
    <cellStyle name="Rubrik 3 13 2 2 9 6" xfId="23484" xr:uid="{00000000-0005-0000-0000-00008D150000}"/>
    <cellStyle name="Rubrik 3 13 2 2 9 7" xfId="28567" xr:uid="{00000000-0005-0000-0000-00008E150000}"/>
    <cellStyle name="Rubrik 3 13 2 2 9 8" xfId="23761" xr:uid="{00000000-0005-0000-0000-00008F150000}"/>
    <cellStyle name="Rubrik 3 13 2 2 9 9" xfId="33275" xr:uid="{00000000-0005-0000-0000-000090150000}"/>
    <cellStyle name="Rubrik 3 13 2 3" xfId="1728" xr:uid="{00000000-0005-0000-0000-000091150000}"/>
    <cellStyle name="Rubrik 3 13 2 3 10" xfId="9829" xr:uid="{00000000-0005-0000-0000-000092150000}"/>
    <cellStyle name="Rubrik 3 13 2 3 11" xfId="16751" xr:uid="{00000000-0005-0000-0000-000093150000}"/>
    <cellStyle name="Rubrik 3 13 2 3 12" xfId="9672" xr:uid="{00000000-0005-0000-0000-000094150000}"/>
    <cellStyle name="Rubrik 3 13 2 3 13" xfId="9828" xr:uid="{00000000-0005-0000-0000-000095150000}"/>
    <cellStyle name="Rubrik 3 13 2 3 14" xfId="9769" xr:uid="{00000000-0005-0000-0000-000096150000}"/>
    <cellStyle name="Rubrik 3 13 2 3 15" xfId="22373" xr:uid="{00000000-0005-0000-0000-000097150000}"/>
    <cellStyle name="Rubrik 3 13 2 3 16" xfId="24945" xr:uid="{00000000-0005-0000-0000-000098150000}"/>
    <cellStyle name="Rubrik 3 13 2 3 17" xfId="23776" xr:uid="{00000000-0005-0000-0000-000099150000}"/>
    <cellStyle name="Rubrik 3 13 2 3 18" xfId="29936" xr:uid="{00000000-0005-0000-0000-00009A150000}"/>
    <cellStyle name="Rubrik 3 13 2 3 2" xfId="1348" xr:uid="{00000000-0005-0000-0000-00009B150000}"/>
    <cellStyle name="Rubrik 3 13 2 3 2 10" xfId="25527" xr:uid="{00000000-0005-0000-0000-00009C150000}"/>
    <cellStyle name="Rubrik 3 13 2 3 2 11" xfId="37075" xr:uid="{00000000-0005-0000-0000-00009D150000}"/>
    <cellStyle name="Rubrik 3 13 2 3 2 12" xfId="10222" xr:uid="{00000000-0005-0000-0000-00009E150000}"/>
    <cellStyle name="Rubrik 3 13 2 3 2 2" xfId="4033" xr:uid="{00000000-0005-0000-0000-00009F150000}"/>
    <cellStyle name="Rubrik 3 13 2 3 2 2 10" xfId="35764" xr:uid="{00000000-0005-0000-0000-0000A0150000}"/>
    <cellStyle name="Rubrik 3 13 2 3 2 2 11" xfId="30468" xr:uid="{00000000-0005-0000-0000-0000A1150000}"/>
    <cellStyle name="Rubrik 3 13 2 3 2 2 2" xfId="11920" xr:uid="{00000000-0005-0000-0000-0000A2150000}"/>
    <cellStyle name="Rubrik 3 13 2 3 2 2 3" xfId="18240" xr:uid="{00000000-0005-0000-0000-0000A3150000}"/>
    <cellStyle name="Rubrik 3 13 2 3 2 2 4" xfId="17728" xr:uid="{00000000-0005-0000-0000-0000A4150000}"/>
    <cellStyle name="Rubrik 3 13 2 3 2 2 5" xfId="16219" xr:uid="{00000000-0005-0000-0000-0000A5150000}"/>
    <cellStyle name="Rubrik 3 13 2 3 2 2 6" xfId="23666" xr:uid="{00000000-0005-0000-0000-0000A6150000}"/>
    <cellStyle name="Rubrik 3 13 2 3 2 2 7" xfId="26316" xr:uid="{00000000-0005-0000-0000-0000A7150000}"/>
    <cellStyle name="Rubrik 3 13 2 3 2 2 8" xfId="25204" xr:uid="{00000000-0005-0000-0000-0000A8150000}"/>
    <cellStyle name="Rubrik 3 13 2 3 2 2 9" xfId="31685" xr:uid="{00000000-0005-0000-0000-0000A9150000}"/>
    <cellStyle name="Rubrik 3 13 2 3 2 3" xfId="9317" xr:uid="{00000000-0005-0000-0000-0000AA150000}"/>
    <cellStyle name="Rubrik 3 13 2 3 2 4" xfId="16242" xr:uid="{00000000-0005-0000-0000-0000AB150000}"/>
    <cellStyle name="Rubrik 3 13 2 3 2 5" xfId="20769" xr:uid="{00000000-0005-0000-0000-0000AC150000}"/>
    <cellStyle name="Rubrik 3 13 2 3 2 6" xfId="23362" xr:uid="{00000000-0005-0000-0000-0000AD150000}"/>
    <cellStyle name="Rubrik 3 13 2 3 2 7" xfId="28443" xr:uid="{00000000-0005-0000-0000-0000AE150000}"/>
    <cellStyle name="Rubrik 3 13 2 3 2 8" xfId="23765" xr:uid="{00000000-0005-0000-0000-0000AF150000}"/>
    <cellStyle name="Rubrik 3 13 2 3 2 9" xfId="33158" xr:uid="{00000000-0005-0000-0000-0000B0150000}"/>
    <cellStyle name="Rubrik 3 13 2 3 3" xfId="2842" xr:uid="{00000000-0005-0000-0000-0000B1150000}"/>
    <cellStyle name="Rubrik 3 13 2 3 3 10" xfId="30661" xr:uid="{00000000-0005-0000-0000-0000B2150000}"/>
    <cellStyle name="Rubrik 3 13 2 3 3 11" xfId="30077" xr:uid="{00000000-0005-0000-0000-0000B3150000}"/>
    <cellStyle name="Rubrik 3 13 2 3 3 12" xfId="35116" xr:uid="{00000000-0005-0000-0000-0000B4150000}"/>
    <cellStyle name="Rubrik 3 13 2 3 3 2" xfId="4034" xr:uid="{00000000-0005-0000-0000-0000B5150000}"/>
    <cellStyle name="Rubrik 3 13 2 3 3 2 10" xfId="34954" xr:uid="{00000000-0005-0000-0000-0000B6150000}"/>
    <cellStyle name="Rubrik 3 13 2 3 3 2 11" xfId="36439" xr:uid="{00000000-0005-0000-0000-0000B7150000}"/>
    <cellStyle name="Rubrik 3 13 2 3 3 2 2" xfId="11921" xr:uid="{00000000-0005-0000-0000-0000B8150000}"/>
    <cellStyle name="Rubrik 3 13 2 3 3 2 3" xfId="18241" xr:uid="{00000000-0005-0000-0000-0000B9150000}"/>
    <cellStyle name="Rubrik 3 13 2 3 3 2 4" xfId="14587" xr:uid="{00000000-0005-0000-0000-0000BA150000}"/>
    <cellStyle name="Rubrik 3 13 2 3 3 2 5" xfId="19735" xr:uid="{00000000-0005-0000-0000-0000BB150000}"/>
    <cellStyle name="Rubrik 3 13 2 3 3 2 6" xfId="26637" xr:uid="{00000000-0005-0000-0000-0000BC150000}"/>
    <cellStyle name="Rubrik 3 13 2 3 3 2 7" xfId="26858" xr:uid="{00000000-0005-0000-0000-0000BD150000}"/>
    <cellStyle name="Rubrik 3 13 2 3 3 2 8" xfId="31482" xr:uid="{00000000-0005-0000-0000-0000BE150000}"/>
    <cellStyle name="Rubrik 3 13 2 3 3 2 9" xfId="30975" xr:uid="{00000000-0005-0000-0000-0000BF150000}"/>
    <cellStyle name="Rubrik 3 13 2 3 3 3" xfId="10803" xr:uid="{00000000-0005-0000-0000-0000C0150000}"/>
    <cellStyle name="Rubrik 3 13 2 3 3 4" xfId="17056" xr:uid="{00000000-0005-0000-0000-0000C1150000}"/>
    <cellStyle name="Rubrik 3 13 2 3 3 5" xfId="9765" xr:uid="{00000000-0005-0000-0000-0000C2150000}"/>
    <cellStyle name="Rubrik 3 13 2 3 3 6" xfId="15157" xr:uid="{00000000-0005-0000-0000-0000C3150000}"/>
    <cellStyle name="Rubrik 3 13 2 3 3 7" xfId="23198" xr:uid="{00000000-0005-0000-0000-0000C4150000}"/>
    <cellStyle name="Rubrik 3 13 2 3 3 8" xfId="25749" xr:uid="{00000000-0005-0000-0000-0000C5150000}"/>
    <cellStyle name="Rubrik 3 13 2 3 3 9" xfId="25106" xr:uid="{00000000-0005-0000-0000-0000C6150000}"/>
    <cellStyle name="Rubrik 3 13 2 3 4" xfId="3063" xr:uid="{00000000-0005-0000-0000-0000C7150000}"/>
    <cellStyle name="Rubrik 3 13 2 3 4 10" xfId="32323" xr:uid="{00000000-0005-0000-0000-0000C8150000}"/>
    <cellStyle name="Rubrik 3 13 2 3 4 11" xfId="36146" xr:uid="{00000000-0005-0000-0000-0000C9150000}"/>
    <cellStyle name="Rubrik 3 13 2 3 4 12" xfId="35442" xr:uid="{00000000-0005-0000-0000-0000CA150000}"/>
    <cellStyle name="Rubrik 3 13 2 3 4 2" xfId="4035" xr:uid="{00000000-0005-0000-0000-0000CB150000}"/>
    <cellStyle name="Rubrik 3 13 2 3 4 2 10" xfId="35763" xr:uid="{00000000-0005-0000-0000-0000CC150000}"/>
    <cellStyle name="Rubrik 3 13 2 3 4 2 11" xfId="37014" xr:uid="{00000000-0005-0000-0000-0000CD150000}"/>
    <cellStyle name="Rubrik 3 13 2 3 4 2 2" xfId="11922" xr:uid="{00000000-0005-0000-0000-0000CE150000}"/>
    <cellStyle name="Rubrik 3 13 2 3 4 2 3" xfId="18242" xr:uid="{00000000-0005-0000-0000-0000CF150000}"/>
    <cellStyle name="Rubrik 3 13 2 3 4 2 4" xfId="10461" xr:uid="{00000000-0005-0000-0000-0000D0150000}"/>
    <cellStyle name="Rubrik 3 13 2 3 4 2 5" xfId="20671" xr:uid="{00000000-0005-0000-0000-0000D1150000}"/>
    <cellStyle name="Rubrik 3 13 2 3 4 2 6" xfId="26636" xr:uid="{00000000-0005-0000-0000-0000D2150000}"/>
    <cellStyle name="Rubrik 3 13 2 3 4 2 7" xfId="28196" xr:uid="{00000000-0005-0000-0000-0000D3150000}"/>
    <cellStyle name="Rubrik 3 13 2 3 4 2 8" xfId="31481" xr:uid="{00000000-0005-0000-0000-0000D4150000}"/>
    <cellStyle name="Rubrik 3 13 2 3 4 2 9" xfId="31686" xr:uid="{00000000-0005-0000-0000-0000D5150000}"/>
    <cellStyle name="Rubrik 3 13 2 3 4 3" xfId="11023" xr:uid="{00000000-0005-0000-0000-0000D6150000}"/>
    <cellStyle name="Rubrik 3 13 2 3 4 4" xfId="17277" xr:uid="{00000000-0005-0000-0000-0000D7150000}"/>
    <cellStyle name="Rubrik 3 13 2 3 4 5" xfId="16871" xr:uid="{00000000-0005-0000-0000-0000D8150000}"/>
    <cellStyle name="Rubrik 3 13 2 3 4 6" xfId="16118" xr:uid="{00000000-0005-0000-0000-0000D9150000}"/>
    <cellStyle name="Rubrik 3 13 2 3 4 7" xfId="27099" xr:uid="{00000000-0005-0000-0000-0000DA150000}"/>
    <cellStyle name="Rubrik 3 13 2 3 4 8" xfId="26702" xr:uid="{00000000-0005-0000-0000-0000DB150000}"/>
    <cellStyle name="Rubrik 3 13 2 3 4 9" xfId="31916" xr:uid="{00000000-0005-0000-0000-0000DC150000}"/>
    <cellStyle name="Rubrik 3 13 2 3 5" xfId="2820" xr:uid="{00000000-0005-0000-0000-0000DD150000}"/>
    <cellStyle name="Rubrik 3 13 2 3 5 10" xfId="29660" xr:uid="{00000000-0005-0000-0000-0000DE150000}"/>
    <cellStyle name="Rubrik 3 13 2 3 5 11" xfId="36260" xr:uid="{00000000-0005-0000-0000-0000DF150000}"/>
    <cellStyle name="Rubrik 3 13 2 3 5 12" xfId="35306" xr:uid="{00000000-0005-0000-0000-0000E0150000}"/>
    <cellStyle name="Rubrik 3 13 2 3 5 2" xfId="4036" xr:uid="{00000000-0005-0000-0000-0000E1150000}"/>
    <cellStyle name="Rubrik 3 13 2 3 5 2 10" xfId="34411" xr:uid="{00000000-0005-0000-0000-0000E2150000}"/>
    <cellStyle name="Rubrik 3 13 2 3 5 2 11" xfId="36839" xr:uid="{00000000-0005-0000-0000-0000E3150000}"/>
    <cellStyle name="Rubrik 3 13 2 3 5 2 2" xfId="11923" xr:uid="{00000000-0005-0000-0000-0000E4150000}"/>
    <cellStyle name="Rubrik 3 13 2 3 5 2 3" xfId="18243" xr:uid="{00000000-0005-0000-0000-0000E5150000}"/>
    <cellStyle name="Rubrik 3 13 2 3 5 2 4" xfId="16638" xr:uid="{00000000-0005-0000-0000-0000E6150000}"/>
    <cellStyle name="Rubrik 3 13 2 3 5 2 5" xfId="20363" xr:uid="{00000000-0005-0000-0000-0000E7150000}"/>
    <cellStyle name="Rubrik 3 13 2 3 5 2 6" xfId="23101" xr:uid="{00000000-0005-0000-0000-0000E8150000}"/>
    <cellStyle name="Rubrik 3 13 2 3 5 2 7" xfId="26859" xr:uid="{00000000-0005-0000-0000-0000E9150000}"/>
    <cellStyle name="Rubrik 3 13 2 3 5 2 8" xfId="23346" xr:uid="{00000000-0005-0000-0000-0000EA150000}"/>
    <cellStyle name="Rubrik 3 13 2 3 5 2 9" xfId="25537" xr:uid="{00000000-0005-0000-0000-0000EB150000}"/>
    <cellStyle name="Rubrik 3 13 2 3 5 3" xfId="10781" xr:uid="{00000000-0005-0000-0000-0000EC150000}"/>
    <cellStyle name="Rubrik 3 13 2 3 5 4" xfId="17034" xr:uid="{00000000-0005-0000-0000-0000ED150000}"/>
    <cellStyle name="Rubrik 3 13 2 3 5 5" xfId="19482" xr:uid="{00000000-0005-0000-0000-0000EE150000}"/>
    <cellStyle name="Rubrik 3 13 2 3 5 6" xfId="22113" xr:uid="{00000000-0005-0000-0000-0000EF150000}"/>
    <cellStyle name="Rubrik 3 13 2 3 5 7" xfId="27216" xr:uid="{00000000-0005-0000-0000-0000F0150000}"/>
    <cellStyle name="Rubrik 3 13 2 3 5 8" xfId="24645" xr:uid="{00000000-0005-0000-0000-0000F1150000}"/>
    <cellStyle name="Rubrik 3 13 2 3 5 9" xfId="32033" xr:uid="{00000000-0005-0000-0000-0000F2150000}"/>
    <cellStyle name="Rubrik 3 13 2 3 6" xfId="3113" xr:uid="{00000000-0005-0000-0000-0000F3150000}"/>
    <cellStyle name="Rubrik 3 13 2 3 6 10" xfId="31568" xr:uid="{00000000-0005-0000-0000-0000F4150000}"/>
    <cellStyle name="Rubrik 3 13 2 3 6 11" xfId="31178" xr:uid="{00000000-0005-0000-0000-0000F5150000}"/>
    <cellStyle name="Rubrik 3 13 2 3 6 12" xfId="36856" xr:uid="{00000000-0005-0000-0000-0000F6150000}"/>
    <cellStyle name="Rubrik 3 13 2 3 6 2" xfId="4037" xr:uid="{00000000-0005-0000-0000-0000F7150000}"/>
    <cellStyle name="Rubrik 3 13 2 3 6 2 10" xfId="35762" xr:uid="{00000000-0005-0000-0000-0000F8150000}"/>
    <cellStyle name="Rubrik 3 13 2 3 6 2 11" xfId="35409" xr:uid="{00000000-0005-0000-0000-0000F9150000}"/>
    <cellStyle name="Rubrik 3 13 2 3 6 2 2" xfId="11924" xr:uid="{00000000-0005-0000-0000-0000FA150000}"/>
    <cellStyle name="Rubrik 3 13 2 3 6 2 3" xfId="18244" xr:uid="{00000000-0005-0000-0000-0000FB150000}"/>
    <cellStyle name="Rubrik 3 13 2 3 6 2 4" xfId="16058" xr:uid="{00000000-0005-0000-0000-0000FC150000}"/>
    <cellStyle name="Rubrik 3 13 2 3 6 2 5" xfId="16698" xr:uid="{00000000-0005-0000-0000-0000FD150000}"/>
    <cellStyle name="Rubrik 3 13 2 3 6 2 6" xfId="26635" xr:uid="{00000000-0005-0000-0000-0000FE150000}"/>
    <cellStyle name="Rubrik 3 13 2 3 6 2 7" xfId="28197" xr:uid="{00000000-0005-0000-0000-0000FF150000}"/>
    <cellStyle name="Rubrik 3 13 2 3 6 2 8" xfId="31480" xr:uid="{00000000-0005-0000-0000-000000160000}"/>
    <cellStyle name="Rubrik 3 13 2 3 6 2 9" xfId="32238" xr:uid="{00000000-0005-0000-0000-000001160000}"/>
    <cellStyle name="Rubrik 3 13 2 3 6 3" xfId="11073" xr:uid="{00000000-0005-0000-0000-000002160000}"/>
    <cellStyle name="Rubrik 3 13 2 3 6 4" xfId="17327" xr:uid="{00000000-0005-0000-0000-000003160000}"/>
    <cellStyle name="Rubrik 3 13 2 3 6 5" xfId="16678" xr:uid="{00000000-0005-0000-0000-000004160000}"/>
    <cellStyle name="Rubrik 3 13 2 3 6 6" xfId="20388" xr:uid="{00000000-0005-0000-0000-000005160000}"/>
    <cellStyle name="Rubrik 3 13 2 3 6 7" xfId="23034" xr:uid="{00000000-0005-0000-0000-000006160000}"/>
    <cellStyle name="Rubrik 3 13 2 3 6 8" xfId="26714" xr:uid="{00000000-0005-0000-0000-000007160000}"/>
    <cellStyle name="Rubrik 3 13 2 3 6 9" xfId="23204" xr:uid="{00000000-0005-0000-0000-000008160000}"/>
    <cellStyle name="Rubrik 3 13 2 3 7" xfId="3309" xr:uid="{00000000-0005-0000-0000-000009160000}"/>
    <cellStyle name="Rubrik 3 13 2 3 7 10" xfId="32810" xr:uid="{00000000-0005-0000-0000-00000A160000}"/>
    <cellStyle name="Rubrik 3 13 2 3 7 11" xfId="36022" xr:uid="{00000000-0005-0000-0000-00000B160000}"/>
    <cellStyle name="Rubrik 3 13 2 3 7 12" xfId="37060" xr:uid="{00000000-0005-0000-0000-00000C160000}"/>
    <cellStyle name="Rubrik 3 13 2 3 7 2" xfId="4038" xr:uid="{00000000-0005-0000-0000-00000D160000}"/>
    <cellStyle name="Rubrik 3 13 2 3 7 2 10" xfId="32381" xr:uid="{00000000-0005-0000-0000-00000E160000}"/>
    <cellStyle name="Rubrik 3 13 2 3 7 2 11" xfId="35920" xr:uid="{00000000-0005-0000-0000-00000F160000}"/>
    <cellStyle name="Rubrik 3 13 2 3 7 2 2" xfId="11925" xr:uid="{00000000-0005-0000-0000-000010160000}"/>
    <cellStyle name="Rubrik 3 13 2 3 7 2 3" xfId="18245" xr:uid="{00000000-0005-0000-0000-000011160000}"/>
    <cellStyle name="Rubrik 3 13 2 3 7 2 4" xfId="17724" xr:uid="{00000000-0005-0000-0000-000012160000}"/>
    <cellStyle name="Rubrik 3 13 2 3 7 2 5" xfId="16172" xr:uid="{00000000-0005-0000-0000-000013160000}"/>
    <cellStyle name="Rubrik 3 13 2 3 7 2 6" xfId="19941" xr:uid="{00000000-0005-0000-0000-000014160000}"/>
    <cellStyle name="Rubrik 3 13 2 3 7 2 7" xfId="23113" xr:uid="{00000000-0005-0000-0000-000015160000}"/>
    <cellStyle name="Rubrik 3 13 2 3 7 2 8" xfId="27657" xr:uid="{00000000-0005-0000-0000-000016160000}"/>
    <cellStyle name="Rubrik 3 13 2 3 7 2 9" xfId="30888" xr:uid="{00000000-0005-0000-0000-000017160000}"/>
    <cellStyle name="Rubrik 3 13 2 3 7 3" xfId="11269" xr:uid="{00000000-0005-0000-0000-000018160000}"/>
    <cellStyle name="Rubrik 3 13 2 3 7 4" xfId="17523" xr:uid="{00000000-0005-0000-0000-000019160000}"/>
    <cellStyle name="Rubrik 3 13 2 3 7 5" xfId="14277" xr:uid="{00000000-0005-0000-0000-00001A160000}"/>
    <cellStyle name="Rubrik 3 13 2 3 7 6" xfId="20751" xr:uid="{00000000-0005-0000-0000-00001B160000}"/>
    <cellStyle name="Rubrik 3 13 2 3 7 7" xfId="26977" xr:uid="{00000000-0005-0000-0000-00001C160000}"/>
    <cellStyle name="Rubrik 3 13 2 3 7 8" xfId="25686" xr:uid="{00000000-0005-0000-0000-00001D160000}"/>
    <cellStyle name="Rubrik 3 13 2 3 7 9" xfId="31793" xr:uid="{00000000-0005-0000-0000-00001E160000}"/>
    <cellStyle name="Rubrik 3 13 2 3 8" xfId="4039" xr:uid="{00000000-0005-0000-0000-00001F160000}"/>
    <cellStyle name="Rubrik 3 13 2 3 8 10" xfId="35761" xr:uid="{00000000-0005-0000-0000-000020160000}"/>
    <cellStyle name="Rubrik 3 13 2 3 8 11" xfId="37232" xr:uid="{00000000-0005-0000-0000-000021160000}"/>
    <cellStyle name="Rubrik 3 13 2 3 8 2" xfId="11926" xr:uid="{00000000-0005-0000-0000-000022160000}"/>
    <cellStyle name="Rubrik 3 13 2 3 8 3" xfId="18246" xr:uid="{00000000-0005-0000-0000-000023160000}"/>
    <cellStyle name="Rubrik 3 13 2 3 8 4" xfId="16581" xr:uid="{00000000-0005-0000-0000-000024160000}"/>
    <cellStyle name="Rubrik 3 13 2 3 8 5" xfId="20993" xr:uid="{00000000-0005-0000-0000-000025160000}"/>
    <cellStyle name="Rubrik 3 13 2 3 8 6" xfId="26634" xr:uid="{00000000-0005-0000-0000-000026160000}"/>
    <cellStyle name="Rubrik 3 13 2 3 8 7" xfId="20546" xr:uid="{00000000-0005-0000-0000-000027160000}"/>
    <cellStyle name="Rubrik 3 13 2 3 8 8" xfId="31479" xr:uid="{00000000-0005-0000-0000-000028160000}"/>
    <cellStyle name="Rubrik 3 13 2 3 8 9" xfId="32782" xr:uid="{00000000-0005-0000-0000-000029160000}"/>
    <cellStyle name="Rubrik 3 13 2 3 9" xfId="9696" xr:uid="{00000000-0005-0000-0000-00002A160000}"/>
    <cellStyle name="Rubrik 3 13 2 4" xfId="1308" xr:uid="{00000000-0005-0000-0000-00002B160000}"/>
    <cellStyle name="Rubrik 3 13 2 4 10" xfId="29851" xr:uid="{00000000-0005-0000-0000-00002C160000}"/>
    <cellStyle name="Rubrik 3 13 2 4 11" xfId="29736" xr:uid="{00000000-0005-0000-0000-00002D160000}"/>
    <cellStyle name="Rubrik 3 13 2 4 12" xfId="34557" xr:uid="{00000000-0005-0000-0000-00002E160000}"/>
    <cellStyle name="Rubrik 3 13 2 4 2" xfId="4040" xr:uid="{00000000-0005-0000-0000-00002F160000}"/>
    <cellStyle name="Rubrik 3 13 2 4 2 10" xfId="32206" xr:uid="{00000000-0005-0000-0000-000030160000}"/>
    <cellStyle name="Rubrik 3 13 2 4 2 11" xfId="34501" xr:uid="{00000000-0005-0000-0000-000031160000}"/>
    <cellStyle name="Rubrik 3 13 2 4 2 2" xfId="11927" xr:uid="{00000000-0005-0000-0000-000032160000}"/>
    <cellStyle name="Rubrik 3 13 2 4 2 3" xfId="18247" xr:uid="{00000000-0005-0000-0000-000033160000}"/>
    <cellStyle name="Rubrik 3 13 2 4 2 4" xfId="17723" xr:uid="{00000000-0005-0000-0000-000034160000}"/>
    <cellStyle name="Rubrik 3 13 2 4 2 5" xfId="16166" xr:uid="{00000000-0005-0000-0000-000035160000}"/>
    <cellStyle name="Rubrik 3 13 2 4 2 6" xfId="24805" xr:uid="{00000000-0005-0000-0000-000036160000}"/>
    <cellStyle name="Rubrik 3 13 2 4 2 7" xfId="26860" xr:uid="{00000000-0005-0000-0000-000037160000}"/>
    <cellStyle name="Rubrik 3 13 2 4 2 8" xfId="29811" xr:uid="{00000000-0005-0000-0000-000038160000}"/>
    <cellStyle name="Rubrik 3 13 2 4 2 9" xfId="33429" xr:uid="{00000000-0005-0000-0000-000039160000}"/>
    <cellStyle name="Rubrik 3 13 2 4 3" xfId="13893" xr:uid="{00000000-0005-0000-0000-00003A160000}"/>
    <cellStyle name="Rubrik 3 13 2 4 4" xfId="16261" xr:uid="{00000000-0005-0000-0000-00003B160000}"/>
    <cellStyle name="Rubrik 3 13 2 4 5" xfId="13947" xr:uid="{00000000-0005-0000-0000-00003C160000}"/>
    <cellStyle name="Rubrik 3 13 2 4 6" xfId="10202" xr:uid="{00000000-0005-0000-0000-00003D160000}"/>
    <cellStyle name="Rubrik 3 13 2 4 7" xfId="22273" xr:uid="{00000000-0005-0000-0000-00003E160000}"/>
    <cellStyle name="Rubrik 3 13 2 4 8" xfId="24849" xr:uid="{00000000-0005-0000-0000-00003F160000}"/>
    <cellStyle name="Rubrik 3 13 2 4 9" xfId="24728" xr:uid="{00000000-0005-0000-0000-000040160000}"/>
    <cellStyle name="Rubrik 3 13 2 5" xfId="2620" xr:uid="{00000000-0005-0000-0000-000041160000}"/>
    <cellStyle name="Rubrik 3 13 2 5 10" xfId="22407" xr:uid="{00000000-0005-0000-0000-000042160000}"/>
    <cellStyle name="Rubrik 3 13 2 5 11" xfId="36356" xr:uid="{00000000-0005-0000-0000-000043160000}"/>
    <cellStyle name="Rubrik 3 13 2 5 12" xfId="35139" xr:uid="{00000000-0005-0000-0000-000044160000}"/>
    <cellStyle name="Rubrik 3 13 2 5 2" xfId="4041" xr:uid="{00000000-0005-0000-0000-000045160000}"/>
    <cellStyle name="Rubrik 3 13 2 5 2 10" xfId="35760" xr:uid="{00000000-0005-0000-0000-000046160000}"/>
    <cellStyle name="Rubrik 3 13 2 5 2 11" xfId="36404" xr:uid="{00000000-0005-0000-0000-000047160000}"/>
    <cellStyle name="Rubrik 3 13 2 5 2 2" xfId="11928" xr:uid="{00000000-0005-0000-0000-000048160000}"/>
    <cellStyle name="Rubrik 3 13 2 5 2 3" xfId="18248" xr:uid="{00000000-0005-0000-0000-000049160000}"/>
    <cellStyle name="Rubrik 3 13 2 5 2 4" xfId="11504" xr:uid="{00000000-0005-0000-0000-00004A160000}"/>
    <cellStyle name="Rubrik 3 13 2 5 2 5" xfId="19652" xr:uid="{00000000-0005-0000-0000-00004B160000}"/>
    <cellStyle name="Rubrik 3 13 2 5 2 6" xfId="26633" xr:uid="{00000000-0005-0000-0000-00004C160000}"/>
    <cellStyle name="Rubrik 3 13 2 5 2 7" xfId="28838" xr:uid="{00000000-0005-0000-0000-00004D160000}"/>
    <cellStyle name="Rubrik 3 13 2 5 2 8" xfId="31478" xr:uid="{00000000-0005-0000-0000-00004E160000}"/>
    <cellStyle name="Rubrik 3 13 2 5 2 9" xfId="30247" xr:uid="{00000000-0005-0000-0000-00004F160000}"/>
    <cellStyle name="Rubrik 3 13 2 5 3" xfId="10581" xr:uid="{00000000-0005-0000-0000-000050160000}"/>
    <cellStyle name="Rubrik 3 13 2 5 4" xfId="9947" xr:uid="{00000000-0005-0000-0000-000051160000}"/>
    <cellStyle name="Rubrik 3 13 2 5 5" xfId="19586" xr:uid="{00000000-0005-0000-0000-000052160000}"/>
    <cellStyle name="Rubrik 3 13 2 5 6" xfId="22217" xr:uid="{00000000-0005-0000-0000-000053160000}"/>
    <cellStyle name="Rubrik 3 13 2 5 7" xfId="27320" xr:uid="{00000000-0005-0000-0000-000054160000}"/>
    <cellStyle name="Rubrik 3 13 2 5 8" xfId="23699" xr:uid="{00000000-0005-0000-0000-000055160000}"/>
    <cellStyle name="Rubrik 3 13 2 5 9" xfId="32136" xr:uid="{00000000-0005-0000-0000-000056160000}"/>
    <cellStyle name="Rubrik 3 13 2 6" xfId="2706" xr:uid="{00000000-0005-0000-0000-000057160000}"/>
    <cellStyle name="Rubrik 3 13 2 6 10" xfId="30432" xr:uid="{00000000-0005-0000-0000-000058160000}"/>
    <cellStyle name="Rubrik 3 13 2 6 11" xfId="30259" xr:uid="{00000000-0005-0000-0000-000059160000}"/>
    <cellStyle name="Rubrik 3 13 2 6 12" xfId="34972" xr:uid="{00000000-0005-0000-0000-00005A160000}"/>
    <cellStyle name="Rubrik 3 13 2 6 2" xfId="4042" xr:uid="{00000000-0005-0000-0000-00005B160000}"/>
    <cellStyle name="Rubrik 3 13 2 6 2 10" xfId="35759" xr:uid="{00000000-0005-0000-0000-00005C160000}"/>
    <cellStyle name="Rubrik 3 13 2 6 2 11" xfId="35921" xr:uid="{00000000-0005-0000-0000-00005D160000}"/>
    <cellStyle name="Rubrik 3 13 2 6 2 2" xfId="11929" xr:uid="{00000000-0005-0000-0000-00005E160000}"/>
    <cellStyle name="Rubrik 3 13 2 6 2 3" xfId="18249" xr:uid="{00000000-0005-0000-0000-00005F160000}"/>
    <cellStyle name="Rubrik 3 13 2 6 2 4" xfId="17722" xr:uid="{00000000-0005-0000-0000-000060160000}"/>
    <cellStyle name="Rubrik 3 13 2 6 2 5" xfId="16220" xr:uid="{00000000-0005-0000-0000-000061160000}"/>
    <cellStyle name="Rubrik 3 13 2 6 2 6" xfId="23650" xr:uid="{00000000-0005-0000-0000-000062160000}"/>
    <cellStyle name="Rubrik 3 13 2 6 2 7" xfId="25275" xr:uid="{00000000-0005-0000-0000-000063160000}"/>
    <cellStyle name="Rubrik 3 13 2 6 2 8" xfId="23119" xr:uid="{00000000-0005-0000-0000-000064160000}"/>
    <cellStyle name="Rubrik 3 13 2 6 2 9" xfId="31688" xr:uid="{00000000-0005-0000-0000-000065160000}"/>
    <cellStyle name="Rubrik 3 13 2 6 3" xfId="10667" xr:uid="{00000000-0005-0000-0000-000066160000}"/>
    <cellStyle name="Rubrik 3 13 2 6 4" xfId="16920" xr:uid="{00000000-0005-0000-0000-000067160000}"/>
    <cellStyle name="Rubrik 3 13 2 6 5" xfId="14757" xr:uid="{00000000-0005-0000-0000-000068160000}"/>
    <cellStyle name="Rubrik 3 13 2 6 6" xfId="16591" xr:uid="{00000000-0005-0000-0000-000069160000}"/>
    <cellStyle name="Rubrik 3 13 2 6 7" xfId="22937" xr:uid="{00000000-0005-0000-0000-00006A160000}"/>
    <cellStyle name="Rubrik 3 13 2 6 8" xfId="25495" xr:uid="{00000000-0005-0000-0000-00006B160000}"/>
    <cellStyle name="Rubrik 3 13 2 6 9" xfId="25304" xr:uid="{00000000-0005-0000-0000-00006C160000}"/>
    <cellStyle name="Rubrik 3 13 2 7" xfId="3196" xr:uid="{00000000-0005-0000-0000-00006D160000}"/>
    <cellStyle name="Rubrik 3 13 2 7 10" xfId="31586" xr:uid="{00000000-0005-0000-0000-00006E160000}"/>
    <cellStyle name="Rubrik 3 13 2 7 11" xfId="34511" xr:uid="{00000000-0005-0000-0000-00006F160000}"/>
    <cellStyle name="Rubrik 3 13 2 7 12" xfId="35874" xr:uid="{00000000-0005-0000-0000-000070160000}"/>
    <cellStyle name="Rubrik 3 13 2 7 2" xfId="4043" xr:uid="{00000000-0005-0000-0000-000071160000}"/>
    <cellStyle name="Rubrik 3 13 2 7 2 10" xfId="34468" xr:uid="{00000000-0005-0000-0000-000072160000}"/>
    <cellStyle name="Rubrik 3 13 2 7 2 11" xfId="35023" xr:uid="{00000000-0005-0000-0000-000073160000}"/>
    <cellStyle name="Rubrik 3 13 2 7 2 2" xfId="11930" xr:uid="{00000000-0005-0000-0000-000074160000}"/>
    <cellStyle name="Rubrik 3 13 2 7 2 3" xfId="18250" xr:uid="{00000000-0005-0000-0000-000075160000}"/>
    <cellStyle name="Rubrik 3 13 2 7 2 4" xfId="9640" xr:uid="{00000000-0005-0000-0000-000076160000}"/>
    <cellStyle name="Rubrik 3 13 2 7 2 5" xfId="16716" xr:uid="{00000000-0005-0000-0000-000077160000}"/>
    <cellStyle name="Rubrik 3 13 2 7 2 6" xfId="26632" xr:uid="{00000000-0005-0000-0000-000078160000}"/>
    <cellStyle name="Rubrik 3 13 2 7 2 7" xfId="28203" xr:uid="{00000000-0005-0000-0000-000079160000}"/>
    <cellStyle name="Rubrik 3 13 2 7 2 8" xfId="31477" xr:uid="{00000000-0005-0000-0000-00007A160000}"/>
    <cellStyle name="Rubrik 3 13 2 7 2 9" xfId="33327" xr:uid="{00000000-0005-0000-0000-00007B160000}"/>
    <cellStyle name="Rubrik 3 13 2 7 3" xfId="11156" xr:uid="{00000000-0005-0000-0000-00007C160000}"/>
    <cellStyle name="Rubrik 3 13 2 7 4" xfId="17410" xr:uid="{00000000-0005-0000-0000-00007D160000}"/>
    <cellStyle name="Rubrik 3 13 2 7 5" xfId="18013" xr:uid="{00000000-0005-0000-0000-00007E160000}"/>
    <cellStyle name="Rubrik 3 13 2 7 6" xfId="15908" xr:uid="{00000000-0005-0000-0000-00007F160000}"/>
    <cellStyle name="Rubrik 3 13 2 7 7" xfId="27033" xr:uid="{00000000-0005-0000-0000-000080160000}"/>
    <cellStyle name="Rubrik 3 13 2 7 8" xfId="26733" xr:uid="{00000000-0005-0000-0000-000081160000}"/>
    <cellStyle name="Rubrik 3 13 2 7 9" xfId="31850" xr:uid="{00000000-0005-0000-0000-000082160000}"/>
    <cellStyle name="Rubrik 3 13 2 8" xfId="771" xr:uid="{00000000-0005-0000-0000-000083160000}"/>
    <cellStyle name="Rubrik 3 13 2 8 10" xfId="30610" xr:uid="{00000000-0005-0000-0000-000084160000}"/>
    <cellStyle name="Rubrik 3 13 2 8 11" xfId="36788" xr:uid="{00000000-0005-0000-0000-000085160000}"/>
    <cellStyle name="Rubrik 3 13 2 8 12" xfId="32523" xr:uid="{00000000-0005-0000-0000-000086160000}"/>
    <cellStyle name="Rubrik 3 13 2 8 2" xfId="4044" xr:uid="{00000000-0005-0000-0000-000087160000}"/>
    <cellStyle name="Rubrik 3 13 2 8 2 10" xfId="35758" xr:uid="{00000000-0005-0000-0000-000088160000}"/>
    <cellStyle name="Rubrik 3 13 2 8 2 11" xfId="32211" xr:uid="{00000000-0005-0000-0000-000089160000}"/>
    <cellStyle name="Rubrik 3 13 2 8 2 2" xfId="11931" xr:uid="{00000000-0005-0000-0000-00008A160000}"/>
    <cellStyle name="Rubrik 3 13 2 8 2 3" xfId="18251" xr:uid="{00000000-0005-0000-0000-00008B160000}"/>
    <cellStyle name="Rubrik 3 13 2 8 2 4" xfId="17721" xr:uid="{00000000-0005-0000-0000-00008C160000}"/>
    <cellStyle name="Rubrik 3 13 2 8 2 5" xfId="16138" xr:uid="{00000000-0005-0000-0000-00008D160000}"/>
    <cellStyle name="Rubrik 3 13 2 8 2 6" xfId="24712" xr:uid="{00000000-0005-0000-0000-00008E160000}"/>
    <cellStyle name="Rubrik 3 13 2 8 2 7" xfId="26861" xr:uid="{00000000-0005-0000-0000-00008F160000}"/>
    <cellStyle name="Rubrik 3 13 2 8 2 8" xfId="29722" xr:uid="{00000000-0005-0000-0000-000090160000}"/>
    <cellStyle name="Rubrik 3 13 2 8 2 9" xfId="29781" xr:uid="{00000000-0005-0000-0000-000091160000}"/>
    <cellStyle name="Rubrik 3 13 2 8 3" xfId="14430" xr:uid="{00000000-0005-0000-0000-000092160000}"/>
    <cellStyle name="Rubrik 3 13 2 8 4" xfId="15852" xr:uid="{00000000-0005-0000-0000-000093160000}"/>
    <cellStyle name="Rubrik 3 13 2 8 5" xfId="20286" xr:uid="{00000000-0005-0000-0000-000094160000}"/>
    <cellStyle name="Rubrik 3 13 2 8 6" xfId="22896" xr:uid="{00000000-0005-0000-0000-000095160000}"/>
    <cellStyle name="Rubrik 3 13 2 8 7" xfId="27986" xr:uid="{00000000-0005-0000-0000-000096160000}"/>
    <cellStyle name="Rubrik 3 13 2 8 8" xfId="25694" xr:uid="{00000000-0005-0000-0000-000097160000}"/>
    <cellStyle name="Rubrik 3 13 2 8 9" xfId="32743" xr:uid="{00000000-0005-0000-0000-000098160000}"/>
    <cellStyle name="Rubrik 3 13 2 9" xfId="16047" xr:uid="{00000000-0005-0000-0000-000099160000}"/>
    <cellStyle name="Rubrik 3 13 3" xfId="427" xr:uid="{00000000-0005-0000-0000-00009A160000}"/>
    <cellStyle name="Rubrik 3 13 3 10" xfId="4045" xr:uid="{00000000-0005-0000-0000-00009B160000}"/>
    <cellStyle name="Rubrik 3 13 3 10 10" xfId="34518" xr:uid="{00000000-0005-0000-0000-00009C160000}"/>
    <cellStyle name="Rubrik 3 13 3 10 11" xfId="36558" xr:uid="{00000000-0005-0000-0000-00009D160000}"/>
    <cellStyle name="Rubrik 3 13 3 10 2" xfId="11932" xr:uid="{00000000-0005-0000-0000-00009E160000}"/>
    <cellStyle name="Rubrik 3 13 3 10 3" xfId="18252" xr:uid="{00000000-0005-0000-0000-00009F160000}"/>
    <cellStyle name="Rubrik 3 13 3 10 4" xfId="14747" xr:uid="{00000000-0005-0000-0000-0000A0160000}"/>
    <cellStyle name="Rubrik 3 13 3 10 5" xfId="19947" xr:uid="{00000000-0005-0000-0000-0000A1160000}"/>
    <cellStyle name="Rubrik 3 13 3 10 6" xfId="26631" xr:uid="{00000000-0005-0000-0000-0000A2160000}"/>
    <cellStyle name="Rubrik 3 13 3 10 7" xfId="25805" xr:uid="{00000000-0005-0000-0000-0000A3160000}"/>
    <cellStyle name="Rubrik 3 13 3 10 8" xfId="31476" xr:uid="{00000000-0005-0000-0000-0000A4160000}"/>
    <cellStyle name="Rubrik 3 13 3 10 9" xfId="30010" xr:uid="{00000000-0005-0000-0000-0000A5160000}"/>
    <cellStyle name="Rubrik 3 13 3 11" xfId="14771" xr:uid="{00000000-0005-0000-0000-0000A6160000}"/>
    <cellStyle name="Rubrik 3 13 3 12" xfId="16018" xr:uid="{00000000-0005-0000-0000-0000A7160000}"/>
    <cellStyle name="Rubrik 3 13 3 13" xfId="21068" xr:uid="{00000000-0005-0000-0000-0000A8160000}"/>
    <cellStyle name="Rubrik 3 13 3 14" xfId="23656" xr:uid="{00000000-0005-0000-0000-0000A9160000}"/>
    <cellStyle name="Rubrik 3 13 3 15" xfId="23300" xr:uid="{00000000-0005-0000-0000-0000AA160000}"/>
    <cellStyle name="Rubrik 3 13 3 16" xfId="33423" xr:uid="{00000000-0005-0000-0000-0000AB160000}"/>
    <cellStyle name="Rubrik 3 13 3 17" xfId="20203" xr:uid="{00000000-0005-0000-0000-0000AC160000}"/>
    <cellStyle name="Rubrik 3 13 3 18" xfId="35407" xr:uid="{00000000-0005-0000-0000-0000AD160000}"/>
    <cellStyle name="Rubrik 3 13 3 19" xfId="37270" xr:uid="{00000000-0005-0000-0000-0000AE160000}"/>
    <cellStyle name="Rubrik 3 13 3 2" xfId="2092" xr:uid="{00000000-0005-0000-0000-0000AF160000}"/>
    <cellStyle name="Rubrik 3 13 3 2 10" xfId="14978" xr:uid="{00000000-0005-0000-0000-0000B0160000}"/>
    <cellStyle name="Rubrik 3 13 3 2 11" xfId="14628" xr:uid="{00000000-0005-0000-0000-0000B1160000}"/>
    <cellStyle name="Rubrik 3 13 3 2 12" xfId="14888" xr:uid="{00000000-0005-0000-0000-0000B2160000}"/>
    <cellStyle name="Rubrik 3 13 3 2 13" xfId="9440" xr:uid="{00000000-0005-0000-0000-0000B3160000}"/>
    <cellStyle name="Rubrik 3 13 3 2 14" xfId="19685" xr:uid="{00000000-0005-0000-0000-0000B4160000}"/>
    <cellStyle name="Rubrik 3 13 3 2 15" xfId="24889" xr:uid="{00000000-0005-0000-0000-0000B5160000}"/>
    <cellStyle name="Rubrik 3 13 3 2 16" xfId="27418" xr:uid="{00000000-0005-0000-0000-0000B6160000}"/>
    <cellStyle name="Rubrik 3 13 3 2 17" xfId="29885" xr:uid="{00000000-0005-0000-0000-0000B7160000}"/>
    <cellStyle name="Rubrik 3 13 3 2 18" xfId="32223" xr:uid="{00000000-0005-0000-0000-0000B8160000}"/>
    <cellStyle name="Rubrik 3 13 3 2 2" xfId="2977" xr:uid="{00000000-0005-0000-0000-0000B9160000}"/>
    <cellStyle name="Rubrik 3 13 3 2 2 10" xfId="19804" xr:uid="{00000000-0005-0000-0000-0000BA160000}"/>
    <cellStyle name="Rubrik 3 13 3 2 2 11" xfId="34852" xr:uid="{00000000-0005-0000-0000-0000BB160000}"/>
    <cellStyle name="Rubrik 3 13 3 2 2 12" xfId="30252" xr:uid="{00000000-0005-0000-0000-0000BC160000}"/>
    <cellStyle name="Rubrik 3 13 3 2 2 2" xfId="4046" xr:uid="{00000000-0005-0000-0000-0000BD160000}"/>
    <cellStyle name="Rubrik 3 13 3 2 2 2 10" xfId="35757" xr:uid="{00000000-0005-0000-0000-0000BE160000}"/>
    <cellStyle name="Rubrik 3 13 3 2 2 2 11" xfId="20417" xr:uid="{00000000-0005-0000-0000-0000BF160000}"/>
    <cellStyle name="Rubrik 3 13 3 2 2 2 2" xfId="11933" xr:uid="{00000000-0005-0000-0000-0000C0160000}"/>
    <cellStyle name="Rubrik 3 13 3 2 2 2 3" xfId="18253" xr:uid="{00000000-0005-0000-0000-0000C1160000}"/>
    <cellStyle name="Rubrik 3 13 3 2 2 2 4" xfId="17719" xr:uid="{00000000-0005-0000-0000-0000C2160000}"/>
    <cellStyle name="Rubrik 3 13 3 2 2 2 5" xfId="16868" xr:uid="{00000000-0005-0000-0000-0000C3160000}"/>
    <cellStyle name="Rubrik 3 13 3 2 2 2 6" xfId="25489" xr:uid="{00000000-0005-0000-0000-0000C4160000}"/>
    <cellStyle name="Rubrik 3 13 3 2 2 2 7" xfId="20364" xr:uid="{00000000-0005-0000-0000-0000C5160000}"/>
    <cellStyle name="Rubrik 3 13 3 2 2 2 8" xfId="30426" xr:uid="{00000000-0005-0000-0000-0000C6160000}"/>
    <cellStyle name="Rubrik 3 13 3 2 2 2 9" xfId="27404" xr:uid="{00000000-0005-0000-0000-0000C7160000}"/>
    <cellStyle name="Rubrik 3 13 3 2 2 3" xfId="10938" xr:uid="{00000000-0005-0000-0000-0000C8160000}"/>
    <cellStyle name="Rubrik 3 13 3 2 2 4" xfId="17191" xr:uid="{00000000-0005-0000-0000-0000C9160000}"/>
    <cellStyle name="Rubrik 3 13 3 2 2 5" xfId="18116" xr:uid="{00000000-0005-0000-0000-0000CA160000}"/>
    <cellStyle name="Rubrik 3 13 3 2 2 6" xfId="10965" xr:uid="{00000000-0005-0000-0000-0000CB160000}"/>
    <cellStyle name="Rubrik 3 13 3 2 2 7" xfId="25318" xr:uid="{00000000-0005-0000-0000-0000CC160000}"/>
    <cellStyle name="Rubrik 3 13 3 2 2 8" xfId="28716" xr:uid="{00000000-0005-0000-0000-0000CD160000}"/>
    <cellStyle name="Rubrik 3 13 3 2 2 9" xfId="30272" xr:uid="{00000000-0005-0000-0000-0000CE160000}"/>
    <cellStyle name="Rubrik 3 13 3 2 3" xfId="2774" xr:uid="{00000000-0005-0000-0000-0000CF160000}"/>
    <cellStyle name="Rubrik 3 13 3 2 3 10" xfId="32521" xr:uid="{00000000-0005-0000-0000-0000D0160000}"/>
    <cellStyle name="Rubrik 3 13 3 2 3 11" xfId="34793" xr:uid="{00000000-0005-0000-0000-0000D1160000}"/>
    <cellStyle name="Rubrik 3 13 3 2 3 12" xfId="36616" xr:uid="{00000000-0005-0000-0000-0000D2160000}"/>
    <cellStyle name="Rubrik 3 13 3 2 3 2" xfId="4047" xr:uid="{00000000-0005-0000-0000-0000D3160000}"/>
    <cellStyle name="Rubrik 3 13 3 2 3 2 10" xfId="30710" xr:uid="{00000000-0005-0000-0000-0000D4160000}"/>
    <cellStyle name="Rubrik 3 13 3 2 3 2 11" xfId="35922" xr:uid="{00000000-0005-0000-0000-0000D5160000}"/>
    <cellStyle name="Rubrik 3 13 3 2 3 2 2" xfId="11934" xr:uid="{00000000-0005-0000-0000-0000D6160000}"/>
    <cellStyle name="Rubrik 3 13 3 2 3 2 3" xfId="18254" xr:uid="{00000000-0005-0000-0000-0000D7160000}"/>
    <cellStyle name="Rubrik 3 13 3 2 3 2 4" xfId="17720" xr:uid="{00000000-0005-0000-0000-0000D8160000}"/>
    <cellStyle name="Rubrik 3 13 3 2 3 2 5" xfId="16781" xr:uid="{00000000-0005-0000-0000-0000D9160000}"/>
    <cellStyle name="Rubrik 3 13 3 2 3 2 6" xfId="24941" xr:uid="{00000000-0005-0000-0000-0000DA160000}"/>
    <cellStyle name="Rubrik 3 13 3 2 3 2 7" xfId="27403" xr:uid="{00000000-0005-0000-0000-0000DB160000}"/>
    <cellStyle name="Rubrik 3 13 3 2 3 2 8" xfId="29932" xr:uid="{00000000-0005-0000-0000-0000DC160000}"/>
    <cellStyle name="Rubrik 3 13 3 2 3 2 9" xfId="31689" xr:uid="{00000000-0005-0000-0000-0000DD160000}"/>
    <cellStyle name="Rubrik 3 13 3 2 3 3" xfId="10735" xr:uid="{00000000-0005-0000-0000-0000DE160000}"/>
    <cellStyle name="Rubrik 3 13 3 2 3 4" xfId="16988" xr:uid="{00000000-0005-0000-0000-0000DF160000}"/>
    <cellStyle name="Rubrik 3 13 3 2 3 5" xfId="9832" xr:uid="{00000000-0005-0000-0000-0000E0160000}"/>
    <cellStyle name="Rubrik 3 13 3 2 3 6" xfId="20039" xr:uid="{00000000-0005-0000-0000-0000E1160000}"/>
    <cellStyle name="Rubrik 3 13 3 2 3 7" xfId="25222" xr:uid="{00000000-0005-0000-0000-0000E2160000}"/>
    <cellStyle name="Rubrik 3 13 3 2 3 8" xfId="27750" xr:uid="{00000000-0005-0000-0000-0000E3160000}"/>
    <cellStyle name="Rubrik 3 13 3 2 3 9" xfId="30183" xr:uid="{00000000-0005-0000-0000-0000E4160000}"/>
    <cellStyle name="Rubrik 3 13 3 2 4" xfId="2685" xr:uid="{00000000-0005-0000-0000-0000E5160000}"/>
    <cellStyle name="Rubrik 3 13 3 2 4 10" xfId="32310" xr:uid="{00000000-0005-0000-0000-0000E6160000}"/>
    <cellStyle name="Rubrik 3 13 3 2 4 11" xfId="34643" xr:uid="{00000000-0005-0000-0000-0000E7160000}"/>
    <cellStyle name="Rubrik 3 13 3 2 4 12" xfId="36473" xr:uid="{00000000-0005-0000-0000-0000E8160000}"/>
    <cellStyle name="Rubrik 3 13 3 2 4 2" xfId="4048" xr:uid="{00000000-0005-0000-0000-0000E9160000}"/>
    <cellStyle name="Rubrik 3 13 3 2 4 2 10" xfId="35756" xr:uid="{00000000-0005-0000-0000-0000EA160000}"/>
    <cellStyle name="Rubrik 3 13 3 2 4 2 11" xfId="35109" xr:uid="{00000000-0005-0000-0000-0000EB160000}"/>
    <cellStyle name="Rubrik 3 13 3 2 4 2 2" xfId="11935" xr:uid="{00000000-0005-0000-0000-0000EC160000}"/>
    <cellStyle name="Rubrik 3 13 3 2 4 2 3" xfId="18255" xr:uid="{00000000-0005-0000-0000-0000ED160000}"/>
    <cellStyle name="Rubrik 3 13 3 2 4 2 4" xfId="9990" xr:uid="{00000000-0005-0000-0000-0000EE160000}"/>
    <cellStyle name="Rubrik 3 13 3 2 4 2 5" xfId="10345" xr:uid="{00000000-0005-0000-0000-0000EF160000}"/>
    <cellStyle name="Rubrik 3 13 3 2 4 2 6" xfId="26630" xr:uid="{00000000-0005-0000-0000-0000F0160000}"/>
    <cellStyle name="Rubrik 3 13 3 2 4 2 7" xfId="26862" xr:uid="{00000000-0005-0000-0000-0000F1160000}"/>
    <cellStyle name="Rubrik 3 13 3 2 4 2 8" xfId="31475" xr:uid="{00000000-0005-0000-0000-0000F2160000}"/>
    <cellStyle name="Rubrik 3 13 3 2 4 2 9" xfId="27916" xr:uid="{00000000-0005-0000-0000-0000F3160000}"/>
    <cellStyle name="Rubrik 3 13 3 2 4 3" xfId="10646" xr:uid="{00000000-0005-0000-0000-0000F4160000}"/>
    <cellStyle name="Rubrik 3 13 3 2 4 4" xfId="14260" xr:uid="{00000000-0005-0000-0000-0000F5160000}"/>
    <cellStyle name="Rubrik 3 13 3 2 4 5" xfId="15085" xr:uid="{00000000-0005-0000-0000-0000F6160000}"/>
    <cellStyle name="Rubrik 3 13 3 2 4 6" xfId="19790" xr:uid="{00000000-0005-0000-0000-0000F7160000}"/>
    <cellStyle name="Rubrik 3 13 3 2 4 7" xfId="24988" xr:uid="{00000000-0005-0000-0000-0000F8160000}"/>
    <cellStyle name="Rubrik 3 13 3 2 4 8" xfId="27515" xr:uid="{00000000-0005-0000-0000-0000F9160000}"/>
    <cellStyle name="Rubrik 3 13 3 2 4 9" xfId="29972" xr:uid="{00000000-0005-0000-0000-0000FA160000}"/>
    <cellStyle name="Rubrik 3 13 3 2 5" xfId="2994" xr:uid="{00000000-0005-0000-0000-0000FB160000}"/>
    <cellStyle name="Rubrik 3 13 3 2 5 10" xfId="32955" xr:uid="{00000000-0005-0000-0000-0000FC160000}"/>
    <cellStyle name="Rubrik 3 13 3 2 5 11" xfId="36179" xr:uid="{00000000-0005-0000-0000-0000FD160000}"/>
    <cellStyle name="Rubrik 3 13 3 2 5 12" xfId="36982" xr:uid="{00000000-0005-0000-0000-0000FE160000}"/>
    <cellStyle name="Rubrik 3 13 3 2 5 2" xfId="4049" xr:uid="{00000000-0005-0000-0000-0000FF160000}"/>
    <cellStyle name="Rubrik 3 13 3 2 5 2 10" xfId="34398" xr:uid="{00000000-0005-0000-0000-000000170000}"/>
    <cellStyle name="Rubrik 3 13 3 2 5 2 11" xfId="36986" xr:uid="{00000000-0005-0000-0000-000001170000}"/>
    <cellStyle name="Rubrik 3 13 3 2 5 2 2" xfId="11936" xr:uid="{00000000-0005-0000-0000-000002170000}"/>
    <cellStyle name="Rubrik 3 13 3 2 5 2 3" xfId="18256" xr:uid="{00000000-0005-0000-0000-000003170000}"/>
    <cellStyle name="Rubrik 3 13 3 2 5 2 4" xfId="14703" xr:uid="{00000000-0005-0000-0000-000004170000}"/>
    <cellStyle name="Rubrik 3 13 3 2 5 2 5" xfId="20621" xr:uid="{00000000-0005-0000-0000-000005170000}"/>
    <cellStyle name="Rubrik 3 13 3 2 5 2 6" xfId="25511" xr:uid="{00000000-0005-0000-0000-000006170000}"/>
    <cellStyle name="Rubrik 3 13 3 2 5 2 7" xfId="25747" xr:uid="{00000000-0005-0000-0000-000007170000}"/>
    <cellStyle name="Rubrik 3 13 3 2 5 2 8" xfId="30445" xr:uid="{00000000-0005-0000-0000-000008170000}"/>
    <cellStyle name="Rubrik 3 13 3 2 5 2 9" xfId="32533" xr:uid="{00000000-0005-0000-0000-000009170000}"/>
    <cellStyle name="Rubrik 3 13 3 2 5 3" xfId="10955" xr:uid="{00000000-0005-0000-0000-00000A170000}"/>
    <cellStyle name="Rubrik 3 13 3 2 5 4" xfId="17208" xr:uid="{00000000-0005-0000-0000-00000B170000}"/>
    <cellStyle name="Rubrik 3 13 3 2 5 5" xfId="14846" xr:uid="{00000000-0005-0000-0000-00000C170000}"/>
    <cellStyle name="Rubrik 3 13 3 2 5 6" xfId="20613" xr:uid="{00000000-0005-0000-0000-00000D170000}"/>
    <cellStyle name="Rubrik 3 13 3 2 5 7" xfId="27134" xr:uid="{00000000-0005-0000-0000-00000E170000}"/>
    <cellStyle name="Rubrik 3 13 3 2 5 8" xfId="23282" xr:uid="{00000000-0005-0000-0000-00000F170000}"/>
    <cellStyle name="Rubrik 3 13 3 2 5 9" xfId="31951" xr:uid="{00000000-0005-0000-0000-000010170000}"/>
    <cellStyle name="Rubrik 3 13 3 2 6" xfId="2561" xr:uid="{00000000-0005-0000-0000-000011170000}"/>
    <cellStyle name="Rubrik 3 13 3 2 6 10" xfId="15739" xr:uid="{00000000-0005-0000-0000-000012170000}"/>
    <cellStyle name="Rubrik 3 13 3 2 6 11" xfId="36374" xr:uid="{00000000-0005-0000-0000-000013170000}"/>
    <cellStyle name="Rubrik 3 13 3 2 6 12" xfId="31658" xr:uid="{00000000-0005-0000-0000-000014170000}"/>
    <cellStyle name="Rubrik 3 13 3 2 6 2" xfId="4050" xr:uid="{00000000-0005-0000-0000-000015170000}"/>
    <cellStyle name="Rubrik 3 13 3 2 6 2 10" xfId="35755" xr:uid="{00000000-0005-0000-0000-000016170000}"/>
    <cellStyle name="Rubrik 3 13 3 2 6 2 11" xfId="26794" xr:uid="{00000000-0005-0000-0000-000017170000}"/>
    <cellStyle name="Rubrik 3 13 3 2 6 2 2" xfId="11937" xr:uid="{00000000-0005-0000-0000-000018170000}"/>
    <cellStyle name="Rubrik 3 13 3 2 6 2 3" xfId="18257" xr:uid="{00000000-0005-0000-0000-000019170000}"/>
    <cellStyle name="Rubrik 3 13 3 2 6 2 4" xfId="17717" xr:uid="{00000000-0005-0000-0000-00001A170000}"/>
    <cellStyle name="Rubrik 3 13 3 2 6 2 5" xfId="16865" xr:uid="{00000000-0005-0000-0000-00001B170000}"/>
    <cellStyle name="Rubrik 3 13 3 2 6 2 6" xfId="26235" xr:uid="{00000000-0005-0000-0000-00001C170000}"/>
    <cellStyle name="Rubrik 3 13 3 2 6 2 7" xfId="26863" xr:uid="{00000000-0005-0000-0000-00001D170000}"/>
    <cellStyle name="Rubrik 3 13 3 2 6 2 8" xfId="31098" xr:uid="{00000000-0005-0000-0000-00001E170000}"/>
    <cellStyle name="Rubrik 3 13 3 2 6 2 9" xfId="31692" xr:uid="{00000000-0005-0000-0000-00001F170000}"/>
    <cellStyle name="Rubrik 3 13 3 2 6 3" xfId="10522" xr:uid="{00000000-0005-0000-0000-000020170000}"/>
    <cellStyle name="Rubrik 3 13 3 2 6 4" xfId="10404" xr:uid="{00000000-0005-0000-0000-000021170000}"/>
    <cellStyle name="Rubrik 3 13 3 2 6 5" xfId="19605" xr:uid="{00000000-0005-0000-0000-000022170000}"/>
    <cellStyle name="Rubrik 3 13 3 2 6 6" xfId="22236" xr:uid="{00000000-0005-0000-0000-000023170000}"/>
    <cellStyle name="Rubrik 3 13 3 2 6 7" xfId="27339" xr:uid="{00000000-0005-0000-0000-000024170000}"/>
    <cellStyle name="Rubrik 3 13 3 2 6 8" xfId="17855" xr:uid="{00000000-0005-0000-0000-000025170000}"/>
    <cellStyle name="Rubrik 3 13 3 2 6 9" xfId="32154" xr:uid="{00000000-0005-0000-0000-000026170000}"/>
    <cellStyle name="Rubrik 3 13 3 2 7" xfId="3163" xr:uid="{00000000-0005-0000-0000-000027170000}"/>
    <cellStyle name="Rubrik 3 13 3 2 7 10" xfId="33538" xr:uid="{00000000-0005-0000-0000-000028170000}"/>
    <cellStyle name="Rubrik 3 13 3 2 7 11" xfId="32217" xr:uid="{00000000-0005-0000-0000-000029170000}"/>
    <cellStyle name="Rubrik 3 13 3 2 7 12" xfId="19904" xr:uid="{00000000-0005-0000-0000-00002A170000}"/>
    <cellStyle name="Rubrik 3 13 3 2 7 2" xfId="4051" xr:uid="{00000000-0005-0000-0000-00002B170000}"/>
    <cellStyle name="Rubrik 3 13 3 2 7 2 10" xfId="35255" xr:uid="{00000000-0005-0000-0000-00002C170000}"/>
    <cellStyle name="Rubrik 3 13 3 2 7 2 11" xfId="35923" xr:uid="{00000000-0005-0000-0000-00002D170000}"/>
    <cellStyle name="Rubrik 3 13 3 2 7 2 2" xfId="11938" xr:uid="{00000000-0005-0000-0000-00002E170000}"/>
    <cellStyle name="Rubrik 3 13 3 2 7 2 3" xfId="18258" xr:uid="{00000000-0005-0000-0000-00002F170000}"/>
    <cellStyle name="Rubrik 3 13 3 2 7 2 4" xfId="17718" xr:uid="{00000000-0005-0000-0000-000030170000}"/>
    <cellStyle name="Rubrik 3 13 3 2 7 2 5" xfId="17961" xr:uid="{00000000-0005-0000-0000-000031170000}"/>
    <cellStyle name="Rubrik 3 13 3 2 7 2 6" xfId="26629" xr:uid="{00000000-0005-0000-0000-000032170000}"/>
    <cellStyle name="Rubrik 3 13 3 2 7 2 7" xfId="24708" xr:uid="{00000000-0005-0000-0000-000033170000}"/>
    <cellStyle name="Rubrik 3 13 3 2 7 2 8" xfId="31474" xr:uid="{00000000-0005-0000-0000-000034170000}"/>
    <cellStyle name="Rubrik 3 13 3 2 7 2 9" xfId="31690" xr:uid="{00000000-0005-0000-0000-000035170000}"/>
    <cellStyle name="Rubrik 3 13 3 2 7 3" xfId="11123" xr:uid="{00000000-0005-0000-0000-000036170000}"/>
    <cellStyle name="Rubrik 3 13 3 2 7 4" xfId="17377" xr:uid="{00000000-0005-0000-0000-000037170000}"/>
    <cellStyle name="Rubrik 3 13 3 2 7 5" xfId="18034" xr:uid="{00000000-0005-0000-0000-000038170000}"/>
    <cellStyle name="Rubrik 3 13 3 2 7 6" xfId="17819" xr:uid="{00000000-0005-0000-0000-000039170000}"/>
    <cellStyle name="Rubrik 3 13 3 2 7 7" xfId="25359" xr:uid="{00000000-0005-0000-0000-00003A170000}"/>
    <cellStyle name="Rubrik 3 13 3 2 7 8" xfId="28057" xr:uid="{00000000-0005-0000-0000-00003B170000}"/>
    <cellStyle name="Rubrik 3 13 3 2 7 9" xfId="30308" xr:uid="{00000000-0005-0000-0000-00003C170000}"/>
    <cellStyle name="Rubrik 3 13 3 2 8" xfId="4052" xr:uid="{00000000-0005-0000-0000-00003D170000}"/>
    <cellStyle name="Rubrik 3 13 3 2 8 10" xfId="35754" xr:uid="{00000000-0005-0000-0000-00003E170000}"/>
    <cellStyle name="Rubrik 3 13 3 2 8 11" xfId="36509" xr:uid="{00000000-0005-0000-0000-00003F170000}"/>
    <cellStyle name="Rubrik 3 13 3 2 8 2" xfId="11939" xr:uid="{00000000-0005-0000-0000-000040170000}"/>
    <cellStyle name="Rubrik 3 13 3 2 8 3" xfId="18259" xr:uid="{00000000-0005-0000-0000-000041170000}"/>
    <cellStyle name="Rubrik 3 13 3 2 8 4" xfId="15026" xr:uid="{00000000-0005-0000-0000-000042170000}"/>
    <cellStyle name="Rubrik 3 13 3 2 8 5" xfId="19852" xr:uid="{00000000-0005-0000-0000-000043170000}"/>
    <cellStyle name="Rubrik 3 13 3 2 8 6" xfId="26628" xr:uid="{00000000-0005-0000-0000-000044170000}"/>
    <cellStyle name="Rubrik 3 13 3 2 8 7" xfId="27428" xr:uid="{00000000-0005-0000-0000-000045170000}"/>
    <cellStyle name="Rubrik 3 13 3 2 8 8" xfId="31473" xr:uid="{00000000-0005-0000-0000-000046170000}"/>
    <cellStyle name="Rubrik 3 13 3 2 8 9" xfId="28542" xr:uid="{00000000-0005-0000-0000-000047170000}"/>
    <cellStyle name="Rubrik 3 13 3 2 9" xfId="10055" xr:uid="{00000000-0005-0000-0000-000048170000}"/>
    <cellStyle name="Rubrik 3 13 3 20" xfId="32781" xr:uid="{00000000-0005-0000-0000-000049170000}"/>
    <cellStyle name="Rubrik 3 13 3 3" xfId="2928" xr:uid="{00000000-0005-0000-0000-00004A170000}"/>
    <cellStyle name="Rubrik 3 13 3 3 10" xfId="14948" xr:uid="{00000000-0005-0000-0000-00004B170000}"/>
    <cellStyle name="Rubrik 3 13 3 3 11" xfId="36210" xr:uid="{00000000-0005-0000-0000-00004C170000}"/>
    <cellStyle name="Rubrik 3 13 3 3 12" xfId="34458" xr:uid="{00000000-0005-0000-0000-00004D170000}"/>
    <cellStyle name="Rubrik 3 13 3 3 2" xfId="4053" xr:uid="{00000000-0005-0000-0000-00004E170000}"/>
    <cellStyle name="Rubrik 3 13 3 3 2 10" xfId="34438" xr:uid="{00000000-0005-0000-0000-00004F170000}"/>
    <cellStyle name="Rubrik 3 13 3 3 2 11" xfId="36636" xr:uid="{00000000-0005-0000-0000-000050170000}"/>
    <cellStyle name="Rubrik 3 13 3 3 2 2" xfId="11940" xr:uid="{00000000-0005-0000-0000-000051170000}"/>
    <cellStyle name="Rubrik 3 13 3 3 2 3" xfId="18260" xr:uid="{00000000-0005-0000-0000-000052170000}"/>
    <cellStyle name="Rubrik 3 13 3 3 2 4" xfId="10475" xr:uid="{00000000-0005-0000-0000-000053170000}"/>
    <cellStyle name="Rubrik 3 13 3 3 2 5" xfId="20080" xr:uid="{00000000-0005-0000-0000-000054170000}"/>
    <cellStyle name="Rubrik 3 13 3 3 2 6" xfId="25468" xr:uid="{00000000-0005-0000-0000-000055170000}"/>
    <cellStyle name="Rubrik 3 13 3 3 2 7" xfId="28316" xr:uid="{00000000-0005-0000-0000-000056170000}"/>
    <cellStyle name="Rubrik 3 13 3 3 2 8" xfId="30406" xr:uid="{00000000-0005-0000-0000-000057170000}"/>
    <cellStyle name="Rubrik 3 13 3 3 2 9" xfId="22581" xr:uid="{00000000-0005-0000-0000-000058170000}"/>
    <cellStyle name="Rubrik 3 13 3 3 3" xfId="10889" xr:uid="{00000000-0005-0000-0000-000059170000}"/>
    <cellStyle name="Rubrik 3 13 3 3 4" xfId="17142" xr:uid="{00000000-0005-0000-0000-00005A170000}"/>
    <cellStyle name="Rubrik 3 13 3 3 5" xfId="19431" xr:uid="{00000000-0005-0000-0000-00005B170000}"/>
    <cellStyle name="Rubrik 3 13 3 3 6" xfId="22062" xr:uid="{00000000-0005-0000-0000-00005C170000}"/>
    <cellStyle name="Rubrik 3 13 3 3 7" xfId="27165" xr:uid="{00000000-0005-0000-0000-00005D170000}"/>
    <cellStyle name="Rubrik 3 13 3 3 8" xfId="23385" xr:uid="{00000000-0005-0000-0000-00005E170000}"/>
    <cellStyle name="Rubrik 3 13 3 3 9" xfId="31982" xr:uid="{00000000-0005-0000-0000-00005F170000}"/>
    <cellStyle name="Rubrik 3 13 3 4" xfId="2835" xr:uid="{00000000-0005-0000-0000-000060170000}"/>
    <cellStyle name="Rubrik 3 13 3 4 10" xfId="27416" xr:uid="{00000000-0005-0000-0000-000061170000}"/>
    <cellStyle name="Rubrik 3 13 3 4 11" xfId="29883" xr:uid="{00000000-0005-0000-0000-000062170000}"/>
    <cellStyle name="Rubrik 3 13 3 4 12" xfId="32222" xr:uid="{00000000-0005-0000-0000-000063170000}"/>
    <cellStyle name="Rubrik 3 13 3 4 2" xfId="4054" xr:uid="{00000000-0005-0000-0000-000064170000}"/>
    <cellStyle name="Rubrik 3 13 3 4 2 10" xfId="34755" xr:uid="{00000000-0005-0000-0000-000065170000}"/>
    <cellStyle name="Rubrik 3 13 3 4 2 11" xfId="35926" xr:uid="{00000000-0005-0000-0000-000066170000}"/>
    <cellStyle name="Rubrik 3 13 3 4 2 2" xfId="11941" xr:uid="{00000000-0005-0000-0000-000067170000}"/>
    <cellStyle name="Rubrik 3 13 3 4 2 3" xfId="18261" xr:uid="{00000000-0005-0000-0000-000068170000}"/>
    <cellStyle name="Rubrik 3 13 3 4 2 4" xfId="17712" xr:uid="{00000000-0005-0000-0000-000069170000}"/>
    <cellStyle name="Rubrik 3 13 3 4 2 5" xfId="17964" xr:uid="{00000000-0005-0000-0000-00006A170000}"/>
    <cellStyle name="Rubrik 3 13 3 4 2 6" xfId="26627" xr:uid="{00000000-0005-0000-0000-00006B170000}"/>
    <cellStyle name="Rubrik 3 13 3 4 2 7" xfId="26864" xr:uid="{00000000-0005-0000-0000-00006C170000}"/>
    <cellStyle name="Rubrik 3 13 3 4 2 8" xfId="31472" xr:uid="{00000000-0005-0000-0000-00006D170000}"/>
    <cellStyle name="Rubrik 3 13 3 4 2 9" xfId="32986" xr:uid="{00000000-0005-0000-0000-00006E170000}"/>
    <cellStyle name="Rubrik 3 13 3 4 3" xfId="10796" xr:uid="{00000000-0005-0000-0000-00006F170000}"/>
    <cellStyle name="Rubrik 3 13 3 4 4" xfId="17049" xr:uid="{00000000-0005-0000-0000-000070170000}"/>
    <cellStyle name="Rubrik 3 13 3 4 5" xfId="15093" xr:uid="{00000000-0005-0000-0000-000071170000}"/>
    <cellStyle name="Rubrik 3 13 3 4 6" xfId="14441" xr:uid="{00000000-0005-0000-0000-000072170000}"/>
    <cellStyle name="Rubrik 3 13 3 4 7" xfId="9946" xr:uid="{00000000-0005-0000-0000-000073170000}"/>
    <cellStyle name="Rubrik 3 13 3 4 8" xfId="19683" xr:uid="{00000000-0005-0000-0000-000074170000}"/>
    <cellStyle name="Rubrik 3 13 3 4 9" xfId="24887" xr:uid="{00000000-0005-0000-0000-000075170000}"/>
    <cellStyle name="Rubrik 3 13 3 5" xfId="3235" xr:uid="{00000000-0005-0000-0000-000076170000}"/>
    <cellStyle name="Rubrik 3 13 3 5 10" xfId="33469" xr:uid="{00000000-0005-0000-0000-000077170000}"/>
    <cellStyle name="Rubrik 3 13 3 5 11" xfId="36060" xr:uid="{00000000-0005-0000-0000-000078170000}"/>
    <cellStyle name="Rubrik 3 13 3 5 12" xfId="20268" xr:uid="{00000000-0005-0000-0000-000079170000}"/>
    <cellStyle name="Rubrik 3 13 3 5 2" xfId="4055" xr:uid="{00000000-0005-0000-0000-00007A170000}"/>
    <cellStyle name="Rubrik 3 13 3 5 2 10" xfId="35753" xr:uid="{00000000-0005-0000-0000-00007B170000}"/>
    <cellStyle name="Rubrik 3 13 3 5 2 11" xfId="35924" xr:uid="{00000000-0005-0000-0000-00007C170000}"/>
    <cellStyle name="Rubrik 3 13 3 5 2 2" xfId="11942" xr:uid="{00000000-0005-0000-0000-00007D170000}"/>
    <cellStyle name="Rubrik 3 13 3 5 2 3" xfId="18262" xr:uid="{00000000-0005-0000-0000-00007E170000}"/>
    <cellStyle name="Rubrik 3 13 3 5 2 4" xfId="17716" xr:uid="{00000000-0005-0000-0000-00007F170000}"/>
    <cellStyle name="Rubrik 3 13 3 5 2 5" xfId="17962" xr:uid="{00000000-0005-0000-0000-000080170000}"/>
    <cellStyle name="Rubrik 3 13 3 5 2 6" xfId="24667" xr:uid="{00000000-0005-0000-0000-000081170000}"/>
    <cellStyle name="Rubrik 3 13 3 5 2 7" xfId="25457" xr:uid="{00000000-0005-0000-0000-000082170000}"/>
    <cellStyle name="Rubrik 3 13 3 5 2 8" xfId="29677" xr:uid="{00000000-0005-0000-0000-000083170000}"/>
    <cellStyle name="Rubrik 3 13 3 5 2 9" xfId="16024" xr:uid="{00000000-0005-0000-0000-000084170000}"/>
    <cellStyle name="Rubrik 3 13 3 5 3" xfId="11195" xr:uid="{00000000-0005-0000-0000-000085170000}"/>
    <cellStyle name="Rubrik 3 13 3 5 4" xfId="17449" xr:uid="{00000000-0005-0000-0000-000086170000}"/>
    <cellStyle name="Rubrik 3 13 3 5 5" xfId="16771" xr:uid="{00000000-0005-0000-0000-000087170000}"/>
    <cellStyle name="Rubrik 3 13 3 5 6" xfId="16631" xr:uid="{00000000-0005-0000-0000-000088170000}"/>
    <cellStyle name="Rubrik 3 13 3 5 7" xfId="20009" xr:uid="{00000000-0005-0000-0000-000089170000}"/>
    <cellStyle name="Rubrik 3 13 3 5 8" xfId="28359" xr:uid="{00000000-0005-0000-0000-00008A170000}"/>
    <cellStyle name="Rubrik 3 13 3 5 9" xfId="27722" xr:uid="{00000000-0005-0000-0000-00008B170000}"/>
    <cellStyle name="Rubrik 3 13 3 6" xfId="3287" xr:uid="{00000000-0005-0000-0000-00008C170000}"/>
    <cellStyle name="Rubrik 3 13 3 6 10" xfId="30727" xr:uid="{00000000-0005-0000-0000-00008D170000}"/>
    <cellStyle name="Rubrik 3 13 3 6 11" xfId="32833" xr:uid="{00000000-0005-0000-0000-00008E170000}"/>
    <cellStyle name="Rubrik 3 13 3 6 12" xfId="37305" xr:uid="{00000000-0005-0000-0000-00008F170000}"/>
    <cellStyle name="Rubrik 3 13 3 6 2" xfId="4056" xr:uid="{00000000-0005-0000-0000-000090170000}"/>
    <cellStyle name="Rubrik 3 13 3 6 2 10" xfId="35315" xr:uid="{00000000-0005-0000-0000-000091170000}"/>
    <cellStyle name="Rubrik 3 13 3 6 2 11" xfId="36768" xr:uid="{00000000-0005-0000-0000-000092170000}"/>
    <cellStyle name="Rubrik 3 13 3 6 2 2" xfId="11943" xr:uid="{00000000-0005-0000-0000-000093170000}"/>
    <cellStyle name="Rubrik 3 13 3 6 2 3" xfId="18263" xr:uid="{00000000-0005-0000-0000-000094170000}"/>
    <cellStyle name="Rubrik 3 13 3 6 2 4" xfId="16464" xr:uid="{00000000-0005-0000-0000-000095170000}"/>
    <cellStyle name="Rubrik 3 13 3 6 2 5" xfId="20247" xr:uid="{00000000-0005-0000-0000-000096170000}"/>
    <cellStyle name="Rubrik 3 13 3 6 2 6" xfId="26626" xr:uid="{00000000-0005-0000-0000-000097170000}"/>
    <cellStyle name="Rubrik 3 13 3 6 2 7" xfId="23021" xr:uid="{00000000-0005-0000-0000-000098170000}"/>
    <cellStyle name="Rubrik 3 13 3 6 2 8" xfId="31471" xr:uid="{00000000-0005-0000-0000-000099170000}"/>
    <cellStyle name="Rubrik 3 13 3 6 2 9" xfId="31691" xr:uid="{00000000-0005-0000-0000-00009A170000}"/>
    <cellStyle name="Rubrik 3 13 3 6 3" xfId="11247" xr:uid="{00000000-0005-0000-0000-00009B170000}"/>
    <cellStyle name="Rubrik 3 13 3 6 4" xfId="17501" xr:uid="{00000000-0005-0000-0000-00009C170000}"/>
    <cellStyle name="Rubrik 3 13 3 6 5" xfId="16752" xr:uid="{00000000-0005-0000-0000-00009D170000}"/>
    <cellStyle name="Rubrik 3 13 3 6 6" xfId="21107" xr:uid="{00000000-0005-0000-0000-00009E170000}"/>
    <cellStyle name="Rubrik 3 13 3 6 7" xfId="26988" xr:uid="{00000000-0005-0000-0000-00009F170000}"/>
    <cellStyle name="Rubrik 3 13 3 6 8" xfId="28816" xr:uid="{00000000-0005-0000-0000-0000A0170000}"/>
    <cellStyle name="Rubrik 3 13 3 6 9" xfId="31804" xr:uid="{00000000-0005-0000-0000-0000A1170000}"/>
    <cellStyle name="Rubrik 3 13 3 7" xfId="3200" xr:uid="{00000000-0005-0000-0000-0000A2170000}"/>
    <cellStyle name="Rubrik 3 13 3 7 10" xfId="31587" xr:uid="{00000000-0005-0000-0000-0000A3170000}"/>
    <cellStyle name="Rubrik 3 13 3 7 11" xfId="23165" xr:uid="{00000000-0005-0000-0000-0000A4170000}"/>
    <cellStyle name="Rubrik 3 13 3 7 12" xfId="36952" xr:uid="{00000000-0005-0000-0000-0000A5170000}"/>
    <cellStyle name="Rubrik 3 13 3 7 2" xfId="4057" xr:uid="{00000000-0005-0000-0000-0000A6170000}"/>
    <cellStyle name="Rubrik 3 13 3 7 2 10" xfId="35752" xr:uid="{00000000-0005-0000-0000-0000A7170000}"/>
    <cellStyle name="Rubrik 3 13 3 7 2 11" xfId="34839" xr:uid="{00000000-0005-0000-0000-0000A8170000}"/>
    <cellStyle name="Rubrik 3 13 3 7 2 2" xfId="11944" xr:uid="{00000000-0005-0000-0000-0000A9170000}"/>
    <cellStyle name="Rubrik 3 13 3 7 2 3" xfId="18264" xr:uid="{00000000-0005-0000-0000-0000AA170000}"/>
    <cellStyle name="Rubrik 3 13 3 7 2 4" xfId="17715" xr:uid="{00000000-0005-0000-0000-0000AB170000}"/>
    <cellStyle name="Rubrik 3 13 3 7 2 5" xfId="16860" xr:uid="{00000000-0005-0000-0000-0000AC170000}"/>
    <cellStyle name="Rubrik 3 13 3 7 2 6" xfId="19879" xr:uid="{00000000-0005-0000-0000-0000AD170000}"/>
    <cellStyle name="Rubrik 3 13 3 7 2 7" xfId="24998" xr:uid="{00000000-0005-0000-0000-0000AE170000}"/>
    <cellStyle name="Rubrik 3 13 3 7 2 8" xfId="27594" xr:uid="{00000000-0005-0000-0000-0000AF170000}"/>
    <cellStyle name="Rubrik 3 13 3 7 2 9" xfId="32262" xr:uid="{00000000-0005-0000-0000-0000B0170000}"/>
    <cellStyle name="Rubrik 3 13 3 7 3" xfId="11160" xr:uid="{00000000-0005-0000-0000-0000B1170000}"/>
    <cellStyle name="Rubrik 3 13 3 7 4" xfId="17414" xr:uid="{00000000-0005-0000-0000-0000B2170000}"/>
    <cellStyle name="Rubrik 3 13 3 7 5" xfId="10494" xr:uid="{00000000-0005-0000-0000-0000B3170000}"/>
    <cellStyle name="Rubrik 3 13 3 7 6" xfId="20551" xr:uid="{00000000-0005-0000-0000-0000B4170000}"/>
    <cellStyle name="Rubrik 3 13 3 7 7" xfId="24786" xr:uid="{00000000-0005-0000-0000-0000B5170000}"/>
    <cellStyle name="Rubrik 3 13 3 7 8" xfId="22505" xr:uid="{00000000-0005-0000-0000-0000B6170000}"/>
    <cellStyle name="Rubrik 3 13 3 7 9" xfId="29792" xr:uid="{00000000-0005-0000-0000-0000B7170000}"/>
    <cellStyle name="Rubrik 3 13 3 8" xfId="2755" xr:uid="{00000000-0005-0000-0000-0000B8170000}"/>
    <cellStyle name="Rubrik 3 13 3 8 10" xfId="25301" xr:uid="{00000000-0005-0000-0000-0000B9170000}"/>
    <cellStyle name="Rubrik 3 13 3 8 11" xfId="36289" xr:uid="{00000000-0005-0000-0000-0000BA170000}"/>
    <cellStyle name="Rubrik 3 13 3 8 12" xfId="33252" xr:uid="{00000000-0005-0000-0000-0000BB170000}"/>
    <cellStyle name="Rubrik 3 13 3 8 2" xfId="4058" xr:uid="{00000000-0005-0000-0000-0000BC170000}"/>
    <cellStyle name="Rubrik 3 13 3 8 2 10" xfId="30760" xr:uid="{00000000-0005-0000-0000-0000BD170000}"/>
    <cellStyle name="Rubrik 3 13 3 8 2 11" xfId="20585" xr:uid="{00000000-0005-0000-0000-0000BE170000}"/>
    <cellStyle name="Rubrik 3 13 3 8 2 2" xfId="11945" xr:uid="{00000000-0005-0000-0000-0000BF170000}"/>
    <cellStyle name="Rubrik 3 13 3 8 2 3" xfId="18265" xr:uid="{00000000-0005-0000-0000-0000C0170000}"/>
    <cellStyle name="Rubrik 3 13 3 8 2 4" xfId="11760" xr:uid="{00000000-0005-0000-0000-0000C1170000}"/>
    <cellStyle name="Rubrik 3 13 3 8 2 5" xfId="15190" xr:uid="{00000000-0005-0000-0000-0000C2170000}"/>
    <cellStyle name="Rubrik 3 13 3 8 2 6" xfId="26625" xr:uid="{00000000-0005-0000-0000-0000C3170000}"/>
    <cellStyle name="Rubrik 3 13 3 8 2 7" xfId="26866" xr:uid="{00000000-0005-0000-0000-0000C4170000}"/>
    <cellStyle name="Rubrik 3 13 3 8 2 8" xfId="31470" xr:uid="{00000000-0005-0000-0000-0000C5170000}"/>
    <cellStyle name="Rubrik 3 13 3 8 2 9" xfId="33073" xr:uid="{00000000-0005-0000-0000-0000C6170000}"/>
    <cellStyle name="Rubrik 3 13 3 8 3" xfId="10716" xr:uid="{00000000-0005-0000-0000-0000C7170000}"/>
    <cellStyle name="Rubrik 3 13 3 8 4" xfId="16969" xr:uid="{00000000-0005-0000-0000-0000C8170000}"/>
    <cellStyle name="Rubrik 3 13 3 8 5" xfId="19514" xr:uid="{00000000-0005-0000-0000-0000C9170000}"/>
    <cellStyle name="Rubrik 3 13 3 8 6" xfId="22145" xr:uid="{00000000-0005-0000-0000-0000CA170000}"/>
    <cellStyle name="Rubrik 3 13 3 8 7" xfId="27248" xr:uid="{00000000-0005-0000-0000-0000CB170000}"/>
    <cellStyle name="Rubrik 3 13 3 8 8" xfId="22971" xr:uid="{00000000-0005-0000-0000-0000CC170000}"/>
    <cellStyle name="Rubrik 3 13 3 8 9" xfId="32065" xr:uid="{00000000-0005-0000-0000-0000CD170000}"/>
    <cellStyle name="Rubrik 3 13 3 9" xfId="841" xr:uid="{00000000-0005-0000-0000-0000CE170000}"/>
    <cellStyle name="Rubrik 3 13 3 9 10" xfId="23737" xr:uid="{00000000-0005-0000-0000-0000CF170000}"/>
    <cellStyle name="Rubrik 3 13 3 9 11" xfId="37190" xr:uid="{00000000-0005-0000-0000-0000D0170000}"/>
    <cellStyle name="Rubrik 3 13 3 9 12" xfId="27402" xr:uid="{00000000-0005-0000-0000-0000D1170000}"/>
    <cellStyle name="Rubrik 3 13 3 9 2" xfId="4059" xr:uid="{00000000-0005-0000-0000-0000D2170000}"/>
    <cellStyle name="Rubrik 3 13 3 9 2 10" xfId="35751" xr:uid="{00000000-0005-0000-0000-0000D3170000}"/>
    <cellStyle name="Rubrik 3 13 3 9 2 11" xfId="33404" xr:uid="{00000000-0005-0000-0000-0000D4170000}"/>
    <cellStyle name="Rubrik 3 13 3 9 2 2" xfId="11946" xr:uid="{00000000-0005-0000-0000-0000D5170000}"/>
    <cellStyle name="Rubrik 3 13 3 9 2 3" xfId="18266" xr:uid="{00000000-0005-0000-0000-0000D6170000}"/>
    <cellStyle name="Rubrik 3 13 3 9 2 4" xfId="17713" xr:uid="{00000000-0005-0000-0000-0000D7170000}"/>
    <cellStyle name="Rubrik 3 13 3 9 2 5" xfId="16863" xr:uid="{00000000-0005-0000-0000-0000D8170000}"/>
    <cellStyle name="Rubrik 3 13 3 9 2 6" xfId="19668" xr:uid="{00000000-0005-0000-0000-0000D9170000}"/>
    <cellStyle name="Rubrik 3 13 3 9 2 7" xfId="25560" xr:uid="{00000000-0005-0000-0000-0000DA170000}"/>
    <cellStyle name="Rubrik 3 13 3 9 2 8" xfId="27399" xr:uid="{00000000-0005-0000-0000-0000DB170000}"/>
    <cellStyle name="Rubrik 3 13 3 9 2 9" xfId="32805" xr:uid="{00000000-0005-0000-0000-0000DC170000}"/>
    <cellStyle name="Rubrik 3 13 3 9 3" xfId="14360" xr:uid="{00000000-0005-0000-0000-0000DD170000}"/>
    <cellStyle name="Rubrik 3 13 3 9 4" xfId="15817" xr:uid="{00000000-0005-0000-0000-0000DE170000}"/>
    <cellStyle name="Rubrik 3 13 3 9 5" xfId="20934" xr:uid="{00000000-0005-0000-0000-0000DF170000}"/>
    <cellStyle name="Rubrik 3 13 3 9 6" xfId="23523" xr:uid="{00000000-0005-0000-0000-0000E0170000}"/>
    <cellStyle name="Rubrik 3 13 3 9 7" xfId="28600" xr:uid="{00000000-0005-0000-0000-0000E1170000}"/>
    <cellStyle name="Rubrik 3 13 3 9 8" xfId="23730" xr:uid="{00000000-0005-0000-0000-0000E2170000}"/>
    <cellStyle name="Rubrik 3 13 3 9 9" xfId="33305" xr:uid="{00000000-0005-0000-0000-0000E3170000}"/>
    <cellStyle name="Rubrik 3 13 4" xfId="1416" xr:uid="{00000000-0005-0000-0000-0000E4170000}"/>
    <cellStyle name="Rubrik 3 13 4 10" xfId="9674" xr:uid="{00000000-0005-0000-0000-0000E5170000}"/>
    <cellStyle name="Rubrik 3 13 4 11" xfId="16030" xr:uid="{00000000-0005-0000-0000-0000E6170000}"/>
    <cellStyle name="Rubrik 3 13 4 12" xfId="20409" xr:uid="{00000000-0005-0000-0000-0000E7170000}"/>
    <cellStyle name="Rubrik 3 13 4 13" xfId="25573" xr:uid="{00000000-0005-0000-0000-0000E8170000}"/>
    <cellStyle name="Rubrik 3 13 4 14" xfId="28104" xr:uid="{00000000-0005-0000-0000-0000E9170000}"/>
    <cellStyle name="Rubrik 3 13 4 15" xfId="30500" xr:uid="{00000000-0005-0000-0000-0000EA170000}"/>
    <cellStyle name="Rubrik 3 13 4 16" xfId="32845" xr:uid="{00000000-0005-0000-0000-0000EB170000}"/>
    <cellStyle name="Rubrik 3 13 4 17" xfId="35021" xr:uid="{00000000-0005-0000-0000-0000EC170000}"/>
    <cellStyle name="Rubrik 3 13 4 18" xfId="36870" xr:uid="{00000000-0005-0000-0000-0000ED170000}"/>
    <cellStyle name="Rubrik 3 13 4 2" xfId="2698" xr:uid="{00000000-0005-0000-0000-0000EE170000}"/>
    <cellStyle name="Rubrik 3 13 4 2 10" xfId="22824" xr:uid="{00000000-0005-0000-0000-0000EF170000}"/>
    <cellStyle name="Rubrik 3 13 4 2 11" xfId="36311" xr:uid="{00000000-0005-0000-0000-0000F0170000}"/>
    <cellStyle name="Rubrik 3 13 4 2 12" xfId="34777" xr:uid="{00000000-0005-0000-0000-0000F1170000}"/>
    <cellStyle name="Rubrik 3 13 4 2 2" xfId="4060" xr:uid="{00000000-0005-0000-0000-0000F2170000}"/>
    <cellStyle name="Rubrik 3 13 4 2 2 10" xfId="34421" xr:uid="{00000000-0005-0000-0000-0000F3170000}"/>
    <cellStyle name="Rubrik 3 13 4 2 2 11" xfId="35925" xr:uid="{00000000-0005-0000-0000-0000F4170000}"/>
    <cellStyle name="Rubrik 3 13 4 2 2 2" xfId="11947" xr:uid="{00000000-0005-0000-0000-0000F5170000}"/>
    <cellStyle name="Rubrik 3 13 4 2 2 3" xfId="18267" xr:uid="{00000000-0005-0000-0000-0000F6170000}"/>
    <cellStyle name="Rubrik 3 13 4 2 2 4" xfId="17714" xr:uid="{00000000-0005-0000-0000-0000F7170000}"/>
    <cellStyle name="Rubrik 3 13 4 2 2 5" xfId="17963" xr:uid="{00000000-0005-0000-0000-0000F8170000}"/>
    <cellStyle name="Rubrik 3 13 4 2 2 6" xfId="26624" xr:uid="{00000000-0005-0000-0000-0000F9170000}"/>
    <cellStyle name="Rubrik 3 13 4 2 2 7" xfId="25707" xr:uid="{00000000-0005-0000-0000-0000FA170000}"/>
    <cellStyle name="Rubrik 3 13 4 2 2 8" xfId="31469" xr:uid="{00000000-0005-0000-0000-0000FB170000}"/>
    <cellStyle name="Rubrik 3 13 4 2 2 9" xfId="31064" xr:uid="{00000000-0005-0000-0000-0000FC170000}"/>
    <cellStyle name="Rubrik 3 13 4 2 3" xfId="10659" xr:uid="{00000000-0005-0000-0000-0000FD170000}"/>
    <cellStyle name="Rubrik 3 13 4 2 4" xfId="16912" xr:uid="{00000000-0005-0000-0000-0000FE170000}"/>
    <cellStyle name="Rubrik 3 13 4 2 5" xfId="19537" xr:uid="{00000000-0005-0000-0000-0000FF170000}"/>
    <cellStyle name="Rubrik 3 13 4 2 6" xfId="22168" xr:uid="{00000000-0005-0000-0000-000000180000}"/>
    <cellStyle name="Rubrik 3 13 4 2 7" xfId="27271" xr:uid="{00000000-0005-0000-0000-000001180000}"/>
    <cellStyle name="Rubrik 3 13 4 2 8" xfId="14278" xr:uid="{00000000-0005-0000-0000-000002180000}"/>
    <cellStyle name="Rubrik 3 13 4 2 9" xfId="32088" xr:uid="{00000000-0005-0000-0000-000003180000}"/>
    <cellStyle name="Rubrik 3 13 4 3" xfId="2983" xr:uid="{00000000-0005-0000-0000-000004180000}"/>
    <cellStyle name="Rubrik 3 13 4 3 10" xfId="30674" xr:uid="{00000000-0005-0000-0000-000005180000}"/>
    <cellStyle name="Rubrik 3 13 4 3 11" xfId="36184" xr:uid="{00000000-0005-0000-0000-000006180000}"/>
    <cellStyle name="Rubrik 3 13 4 3 12" xfId="34795" xr:uid="{00000000-0005-0000-0000-000007180000}"/>
    <cellStyle name="Rubrik 3 13 4 3 2" xfId="4061" xr:uid="{00000000-0005-0000-0000-000008180000}"/>
    <cellStyle name="Rubrik 3 13 4 3 2 10" xfId="35750" xr:uid="{00000000-0005-0000-0000-000009180000}"/>
    <cellStyle name="Rubrik 3 13 4 3 2 11" xfId="35369" xr:uid="{00000000-0005-0000-0000-00000A180000}"/>
    <cellStyle name="Rubrik 3 13 4 3 2 2" xfId="11948" xr:uid="{00000000-0005-0000-0000-00000B180000}"/>
    <cellStyle name="Rubrik 3 13 4 3 2 3" xfId="18268" xr:uid="{00000000-0005-0000-0000-00000C180000}"/>
    <cellStyle name="Rubrik 3 13 4 3 2 4" xfId="15184" xr:uid="{00000000-0005-0000-0000-00000D180000}"/>
    <cellStyle name="Rubrik 3 13 4 3 2 5" xfId="16619" xr:uid="{00000000-0005-0000-0000-00000E180000}"/>
    <cellStyle name="Rubrik 3 13 4 3 2 6" xfId="26623" xr:uid="{00000000-0005-0000-0000-00000F180000}"/>
    <cellStyle name="Rubrik 3 13 4 3 2 7" xfId="26865" xr:uid="{00000000-0005-0000-0000-000010180000}"/>
    <cellStyle name="Rubrik 3 13 4 3 2 8" xfId="31468" xr:uid="{00000000-0005-0000-0000-000011180000}"/>
    <cellStyle name="Rubrik 3 13 4 3 2 9" xfId="31693" xr:uid="{00000000-0005-0000-0000-000012180000}"/>
    <cellStyle name="Rubrik 3 13 4 3 3" xfId="10944" xr:uid="{00000000-0005-0000-0000-000013180000}"/>
    <cellStyle name="Rubrik 3 13 4 3 4" xfId="17197" xr:uid="{00000000-0005-0000-0000-000014180000}"/>
    <cellStyle name="Rubrik 3 13 4 3 5" xfId="15077" xr:uid="{00000000-0005-0000-0000-000015180000}"/>
    <cellStyle name="Rubrik 3 13 4 3 6" xfId="14957" xr:uid="{00000000-0005-0000-0000-000016180000}"/>
    <cellStyle name="Rubrik 3 13 4 3 7" xfId="27139" xr:uid="{00000000-0005-0000-0000-000017180000}"/>
    <cellStyle name="Rubrik 3 13 4 3 8" xfId="25130" xr:uid="{00000000-0005-0000-0000-000018180000}"/>
    <cellStyle name="Rubrik 3 13 4 3 9" xfId="31956" xr:uid="{00000000-0005-0000-0000-000019180000}"/>
    <cellStyle name="Rubrik 3 13 4 4" xfId="1057" xr:uid="{00000000-0005-0000-0000-00001A180000}"/>
    <cellStyle name="Rubrik 3 13 4 4 10" xfId="32684" xr:uid="{00000000-0005-0000-0000-00001B180000}"/>
    <cellStyle name="Rubrik 3 13 4 4 11" xfId="34905" xr:uid="{00000000-0005-0000-0000-00001C180000}"/>
    <cellStyle name="Rubrik 3 13 4 4 12" xfId="36747" xr:uid="{00000000-0005-0000-0000-00001D180000}"/>
    <cellStyle name="Rubrik 3 13 4 4 2" xfId="4062" xr:uid="{00000000-0005-0000-0000-00001E180000}"/>
    <cellStyle name="Rubrik 3 13 4 4 2 10" xfId="32236" xr:uid="{00000000-0005-0000-0000-00001F180000}"/>
    <cellStyle name="Rubrik 3 13 4 4 2 11" xfId="36601" xr:uid="{00000000-0005-0000-0000-000020180000}"/>
    <cellStyle name="Rubrik 3 13 4 4 2 2" xfId="11949" xr:uid="{00000000-0005-0000-0000-000021180000}"/>
    <cellStyle name="Rubrik 3 13 4 4 2 3" xfId="18269" xr:uid="{00000000-0005-0000-0000-000022180000}"/>
    <cellStyle name="Rubrik 3 13 4 4 2 4" xfId="14279" xr:uid="{00000000-0005-0000-0000-000023180000}"/>
    <cellStyle name="Rubrik 3 13 4 4 2 5" xfId="20016" xr:uid="{00000000-0005-0000-0000-000024180000}"/>
    <cellStyle name="Rubrik 3 13 4 4 2 6" xfId="24735" xr:uid="{00000000-0005-0000-0000-000025180000}"/>
    <cellStyle name="Rubrik 3 13 4 4 2 7" xfId="28260" xr:uid="{00000000-0005-0000-0000-000026180000}"/>
    <cellStyle name="Rubrik 3 13 4 4 2 8" xfId="29743" xr:uid="{00000000-0005-0000-0000-000027180000}"/>
    <cellStyle name="Rubrik 3 13 4 4 2 9" xfId="33358" xr:uid="{00000000-0005-0000-0000-000028180000}"/>
    <cellStyle name="Rubrik 3 13 4 4 3" xfId="14144" xr:uid="{00000000-0005-0000-0000-000029180000}"/>
    <cellStyle name="Rubrik 3 13 4 4 4" xfId="15710" xr:uid="{00000000-0005-0000-0000-00002A180000}"/>
    <cellStyle name="Rubrik 3 13 4 4 5" xfId="16422" xr:uid="{00000000-0005-0000-0000-00002B180000}"/>
    <cellStyle name="Rubrik 3 13 4 4 6" xfId="20216" xr:uid="{00000000-0005-0000-0000-00002C180000}"/>
    <cellStyle name="Rubrik 3 13 4 4 7" xfId="25392" xr:uid="{00000000-0005-0000-0000-00002D180000}"/>
    <cellStyle name="Rubrik 3 13 4 4 8" xfId="27922" xr:uid="{00000000-0005-0000-0000-00002E180000}"/>
    <cellStyle name="Rubrik 3 13 4 4 9" xfId="30336" xr:uid="{00000000-0005-0000-0000-00002F180000}"/>
    <cellStyle name="Rubrik 3 13 4 5" xfId="3281" xr:uid="{00000000-0005-0000-0000-000030180000}"/>
    <cellStyle name="Rubrik 3 13 4 5 10" xfId="30819" xr:uid="{00000000-0005-0000-0000-000031180000}"/>
    <cellStyle name="Rubrik 3 13 4 5 11" xfId="36036" xr:uid="{00000000-0005-0000-0000-000032180000}"/>
    <cellStyle name="Rubrik 3 13 4 5 12" xfId="36937" xr:uid="{00000000-0005-0000-0000-000033180000}"/>
    <cellStyle name="Rubrik 3 13 4 5 2" xfId="4063" xr:uid="{00000000-0005-0000-0000-000034180000}"/>
    <cellStyle name="Rubrik 3 13 4 5 2 10" xfId="35749" xr:uid="{00000000-0005-0000-0000-000035180000}"/>
    <cellStyle name="Rubrik 3 13 4 5 2 11" xfId="35350" xr:uid="{00000000-0005-0000-0000-000036180000}"/>
    <cellStyle name="Rubrik 3 13 4 5 2 2" xfId="11950" xr:uid="{00000000-0005-0000-0000-000037180000}"/>
    <cellStyle name="Rubrik 3 13 4 5 2 3" xfId="18270" xr:uid="{00000000-0005-0000-0000-000038180000}"/>
    <cellStyle name="Rubrik 3 13 4 5 2 4" xfId="16664" xr:uid="{00000000-0005-0000-0000-000039180000}"/>
    <cellStyle name="Rubrik 3 13 4 5 2 5" xfId="16566" xr:uid="{00000000-0005-0000-0000-00003A180000}"/>
    <cellStyle name="Rubrik 3 13 4 5 2 6" xfId="26622" xr:uid="{00000000-0005-0000-0000-00003B180000}"/>
    <cellStyle name="Rubrik 3 13 4 5 2 7" xfId="25365" xr:uid="{00000000-0005-0000-0000-00003C180000}"/>
    <cellStyle name="Rubrik 3 13 4 5 2 8" xfId="31467" xr:uid="{00000000-0005-0000-0000-00003D180000}"/>
    <cellStyle name="Rubrik 3 13 4 5 2 9" xfId="28707" xr:uid="{00000000-0005-0000-0000-00003E180000}"/>
    <cellStyle name="Rubrik 3 13 4 5 3" xfId="11241" xr:uid="{00000000-0005-0000-0000-00003F180000}"/>
    <cellStyle name="Rubrik 3 13 4 5 4" xfId="17495" xr:uid="{00000000-0005-0000-0000-000040180000}"/>
    <cellStyle name="Rubrik 3 13 4 5 5" xfId="16891" xr:uid="{00000000-0005-0000-0000-000041180000}"/>
    <cellStyle name="Rubrik 3 13 4 5 6" xfId="20513" xr:uid="{00000000-0005-0000-0000-000042180000}"/>
    <cellStyle name="Rubrik 3 13 4 5 7" xfId="26991" xr:uid="{00000000-0005-0000-0000-000043180000}"/>
    <cellStyle name="Rubrik 3 13 4 5 8" xfId="28785" xr:uid="{00000000-0005-0000-0000-000044180000}"/>
    <cellStyle name="Rubrik 3 13 4 5 9" xfId="31807" xr:uid="{00000000-0005-0000-0000-000045180000}"/>
    <cellStyle name="Rubrik 3 13 4 6" xfId="2845" xr:uid="{00000000-0005-0000-0000-000046180000}"/>
    <cellStyle name="Rubrik 3 13 4 6 10" xfId="32818" xr:uid="{00000000-0005-0000-0000-000047180000}"/>
    <cellStyle name="Rubrik 3 13 4 6 11" xfId="35000" xr:uid="{00000000-0005-0000-0000-000048180000}"/>
    <cellStyle name="Rubrik 3 13 4 6 12" xfId="36847" xr:uid="{00000000-0005-0000-0000-000049180000}"/>
    <cellStyle name="Rubrik 3 13 4 6 2" xfId="4064" xr:uid="{00000000-0005-0000-0000-00004A180000}"/>
    <cellStyle name="Rubrik 3 13 4 6 2 10" xfId="29771" xr:uid="{00000000-0005-0000-0000-00004B180000}"/>
    <cellStyle name="Rubrik 3 13 4 6 2 11" xfId="34424" xr:uid="{00000000-0005-0000-0000-00004C180000}"/>
    <cellStyle name="Rubrik 3 13 4 6 2 2" xfId="11951" xr:uid="{00000000-0005-0000-0000-00004D180000}"/>
    <cellStyle name="Rubrik 3 13 4 6 2 3" xfId="18271" xr:uid="{00000000-0005-0000-0000-00004E180000}"/>
    <cellStyle name="Rubrik 3 13 4 6 2 4" xfId="17702" xr:uid="{00000000-0005-0000-0000-00004F180000}"/>
    <cellStyle name="Rubrik 3 13 4 6 2 5" xfId="16283" xr:uid="{00000000-0005-0000-0000-000050180000}"/>
    <cellStyle name="Rubrik 3 13 4 6 2 6" xfId="24794" xr:uid="{00000000-0005-0000-0000-000051180000}"/>
    <cellStyle name="Rubrik 3 13 4 6 2 7" xfId="22503" xr:uid="{00000000-0005-0000-0000-000052180000}"/>
    <cellStyle name="Rubrik 3 13 4 6 2 8" xfId="29800" xr:uid="{00000000-0005-0000-0000-000053180000}"/>
    <cellStyle name="Rubrik 3 13 4 6 2 9" xfId="32194" xr:uid="{00000000-0005-0000-0000-000054180000}"/>
    <cellStyle name="Rubrik 3 13 4 6 3" xfId="10806" xr:uid="{00000000-0005-0000-0000-000055180000}"/>
    <cellStyle name="Rubrik 3 13 4 6 4" xfId="17059" xr:uid="{00000000-0005-0000-0000-000056180000}"/>
    <cellStyle name="Rubrik 3 13 4 6 5" xfId="15984" xr:uid="{00000000-0005-0000-0000-000057180000}"/>
    <cellStyle name="Rubrik 3 13 4 6 6" xfId="20377" xr:uid="{00000000-0005-0000-0000-000058180000}"/>
    <cellStyle name="Rubrik 3 13 4 6 7" xfId="25543" xr:uid="{00000000-0005-0000-0000-000059180000}"/>
    <cellStyle name="Rubrik 3 13 4 6 8" xfId="28073" xr:uid="{00000000-0005-0000-0000-00005A180000}"/>
    <cellStyle name="Rubrik 3 13 4 6 9" xfId="30473" xr:uid="{00000000-0005-0000-0000-00005B180000}"/>
    <cellStyle name="Rubrik 3 13 4 7" xfId="3315" xr:uid="{00000000-0005-0000-0000-00005C180000}"/>
    <cellStyle name="Rubrik 3 13 4 7 10" xfId="33531" xr:uid="{00000000-0005-0000-0000-00005D180000}"/>
    <cellStyle name="Rubrik 3 13 4 7 11" xfId="36019" xr:uid="{00000000-0005-0000-0000-00005E180000}"/>
    <cellStyle name="Rubrik 3 13 4 7 12" xfId="36900" xr:uid="{00000000-0005-0000-0000-00005F180000}"/>
    <cellStyle name="Rubrik 3 13 4 7 2" xfId="4065" xr:uid="{00000000-0005-0000-0000-000060180000}"/>
    <cellStyle name="Rubrik 3 13 4 7 2 10" xfId="35748" xr:uid="{00000000-0005-0000-0000-000061180000}"/>
    <cellStyle name="Rubrik 3 13 4 7 2 11" xfId="33557" xr:uid="{00000000-0005-0000-0000-000062180000}"/>
    <cellStyle name="Rubrik 3 13 4 7 2 2" xfId="11952" xr:uid="{00000000-0005-0000-0000-000063180000}"/>
    <cellStyle name="Rubrik 3 13 4 7 2 3" xfId="18272" xr:uid="{00000000-0005-0000-0000-000064180000}"/>
    <cellStyle name="Rubrik 3 13 4 7 2 4" xfId="17711" xr:uid="{00000000-0005-0000-0000-000065180000}"/>
    <cellStyle name="Rubrik 3 13 4 7 2 5" xfId="16861" xr:uid="{00000000-0005-0000-0000-000066180000}"/>
    <cellStyle name="Rubrik 3 13 4 7 2 6" xfId="26621" xr:uid="{00000000-0005-0000-0000-000067180000}"/>
    <cellStyle name="Rubrik 3 13 4 7 2 7" xfId="27497" xr:uid="{00000000-0005-0000-0000-000068180000}"/>
    <cellStyle name="Rubrik 3 13 4 7 2 8" xfId="31466" xr:uid="{00000000-0005-0000-0000-000069180000}"/>
    <cellStyle name="Rubrik 3 13 4 7 2 9" xfId="31694" xr:uid="{00000000-0005-0000-0000-00006A180000}"/>
    <cellStyle name="Rubrik 3 13 4 7 3" xfId="11275" xr:uid="{00000000-0005-0000-0000-00006B180000}"/>
    <cellStyle name="Rubrik 3 13 4 7 4" xfId="17529" xr:uid="{00000000-0005-0000-0000-00006C180000}"/>
    <cellStyle name="Rubrik 3 13 4 7 5" xfId="16777" xr:uid="{00000000-0005-0000-0000-00006D180000}"/>
    <cellStyle name="Rubrik 3 13 4 7 6" xfId="20452" xr:uid="{00000000-0005-0000-0000-00006E180000}"/>
    <cellStyle name="Rubrik 3 13 4 7 7" xfId="26974" xr:uid="{00000000-0005-0000-0000-00006F180000}"/>
    <cellStyle name="Rubrik 3 13 4 7 8" xfId="27824" xr:uid="{00000000-0005-0000-0000-000070180000}"/>
    <cellStyle name="Rubrik 3 13 4 7 9" xfId="31790" xr:uid="{00000000-0005-0000-0000-000071180000}"/>
    <cellStyle name="Rubrik 3 13 4 8" xfId="4066" xr:uid="{00000000-0005-0000-0000-000072180000}"/>
    <cellStyle name="Rubrik 3 13 4 8 10" xfId="14762" xr:uid="{00000000-0005-0000-0000-000073180000}"/>
    <cellStyle name="Rubrik 3 13 4 8 11" xfId="26776" xr:uid="{00000000-0005-0000-0000-000074180000}"/>
    <cellStyle name="Rubrik 3 13 4 8 2" xfId="11953" xr:uid="{00000000-0005-0000-0000-000075180000}"/>
    <cellStyle name="Rubrik 3 13 4 8 3" xfId="18273" xr:uid="{00000000-0005-0000-0000-000076180000}"/>
    <cellStyle name="Rubrik 3 13 4 8 4" xfId="16500" xr:uid="{00000000-0005-0000-0000-000077180000}"/>
    <cellStyle name="Rubrik 3 13 4 8 5" xfId="14929" xr:uid="{00000000-0005-0000-0000-000078180000}"/>
    <cellStyle name="Rubrik 3 13 4 8 6" xfId="9456" xr:uid="{00000000-0005-0000-0000-000079180000}"/>
    <cellStyle name="Rubrik 3 13 4 8 7" xfId="27733" xr:uid="{00000000-0005-0000-0000-00007A180000}"/>
    <cellStyle name="Rubrik 3 13 4 8 8" xfId="25807" xr:uid="{00000000-0005-0000-0000-00007B180000}"/>
    <cellStyle name="Rubrik 3 13 4 8 9" xfId="30507" xr:uid="{00000000-0005-0000-0000-00007C180000}"/>
    <cellStyle name="Rubrik 3 13 4 9" xfId="9385" xr:uid="{00000000-0005-0000-0000-00007D180000}"/>
    <cellStyle name="Rubrik 3 13 5" xfId="670" xr:uid="{00000000-0005-0000-0000-00007E180000}"/>
    <cellStyle name="Rubrik 3 13 5 10" xfId="32691" xr:uid="{00000000-0005-0000-0000-00007F180000}"/>
    <cellStyle name="Rubrik 3 13 5 11" xfId="34911" xr:uid="{00000000-0005-0000-0000-000080180000}"/>
    <cellStyle name="Rubrik 3 13 5 12" xfId="36752" xr:uid="{00000000-0005-0000-0000-000081180000}"/>
    <cellStyle name="Rubrik 3 13 5 2" xfId="4067" xr:uid="{00000000-0005-0000-0000-000082180000}"/>
    <cellStyle name="Rubrik 3 13 5 2 10" xfId="35747" xr:uid="{00000000-0005-0000-0000-000083180000}"/>
    <cellStyle name="Rubrik 3 13 5 2 11" xfId="35927" xr:uid="{00000000-0005-0000-0000-000084180000}"/>
    <cellStyle name="Rubrik 3 13 5 2 2" xfId="11954" xr:uid="{00000000-0005-0000-0000-000085180000}"/>
    <cellStyle name="Rubrik 3 13 5 2 3" xfId="18274" xr:uid="{00000000-0005-0000-0000-000086180000}"/>
    <cellStyle name="Rubrik 3 13 5 2 4" xfId="17710" xr:uid="{00000000-0005-0000-0000-000087180000}"/>
    <cellStyle name="Rubrik 3 13 5 2 5" xfId="17965" xr:uid="{00000000-0005-0000-0000-000088180000}"/>
    <cellStyle name="Rubrik 3 13 5 2 6" xfId="26620" xr:uid="{00000000-0005-0000-0000-000089180000}"/>
    <cellStyle name="Rubrik 3 13 5 2 7" xfId="28076" xr:uid="{00000000-0005-0000-0000-00008A180000}"/>
    <cellStyle name="Rubrik 3 13 5 2 8" xfId="31465" xr:uid="{00000000-0005-0000-0000-00008B180000}"/>
    <cellStyle name="Rubrik 3 13 5 2 9" xfId="28866" xr:uid="{00000000-0005-0000-0000-00008C180000}"/>
    <cellStyle name="Rubrik 3 13 5 3" xfId="14528" xr:uid="{00000000-0005-0000-0000-00008D180000}"/>
    <cellStyle name="Rubrik 3 13 5 4" xfId="16577" xr:uid="{00000000-0005-0000-0000-00008E180000}"/>
    <cellStyle name="Rubrik 3 13 5 5" xfId="16431" xr:uid="{00000000-0005-0000-0000-00008F180000}"/>
    <cellStyle name="Rubrik 3 13 5 6" xfId="20223" xr:uid="{00000000-0005-0000-0000-000090180000}"/>
    <cellStyle name="Rubrik 3 13 5 7" xfId="25399" xr:uid="{00000000-0005-0000-0000-000091180000}"/>
    <cellStyle name="Rubrik 3 13 5 8" xfId="27929" xr:uid="{00000000-0005-0000-0000-000092180000}"/>
    <cellStyle name="Rubrik 3 13 5 9" xfId="30343" xr:uid="{00000000-0005-0000-0000-000093180000}"/>
    <cellStyle name="Rubrik 3 13 6" xfId="2772" xr:uid="{00000000-0005-0000-0000-000094180000}"/>
    <cellStyle name="Rubrik 3 13 6 10" xfId="21038" xr:uid="{00000000-0005-0000-0000-000095180000}"/>
    <cellStyle name="Rubrik 3 13 6 11" xfId="36285" xr:uid="{00000000-0005-0000-0000-000096180000}"/>
    <cellStyle name="Rubrik 3 13 6 12" xfId="35066" xr:uid="{00000000-0005-0000-0000-000097180000}"/>
    <cellStyle name="Rubrik 3 13 6 2" xfId="4068" xr:uid="{00000000-0005-0000-0000-000098180000}"/>
    <cellStyle name="Rubrik 3 13 6 2 10" xfId="34441" xr:uid="{00000000-0005-0000-0000-000099180000}"/>
    <cellStyle name="Rubrik 3 13 6 2 11" xfId="36972" xr:uid="{00000000-0005-0000-0000-00009A180000}"/>
    <cellStyle name="Rubrik 3 13 6 2 2" xfId="11955" xr:uid="{00000000-0005-0000-0000-00009B180000}"/>
    <cellStyle name="Rubrik 3 13 6 2 3" xfId="18275" xr:uid="{00000000-0005-0000-0000-00009C180000}"/>
    <cellStyle name="Rubrik 3 13 6 2 4" xfId="13919" xr:uid="{00000000-0005-0000-0000-00009D180000}"/>
    <cellStyle name="Rubrik 3 13 6 2 5" xfId="20594" xr:uid="{00000000-0005-0000-0000-00009E180000}"/>
    <cellStyle name="Rubrik 3 13 6 2 6" xfId="24647" xr:uid="{00000000-0005-0000-0000-00009F180000}"/>
    <cellStyle name="Rubrik 3 13 6 2 7" xfId="26871" xr:uid="{00000000-0005-0000-0000-0000A0180000}"/>
    <cellStyle name="Rubrik 3 13 6 2 8" xfId="29662" xr:uid="{00000000-0005-0000-0000-0000A1180000}"/>
    <cellStyle name="Rubrik 3 13 6 2 9" xfId="32442" xr:uid="{00000000-0005-0000-0000-0000A2180000}"/>
    <cellStyle name="Rubrik 3 13 6 3" xfId="10733" xr:uid="{00000000-0005-0000-0000-0000A3180000}"/>
    <cellStyle name="Rubrik 3 13 6 4" xfId="16986" xr:uid="{00000000-0005-0000-0000-0000A4180000}"/>
    <cellStyle name="Rubrik 3 13 6 5" xfId="19510" xr:uid="{00000000-0005-0000-0000-0000A5180000}"/>
    <cellStyle name="Rubrik 3 13 6 6" xfId="22141" xr:uid="{00000000-0005-0000-0000-0000A6180000}"/>
    <cellStyle name="Rubrik 3 13 6 7" xfId="27244" xr:uid="{00000000-0005-0000-0000-0000A7180000}"/>
    <cellStyle name="Rubrik 3 13 6 8" xfId="21170" xr:uid="{00000000-0005-0000-0000-0000A8180000}"/>
    <cellStyle name="Rubrik 3 13 6 9" xfId="32061" xr:uid="{00000000-0005-0000-0000-0000A9180000}"/>
    <cellStyle name="Rubrik 3 13 7" xfId="1103" xr:uid="{00000000-0005-0000-0000-0000AA180000}"/>
    <cellStyle name="Rubrik 3 13 7 10" xfId="30650" xr:uid="{00000000-0005-0000-0000-0000AB180000}"/>
    <cellStyle name="Rubrik 3 13 7 11" xfId="16605" xr:uid="{00000000-0005-0000-0000-0000AC180000}"/>
    <cellStyle name="Rubrik 3 13 7 12" xfId="35107" xr:uid="{00000000-0005-0000-0000-0000AD180000}"/>
    <cellStyle name="Rubrik 3 13 7 2" xfId="4069" xr:uid="{00000000-0005-0000-0000-0000AE180000}"/>
    <cellStyle name="Rubrik 3 13 7 2 10" xfId="35746" xr:uid="{00000000-0005-0000-0000-0000AF180000}"/>
    <cellStyle name="Rubrik 3 13 7 2 11" xfId="34540" xr:uid="{00000000-0005-0000-0000-0000B0180000}"/>
    <cellStyle name="Rubrik 3 13 7 2 2" xfId="11956" xr:uid="{00000000-0005-0000-0000-0000B1180000}"/>
    <cellStyle name="Rubrik 3 13 7 2 3" xfId="18276" xr:uid="{00000000-0005-0000-0000-0000B2180000}"/>
    <cellStyle name="Rubrik 3 13 7 2 4" xfId="17708" xr:uid="{00000000-0005-0000-0000-0000B3180000}"/>
    <cellStyle name="Rubrik 3 13 7 2 5" xfId="17966" xr:uid="{00000000-0005-0000-0000-0000B4180000}"/>
    <cellStyle name="Rubrik 3 13 7 2 6" xfId="26619" xr:uid="{00000000-0005-0000-0000-0000B5180000}"/>
    <cellStyle name="Rubrik 3 13 7 2 7" xfId="23622" xr:uid="{00000000-0005-0000-0000-0000B6180000}"/>
    <cellStyle name="Rubrik 3 13 7 2 8" xfId="31464" xr:uid="{00000000-0005-0000-0000-0000B7180000}"/>
    <cellStyle name="Rubrik 3 13 7 2 9" xfId="24919" xr:uid="{00000000-0005-0000-0000-0000B8180000}"/>
    <cellStyle name="Rubrik 3 13 7 3" xfId="14098" xr:uid="{00000000-0005-0000-0000-0000B9180000}"/>
    <cellStyle name="Rubrik 3 13 7 4" xfId="15686" xr:uid="{00000000-0005-0000-0000-0000BA180000}"/>
    <cellStyle name="Rubrik 3 13 7 5" xfId="15018" xr:uid="{00000000-0005-0000-0000-0000BB180000}"/>
    <cellStyle name="Rubrik 3 13 7 6" xfId="14207" xr:uid="{00000000-0005-0000-0000-0000BC180000}"/>
    <cellStyle name="Rubrik 3 13 7 7" xfId="23184" xr:uid="{00000000-0005-0000-0000-0000BD180000}"/>
    <cellStyle name="Rubrik 3 13 7 8" xfId="25735" xr:uid="{00000000-0005-0000-0000-0000BE180000}"/>
    <cellStyle name="Rubrik 3 13 7 9" xfId="22539" xr:uid="{00000000-0005-0000-0000-0000BF180000}"/>
    <cellStyle name="Rubrik 3 13 8" xfId="696" xr:uid="{00000000-0005-0000-0000-0000C0180000}"/>
    <cellStyle name="Rubrik 3 13 8 10" xfId="30606" xr:uid="{00000000-0005-0000-0000-0000C1180000}"/>
    <cellStyle name="Rubrik 3 13 8 11" xfId="36802" xr:uid="{00000000-0005-0000-0000-0000C2180000}"/>
    <cellStyle name="Rubrik 3 13 8 12" xfId="35055" xr:uid="{00000000-0005-0000-0000-0000C3180000}"/>
    <cellStyle name="Rubrik 3 13 8 2" xfId="4070" xr:uid="{00000000-0005-0000-0000-0000C4180000}"/>
    <cellStyle name="Rubrik 3 13 8 2 10" xfId="35745" xr:uid="{00000000-0005-0000-0000-0000C5180000}"/>
    <cellStyle name="Rubrik 3 13 8 2 11" xfId="29914" xr:uid="{00000000-0005-0000-0000-0000C6180000}"/>
    <cellStyle name="Rubrik 3 13 8 2 2" xfId="11957" xr:uid="{00000000-0005-0000-0000-0000C7180000}"/>
    <cellStyle name="Rubrik 3 13 8 2 3" xfId="18277" xr:uid="{00000000-0005-0000-0000-0000C8180000}"/>
    <cellStyle name="Rubrik 3 13 8 2 4" xfId="17709" xr:uid="{00000000-0005-0000-0000-0000C9180000}"/>
    <cellStyle name="Rubrik 3 13 8 2 5" xfId="16854" xr:uid="{00000000-0005-0000-0000-0000CA180000}"/>
    <cellStyle name="Rubrik 3 13 8 2 6" xfId="25964" xr:uid="{00000000-0005-0000-0000-0000CB180000}"/>
    <cellStyle name="Rubrik 3 13 8 2 7" xfId="28603" xr:uid="{00000000-0005-0000-0000-0000CC180000}"/>
    <cellStyle name="Rubrik 3 13 8 2 8" xfId="30850" xr:uid="{00000000-0005-0000-0000-0000CD180000}"/>
    <cellStyle name="Rubrik 3 13 8 2 9" xfId="31695" xr:uid="{00000000-0005-0000-0000-0000CE180000}"/>
    <cellStyle name="Rubrik 3 13 8 3" xfId="14504" xr:uid="{00000000-0005-0000-0000-0000CF180000}"/>
    <cellStyle name="Rubrik 3 13 8 4" xfId="16554" xr:uid="{00000000-0005-0000-0000-0000D0180000}"/>
    <cellStyle name="Rubrik 3 13 8 5" xfId="20310" xr:uid="{00000000-0005-0000-0000-0000D1180000}"/>
    <cellStyle name="Rubrik 3 13 8 6" xfId="22919" xr:uid="{00000000-0005-0000-0000-0000D2180000}"/>
    <cellStyle name="Rubrik 3 13 8 7" xfId="28010" xr:uid="{00000000-0005-0000-0000-0000D3180000}"/>
    <cellStyle name="Rubrik 3 13 8 8" xfId="25690" xr:uid="{00000000-0005-0000-0000-0000D4180000}"/>
    <cellStyle name="Rubrik 3 13 8 9" xfId="32760" xr:uid="{00000000-0005-0000-0000-0000D5180000}"/>
    <cellStyle name="Rubrik 3 13 9" xfId="4071" xr:uid="{00000000-0005-0000-0000-0000D6180000}"/>
    <cellStyle name="Rubrik 3 13 9 10" xfId="34798" xr:uid="{00000000-0005-0000-0000-0000D7180000}"/>
    <cellStyle name="Rubrik 3 13 9 11" xfId="36475" xr:uid="{00000000-0005-0000-0000-0000D8180000}"/>
    <cellStyle name="Rubrik 3 13 9 2" xfId="11958" xr:uid="{00000000-0005-0000-0000-0000D9180000}"/>
    <cellStyle name="Rubrik 3 13 9 3" xfId="18278" xr:uid="{00000000-0005-0000-0000-0000DA180000}"/>
    <cellStyle name="Rubrik 3 13 9 4" xfId="15007" xr:uid="{00000000-0005-0000-0000-0000DB180000}"/>
    <cellStyle name="Rubrik 3 13 9 5" xfId="19796" xr:uid="{00000000-0005-0000-0000-0000DC180000}"/>
    <cellStyle name="Rubrik 3 13 9 6" xfId="26618" xr:uid="{00000000-0005-0000-0000-0000DD180000}"/>
    <cellStyle name="Rubrik 3 13 9 7" xfId="26867" xr:uid="{00000000-0005-0000-0000-0000DE180000}"/>
    <cellStyle name="Rubrik 3 13 9 8" xfId="31463" xr:uid="{00000000-0005-0000-0000-0000DF180000}"/>
    <cellStyle name="Rubrik 3 13 9 9" xfId="30652" xr:uid="{00000000-0005-0000-0000-0000E0180000}"/>
    <cellStyle name="Rubrik 3 14" xfId="289" xr:uid="{00000000-0005-0000-0000-0000E1180000}"/>
    <cellStyle name="Rubrik 3 14 2" xfId="387" xr:uid="{00000000-0005-0000-0000-0000E2180000}"/>
    <cellStyle name="Rubrik 3 14 2 10" xfId="9438" xr:uid="{00000000-0005-0000-0000-0000E3180000}"/>
    <cellStyle name="Rubrik 3 14 2 11" xfId="9997" xr:uid="{00000000-0005-0000-0000-0000E4180000}"/>
    <cellStyle name="Rubrik 3 14 2 12" xfId="16617" xr:uid="{00000000-0005-0000-0000-0000E5180000}"/>
    <cellStyle name="Rubrik 3 14 2 13" xfId="23606" xr:uid="{00000000-0005-0000-0000-0000E6180000}"/>
    <cellStyle name="Rubrik 3 14 2 14" xfId="26150" xr:uid="{00000000-0005-0000-0000-0000E7180000}"/>
    <cellStyle name="Rubrik 3 14 2 15" xfId="23786" xr:uid="{00000000-0005-0000-0000-0000E8180000}"/>
    <cellStyle name="Rubrik 3 14 2 16" xfId="31019" xr:uid="{00000000-0005-0000-0000-0000E9180000}"/>
    <cellStyle name="Rubrik 3 14 2 17" xfId="33380" xr:uid="{00000000-0005-0000-0000-0000EA180000}"/>
    <cellStyle name="Rubrik 3 14 2 18" xfId="28872" xr:uid="{00000000-0005-0000-0000-0000EB180000}"/>
    <cellStyle name="Rubrik 3 14 2 2" xfId="586" xr:uid="{00000000-0005-0000-0000-0000EC180000}"/>
    <cellStyle name="Rubrik 3 14 2 2 10" xfId="4072" xr:uid="{00000000-0005-0000-0000-0000ED180000}"/>
    <cellStyle name="Rubrik 3 14 2 2 10 10" xfId="35744" xr:uid="{00000000-0005-0000-0000-0000EE180000}"/>
    <cellStyle name="Rubrik 3 14 2 2 10 11" xfId="37033" xr:uid="{00000000-0005-0000-0000-0000EF180000}"/>
    <cellStyle name="Rubrik 3 14 2 2 10 2" xfId="11959" xr:uid="{00000000-0005-0000-0000-0000F0180000}"/>
    <cellStyle name="Rubrik 3 14 2 2 10 3" xfId="18279" xr:uid="{00000000-0005-0000-0000-0000F1180000}"/>
    <cellStyle name="Rubrik 3 14 2 2 10 4" xfId="14561" xr:uid="{00000000-0005-0000-0000-0000F2180000}"/>
    <cellStyle name="Rubrik 3 14 2 2 10 5" xfId="20710" xr:uid="{00000000-0005-0000-0000-0000F3180000}"/>
    <cellStyle name="Rubrik 3 14 2 2 10 6" xfId="24699" xr:uid="{00000000-0005-0000-0000-0000F4180000}"/>
    <cellStyle name="Rubrik 3 14 2 2 10 7" xfId="22885" xr:uid="{00000000-0005-0000-0000-0000F5180000}"/>
    <cellStyle name="Rubrik 3 14 2 2 10 8" xfId="29709" xr:uid="{00000000-0005-0000-0000-0000F6180000}"/>
    <cellStyle name="Rubrik 3 14 2 2 10 9" xfId="33036" xr:uid="{00000000-0005-0000-0000-0000F7180000}"/>
    <cellStyle name="Rubrik 3 14 2 2 11" xfId="14612" xr:uid="{00000000-0005-0000-0000-0000F8180000}"/>
    <cellStyle name="Rubrik 3 14 2 2 12" xfId="14712" xr:uid="{00000000-0005-0000-0000-0000F9180000}"/>
    <cellStyle name="Rubrik 3 14 2 2 13" xfId="20347" xr:uid="{00000000-0005-0000-0000-0000FA180000}"/>
    <cellStyle name="Rubrik 3 14 2 2 14" xfId="22955" xr:uid="{00000000-0005-0000-0000-0000FB180000}"/>
    <cellStyle name="Rubrik 3 14 2 2 15" xfId="25643" xr:uid="{00000000-0005-0000-0000-0000FC180000}"/>
    <cellStyle name="Rubrik 3 14 2 2 16" xfId="32789" xr:uid="{00000000-0005-0000-0000-0000FD180000}"/>
    <cellStyle name="Rubrik 3 14 2 2 17" xfId="30564" xr:uid="{00000000-0005-0000-0000-0000FE180000}"/>
    <cellStyle name="Rubrik 3 14 2 2 18" xfId="34982" xr:uid="{00000000-0005-0000-0000-0000FF180000}"/>
    <cellStyle name="Rubrik 3 14 2 2 19" xfId="36825" xr:uid="{00000000-0005-0000-0000-000000190000}"/>
    <cellStyle name="Rubrik 3 14 2 2 2" xfId="2287" xr:uid="{00000000-0005-0000-0000-000001190000}"/>
    <cellStyle name="Rubrik 3 14 2 2 2 10" xfId="9954" xr:uid="{00000000-0005-0000-0000-000002190000}"/>
    <cellStyle name="Rubrik 3 14 2 2 2 11" xfId="16595" xr:uid="{00000000-0005-0000-0000-000003190000}"/>
    <cellStyle name="Rubrik 3 14 2 2 2 12" xfId="21003" xr:uid="{00000000-0005-0000-0000-000004190000}"/>
    <cellStyle name="Rubrik 3 14 2 2 2 13" xfId="26137" xr:uid="{00000000-0005-0000-0000-000005190000}"/>
    <cellStyle name="Rubrik 3 14 2 2 2 14" xfId="28667" xr:uid="{00000000-0005-0000-0000-000006190000}"/>
    <cellStyle name="Rubrik 3 14 2 2 2 15" xfId="31006" xr:uid="{00000000-0005-0000-0000-000007190000}"/>
    <cellStyle name="Rubrik 3 14 2 2 2 16" xfId="33367" xr:uid="{00000000-0005-0000-0000-000008190000}"/>
    <cellStyle name="Rubrik 3 14 2 2 2 17" xfId="35364" xr:uid="{00000000-0005-0000-0000-000009190000}"/>
    <cellStyle name="Rubrik 3 14 2 2 2 18" xfId="37237" xr:uid="{00000000-0005-0000-0000-00000A190000}"/>
    <cellStyle name="Rubrik 3 14 2 2 2 2" xfId="1339" xr:uid="{00000000-0005-0000-0000-00000B190000}"/>
    <cellStyle name="Rubrik 3 14 2 2 2 2 10" xfId="30614" xr:uid="{00000000-0005-0000-0000-00000C190000}"/>
    <cellStyle name="Rubrik 3 14 2 2 2 2 11" xfId="37078" xr:uid="{00000000-0005-0000-0000-00000D190000}"/>
    <cellStyle name="Rubrik 3 14 2 2 2 2 12" xfId="31627" xr:uid="{00000000-0005-0000-0000-00000E190000}"/>
    <cellStyle name="Rubrik 3 14 2 2 2 2 2" xfId="4073" xr:uid="{00000000-0005-0000-0000-00000F190000}"/>
    <cellStyle name="Rubrik 3 14 2 2 2 2 2 10" xfId="35262" xr:uid="{00000000-0005-0000-0000-000010190000}"/>
    <cellStyle name="Rubrik 3 14 2 2 2 2 2 11" xfId="35930" xr:uid="{00000000-0005-0000-0000-000011190000}"/>
    <cellStyle name="Rubrik 3 14 2 2 2 2 2 2" xfId="11960" xr:uid="{00000000-0005-0000-0000-000012190000}"/>
    <cellStyle name="Rubrik 3 14 2 2 2 2 2 3" xfId="18280" xr:uid="{00000000-0005-0000-0000-000013190000}"/>
    <cellStyle name="Rubrik 3 14 2 2 2 2 2 4" xfId="17703" xr:uid="{00000000-0005-0000-0000-000014190000}"/>
    <cellStyle name="Rubrik 3 14 2 2 2 2 2 5" xfId="15606" xr:uid="{00000000-0005-0000-0000-000015190000}"/>
    <cellStyle name="Rubrik 3 14 2 2 2 2 2 6" xfId="25161" xr:uid="{00000000-0005-0000-0000-000016190000}"/>
    <cellStyle name="Rubrik 3 14 2 2 2 2 2 7" xfId="26868" xr:uid="{00000000-0005-0000-0000-000017190000}"/>
    <cellStyle name="Rubrik 3 14 2 2 2 2 2 8" xfId="30128" xr:uid="{00000000-0005-0000-0000-000018190000}"/>
    <cellStyle name="Rubrik 3 14 2 2 2 2 2 9" xfId="31696" xr:uid="{00000000-0005-0000-0000-000019190000}"/>
    <cellStyle name="Rubrik 3 14 2 2 2 2 3" xfId="9308" xr:uid="{00000000-0005-0000-0000-00001A190000}"/>
    <cellStyle name="Rubrik 3 14 2 2 2 2 4" xfId="15568" xr:uid="{00000000-0005-0000-0000-00001B190000}"/>
    <cellStyle name="Rubrik 3 14 2 2 2 2 5" xfId="20772" xr:uid="{00000000-0005-0000-0000-00001C190000}"/>
    <cellStyle name="Rubrik 3 14 2 2 2 2 6" xfId="23365" xr:uid="{00000000-0005-0000-0000-00001D190000}"/>
    <cellStyle name="Rubrik 3 14 2 2 2 2 7" xfId="28446" xr:uid="{00000000-0005-0000-0000-00001E190000}"/>
    <cellStyle name="Rubrik 3 14 2 2 2 2 8" xfId="25698" xr:uid="{00000000-0005-0000-0000-00001F190000}"/>
    <cellStyle name="Rubrik 3 14 2 2 2 2 9" xfId="33161" xr:uid="{00000000-0005-0000-0000-000020190000}"/>
    <cellStyle name="Rubrik 3 14 2 2 2 3" xfId="1344" xr:uid="{00000000-0005-0000-0000-000021190000}"/>
    <cellStyle name="Rubrik 3 14 2 2 2 3 10" xfId="20994" xr:uid="{00000000-0005-0000-0000-000022190000}"/>
    <cellStyle name="Rubrik 3 14 2 2 2 3 11" xfId="36650" xr:uid="{00000000-0005-0000-0000-000023190000}"/>
    <cellStyle name="Rubrik 3 14 2 2 2 3 12" xfId="35206" xr:uid="{00000000-0005-0000-0000-000024190000}"/>
    <cellStyle name="Rubrik 3 14 2 2 2 3 2" xfId="4074" xr:uid="{00000000-0005-0000-0000-000025190000}"/>
    <cellStyle name="Rubrik 3 14 2 2 2 3 2 10" xfId="35743" xr:uid="{00000000-0005-0000-0000-000026190000}"/>
    <cellStyle name="Rubrik 3 14 2 2 2 3 2 11" xfId="35928" xr:uid="{00000000-0005-0000-0000-000027190000}"/>
    <cellStyle name="Rubrik 3 14 2 2 2 3 2 2" xfId="11961" xr:uid="{00000000-0005-0000-0000-000028190000}"/>
    <cellStyle name="Rubrik 3 14 2 2 2 3 2 3" xfId="18281" xr:uid="{00000000-0005-0000-0000-000029190000}"/>
    <cellStyle name="Rubrik 3 14 2 2 2 3 2 4" xfId="17707" xr:uid="{00000000-0005-0000-0000-00002A190000}"/>
    <cellStyle name="Rubrik 3 14 2 2 2 3 2 5" xfId="15609" xr:uid="{00000000-0005-0000-0000-00002B190000}"/>
    <cellStyle name="Rubrik 3 14 2 2 2 3 2 6" xfId="26617" xr:uid="{00000000-0005-0000-0000-00002C190000}"/>
    <cellStyle name="Rubrik 3 14 2 2 2 3 2 7" xfId="25330" xr:uid="{00000000-0005-0000-0000-00002D190000}"/>
    <cellStyle name="Rubrik 3 14 2 2 2 3 2 8" xfId="31462" xr:uid="{00000000-0005-0000-0000-00002E190000}"/>
    <cellStyle name="Rubrik 3 14 2 2 2 3 2 9" xfId="29824" xr:uid="{00000000-0005-0000-0000-00002F190000}"/>
    <cellStyle name="Rubrik 3 14 2 2 2 3 3" xfId="9313" xr:uid="{00000000-0005-0000-0000-000030190000}"/>
    <cellStyle name="Rubrik 3 14 2 2 2 3 4" xfId="16244" xr:uid="{00000000-0005-0000-0000-000031190000}"/>
    <cellStyle name="Rubrik 3 14 2 2 2 3 5" xfId="20097" xr:uid="{00000000-0005-0000-0000-000032190000}"/>
    <cellStyle name="Rubrik 3 14 2 2 2 3 6" xfId="22712" xr:uid="{00000000-0005-0000-0000-000033190000}"/>
    <cellStyle name="Rubrik 3 14 2 2 2 3 7" xfId="27807" xr:uid="{00000000-0005-0000-0000-000034190000}"/>
    <cellStyle name="Rubrik 3 14 2 2 2 3 8" xfId="23342" xr:uid="{00000000-0005-0000-0000-000035190000}"/>
    <cellStyle name="Rubrik 3 14 2 2 2 3 9" xfId="32574" xr:uid="{00000000-0005-0000-0000-000036190000}"/>
    <cellStyle name="Rubrik 3 14 2 2 2 4" xfId="1613" xr:uid="{00000000-0005-0000-0000-000037190000}"/>
    <cellStyle name="Rubrik 3 14 2 2 2 4 10" xfId="31107" xr:uid="{00000000-0005-0000-0000-000038190000}"/>
    <cellStyle name="Rubrik 3 14 2 2 2 4 11" xfId="36596" xr:uid="{00000000-0005-0000-0000-000039190000}"/>
    <cellStyle name="Rubrik 3 14 2 2 2 4 12" xfId="33118" xr:uid="{00000000-0005-0000-0000-00003A190000}"/>
    <cellStyle name="Rubrik 3 14 2 2 2 4 2" xfId="4075" xr:uid="{00000000-0005-0000-0000-00003B190000}"/>
    <cellStyle name="Rubrik 3 14 2 2 2 4 2 10" xfId="9998" xr:uid="{00000000-0005-0000-0000-00003C190000}"/>
    <cellStyle name="Rubrik 3 14 2 2 2 4 2 11" xfId="36741" xr:uid="{00000000-0005-0000-0000-00003D190000}"/>
    <cellStyle name="Rubrik 3 14 2 2 2 4 2 2" xfId="11962" xr:uid="{00000000-0005-0000-0000-00003E190000}"/>
    <cellStyle name="Rubrik 3 14 2 2 2 4 2 3" xfId="18282" xr:uid="{00000000-0005-0000-0000-00003F190000}"/>
    <cellStyle name="Rubrik 3 14 2 2 2 4 2 4" xfId="15729" xr:uid="{00000000-0005-0000-0000-000040190000}"/>
    <cellStyle name="Rubrik 3 14 2 2 2 4 2 5" xfId="20205" xr:uid="{00000000-0005-0000-0000-000041190000}"/>
    <cellStyle name="Rubrik 3 14 2 2 2 4 2 6" xfId="26059" xr:uid="{00000000-0005-0000-0000-000042190000}"/>
    <cellStyle name="Rubrik 3 14 2 2 2 4 2 7" xfId="27520" xr:uid="{00000000-0005-0000-0000-000043190000}"/>
    <cellStyle name="Rubrik 3 14 2 2 2 4 2 8" xfId="30936" xr:uid="{00000000-0005-0000-0000-000044190000}"/>
    <cellStyle name="Rubrik 3 14 2 2 2 4 2 9" xfId="32359" xr:uid="{00000000-0005-0000-0000-000045190000}"/>
    <cellStyle name="Rubrik 3 14 2 2 2 4 3" xfId="9581" xr:uid="{00000000-0005-0000-0000-000046190000}"/>
    <cellStyle name="Rubrik 3 14 2 2 2 4 4" xfId="14694" xr:uid="{00000000-0005-0000-0000-000047190000}"/>
    <cellStyle name="Rubrik 3 14 2 2 2 4 5" xfId="20007" xr:uid="{00000000-0005-0000-0000-000048190000}"/>
    <cellStyle name="Rubrik 3 14 2 2 2 4 6" xfId="22629" xr:uid="{00000000-0005-0000-0000-000049190000}"/>
    <cellStyle name="Rubrik 3 14 2 2 2 4 7" xfId="27720" xr:uid="{00000000-0005-0000-0000-00004A190000}"/>
    <cellStyle name="Rubrik 3 14 2 2 2 4 8" xfId="26246" xr:uid="{00000000-0005-0000-0000-00004B190000}"/>
    <cellStyle name="Rubrik 3 14 2 2 2 4 9" xfId="32492" xr:uid="{00000000-0005-0000-0000-00004C190000}"/>
    <cellStyle name="Rubrik 3 14 2 2 2 5" xfId="2700" xr:uid="{00000000-0005-0000-0000-00004D190000}"/>
    <cellStyle name="Rubrik 3 14 2 2 2 5 10" xfId="32741" xr:uid="{00000000-0005-0000-0000-00004E190000}"/>
    <cellStyle name="Rubrik 3 14 2 2 2 5 11" xfId="34946" xr:uid="{00000000-0005-0000-0000-00004F190000}"/>
    <cellStyle name="Rubrik 3 14 2 2 2 5 12" xfId="36786" xr:uid="{00000000-0005-0000-0000-000050190000}"/>
    <cellStyle name="Rubrik 3 14 2 2 2 5 2" xfId="4076" xr:uid="{00000000-0005-0000-0000-000051190000}"/>
    <cellStyle name="Rubrik 3 14 2 2 2 5 2 10" xfId="35742" xr:uid="{00000000-0005-0000-0000-000052190000}"/>
    <cellStyle name="Rubrik 3 14 2 2 2 5 2 11" xfId="34533" xr:uid="{00000000-0005-0000-0000-000053190000}"/>
    <cellStyle name="Rubrik 3 14 2 2 2 5 2 2" xfId="11963" xr:uid="{00000000-0005-0000-0000-000054190000}"/>
    <cellStyle name="Rubrik 3 14 2 2 2 5 2 3" xfId="18283" xr:uid="{00000000-0005-0000-0000-000055190000}"/>
    <cellStyle name="Rubrik 3 14 2 2 2 5 2 4" xfId="17706" xr:uid="{00000000-0005-0000-0000-000056190000}"/>
    <cellStyle name="Rubrik 3 14 2 2 2 5 2 5" xfId="16286" xr:uid="{00000000-0005-0000-0000-000057190000}"/>
    <cellStyle name="Rubrik 3 14 2 2 2 5 2 6" xfId="26616" xr:uid="{00000000-0005-0000-0000-000058190000}"/>
    <cellStyle name="Rubrik 3 14 2 2 2 5 2 7" xfId="28387" xr:uid="{00000000-0005-0000-0000-000059190000}"/>
    <cellStyle name="Rubrik 3 14 2 2 2 5 2 8" xfId="31461" xr:uid="{00000000-0005-0000-0000-00005A190000}"/>
    <cellStyle name="Rubrik 3 14 2 2 2 5 2 9" xfId="32557" xr:uid="{00000000-0005-0000-0000-00005B190000}"/>
    <cellStyle name="Rubrik 3 14 2 2 2 5 3" xfId="10661" xr:uid="{00000000-0005-0000-0000-00005C190000}"/>
    <cellStyle name="Rubrik 3 14 2 2 2 5 4" xfId="16914" xr:uid="{00000000-0005-0000-0000-00005D190000}"/>
    <cellStyle name="Rubrik 3 14 2 2 2 5 5" xfId="16522" xr:uid="{00000000-0005-0000-0000-00005E190000}"/>
    <cellStyle name="Rubrik 3 14 2 2 2 5 6" xfId="20284" xr:uid="{00000000-0005-0000-0000-00005F190000}"/>
    <cellStyle name="Rubrik 3 14 2 2 2 5 7" xfId="25456" xr:uid="{00000000-0005-0000-0000-000060190000}"/>
    <cellStyle name="Rubrik 3 14 2 2 2 5 8" xfId="27984" xr:uid="{00000000-0005-0000-0000-000061190000}"/>
    <cellStyle name="Rubrik 3 14 2 2 2 5 9" xfId="30394" xr:uid="{00000000-0005-0000-0000-000062190000}"/>
    <cellStyle name="Rubrik 3 14 2 2 2 6" xfId="3259" xr:uid="{00000000-0005-0000-0000-000063190000}"/>
    <cellStyle name="Rubrik 3 14 2 2 2 6 10" xfId="16473" xr:uid="{00000000-0005-0000-0000-000064190000}"/>
    <cellStyle name="Rubrik 3 14 2 2 2 6 11" xfId="36048" xr:uid="{00000000-0005-0000-0000-000065190000}"/>
    <cellStyle name="Rubrik 3 14 2 2 2 6 12" xfId="37331" xr:uid="{00000000-0005-0000-0000-000066190000}"/>
    <cellStyle name="Rubrik 3 14 2 2 2 6 2" xfId="4077" xr:uid="{00000000-0005-0000-0000-000067190000}"/>
    <cellStyle name="Rubrik 3 14 2 2 2 6 2 10" xfId="34499" xr:uid="{00000000-0005-0000-0000-000068190000}"/>
    <cellStyle name="Rubrik 3 14 2 2 2 6 2 11" xfId="36521" xr:uid="{00000000-0005-0000-0000-000069190000}"/>
    <cellStyle name="Rubrik 3 14 2 2 2 6 2 2" xfId="11964" xr:uid="{00000000-0005-0000-0000-00006A190000}"/>
    <cellStyle name="Rubrik 3 14 2 2 2 6 2 3" xfId="18284" xr:uid="{00000000-0005-0000-0000-00006B190000}"/>
    <cellStyle name="Rubrik 3 14 2 2 2 6 2 4" xfId="14952" xr:uid="{00000000-0005-0000-0000-00006C190000}"/>
    <cellStyle name="Rubrik 3 14 2 2 2 6 2 5" xfId="19873" xr:uid="{00000000-0005-0000-0000-00006D190000}"/>
    <cellStyle name="Rubrik 3 14 2 2 2 6 2 6" xfId="9749" xr:uid="{00000000-0005-0000-0000-00006E190000}"/>
    <cellStyle name="Rubrik 3 14 2 2 2 6 2 7" xfId="22669" xr:uid="{00000000-0005-0000-0000-00006F190000}"/>
    <cellStyle name="Rubrik 3 14 2 2 2 6 2 8" xfId="25863" xr:uid="{00000000-0005-0000-0000-000070190000}"/>
    <cellStyle name="Rubrik 3 14 2 2 2 6 2 9" xfId="29692" xr:uid="{00000000-0005-0000-0000-000071190000}"/>
    <cellStyle name="Rubrik 3 14 2 2 2 6 3" xfId="11219" xr:uid="{00000000-0005-0000-0000-000072190000}"/>
    <cellStyle name="Rubrik 3 14 2 2 2 6 4" xfId="17473" xr:uid="{00000000-0005-0000-0000-000073190000}"/>
    <cellStyle name="Rubrik 3 14 2 2 2 6 5" xfId="16145" xr:uid="{00000000-0005-0000-0000-000074190000}"/>
    <cellStyle name="Rubrik 3 14 2 2 2 6 6" xfId="21153" xr:uid="{00000000-0005-0000-0000-000075190000}"/>
    <cellStyle name="Rubrik 3 14 2 2 2 6 7" xfId="27002" xr:uid="{00000000-0005-0000-0000-000076190000}"/>
    <cellStyle name="Rubrik 3 14 2 2 2 6 8" xfId="28611" xr:uid="{00000000-0005-0000-0000-000077190000}"/>
    <cellStyle name="Rubrik 3 14 2 2 2 6 9" xfId="31818" xr:uid="{00000000-0005-0000-0000-000078190000}"/>
    <cellStyle name="Rubrik 3 14 2 2 2 7" xfId="3282" xr:uid="{00000000-0005-0000-0000-000079190000}"/>
    <cellStyle name="Rubrik 3 14 2 2 2 7 10" xfId="33502" xr:uid="{00000000-0005-0000-0000-00007A190000}"/>
    <cellStyle name="Rubrik 3 14 2 2 2 7 11" xfId="33098" xr:uid="{00000000-0005-0000-0000-00007B190000}"/>
    <cellStyle name="Rubrik 3 14 2 2 2 7 12" xfId="37094" xr:uid="{00000000-0005-0000-0000-00007C190000}"/>
    <cellStyle name="Rubrik 3 14 2 2 2 7 2" xfId="4078" xr:uid="{00000000-0005-0000-0000-00007D190000}"/>
    <cellStyle name="Rubrik 3 14 2 2 2 7 2 10" xfId="35741" xr:uid="{00000000-0005-0000-0000-00007E190000}"/>
    <cellStyle name="Rubrik 3 14 2 2 2 7 2 11" xfId="30613" xr:uid="{00000000-0005-0000-0000-00007F190000}"/>
    <cellStyle name="Rubrik 3 14 2 2 2 7 2 2" xfId="11965" xr:uid="{00000000-0005-0000-0000-000080190000}"/>
    <cellStyle name="Rubrik 3 14 2 2 2 7 2 3" xfId="18285" xr:uid="{00000000-0005-0000-0000-000081190000}"/>
    <cellStyle name="Rubrik 3 14 2 2 2 7 2 4" xfId="17704" xr:uid="{00000000-0005-0000-0000-000082190000}"/>
    <cellStyle name="Rubrik 3 14 2 2 2 7 2 5" xfId="16285" xr:uid="{00000000-0005-0000-0000-000083190000}"/>
    <cellStyle name="Rubrik 3 14 2 2 2 7 2 6" xfId="26615" xr:uid="{00000000-0005-0000-0000-000084190000}"/>
    <cellStyle name="Rubrik 3 14 2 2 2 7 2 7" xfId="22977" xr:uid="{00000000-0005-0000-0000-000085190000}"/>
    <cellStyle name="Rubrik 3 14 2 2 2 7 2 8" xfId="31460" xr:uid="{00000000-0005-0000-0000-000086190000}"/>
    <cellStyle name="Rubrik 3 14 2 2 2 7 2 9" xfId="29817" xr:uid="{00000000-0005-0000-0000-000087190000}"/>
    <cellStyle name="Rubrik 3 14 2 2 2 7 3" xfId="11242" xr:uid="{00000000-0005-0000-0000-000088190000}"/>
    <cellStyle name="Rubrik 3 14 2 2 2 7 4" xfId="17496" xr:uid="{00000000-0005-0000-0000-000089190000}"/>
    <cellStyle name="Rubrik 3 14 2 2 2 7 5" xfId="16278" xr:uid="{00000000-0005-0000-0000-00008A190000}"/>
    <cellStyle name="Rubrik 3 14 2 2 2 7 6" xfId="20792" xr:uid="{00000000-0005-0000-0000-00008B190000}"/>
    <cellStyle name="Rubrik 3 14 2 2 2 7 7" xfId="20376" xr:uid="{00000000-0005-0000-0000-00008C190000}"/>
    <cellStyle name="Rubrik 3 14 2 2 2 7 8" xfId="28775" xr:uid="{00000000-0005-0000-0000-00008D190000}"/>
    <cellStyle name="Rubrik 3 14 2 2 2 7 9" xfId="28072" xr:uid="{00000000-0005-0000-0000-00008E190000}"/>
    <cellStyle name="Rubrik 3 14 2 2 2 8" xfId="4079" xr:uid="{00000000-0005-0000-0000-00008F190000}"/>
    <cellStyle name="Rubrik 3 14 2 2 2 8 10" xfId="25927" xr:uid="{00000000-0005-0000-0000-000090190000}"/>
    <cellStyle name="Rubrik 3 14 2 2 2 8 11" xfId="35929" xr:uid="{00000000-0005-0000-0000-000091190000}"/>
    <cellStyle name="Rubrik 3 14 2 2 2 8 2" xfId="11966" xr:uid="{00000000-0005-0000-0000-000092190000}"/>
    <cellStyle name="Rubrik 3 14 2 2 2 8 3" xfId="18286" xr:uid="{00000000-0005-0000-0000-000093190000}"/>
    <cellStyle name="Rubrik 3 14 2 2 2 8 4" xfId="17705" xr:uid="{00000000-0005-0000-0000-000094190000}"/>
    <cellStyle name="Rubrik 3 14 2 2 2 8 5" xfId="15608" xr:uid="{00000000-0005-0000-0000-000095190000}"/>
    <cellStyle name="Rubrik 3 14 2 2 2 8 6" xfId="24678" xr:uid="{00000000-0005-0000-0000-000096190000}"/>
    <cellStyle name="Rubrik 3 14 2 2 2 8 7" xfId="27912" xr:uid="{00000000-0005-0000-0000-000097190000}"/>
    <cellStyle name="Rubrik 3 14 2 2 2 8 8" xfId="29689" xr:uid="{00000000-0005-0000-0000-000098190000}"/>
    <cellStyle name="Rubrik 3 14 2 2 2 8 9" xfId="32712" xr:uid="{00000000-0005-0000-0000-000099190000}"/>
    <cellStyle name="Rubrik 3 14 2 2 2 9" xfId="10249" xr:uid="{00000000-0005-0000-0000-00009A190000}"/>
    <cellStyle name="Rubrik 3 14 2 2 20" xfId="24973" xr:uid="{00000000-0005-0000-0000-00009B190000}"/>
    <cellStyle name="Rubrik 3 14 2 2 3" xfId="1080" xr:uid="{00000000-0005-0000-0000-00009C190000}"/>
    <cellStyle name="Rubrik 3 14 2 2 3 10" xfId="30651" xr:uid="{00000000-0005-0000-0000-00009D190000}"/>
    <cellStyle name="Rubrik 3 14 2 2 3 11" xfId="22980" xr:uid="{00000000-0005-0000-0000-00009E190000}"/>
    <cellStyle name="Rubrik 3 14 2 2 3 12" xfId="35108" xr:uid="{00000000-0005-0000-0000-00009F190000}"/>
    <cellStyle name="Rubrik 3 14 2 2 3 2" xfId="4080" xr:uid="{00000000-0005-0000-0000-0000A0190000}"/>
    <cellStyle name="Rubrik 3 14 2 2 3 2 10" xfId="35740" xr:uid="{00000000-0005-0000-0000-0000A1190000}"/>
    <cellStyle name="Rubrik 3 14 2 2 3 2 11" xfId="35362" xr:uid="{00000000-0005-0000-0000-0000A2190000}"/>
    <cellStyle name="Rubrik 3 14 2 2 3 2 2" xfId="11967" xr:uid="{00000000-0005-0000-0000-0000A3190000}"/>
    <cellStyle name="Rubrik 3 14 2 2 3 2 3" xfId="18287" xr:uid="{00000000-0005-0000-0000-0000A4190000}"/>
    <cellStyle name="Rubrik 3 14 2 2 3 2 4" xfId="9602" xr:uid="{00000000-0005-0000-0000-0000A5190000}"/>
    <cellStyle name="Rubrik 3 14 2 2 3 2 5" xfId="15919" xr:uid="{00000000-0005-0000-0000-0000A6190000}"/>
    <cellStyle name="Rubrik 3 14 2 2 3 2 6" xfId="26614" xr:uid="{00000000-0005-0000-0000-0000A7190000}"/>
    <cellStyle name="Rubrik 3 14 2 2 3 2 7" xfId="26869" xr:uid="{00000000-0005-0000-0000-0000A8190000}"/>
    <cellStyle name="Rubrik 3 14 2 2 3 2 8" xfId="31459" xr:uid="{00000000-0005-0000-0000-0000A9190000}"/>
    <cellStyle name="Rubrik 3 14 2 2 3 2 9" xfId="31697" xr:uid="{00000000-0005-0000-0000-0000AA190000}"/>
    <cellStyle name="Rubrik 3 14 2 2 3 3" xfId="14121" xr:uid="{00000000-0005-0000-0000-0000AB190000}"/>
    <cellStyle name="Rubrik 3 14 2 2 3 4" xfId="16374" xr:uid="{00000000-0005-0000-0000-0000AC190000}"/>
    <cellStyle name="Rubrik 3 14 2 2 3 5" xfId="13950" xr:uid="{00000000-0005-0000-0000-0000AD190000}"/>
    <cellStyle name="Rubrik 3 14 2 2 3 6" xfId="14740" xr:uid="{00000000-0005-0000-0000-0000AE190000}"/>
    <cellStyle name="Rubrik 3 14 2 2 3 7" xfId="23185" xr:uid="{00000000-0005-0000-0000-0000AF190000}"/>
    <cellStyle name="Rubrik 3 14 2 2 3 8" xfId="25736" xr:uid="{00000000-0005-0000-0000-0000B0190000}"/>
    <cellStyle name="Rubrik 3 14 2 2 3 9" xfId="9542" xr:uid="{00000000-0005-0000-0000-0000B1190000}"/>
    <cellStyle name="Rubrik 3 14 2 2 4" xfId="3175" xr:uid="{00000000-0005-0000-0000-0000B2190000}"/>
    <cellStyle name="Rubrik 3 14 2 2 4 10" xfId="30319" xr:uid="{00000000-0005-0000-0000-0000B3190000}"/>
    <cellStyle name="Rubrik 3 14 2 2 4 11" xfId="36090" xr:uid="{00000000-0005-0000-0000-0000B4190000}"/>
    <cellStyle name="Rubrik 3 14 2 2 4 12" xfId="36612" xr:uid="{00000000-0005-0000-0000-0000B5190000}"/>
    <cellStyle name="Rubrik 3 14 2 2 4 2" xfId="4081" xr:uid="{00000000-0005-0000-0000-0000B6190000}"/>
    <cellStyle name="Rubrik 3 14 2 2 4 2 10" xfId="23135" xr:uid="{00000000-0005-0000-0000-0000B7190000}"/>
    <cellStyle name="Rubrik 3 14 2 2 4 2 11" xfId="36584" xr:uid="{00000000-0005-0000-0000-0000B8190000}"/>
    <cellStyle name="Rubrik 3 14 2 2 4 2 2" xfId="11968" xr:uid="{00000000-0005-0000-0000-0000B9190000}"/>
    <cellStyle name="Rubrik 3 14 2 2 4 2 3" xfId="18288" xr:uid="{00000000-0005-0000-0000-0000BA190000}"/>
    <cellStyle name="Rubrik 3 14 2 2 4 2 4" xfId="9917" xr:uid="{00000000-0005-0000-0000-0000BB190000}"/>
    <cellStyle name="Rubrik 3 14 2 2 4 2 5" xfId="19987" xr:uid="{00000000-0005-0000-0000-0000BC190000}"/>
    <cellStyle name="Rubrik 3 14 2 2 4 2 6" xfId="19703" xr:uid="{00000000-0005-0000-0000-0000BD190000}"/>
    <cellStyle name="Rubrik 3 14 2 2 4 2 7" xfId="26104" xr:uid="{00000000-0005-0000-0000-0000BE190000}"/>
    <cellStyle name="Rubrik 3 14 2 2 4 2 8" xfId="27435" xr:uid="{00000000-0005-0000-0000-0000BF190000}"/>
    <cellStyle name="Rubrik 3 14 2 2 4 2 9" xfId="22081" xr:uid="{00000000-0005-0000-0000-0000C0190000}"/>
    <cellStyle name="Rubrik 3 14 2 2 4 3" xfId="11135" xr:uid="{00000000-0005-0000-0000-0000C1190000}"/>
    <cellStyle name="Rubrik 3 14 2 2 4 4" xfId="17389" xr:uid="{00000000-0005-0000-0000-0000C2190000}"/>
    <cellStyle name="Rubrik 3 14 2 2 4 5" xfId="10175" xr:uid="{00000000-0005-0000-0000-0000C3190000}"/>
    <cellStyle name="Rubrik 3 14 2 2 4 6" xfId="20029" xr:uid="{00000000-0005-0000-0000-0000C4190000}"/>
    <cellStyle name="Rubrik 3 14 2 2 4 7" xfId="27043" xr:uid="{00000000-0005-0000-0000-0000C5190000}"/>
    <cellStyle name="Rubrik 3 14 2 2 4 8" xfId="27903" xr:uid="{00000000-0005-0000-0000-0000C6190000}"/>
    <cellStyle name="Rubrik 3 14 2 2 4 9" xfId="31860" xr:uid="{00000000-0005-0000-0000-0000C7190000}"/>
    <cellStyle name="Rubrik 3 14 2 2 5" xfId="2708" xr:uid="{00000000-0005-0000-0000-0000C8190000}"/>
    <cellStyle name="Rubrik 3 14 2 2 5 10" xfId="27555" xr:uid="{00000000-0005-0000-0000-0000C9190000}"/>
    <cellStyle name="Rubrik 3 14 2 2 5 11" xfId="36316" xr:uid="{00000000-0005-0000-0000-0000CA190000}"/>
    <cellStyle name="Rubrik 3 14 2 2 5 12" xfId="30323" xr:uid="{00000000-0005-0000-0000-0000CB190000}"/>
    <cellStyle name="Rubrik 3 14 2 2 5 2" xfId="4082" xr:uid="{00000000-0005-0000-0000-0000CC190000}"/>
    <cellStyle name="Rubrik 3 14 2 2 5 2 10" xfId="34664" xr:uid="{00000000-0005-0000-0000-0000CD190000}"/>
    <cellStyle name="Rubrik 3 14 2 2 5 2 11" xfId="37240" xr:uid="{00000000-0005-0000-0000-0000CE190000}"/>
    <cellStyle name="Rubrik 3 14 2 2 5 2 2" xfId="11969" xr:uid="{00000000-0005-0000-0000-0000CF190000}"/>
    <cellStyle name="Rubrik 3 14 2 2 5 2 3" xfId="18289" xr:uid="{00000000-0005-0000-0000-0000D0190000}"/>
    <cellStyle name="Rubrik 3 14 2 2 5 2 4" xfId="15928" xr:uid="{00000000-0005-0000-0000-0000D1190000}"/>
    <cellStyle name="Rubrik 3 14 2 2 5 2 5" xfId="21009" xr:uid="{00000000-0005-0000-0000-0000D2190000}"/>
    <cellStyle name="Rubrik 3 14 2 2 5 2 6" xfId="26613" xr:uid="{00000000-0005-0000-0000-0000D3190000}"/>
    <cellStyle name="Rubrik 3 14 2 2 5 2 7" xfId="26870" xr:uid="{00000000-0005-0000-0000-0000D4190000}"/>
    <cellStyle name="Rubrik 3 14 2 2 5 2 8" xfId="31458" xr:uid="{00000000-0005-0000-0000-0000D5190000}"/>
    <cellStyle name="Rubrik 3 14 2 2 5 2 9" xfId="31698" xr:uid="{00000000-0005-0000-0000-0000D6190000}"/>
    <cellStyle name="Rubrik 3 14 2 2 5 3" xfId="10669" xr:uid="{00000000-0005-0000-0000-0000D7190000}"/>
    <cellStyle name="Rubrik 3 14 2 2 5 4" xfId="16922" xr:uid="{00000000-0005-0000-0000-0000D8190000}"/>
    <cellStyle name="Rubrik 3 14 2 2 5 5" xfId="19542" xr:uid="{00000000-0005-0000-0000-0000D9190000}"/>
    <cellStyle name="Rubrik 3 14 2 2 5 6" xfId="22173" xr:uid="{00000000-0005-0000-0000-0000DA190000}"/>
    <cellStyle name="Rubrik 3 14 2 2 5 7" xfId="27276" xr:uid="{00000000-0005-0000-0000-0000DB190000}"/>
    <cellStyle name="Rubrik 3 14 2 2 5 8" xfId="19837" xr:uid="{00000000-0005-0000-0000-0000DC190000}"/>
    <cellStyle name="Rubrik 3 14 2 2 5 9" xfId="32093" xr:uid="{00000000-0005-0000-0000-0000DD190000}"/>
    <cellStyle name="Rubrik 3 14 2 2 6" xfId="3286" xr:uid="{00000000-0005-0000-0000-0000DE190000}"/>
    <cellStyle name="Rubrik 3 14 2 2 6 10" xfId="33461" xr:uid="{00000000-0005-0000-0000-0000DF190000}"/>
    <cellStyle name="Rubrik 3 14 2 2 6 11" xfId="36034" xr:uid="{00000000-0005-0000-0000-0000E0190000}"/>
    <cellStyle name="Rubrik 3 14 2 2 6 12" xfId="36843" xr:uid="{00000000-0005-0000-0000-0000E1190000}"/>
    <cellStyle name="Rubrik 3 14 2 2 6 2" xfId="4083" xr:uid="{00000000-0005-0000-0000-0000E2190000}"/>
    <cellStyle name="Rubrik 3 14 2 2 6 2 10" xfId="35739" xr:uid="{00000000-0005-0000-0000-0000E3190000}"/>
    <cellStyle name="Rubrik 3 14 2 2 6 2 11" xfId="37273" xr:uid="{00000000-0005-0000-0000-0000E4190000}"/>
    <cellStyle name="Rubrik 3 14 2 2 6 2 2" xfId="11970" xr:uid="{00000000-0005-0000-0000-0000E5190000}"/>
    <cellStyle name="Rubrik 3 14 2 2 6 2 3" xfId="18290" xr:uid="{00000000-0005-0000-0000-0000E6190000}"/>
    <cellStyle name="Rubrik 3 14 2 2 6 2 4" xfId="16702" xr:uid="{00000000-0005-0000-0000-0000E7190000}"/>
    <cellStyle name="Rubrik 3 14 2 2 6 2 5" xfId="21073" xr:uid="{00000000-0005-0000-0000-0000E8190000}"/>
    <cellStyle name="Rubrik 3 14 2 2 6 2 6" xfId="15110" xr:uid="{00000000-0005-0000-0000-0000E9190000}"/>
    <cellStyle name="Rubrik 3 14 2 2 6 2 7" xfId="15976" xr:uid="{00000000-0005-0000-0000-0000EA190000}"/>
    <cellStyle name="Rubrik 3 14 2 2 6 2 8" xfId="26811" xr:uid="{00000000-0005-0000-0000-0000EB190000}"/>
    <cellStyle name="Rubrik 3 14 2 2 6 2 9" xfId="25697" xr:uid="{00000000-0005-0000-0000-0000EC190000}"/>
    <cellStyle name="Rubrik 3 14 2 2 6 3" xfId="11246" xr:uid="{00000000-0005-0000-0000-0000ED190000}"/>
    <cellStyle name="Rubrik 3 14 2 2 6 4" xfId="17500" xr:uid="{00000000-0005-0000-0000-0000EE190000}"/>
    <cellStyle name="Rubrik 3 14 2 2 6 5" xfId="15971" xr:uid="{00000000-0005-0000-0000-0000EF190000}"/>
    <cellStyle name="Rubrik 3 14 2 2 6 6" xfId="20368" xr:uid="{00000000-0005-0000-0000-0000F0190000}"/>
    <cellStyle name="Rubrik 3 14 2 2 6 7" xfId="24777" xr:uid="{00000000-0005-0000-0000-0000F1190000}"/>
    <cellStyle name="Rubrik 3 14 2 2 6 8" xfId="28819" xr:uid="{00000000-0005-0000-0000-0000F2190000}"/>
    <cellStyle name="Rubrik 3 14 2 2 6 9" xfId="29784" xr:uid="{00000000-0005-0000-0000-0000F3190000}"/>
    <cellStyle name="Rubrik 3 14 2 2 7" xfId="2978" xr:uid="{00000000-0005-0000-0000-0000F4190000}"/>
    <cellStyle name="Rubrik 3 14 2 2 7 10" xfId="33436" xr:uid="{00000000-0005-0000-0000-0000F5190000}"/>
    <cellStyle name="Rubrik 3 14 2 2 7 11" xfId="36187" xr:uid="{00000000-0005-0000-0000-0000F6190000}"/>
    <cellStyle name="Rubrik 3 14 2 2 7 12" xfId="37099" xr:uid="{00000000-0005-0000-0000-0000F7190000}"/>
    <cellStyle name="Rubrik 3 14 2 2 7 2" xfId="4084" xr:uid="{00000000-0005-0000-0000-0000F8190000}"/>
    <cellStyle name="Rubrik 3 14 2 2 7 2 10" xfId="35738" xr:uid="{00000000-0005-0000-0000-0000F9190000}"/>
    <cellStyle name="Rubrik 3 14 2 2 7 2 11" xfId="35936" xr:uid="{00000000-0005-0000-0000-0000FA190000}"/>
    <cellStyle name="Rubrik 3 14 2 2 7 2 2" xfId="11971" xr:uid="{00000000-0005-0000-0000-0000FB190000}"/>
    <cellStyle name="Rubrik 3 14 2 2 7 2 3" xfId="18291" xr:uid="{00000000-0005-0000-0000-0000FC190000}"/>
    <cellStyle name="Rubrik 3 14 2 2 7 2 4" xfId="17692" xr:uid="{00000000-0005-0000-0000-0000FD190000}"/>
    <cellStyle name="Rubrik 3 14 2 2 7 2 5" xfId="16223" xr:uid="{00000000-0005-0000-0000-0000FE190000}"/>
    <cellStyle name="Rubrik 3 14 2 2 7 2 6" xfId="26612" xr:uid="{00000000-0005-0000-0000-0000FF190000}"/>
    <cellStyle name="Rubrik 3 14 2 2 7 2 7" xfId="27437" xr:uid="{00000000-0005-0000-0000-0000001A0000}"/>
    <cellStyle name="Rubrik 3 14 2 2 7 2 8" xfId="31457" xr:uid="{00000000-0005-0000-0000-0000011A0000}"/>
    <cellStyle name="Rubrik 3 14 2 2 7 2 9" xfId="31018" xr:uid="{00000000-0005-0000-0000-0000021A0000}"/>
    <cellStyle name="Rubrik 3 14 2 2 7 3" xfId="10939" xr:uid="{00000000-0005-0000-0000-0000031A0000}"/>
    <cellStyle name="Rubrik 3 14 2 2 7 4" xfId="17192" xr:uid="{00000000-0005-0000-0000-0000041A0000}"/>
    <cellStyle name="Rubrik 3 14 2 2 7 5" xfId="16293" xr:uid="{00000000-0005-0000-0000-0000051A0000}"/>
    <cellStyle name="Rubrik 3 14 2 2 7 6" xfId="20803" xr:uid="{00000000-0005-0000-0000-0000061A0000}"/>
    <cellStyle name="Rubrik 3 14 2 2 7 7" xfId="27142" xr:uid="{00000000-0005-0000-0000-0000071A0000}"/>
    <cellStyle name="Rubrik 3 14 2 2 7 8" xfId="28041" xr:uid="{00000000-0005-0000-0000-0000081A0000}"/>
    <cellStyle name="Rubrik 3 14 2 2 7 9" xfId="31959" xr:uid="{00000000-0005-0000-0000-0000091A0000}"/>
    <cellStyle name="Rubrik 3 14 2 2 8" xfId="3308" xr:uid="{00000000-0005-0000-0000-00000A1A0000}"/>
    <cellStyle name="Rubrik 3 14 2 2 8 10" xfId="30953" xr:uid="{00000000-0005-0000-0000-00000B1A0000}"/>
    <cellStyle name="Rubrik 3 14 2 2 8 11" xfId="35258" xr:uid="{00000000-0005-0000-0000-00000C1A0000}"/>
    <cellStyle name="Rubrik 3 14 2 2 8 12" xfId="34642" xr:uid="{00000000-0005-0000-0000-00000D1A0000}"/>
    <cellStyle name="Rubrik 3 14 2 2 8 2" xfId="4085" xr:uid="{00000000-0005-0000-0000-00000E1A0000}"/>
    <cellStyle name="Rubrik 3 14 2 2 8 2 10" xfId="35329" xr:uid="{00000000-0005-0000-0000-00000F1A0000}"/>
    <cellStyle name="Rubrik 3 14 2 2 8 2 11" xfId="35931" xr:uid="{00000000-0005-0000-0000-0000101A0000}"/>
    <cellStyle name="Rubrik 3 14 2 2 8 2 2" xfId="11972" xr:uid="{00000000-0005-0000-0000-0000111A0000}"/>
    <cellStyle name="Rubrik 3 14 2 2 8 2 3" xfId="18292" xr:uid="{00000000-0005-0000-0000-0000121A0000}"/>
    <cellStyle name="Rubrik 3 14 2 2 8 2 4" xfId="17701" xr:uid="{00000000-0005-0000-0000-0000131A0000}"/>
    <cellStyle name="Rubrik 3 14 2 2 8 2 5" xfId="16896" xr:uid="{00000000-0005-0000-0000-0000141A0000}"/>
    <cellStyle name="Rubrik 3 14 2 2 8 2 6" xfId="22871" xr:uid="{00000000-0005-0000-0000-0000151A0000}"/>
    <cellStyle name="Rubrik 3 14 2 2 8 2 7" xfId="26004" xr:uid="{00000000-0005-0000-0000-0000161A0000}"/>
    <cellStyle name="Rubrik 3 14 2 2 8 2 8" xfId="23172" xr:uid="{00000000-0005-0000-0000-0000171A0000}"/>
    <cellStyle name="Rubrik 3 14 2 2 8 2 9" xfId="32501" xr:uid="{00000000-0005-0000-0000-0000181A0000}"/>
    <cellStyle name="Rubrik 3 14 2 2 8 3" xfId="11268" xr:uid="{00000000-0005-0000-0000-0000191A0000}"/>
    <cellStyle name="Rubrik 3 14 2 2 8 4" xfId="17522" xr:uid="{00000000-0005-0000-0000-00001A1A0000}"/>
    <cellStyle name="Rubrik 3 14 2 2 8 5" xfId="14786" xr:uid="{00000000-0005-0000-0000-00001B1A0000}"/>
    <cellStyle name="Rubrik 3 14 2 2 8 6" xfId="13937" xr:uid="{00000000-0005-0000-0000-00001C1A0000}"/>
    <cellStyle name="Rubrik 3 14 2 2 8 7" xfId="22654" xr:uid="{00000000-0005-0000-0000-00001D1A0000}"/>
    <cellStyle name="Rubrik 3 14 2 2 8 8" xfId="20373" xr:uid="{00000000-0005-0000-0000-00001E1A0000}"/>
    <cellStyle name="Rubrik 3 14 2 2 8 9" xfId="25611" xr:uid="{00000000-0005-0000-0000-00001F1A0000}"/>
    <cellStyle name="Rubrik 3 14 2 2 9" xfId="993" xr:uid="{00000000-0005-0000-0000-0000201A0000}"/>
    <cellStyle name="Rubrik 3 14 2 2 9 10" xfId="32543" xr:uid="{00000000-0005-0000-0000-0000211A0000}"/>
    <cellStyle name="Rubrik 3 14 2 2 9 11" xfId="34802" xr:uid="{00000000-0005-0000-0000-0000221A0000}"/>
    <cellStyle name="Rubrik 3 14 2 2 9 12" xfId="36628" xr:uid="{00000000-0005-0000-0000-0000231A0000}"/>
    <cellStyle name="Rubrik 3 14 2 2 9 2" xfId="4086" xr:uid="{00000000-0005-0000-0000-0000241A0000}"/>
    <cellStyle name="Rubrik 3 14 2 2 9 2 10" xfId="35737" xr:uid="{00000000-0005-0000-0000-0000251A0000}"/>
    <cellStyle name="Rubrik 3 14 2 2 9 2 11" xfId="35088" xr:uid="{00000000-0005-0000-0000-0000261A0000}"/>
    <cellStyle name="Rubrik 3 14 2 2 9 2 2" xfId="11973" xr:uid="{00000000-0005-0000-0000-0000271A0000}"/>
    <cellStyle name="Rubrik 3 14 2 2 9 2 3" xfId="18293" xr:uid="{00000000-0005-0000-0000-0000281A0000}"/>
    <cellStyle name="Rubrik 3 14 2 2 9 2 4" xfId="15859" xr:uid="{00000000-0005-0000-0000-0000291A0000}"/>
    <cellStyle name="Rubrik 3 14 2 2 9 2 5" xfId="14873" xr:uid="{00000000-0005-0000-0000-00002A1A0000}"/>
    <cellStyle name="Rubrik 3 14 2 2 9 2 6" xfId="26611" xr:uid="{00000000-0005-0000-0000-00002B1A0000}"/>
    <cellStyle name="Rubrik 3 14 2 2 9 2 7" xfId="28037" xr:uid="{00000000-0005-0000-0000-00002C1A0000}"/>
    <cellStyle name="Rubrik 3 14 2 2 9 2 8" xfId="31456" xr:uid="{00000000-0005-0000-0000-00002D1A0000}"/>
    <cellStyle name="Rubrik 3 14 2 2 9 2 9" xfId="30983" xr:uid="{00000000-0005-0000-0000-00002E1A0000}"/>
    <cellStyle name="Rubrik 3 14 2 2 9 3" xfId="14208" xr:uid="{00000000-0005-0000-0000-00002F1A0000}"/>
    <cellStyle name="Rubrik 3 14 2 2 9 4" xfId="15743" xr:uid="{00000000-0005-0000-0000-0000301A0000}"/>
    <cellStyle name="Rubrik 3 14 2 2 9 5" xfId="14280" xr:uid="{00000000-0005-0000-0000-0000311A0000}"/>
    <cellStyle name="Rubrik 3 14 2 2 9 6" xfId="20064" xr:uid="{00000000-0005-0000-0000-0000321A0000}"/>
    <cellStyle name="Rubrik 3 14 2 2 9 7" xfId="25245" xr:uid="{00000000-0005-0000-0000-0000331A0000}"/>
    <cellStyle name="Rubrik 3 14 2 2 9 8" xfId="27775" xr:uid="{00000000-0005-0000-0000-0000341A0000}"/>
    <cellStyle name="Rubrik 3 14 2 2 9 9" xfId="30202" xr:uid="{00000000-0005-0000-0000-0000351A0000}"/>
    <cellStyle name="Rubrik 3 14 2 3" xfId="1741" xr:uid="{00000000-0005-0000-0000-0000361A0000}"/>
    <cellStyle name="Rubrik 3 14 2 3 10" xfId="14669" xr:uid="{00000000-0005-0000-0000-0000371A0000}"/>
    <cellStyle name="Rubrik 3 14 2 3 11" xfId="20639" xr:uid="{00000000-0005-0000-0000-0000381A0000}"/>
    <cellStyle name="Rubrik 3 14 2 3 12" xfId="23240" xr:uid="{00000000-0005-0000-0000-0000391A0000}"/>
    <cellStyle name="Rubrik 3 14 2 3 13" xfId="28320" xr:uid="{00000000-0005-0000-0000-00003A1A0000}"/>
    <cellStyle name="Rubrik 3 14 2 3 14" xfId="17894" xr:uid="{00000000-0005-0000-0000-00003B1A0000}"/>
    <cellStyle name="Rubrik 3 14 2 3 15" xfId="33048" xr:uid="{00000000-0005-0000-0000-00003C1A0000}"/>
    <cellStyle name="Rubrik 3 14 2 3 16" xfId="22551" xr:uid="{00000000-0005-0000-0000-00003D1A0000}"/>
    <cellStyle name="Rubrik 3 14 2 3 17" xfId="36994" xr:uid="{00000000-0005-0000-0000-00003E1A0000}"/>
    <cellStyle name="Rubrik 3 14 2 3 18" xfId="25649" xr:uid="{00000000-0005-0000-0000-00003F1A0000}"/>
    <cellStyle name="Rubrik 3 14 2 3 2" xfId="2577" xr:uid="{00000000-0005-0000-0000-0000401A0000}"/>
    <cellStyle name="Rubrik 3 14 2 3 2 10" xfId="23042" xr:uid="{00000000-0005-0000-0000-0000411A0000}"/>
    <cellStyle name="Rubrik 3 14 2 3 2 11" xfId="28125" xr:uid="{00000000-0005-0000-0000-0000421A0000}"/>
    <cellStyle name="Rubrik 3 14 2 3 2 12" xfId="23013" xr:uid="{00000000-0005-0000-0000-0000431A0000}"/>
    <cellStyle name="Rubrik 3 14 2 3 2 2" xfId="4087" xr:uid="{00000000-0005-0000-0000-0000441A0000}"/>
    <cellStyle name="Rubrik 3 14 2 3 2 2 10" xfId="30938" xr:uid="{00000000-0005-0000-0000-0000451A0000}"/>
    <cellStyle name="Rubrik 3 14 2 3 2 2 11" xfId="31146" xr:uid="{00000000-0005-0000-0000-0000461A0000}"/>
    <cellStyle name="Rubrik 3 14 2 3 2 2 2" xfId="11974" xr:uid="{00000000-0005-0000-0000-0000471A0000}"/>
    <cellStyle name="Rubrik 3 14 2 3 2 2 3" xfId="18294" xr:uid="{00000000-0005-0000-0000-0000481A0000}"/>
    <cellStyle name="Rubrik 3 14 2 3 2 2 4" xfId="17700" xr:uid="{00000000-0005-0000-0000-0000491A0000}"/>
    <cellStyle name="Rubrik 3 14 2 3 2 2 5" xfId="16175" xr:uid="{00000000-0005-0000-0000-00004A1A0000}"/>
    <cellStyle name="Rubrik 3 14 2 3 2 2 6" xfId="24703" xr:uid="{00000000-0005-0000-0000-00004B1A0000}"/>
    <cellStyle name="Rubrik 3 14 2 3 2 2 7" xfId="28733" xr:uid="{00000000-0005-0000-0000-00004C1A0000}"/>
    <cellStyle name="Rubrik 3 14 2 3 2 2 8" xfId="29713" xr:uid="{00000000-0005-0000-0000-00004D1A0000}"/>
    <cellStyle name="Rubrik 3 14 2 3 2 2 9" xfId="31704" xr:uid="{00000000-0005-0000-0000-00004E1A0000}"/>
    <cellStyle name="Rubrik 3 14 2 3 2 3" xfId="10538" xr:uid="{00000000-0005-0000-0000-00004F1A0000}"/>
    <cellStyle name="Rubrik 3 14 2 3 2 4" xfId="9993" xr:uid="{00000000-0005-0000-0000-0000501A0000}"/>
    <cellStyle name="Rubrik 3 14 2 3 2 5" xfId="14541" xr:uid="{00000000-0005-0000-0000-0000511A0000}"/>
    <cellStyle name="Rubrik 3 14 2 3 2 6" xfId="15141" xr:uid="{00000000-0005-0000-0000-0000521A0000}"/>
    <cellStyle name="Rubrik 3 14 2 3 2 7" xfId="10018" xr:uid="{00000000-0005-0000-0000-0000531A0000}"/>
    <cellStyle name="Rubrik 3 14 2 3 2 8" xfId="16449" xr:uid="{00000000-0005-0000-0000-0000541A0000}"/>
    <cellStyle name="Rubrik 3 14 2 3 2 9" xfId="20434" xr:uid="{00000000-0005-0000-0000-0000551A0000}"/>
    <cellStyle name="Rubrik 3 14 2 3 3" xfId="2918" xr:uid="{00000000-0005-0000-0000-0000561A0000}"/>
    <cellStyle name="Rubrik 3 14 2 3 3 10" xfId="33021" xr:uid="{00000000-0005-0000-0000-0000571A0000}"/>
    <cellStyle name="Rubrik 3 14 2 3 3 11" xfId="35117" xr:uid="{00000000-0005-0000-0000-0000581A0000}"/>
    <cellStyle name="Rubrik 3 14 2 3 3 12" xfId="36975" xr:uid="{00000000-0005-0000-0000-0000591A0000}"/>
    <cellStyle name="Rubrik 3 14 2 3 3 2" xfId="4088" xr:uid="{00000000-0005-0000-0000-00005A1A0000}"/>
    <cellStyle name="Rubrik 3 14 2 3 3 2 10" xfId="35736" xr:uid="{00000000-0005-0000-0000-00005B1A0000}"/>
    <cellStyle name="Rubrik 3 14 2 3 3 2 11" xfId="36547" xr:uid="{00000000-0005-0000-0000-00005C1A0000}"/>
    <cellStyle name="Rubrik 3 14 2 3 3 2 2" xfId="11975" xr:uid="{00000000-0005-0000-0000-00005D1A0000}"/>
    <cellStyle name="Rubrik 3 14 2 3 3 2 3" xfId="18295" xr:uid="{00000000-0005-0000-0000-00005E1A0000}"/>
    <cellStyle name="Rubrik 3 14 2 3 3 2 4" xfId="14890" xr:uid="{00000000-0005-0000-0000-00005F1A0000}"/>
    <cellStyle name="Rubrik 3 14 2 3 3 2 5" xfId="19931" xr:uid="{00000000-0005-0000-0000-0000601A0000}"/>
    <cellStyle name="Rubrik 3 14 2 3 3 2 6" xfId="26610" xr:uid="{00000000-0005-0000-0000-0000611A0000}"/>
    <cellStyle name="Rubrik 3 14 2 3 3 2 7" xfId="25293" xr:uid="{00000000-0005-0000-0000-0000621A0000}"/>
    <cellStyle name="Rubrik 3 14 2 3 3 2 8" xfId="31455" xr:uid="{00000000-0005-0000-0000-0000631A0000}"/>
    <cellStyle name="Rubrik 3 14 2 3 3 2 9" xfId="31699" xr:uid="{00000000-0005-0000-0000-0000641A0000}"/>
    <cellStyle name="Rubrik 3 14 2 3 3 3" xfId="10879" xr:uid="{00000000-0005-0000-0000-0000651A0000}"/>
    <cellStyle name="Rubrik 3 14 2 3 3 4" xfId="17132" xr:uid="{00000000-0005-0000-0000-0000661A0000}"/>
    <cellStyle name="Rubrik 3 14 2 3 3 5" xfId="15030" xr:uid="{00000000-0005-0000-0000-0000671A0000}"/>
    <cellStyle name="Rubrik 3 14 2 3 3 6" xfId="20600" xr:uid="{00000000-0005-0000-0000-0000681A0000}"/>
    <cellStyle name="Rubrik 3 14 2 3 3 7" xfId="25750" xr:uid="{00000000-0005-0000-0000-0000691A0000}"/>
    <cellStyle name="Rubrik 3 14 2 3 3 8" xfId="28282" xr:uid="{00000000-0005-0000-0000-00006A1A0000}"/>
    <cellStyle name="Rubrik 3 14 2 3 3 9" xfId="30662" xr:uid="{00000000-0005-0000-0000-00006B1A0000}"/>
    <cellStyle name="Rubrik 3 14 2 3 4" xfId="1231" xr:uid="{00000000-0005-0000-0000-00006C1A0000}"/>
    <cellStyle name="Rubrik 3 14 2 3 4 10" xfId="32373" xr:uid="{00000000-0005-0000-0000-00006D1A0000}"/>
    <cellStyle name="Rubrik 3 14 2 3 4 11" xfId="34689" xr:uid="{00000000-0005-0000-0000-00006E1A0000}"/>
    <cellStyle name="Rubrik 3 14 2 3 4 12" xfId="36519" xr:uid="{00000000-0005-0000-0000-00006F1A0000}"/>
    <cellStyle name="Rubrik 3 14 2 3 4 2" xfId="4089" xr:uid="{00000000-0005-0000-0000-0000701A0000}"/>
    <cellStyle name="Rubrik 3 14 2 3 4 2 10" xfId="25422" xr:uid="{00000000-0005-0000-0000-0000711A0000}"/>
    <cellStyle name="Rubrik 3 14 2 3 4 2 11" xfId="30828" xr:uid="{00000000-0005-0000-0000-0000721A0000}"/>
    <cellStyle name="Rubrik 3 14 2 3 4 2 2" xfId="11976" xr:uid="{00000000-0005-0000-0000-0000731A0000}"/>
    <cellStyle name="Rubrik 3 14 2 3 4 2 3" xfId="18296" xr:uid="{00000000-0005-0000-0000-0000741A0000}"/>
    <cellStyle name="Rubrik 3 14 2 3 4 2 4" xfId="17698" xr:uid="{00000000-0005-0000-0000-0000751A0000}"/>
    <cellStyle name="Rubrik 3 14 2 3 4 2 5" xfId="16224" xr:uid="{00000000-0005-0000-0000-0000761A0000}"/>
    <cellStyle name="Rubrik 3 14 2 3 4 2 6" xfId="26609" xr:uid="{00000000-0005-0000-0000-0000771A0000}"/>
    <cellStyle name="Rubrik 3 14 2 3 4 2 7" xfId="26872" xr:uid="{00000000-0005-0000-0000-0000781A0000}"/>
    <cellStyle name="Rubrik 3 14 2 3 4 2 8" xfId="31454" xr:uid="{00000000-0005-0000-0000-0000791A0000}"/>
    <cellStyle name="Rubrik 3 14 2 3 4 2 9" xfId="15868" xr:uid="{00000000-0005-0000-0000-00007A1A0000}"/>
    <cellStyle name="Rubrik 3 14 2 3 4 3" xfId="13970" xr:uid="{00000000-0005-0000-0000-00007B1A0000}"/>
    <cellStyle name="Rubrik 3 14 2 3 4 4" xfId="15622" xr:uid="{00000000-0005-0000-0000-00007C1A0000}"/>
    <cellStyle name="Rubrik 3 14 2 3 4 5" xfId="15062" xr:uid="{00000000-0005-0000-0000-00007D1A0000}"/>
    <cellStyle name="Rubrik 3 14 2 3 4 6" xfId="19871" xr:uid="{00000000-0005-0000-0000-00007E1A0000}"/>
    <cellStyle name="Rubrik 3 14 2 3 4 7" xfId="25062" xr:uid="{00000000-0005-0000-0000-00007F1A0000}"/>
    <cellStyle name="Rubrik 3 14 2 3 4 8" xfId="27586" xr:uid="{00000000-0005-0000-0000-0000801A0000}"/>
    <cellStyle name="Rubrik 3 14 2 3 4 9" xfId="30038" xr:uid="{00000000-0005-0000-0000-0000811A0000}"/>
    <cellStyle name="Rubrik 3 14 2 3 5" xfId="2827" xr:uid="{00000000-0005-0000-0000-0000821A0000}"/>
    <cellStyle name="Rubrik 3 14 2 3 5 10" xfId="30642" xr:uid="{00000000-0005-0000-0000-0000831A0000}"/>
    <cellStyle name="Rubrik 3 14 2 3 5 11" xfId="25809" xr:uid="{00000000-0005-0000-0000-0000841A0000}"/>
    <cellStyle name="Rubrik 3 14 2 3 5 12" xfId="35103" xr:uid="{00000000-0005-0000-0000-0000851A0000}"/>
    <cellStyle name="Rubrik 3 14 2 3 5 2" xfId="4090" xr:uid="{00000000-0005-0000-0000-0000861A0000}"/>
    <cellStyle name="Rubrik 3 14 2 3 5 2 10" xfId="35735" xr:uid="{00000000-0005-0000-0000-0000871A0000}"/>
    <cellStyle name="Rubrik 3 14 2 3 5 2 11" xfId="35932" xr:uid="{00000000-0005-0000-0000-0000881A0000}"/>
    <cellStyle name="Rubrik 3 14 2 3 5 2 2" xfId="11977" xr:uid="{00000000-0005-0000-0000-0000891A0000}"/>
    <cellStyle name="Rubrik 3 14 2 3 5 2 3" xfId="18297" xr:uid="{00000000-0005-0000-0000-00008A1A0000}"/>
    <cellStyle name="Rubrik 3 14 2 3 5 2 4" xfId="17699" xr:uid="{00000000-0005-0000-0000-00008B1A0000}"/>
    <cellStyle name="Rubrik 3 14 2 3 5 2 5" xfId="16171" xr:uid="{00000000-0005-0000-0000-00008C1A0000}"/>
    <cellStyle name="Rubrik 3 14 2 3 5 2 6" xfId="25239" xr:uid="{00000000-0005-0000-0000-00008D1A0000}"/>
    <cellStyle name="Rubrik 3 14 2 3 5 2 7" xfId="28625" xr:uid="{00000000-0005-0000-0000-00008E1A0000}"/>
    <cellStyle name="Rubrik 3 14 2 3 5 2 8" xfId="30196" xr:uid="{00000000-0005-0000-0000-00008F1A0000}"/>
    <cellStyle name="Rubrik 3 14 2 3 5 2 9" xfId="26294" xr:uid="{00000000-0005-0000-0000-0000901A0000}"/>
    <cellStyle name="Rubrik 3 14 2 3 5 3" xfId="10788" xr:uid="{00000000-0005-0000-0000-0000911A0000}"/>
    <cellStyle name="Rubrik 3 14 2 3 5 4" xfId="17041" xr:uid="{00000000-0005-0000-0000-0000921A0000}"/>
    <cellStyle name="Rubrik 3 14 2 3 5 5" xfId="16265" xr:uid="{00000000-0005-0000-0000-0000931A0000}"/>
    <cellStyle name="Rubrik 3 14 2 3 5 6" xfId="14879" xr:uid="{00000000-0005-0000-0000-0000941A0000}"/>
    <cellStyle name="Rubrik 3 14 2 3 5 7" xfId="23175" xr:uid="{00000000-0005-0000-0000-0000951A0000}"/>
    <cellStyle name="Rubrik 3 14 2 3 5 8" xfId="25727" xr:uid="{00000000-0005-0000-0000-0000961A0000}"/>
    <cellStyle name="Rubrik 3 14 2 3 5 9" xfId="23150" xr:uid="{00000000-0005-0000-0000-0000971A0000}"/>
    <cellStyle name="Rubrik 3 14 2 3 6" xfId="2939" xr:uid="{00000000-0005-0000-0000-0000981A0000}"/>
    <cellStyle name="Rubrik 3 14 2 3 6 10" xfId="33521" xr:uid="{00000000-0005-0000-0000-0000991A0000}"/>
    <cellStyle name="Rubrik 3 14 2 3 6 11" xfId="35457" xr:uid="{00000000-0005-0000-0000-00009A1A0000}"/>
    <cellStyle name="Rubrik 3 14 2 3 6 12" xfId="37344" xr:uid="{00000000-0005-0000-0000-00009B1A0000}"/>
    <cellStyle name="Rubrik 3 14 2 3 6 2" xfId="4091" xr:uid="{00000000-0005-0000-0000-00009C1A0000}"/>
    <cellStyle name="Rubrik 3 14 2 3 6 2 10" xfId="35201" xr:uid="{00000000-0005-0000-0000-00009D1A0000}"/>
    <cellStyle name="Rubrik 3 14 2 3 6 2 11" xfId="36487" xr:uid="{00000000-0005-0000-0000-00009E1A0000}"/>
    <cellStyle name="Rubrik 3 14 2 3 6 2 2" xfId="11978" xr:uid="{00000000-0005-0000-0000-00009F1A0000}"/>
    <cellStyle name="Rubrik 3 14 2 3 6 2 3" xfId="18298" xr:uid="{00000000-0005-0000-0000-0000A01A0000}"/>
    <cellStyle name="Rubrik 3 14 2 3 6 2 4" xfId="15137" xr:uid="{00000000-0005-0000-0000-0000A11A0000}"/>
    <cellStyle name="Rubrik 3 14 2 3 6 2 5" xfId="19819" xr:uid="{00000000-0005-0000-0000-0000A21A0000}"/>
    <cellStyle name="Rubrik 3 14 2 3 6 2 6" xfId="26608" xr:uid="{00000000-0005-0000-0000-0000A31A0000}"/>
    <cellStyle name="Rubrik 3 14 2 3 6 2 7" xfId="24774" xr:uid="{00000000-0005-0000-0000-0000A41A0000}"/>
    <cellStyle name="Rubrik 3 14 2 3 6 2 8" xfId="31453" xr:uid="{00000000-0005-0000-0000-0000A51A0000}"/>
    <cellStyle name="Rubrik 3 14 2 3 6 2 9" xfId="33015" xr:uid="{00000000-0005-0000-0000-0000A61A0000}"/>
    <cellStyle name="Rubrik 3 14 2 3 6 3" xfId="10900" xr:uid="{00000000-0005-0000-0000-0000A71A0000}"/>
    <cellStyle name="Rubrik 3 14 2 3 6 4" xfId="17153" xr:uid="{00000000-0005-0000-0000-0000A81A0000}"/>
    <cellStyle name="Rubrik 3 14 2 3 6 5" xfId="16846" xr:uid="{00000000-0005-0000-0000-0000A91A0000}"/>
    <cellStyle name="Rubrik 3 14 2 3 6 6" xfId="21173" xr:uid="{00000000-0005-0000-0000-0000AA1A0000}"/>
    <cellStyle name="Rubrik 3 14 2 3 6 7" xfId="26301" xr:uid="{00000000-0005-0000-0000-0000AB1A0000}"/>
    <cellStyle name="Rubrik 3 14 2 3 6 8" xfId="28829" xr:uid="{00000000-0005-0000-0000-0000AC1A0000}"/>
    <cellStyle name="Rubrik 3 14 2 3 6 9" xfId="31152" xr:uid="{00000000-0005-0000-0000-0000AD1A0000}"/>
    <cellStyle name="Rubrik 3 14 2 3 7" xfId="2832" xr:uid="{00000000-0005-0000-0000-0000AE1A0000}"/>
    <cellStyle name="Rubrik 3 14 2 3 7 10" xfId="33003" xr:uid="{00000000-0005-0000-0000-0000AF1A0000}"/>
    <cellStyle name="Rubrik 3 14 2 3 7 11" xfId="35106" xr:uid="{00000000-0005-0000-0000-0000B01A0000}"/>
    <cellStyle name="Rubrik 3 14 2 3 7 12" xfId="36965" xr:uid="{00000000-0005-0000-0000-0000B11A0000}"/>
    <cellStyle name="Rubrik 3 14 2 3 7 2" xfId="4092" xr:uid="{00000000-0005-0000-0000-0000B21A0000}"/>
    <cellStyle name="Rubrik 3 14 2 3 7 2 10" xfId="35734" xr:uid="{00000000-0005-0000-0000-0000B31A0000}"/>
    <cellStyle name="Rubrik 3 14 2 3 7 2 11" xfId="37044" xr:uid="{00000000-0005-0000-0000-0000B41A0000}"/>
    <cellStyle name="Rubrik 3 14 2 3 7 2 2" xfId="11979" xr:uid="{00000000-0005-0000-0000-0000B51A0000}"/>
    <cellStyle name="Rubrik 3 14 2 3 7 2 3" xfId="18299" xr:uid="{00000000-0005-0000-0000-0000B61A0000}"/>
    <cellStyle name="Rubrik 3 14 2 3 7 2 4" xfId="9569" xr:uid="{00000000-0005-0000-0000-0000B71A0000}"/>
    <cellStyle name="Rubrik 3 14 2 3 7 2 5" xfId="20727" xr:uid="{00000000-0005-0000-0000-0000B81A0000}"/>
    <cellStyle name="Rubrik 3 14 2 3 7 2 6" xfId="25972" xr:uid="{00000000-0005-0000-0000-0000B91A0000}"/>
    <cellStyle name="Rubrik 3 14 2 3 7 2 7" xfId="25031" xr:uid="{00000000-0005-0000-0000-0000BA1A0000}"/>
    <cellStyle name="Rubrik 3 14 2 3 7 2 8" xfId="30857" xr:uid="{00000000-0005-0000-0000-0000BB1A0000}"/>
    <cellStyle name="Rubrik 3 14 2 3 7 2 9" xfId="25940" xr:uid="{00000000-0005-0000-0000-0000BC1A0000}"/>
    <cellStyle name="Rubrik 3 14 2 3 7 3" xfId="10793" xr:uid="{00000000-0005-0000-0000-0000BD1A0000}"/>
    <cellStyle name="Rubrik 3 14 2 3 7 4" xfId="17046" xr:uid="{00000000-0005-0000-0000-0000BE1A0000}"/>
    <cellStyle name="Rubrik 3 14 2 3 7 5" xfId="9798" xr:uid="{00000000-0005-0000-0000-0000BF1A0000}"/>
    <cellStyle name="Rubrik 3 14 2 3 7 6" xfId="20582" xr:uid="{00000000-0005-0000-0000-0000C01A0000}"/>
    <cellStyle name="Rubrik 3 14 2 3 7 7" xfId="25732" xr:uid="{00000000-0005-0000-0000-0000C11A0000}"/>
    <cellStyle name="Rubrik 3 14 2 3 7 8" xfId="28265" xr:uid="{00000000-0005-0000-0000-0000C21A0000}"/>
    <cellStyle name="Rubrik 3 14 2 3 7 9" xfId="30648" xr:uid="{00000000-0005-0000-0000-0000C31A0000}"/>
    <cellStyle name="Rubrik 3 14 2 3 8" xfId="4093" xr:uid="{00000000-0005-0000-0000-0000C41A0000}"/>
    <cellStyle name="Rubrik 3 14 2 3 8 10" xfId="35222" xr:uid="{00000000-0005-0000-0000-0000C51A0000}"/>
    <cellStyle name="Rubrik 3 14 2 3 8 11" xfId="34432" xr:uid="{00000000-0005-0000-0000-0000C61A0000}"/>
    <cellStyle name="Rubrik 3 14 2 3 8 2" xfId="11980" xr:uid="{00000000-0005-0000-0000-0000C71A0000}"/>
    <cellStyle name="Rubrik 3 14 2 3 8 3" xfId="18300" xr:uid="{00000000-0005-0000-0000-0000C81A0000}"/>
    <cellStyle name="Rubrik 3 14 2 3 8 4" xfId="17693" xr:uid="{00000000-0005-0000-0000-0000C91A0000}"/>
    <cellStyle name="Rubrik 3 14 2 3 8 5" xfId="16181" xr:uid="{00000000-0005-0000-0000-0000CA1A0000}"/>
    <cellStyle name="Rubrik 3 14 2 3 8 6" xfId="26607" xr:uid="{00000000-0005-0000-0000-0000CB1A0000}"/>
    <cellStyle name="Rubrik 3 14 2 3 8 7" xfId="19673" xr:uid="{00000000-0005-0000-0000-0000CC1A0000}"/>
    <cellStyle name="Rubrik 3 14 2 3 8 8" xfId="31452" xr:uid="{00000000-0005-0000-0000-0000CD1A0000}"/>
    <cellStyle name="Rubrik 3 14 2 3 8 9" xfId="31700" xr:uid="{00000000-0005-0000-0000-0000CE1A0000}"/>
    <cellStyle name="Rubrik 3 14 2 3 9" xfId="9709" xr:uid="{00000000-0005-0000-0000-0000CF1A0000}"/>
    <cellStyle name="Rubrik 3 14 2 4" xfId="1329" xr:uid="{00000000-0005-0000-0000-0000D01A0000}"/>
    <cellStyle name="Rubrik 3 14 2 4 10" xfId="29868" xr:uid="{00000000-0005-0000-0000-0000D11A0000}"/>
    <cellStyle name="Rubrik 3 14 2 4 11" xfId="25767" xr:uid="{00000000-0005-0000-0000-0000D21A0000}"/>
    <cellStyle name="Rubrik 3 14 2 4 12" xfId="34568" xr:uid="{00000000-0005-0000-0000-0000D31A0000}"/>
    <cellStyle name="Rubrik 3 14 2 4 2" xfId="4094" xr:uid="{00000000-0005-0000-0000-0000D41A0000}"/>
    <cellStyle name="Rubrik 3 14 2 4 2 10" xfId="35733" xr:uid="{00000000-0005-0000-0000-0000D51A0000}"/>
    <cellStyle name="Rubrik 3 14 2 4 2 11" xfId="35933" xr:uid="{00000000-0005-0000-0000-0000D61A0000}"/>
    <cellStyle name="Rubrik 3 14 2 4 2 2" xfId="11981" xr:uid="{00000000-0005-0000-0000-0000D71A0000}"/>
    <cellStyle name="Rubrik 3 14 2 4 2 3" xfId="18301" xr:uid="{00000000-0005-0000-0000-0000D81A0000}"/>
    <cellStyle name="Rubrik 3 14 2 4 2 4" xfId="17697" xr:uid="{00000000-0005-0000-0000-0000D91A0000}"/>
    <cellStyle name="Rubrik 3 14 2 4 2 5" xfId="16796" xr:uid="{00000000-0005-0000-0000-0000DA1A0000}"/>
    <cellStyle name="Rubrik 3 14 2 4 2 6" xfId="22535" xr:uid="{00000000-0005-0000-0000-0000DB1A0000}"/>
    <cellStyle name="Rubrik 3 14 2 4 2 7" xfId="26873" xr:uid="{00000000-0005-0000-0000-0000DC1A0000}"/>
    <cellStyle name="Rubrik 3 14 2 4 2 8" xfId="23261" xr:uid="{00000000-0005-0000-0000-0000DD1A0000}"/>
    <cellStyle name="Rubrik 3 14 2 4 2 9" xfId="32314" xr:uid="{00000000-0005-0000-0000-0000DE1A0000}"/>
    <cellStyle name="Rubrik 3 14 2 4 3" xfId="9298" xr:uid="{00000000-0005-0000-0000-0000DF1A0000}"/>
    <cellStyle name="Rubrik 3 14 2 4 4" xfId="15574" xr:uid="{00000000-0005-0000-0000-0000E01A0000}"/>
    <cellStyle name="Rubrik 3 14 2 4 5" xfId="14878" xr:uid="{00000000-0005-0000-0000-0000E11A0000}"/>
    <cellStyle name="Rubrik 3 14 2 4 6" xfId="15186" xr:uid="{00000000-0005-0000-0000-0000E21A0000}"/>
    <cellStyle name="Rubrik 3 14 2 4 7" xfId="22294" xr:uid="{00000000-0005-0000-0000-0000E31A0000}"/>
    <cellStyle name="Rubrik 3 14 2 4 8" xfId="24869" xr:uid="{00000000-0005-0000-0000-0000E41A0000}"/>
    <cellStyle name="Rubrik 3 14 2 4 9" xfId="14836" xr:uid="{00000000-0005-0000-0000-0000E51A0000}"/>
    <cellStyle name="Rubrik 3 14 2 5" xfId="2673" xr:uid="{00000000-0005-0000-0000-0000E61A0000}"/>
    <cellStyle name="Rubrik 3 14 2 5 10" xfId="29839" xr:uid="{00000000-0005-0000-0000-0000E71A0000}"/>
    <cellStyle name="Rubrik 3 14 2 5 11" xfId="36332" xr:uid="{00000000-0005-0000-0000-0000E81A0000}"/>
    <cellStyle name="Rubrik 3 14 2 5 12" xfId="35243" xr:uid="{00000000-0005-0000-0000-0000E91A0000}"/>
    <cellStyle name="Rubrik 3 14 2 5 2" xfId="4095" xr:uid="{00000000-0005-0000-0000-0000EA1A0000}"/>
    <cellStyle name="Rubrik 3 14 2 5 2 10" xfId="35732" xr:uid="{00000000-0005-0000-0000-0000EB1A0000}"/>
    <cellStyle name="Rubrik 3 14 2 5 2 11" xfId="36757" xr:uid="{00000000-0005-0000-0000-0000EC1A0000}"/>
    <cellStyle name="Rubrik 3 14 2 5 2 2" xfId="11982" xr:uid="{00000000-0005-0000-0000-0000ED1A0000}"/>
    <cellStyle name="Rubrik 3 14 2 5 2 3" xfId="18302" xr:uid="{00000000-0005-0000-0000-0000EE1A0000}"/>
    <cellStyle name="Rubrik 3 14 2 5 2 4" xfId="15763" xr:uid="{00000000-0005-0000-0000-0000EF1A0000}"/>
    <cellStyle name="Rubrik 3 14 2 5 2 5" xfId="20230" xr:uid="{00000000-0005-0000-0000-0000F01A0000}"/>
    <cellStyle name="Rubrik 3 14 2 5 2 6" xfId="26606" xr:uid="{00000000-0005-0000-0000-0000F11A0000}"/>
    <cellStyle name="Rubrik 3 14 2 5 2 7" xfId="20210" xr:uid="{00000000-0005-0000-0000-0000F21A0000}"/>
    <cellStyle name="Rubrik 3 14 2 5 2 8" xfId="31451" xr:uid="{00000000-0005-0000-0000-0000F31A0000}"/>
    <cellStyle name="Rubrik 3 14 2 5 2 9" xfId="33104" xr:uid="{00000000-0005-0000-0000-0000F41A0000}"/>
    <cellStyle name="Rubrik 3 14 2 5 3" xfId="10634" xr:uid="{00000000-0005-0000-0000-0000F51A0000}"/>
    <cellStyle name="Rubrik 3 14 2 5 4" xfId="10145" xr:uid="{00000000-0005-0000-0000-0000F61A0000}"/>
    <cellStyle name="Rubrik 3 14 2 5 5" xfId="19558" xr:uid="{00000000-0005-0000-0000-0000F71A0000}"/>
    <cellStyle name="Rubrik 3 14 2 5 6" xfId="22189" xr:uid="{00000000-0005-0000-0000-0000F81A0000}"/>
    <cellStyle name="Rubrik 3 14 2 5 7" xfId="27292" xr:uid="{00000000-0005-0000-0000-0000F91A0000}"/>
    <cellStyle name="Rubrik 3 14 2 5 8" xfId="24835" xr:uid="{00000000-0005-0000-0000-0000FA1A0000}"/>
    <cellStyle name="Rubrik 3 14 2 5 9" xfId="32109" xr:uid="{00000000-0005-0000-0000-0000FB1A0000}"/>
    <cellStyle name="Rubrik 3 14 2 6" xfId="3131" xr:uid="{00000000-0005-0000-0000-0000FC1A0000}"/>
    <cellStyle name="Rubrik 3 14 2 6 10" xfId="30854" xr:uid="{00000000-0005-0000-0000-0000FD1A0000}"/>
    <cellStyle name="Rubrik 3 14 2 6 11" xfId="36113" xr:uid="{00000000-0005-0000-0000-0000FE1A0000}"/>
    <cellStyle name="Rubrik 3 14 2 6 12" xfId="36588" xr:uid="{00000000-0005-0000-0000-0000FF1A0000}"/>
    <cellStyle name="Rubrik 3 14 2 6 2" xfId="4096" xr:uid="{00000000-0005-0000-0000-0000001B0000}"/>
    <cellStyle name="Rubrik 3 14 2 6 2 10" xfId="30359" xr:uid="{00000000-0005-0000-0000-0000011B0000}"/>
    <cellStyle name="Rubrik 3 14 2 6 2 11" xfId="35934" xr:uid="{00000000-0005-0000-0000-0000021B0000}"/>
    <cellStyle name="Rubrik 3 14 2 6 2 2" xfId="11983" xr:uid="{00000000-0005-0000-0000-0000031B0000}"/>
    <cellStyle name="Rubrik 3 14 2 6 2 3" xfId="18303" xr:uid="{00000000-0005-0000-0000-0000041B0000}"/>
    <cellStyle name="Rubrik 3 14 2 6 2 4" xfId="17696" xr:uid="{00000000-0005-0000-0000-0000051B0000}"/>
    <cellStyle name="Rubrik 3 14 2 6 2 5" xfId="16856" xr:uid="{00000000-0005-0000-0000-0000061B0000}"/>
    <cellStyle name="Rubrik 3 14 2 6 2 6" xfId="24772" xr:uid="{00000000-0005-0000-0000-0000071B0000}"/>
    <cellStyle name="Rubrik 3 14 2 6 2 7" xfId="27764" xr:uid="{00000000-0005-0000-0000-0000081B0000}"/>
    <cellStyle name="Rubrik 3 14 2 6 2 8" xfId="29779" xr:uid="{00000000-0005-0000-0000-0000091B0000}"/>
    <cellStyle name="Rubrik 3 14 2 6 2 9" xfId="29702" xr:uid="{00000000-0005-0000-0000-00000A1B0000}"/>
    <cellStyle name="Rubrik 3 14 2 6 3" xfId="11091" xr:uid="{00000000-0005-0000-0000-00000B1B0000}"/>
    <cellStyle name="Rubrik 3 14 2 6 4" xfId="17345" xr:uid="{00000000-0005-0000-0000-00000C1B0000}"/>
    <cellStyle name="Rubrik 3 14 2 6 5" xfId="10285" xr:uid="{00000000-0005-0000-0000-00000D1B0000}"/>
    <cellStyle name="Rubrik 3 14 2 6 6" xfId="19991" xr:uid="{00000000-0005-0000-0000-00000E1B0000}"/>
    <cellStyle name="Rubrik 3 14 2 6 7" xfId="24736" xr:uid="{00000000-0005-0000-0000-00000F1B0000}"/>
    <cellStyle name="Rubrik 3 14 2 6 8" xfId="28213" xr:uid="{00000000-0005-0000-0000-0000101B0000}"/>
    <cellStyle name="Rubrik 3 14 2 6 9" xfId="29744" xr:uid="{00000000-0005-0000-0000-0000111B0000}"/>
    <cellStyle name="Rubrik 3 14 2 7" xfId="673" xr:uid="{00000000-0005-0000-0000-0000121B0000}"/>
    <cellStyle name="Rubrik 3 14 2 7 10" xfId="30130" xr:uid="{00000000-0005-0000-0000-0000131B0000}"/>
    <cellStyle name="Rubrik 3 14 2 7 11" xfId="26779" xr:uid="{00000000-0005-0000-0000-0000141B0000}"/>
    <cellStyle name="Rubrik 3 14 2 7 12" xfId="34757" xr:uid="{00000000-0005-0000-0000-0000151B0000}"/>
    <cellStyle name="Rubrik 3 14 2 7 2" xfId="4097" xr:uid="{00000000-0005-0000-0000-0000161B0000}"/>
    <cellStyle name="Rubrik 3 14 2 7 2 10" xfId="35731" xr:uid="{00000000-0005-0000-0000-0000171B0000}"/>
    <cellStyle name="Rubrik 3 14 2 7 2 11" xfId="35289" xr:uid="{00000000-0005-0000-0000-0000181B0000}"/>
    <cellStyle name="Rubrik 3 14 2 7 2 2" xfId="11984" xr:uid="{00000000-0005-0000-0000-0000191B0000}"/>
    <cellStyle name="Rubrik 3 14 2 7 2 3" xfId="18304" xr:uid="{00000000-0005-0000-0000-00001A1B0000}"/>
    <cellStyle name="Rubrik 3 14 2 7 2 4" xfId="14906" xr:uid="{00000000-0005-0000-0000-00001B1B0000}"/>
    <cellStyle name="Rubrik 3 14 2 7 2 5" xfId="16390" xr:uid="{00000000-0005-0000-0000-00001C1B0000}"/>
    <cellStyle name="Rubrik 3 14 2 7 2 6" xfId="26605" xr:uid="{00000000-0005-0000-0000-00001D1B0000}"/>
    <cellStyle name="Rubrik 3 14 2 7 2 7" xfId="26876" xr:uid="{00000000-0005-0000-0000-00001E1B0000}"/>
    <cellStyle name="Rubrik 3 14 2 7 2 8" xfId="31450" xr:uid="{00000000-0005-0000-0000-00001F1B0000}"/>
    <cellStyle name="Rubrik 3 14 2 7 2 9" xfId="31701" xr:uid="{00000000-0005-0000-0000-0000201B0000}"/>
    <cellStyle name="Rubrik 3 14 2 7 3" xfId="14525" xr:uid="{00000000-0005-0000-0000-0000211B0000}"/>
    <cellStyle name="Rubrik 3 14 2 7 4" xfId="15900" xr:uid="{00000000-0005-0000-0000-0000221B0000}"/>
    <cellStyle name="Rubrik 3 14 2 7 5" xfId="14964" xr:uid="{00000000-0005-0000-0000-0000231B0000}"/>
    <cellStyle name="Rubrik 3 14 2 7 6" xfId="9736" xr:uid="{00000000-0005-0000-0000-0000241B0000}"/>
    <cellStyle name="Rubrik 3 14 2 7 7" xfId="22599" xr:uid="{00000000-0005-0000-0000-0000251B0000}"/>
    <cellStyle name="Rubrik 3 14 2 7 8" xfId="25163" xr:uid="{00000000-0005-0000-0000-0000261B0000}"/>
    <cellStyle name="Rubrik 3 14 2 7 9" xfId="17875" xr:uid="{00000000-0005-0000-0000-0000271B0000}"/>
    <cellStyle name="Rubrik 3 14 2 8" xfId="801" xr:uid="{00000000-0005-0000-0000-0000281B0000}"/>
    <cellStyle name="Rubrik 3 14 2 8 10" xfId="26169" xr:uid="{00000000-0005-0000-0000-0000291B0000}"/>
    <cellStyle name="Rubrik 3 14 2 8 11" xfId="36781" xr:uid="{00000000-0005-0000-0000-00002A1B0000}"/>
    <cellStyle name="Rubrik 3 14 2 8 12" xfId="22713" xr:uid="{00000000-0005-0000-0000-00002B1B0000}"/>
    <cellStyle name="Rubrik 3 14 2 8 2" xfId="4098" xr:uid="{00000000-0005-0000-0000-00002C1B0000}"/>
    <cellStyle name="Rubrik 3 14 2 8 2 10" xfId="34503" xr:uid="{00000000-0005-0000-0000-00002D1B0000}"/>
    <cellStyle name="Rubrik 3 14 2 8 2 11" xfId="35935" xr:uid="{00000000-0005-0000-0000-00002E1B0000}"/>
    <cellStyle name="Rubrik 3 14 2 8 2 2" xfId="11985" xr:uid="{00000000-0005-0000-0000-00002F1B0000}"/>
    <cellStyle name="Rubrik 3 14 2 8 2 3" xfId="18305" xr:uid="{00000000-0005-0000-0000-0000301B0000}"/>
    <cellStyle name="Rubrik 3 14 2 8 2 4" xfId="17694" xr:uid="{00000000-0005-0000-0000-0000311B0000}"/>
    <cellStyle name="Rubrik 3 14 2 8 2 5" xfId="16792" xr:uid="{00000000-0005-0000-0000-0000321B0000}"/>
    <cellStyle name="Rubrik 3 14 2 8 2 6" xfId="23512" xr:uid="{00000000-0005-0000-0000-0000331B0000}"/>
    <cellStyle name="Rubrik 3 14 2 8 2 7" xfId="26874" xr:uid="{00000000-0005-0000-0000-0000341B0000}"/>
    <cellStyle name="Rubrik 3 14 2 8 2 8" xfId="22557" xr:uid="{00000000-0005-0000-0000-0000351B0000}"/>
    <cellStyle name="Rubrik 3 14 2 8 2 9" xfId="32676" xr:uid="{00000000-0005-0000-0000-0000361B0000}"/>
    <cellStyle name="Rubrik 3 14 2 8 3" xfId="14400" xr:uid="{00000000-0005-0000-0000-0000371B0000}"/>
    <cellStyle name="Rubrik 3 14 2 8 4" xfId="15836" xr:uid="{00000000-0005-0000-0000-0000381B0000}"/>
    <cellStyle name="Rubrik 3 14 2 8 5" xfId="20275" xr:uid="{00000000-0005-0000-0000-0000391B0000}"/>
    <cellStyle name="Rubrik 3 14 2 8 6" xfId="22886" xr:uid="{00000000-0005-0000-0000-00003A1B0000}"/>
    <cellStyle name="Rubrik 3 14 2 8 7" xfId="27976" xr:uid="{00000000-0005-0000-0000-00003B1B0000}"/>
    <cellStyle name="Rubrik 3 14 2 8 8" xfId="15972" xr:uid="{00000000-0005-0000-0000-00003C1B0000}"/>
    <cellStyle name="Rubrik 3 14 2 8 9" xfId="32734" xr:uid="{00000000-0005-0000-0000-00003D1B0000}"/>
    <cellStyle name="Rubrik 3 14 2 9" xfId="16034" xr:uid="{00000000-0005-0000-0000-00003E1B0000}"/>
    <cellStyle name="Rubrik 3 14 3" xfId="457" xr:uid="{00000000-0005-0000-0000-00003F1B0000}"/>
    <cellStyle name="Rubrik 3 14 3 10" xfId="4099" xr:uid="{00000000-0005-0000-0000-0000401B0000}"/>
    <cellStyle name="Rubrik 3 14 3 10 10" xfId="35730" xr:uid="{00000000-0005-0000-0000-0000411B0000}"/>
    <cellStyle name="Rubrik 3 14 3 10 11" xfId="34491" xr:uid="{00000000-0005-0000-0000-0000421B0000}"/>
    <cellStyle name="Rubrik 3 14 3 10 2" xfId="11986" xr:uid="{00000000-0005-0000-0000-0000431B0000}"/>
    <cellStyle name="Rubrik 3 14 3 10 3" xfId="18306" xr:uid="{00000000-0005-0000-0000-0000441B0000}"/>
    <cellStyle name="Rubrik 3 14 3 10 4" xfId="17695" xr:uid="{00000000-0005-0000-0000-0000451B0000}"/>
    <cellStyle name="Rubrik 3 14 3 10 5" xfId="16900" xr:uid="{00000000-0005-0000-0000-0000461B0000}"/>
    <cellStyle name="Rubrik 3 14 3 10 6" xfId="26604" xr:uid="{00000000-0005-0000-0000-0000471B0000}"/>
    <cellStyle name="Rubrik 3 14 3 10 7" xfId="20871" xr:uid="{00000000-0005-0000-0000-0000481B0000}"/>
    <cellStyle name="Rubrik 3 14 3 10 8" xfId="31449" xr:uid="{00000000-0005-0000-0000-0000491B0000}"/>
    <cellStyle name="Rubrik 3 14 3 10 9" xfId="31702" xr:uid="{00000000-0005-0000-0000-00004A1B0000}"/>
    <cellStyle name="Rubrik 3 14 3 11" xfId="14741" xr:uid="{00000000-0005-0000-0000-00004B1B0000}"/>
    <cellStyle name="Rubrik 3 14 3 12" xfId="16003" xr:uid="{00000000-0005-0000-0000-00004C1B0000}"/>
    <cellStyle name="Rubrik 3 14 3 13" xfId="21058" xr:uid="{00000000-0005-0000-0000-00004D1B0000}"/>
    <cellStyle name="Rubrik 3 14 3 14" xfId="23646" xr:uid="{00000000-0005-0000-0000-00004E1B0000}"/>
    <cellStyle name="Rubrik 3 14 3 15" xfId="23720" xr:uid="{00000000-0005-0000-0000-00004F1B0000}"/>
    <cellStyle name="Rubrik 3 14 3 16" xfId="33414" xr:uid="{00000000-0005-0000-0000-0000501B0000}"/>
    <cellStyle name="Rubrik 3 14 3 17" xfId="23078" xr:uid="{00000000-0005-0000-0000-0000511B0000}"/>
    <cellStyle name="Rubrik 3 14 3 18" xfId="35398" xr:uid="{00000000-0005-0000-0000-0000521B0000}"/>
    <cellStyle name="Rubrik 3 14 3 19" xfId="37263" xr:uid="{00000000-0005-0000-0000-0000531B0000}"/>
    <cellStyle name="Rubrik 3 14 3 2" xfId="2122" xr:uid="{00000000-0005-0000-0000-0000541B0000}"/>
    <cellStyle name="Rubrik 3 14 3 2 10" xfId="14707" xr:uid="{00000000-0005-0000-0000-0000551B0000}"/>
    <cellStyle name="Rubrik 3 14 3 2 11" xfId="19826" xr:uid="{00000000-0005-0000-0000-0000561B0000}"/>
    <cellStyle name="Rubrik 3 14 3 2 12" xfId="22450" xr:uid="{00000000-0005-0000-0000-0000571B0000}"/>
    <cellStyle name="Rubrik 3 14 3 2 13" xfId="27545" xr:uid="{00000000-0005-0000-0000-0000581B0000}"/>
    <cellStyle name="Rubrik 3 14 3 2 14" xfId="25700" xr:uid="{00000000-0005-0000-0000-0000591B0000}"/>
    <cellStyle name="Rubrik 3 14 3 2 15" xfId="32336" xr:uid="{00000000-0005-0000-0000-00005A1B0000}"/>
    <cellStyle name="Rubrik 3 14 3 2 16" xfId="30617" xr:uid="{00000000-0005-0000-0000-00005B1B0000}"/>
    <cellStyle name="Rubrik 3 14 3 2 17" xfId="36491" xr:uid="{00000000-0005-0000-0000-00005C1B0000}"/>
    <cellStyle name="Rubrik 3 14 3 2 18" xfId="34561" xr:uid="{00000000-0005-0000-0000-00005D1B0000}"/>
    <cellStyle name="Rubrik 3 14 3 2 2" xfId="2913" xr:uid="{00000000-0005-0000-0000-00005E1B0000}"/>
    <cellStyle name="Rubrik 3 14 3 2 2 10" xfId="33417" xr:uid="{00000000-0005-0000-0000-00005F1B0000}"/>
    <cellStyle name="Rubrik 3 14 3 2 2 11" xfId="35400" xr:uid="{00000000-0005-0000-0000-0000601B0000}"/>
    <cellStyle name="Rubrik 3 14 3 2 2 12" xfId="37265" xr:uid="{00000000-0005-0000-0000-0000611B0000}"/>
    <cellStyle name="Rubrik 3 14 3 2 2 2" xfId="4100" xr:uid="{00000000-0005-0000-0000-0000621B0000}"/>
    <cellStyle name="Rubrik 3 14 3 2 2 2 10" xfId="34854" xr:uid="{00000000-0005-0000-0000-0000631B0000}"/>
    <cellStyle name="Rubrik 3 14 3 2 2 2 11" xfId="35347" xr:uid="{00000000-0005-0000-0000-0000641B0000}"/>
    <cellStyle name="Rubrik 3 14 3 2 2 2 2" xfId="11987" xr:uid="{00000000-0005-0000-0000-0000651B0000}"/>
    <cellStyle name="Rubrik 3 14 3 2 2 2 3" xfId="18307" xr:uid="{00000000-0005-0000-0000-0000661B0000}"/>
    <cellStyle name="Rubrik 3 14 3 2 2 2 4" xfId="10318" xr:uid="{00000000-0005-0000-0000-0000671B0000}"/>
    <cellStyle name="Rubrik 3 14 3 2 2 2 5" xfId="16558" xr:uid="{00000000-0005-0000-0000-0000681B0000}"/>
    <cellStyle name="Rubrik 3 14 3 2 2 2 6" xfId="23057" xr:uid="{00000000-0005-0000-0000-0000691B0000}"/>
    <cellStyle name="Rubrik 3 14 3 2 2 2 7" xfId="22463" xr:uid="{00000000-0005-0000-0000-00006A1B0000}"/>
    <cellStyle name="Rubrik 3 14 3 2 2 2 8" xfId="22377" xr:uid="{00000000-0005-0000-0000-00006B1B0000}"/>
    <cellStyle name="Rubrik 3 14 3 2 2 2 9" xfId="32375" xr:uid="{00000000-0005-0000-0000-00006C1B0000}"/>
    <cellStyle name="Rubrik 3 14 3 2 2 3" xfId="10874" xr:uid="{00000000-0005-0000-0000-00006D1B0000}"/>
    <cellStyle name="Rubrik 3 14 3 2 2 4" xfId="17127" xr:uid="{00000000-0005-0000-0000-00006E1B0000}"/>
    <cellStyle name="Rubrik 3 14 3 2 2 5" xfId="16006" xr:uid="{00000000-0005-0000-0000-00006F1B0000}"/>
    <cellStyle name="Rubrik 3 14 3 2 2 6" xfId="21061" xr:uid="{00000000-0005-0000-0000-0000701B0000}"/>
    <cellStyle name="Rubrik 3 14 3 2 2 7" xfId="26192" xr:uid="{00000000-0005-0000-0000-0000711B0000}"/>
    <cellStyle name="Rubrik 3 14 3 2 2 8" xfId="28721" xr:uid="{00000000-0005-0000-0000-0000721B0000}"/>
    <cellStyle name="Rubrik 3 14 3 2 2 9" xfId="31055" xr:uid="{00000000-0005-0000-0000-0000731B0000}"/>
    <cellStyle name="Rubrik 3 14 3 2 3" xfId="2720" xr:uid="{00000000-0005-0000-0000-0000741B0000}"/>
    <cellStyle name="Rubrik 3 14 3 2 3 10" xfId="33346" xr:uid="{00000000-0005-0000-0000-0000751B0000}"/>
    <cellStyle name="Rubrik 3 14 3 2 3 11" xfId="35351" xr:uid="{00000000-0005-0000-0000-0000761B0000}"/>
    <cellStyle name="Rubrik 3 14 3 2 3 12" xfId="37222" xr:uid="{00000000-0005-0000-0000-0000771B0000}"/>
    <cellStyle name="Rubrik 3 14 3 2 3 2" xfId="4101" xr:uid="{00000000-0005-0000-0000-0000781B0000}"/>
    <cellStyle name="Rubrik 3 14 3 2 3 2 10" xfId="35729" xr:uid="{00000000-0005-0000-0000-0000791B0000}"/>
    <cellStyle name="Rubrik 3 14 3 2 3 2 11" xfId="34725" xr:uid="{00000000-0005-0000-0000-00007A1B0000}"/>
    <cellStyle name="Rubrik 3 14 3 2 3 2 2" xfId="11988" xr:uid="{00000000-0005-0000-0000-00007B1B0000}"/>
    <cellStyle name="Rubrik 3 14 3 2 3 2 3" xfId="18308" xr:uid="{00000000-0005-0000-0000-00007C1B0000}"/>
    <cellStyle name="Rubrik 3 14 3 2 3 2 4" xfId="14961" xr:uid="{00000000-0005-0000-0000-00007D1B0000}"/>
    <cellStyle name="Rubrik 3 14 3 2 3 2 5" xfId="14936" xr:uid="{00000000-0005-0000-0000-00007E1B0000}"/>
    <cellStyle name="Rubrik 3 14 3 2 3 2 6" xfId="25023" xr:uid="{00000000-0005-0000-0000-00007F1B0000}"/>
    <cellStyle name="Rubrik 3 14 3 2 3 2 7" xfId="28245" xr:uid="{00000000-0005-0000-0000-0000801B0000}"/>
    <cellStyle name="Rubrik 3 14 3 2 3 2 8" xfId="30004" xr:uid="{00000000-0005-0000-0000-0000811B0000}"/>
    <cellStyle name="Rubrik 3 14 3 2 3 2 9" xfId="31703" xr:uid="{00000000-0005-0000-0000-0000821B0000}"/>
    <cellStyle name="Rubrik 3 14 3 2 3 3" xfId="10681" xr:uid="{00000000-0005-0000-0000-0000831B0000}"/>
    <cellStyle name="Rubrik 3 14 3 2 3 4" xfId="16934" xr:uid="{00000000-0005-0000-0000-0000841B0000}"/>
    <cellStyle name="Rubrik 3 14 3 2 3 5" xfId="15886" xr:uid="{00000000-0005-0000-0000-0000851B0000}"/>
    <cellStyle name="Rubrik 3 14 3 2 3 6" xfId="20980" xr:uid="{00000000-0005-0000-0000-0000861B0000}"/>
    <cellStyle name="Rubrik 3 14 3 2 3 7" xfId="26114" xr:uid="{00000000-0005-0000-0000-0000871B0000}"/>
    <cellStyle name="Rubrik 3 14 3 2 3 8" xfId="28645" xr:uid="{00000000-0005-0000-0000-0000881B0000}"/>
    <cellStyle name="Rubrik 3 14 3 2 3 9" xfId="30985" xr:uid="{00000000-0005-0000-0000-0000891B0000}"/>
    <cellStyle name="Rubrik 3 14 3 2 4" xfId="2955" xr:uid="{00000000-0005-0000-0000-00008A1B0000}"/>
    <cellStyle name="Rubrik 3 14 3 2 4 10" xfId="29990" xr:uid="{00000000-0005-0000-0000-00008B1B0000}"/>
    <cellStyle name="Rubrik 3 14 3 2 4 11" xfId="36198" xr:uid="{00000000-0005-0000-0000-00008C1B0000}"/>
    <cellStyle name="Rubrik 3 14 3 2 4 12" xfId="37293" xr:uid="{00000000-0005-0000-0000-00008D1B0000}"/>
    <cellStyle name="Rubrik 3 14 3 2 4 2" xfId="4102" xr:uid="{00000000-0005-0000-0000-00008E1B0000}"/>
    <cellStyle name="Rubrik 3 14 3 2 4 2 10" xfId="34847" xr:uid="{00000000-0005-0000-0000-00008F1B0000}"/>
    <cellStyle name="Rubrik 3 14 3 2 4 2 11" xfId="36838" xr:uid="{00000000-0005-0000-0000-0000901B0000}"/>
    <cellStyle name="Rubrik 3 14 3 2 4 2 2" xfId="11989" xr:uid="{00000000-0005-0000-0000-0000911B0000}"/>
    <cellStyle name="Rubrik 3 14 3 2 4 2 3" xfId="18309" xr:uid="{00000000-0005-0000-0000-0000921B0000}"/>
    <cellStyle name="Rubrik 3 14 3 2 4 2 4" xfId="16640" xr:uid="{00000000-0005-0000-0000-0000931B0000}"/>
    <cellStyle name="Rubrik 3 14 3 2 4 2 5" xfId="20362" xr:uid="{00000000-0005-0000-0000-0000941B0000}"/>
    <cellStyle name="Rubrik 3 14 3 2 4 2 6" xfId="26603" xr:uid="{00000000-0005-0000-0000-0000951B0000}"/>
    <cellStyle name="Rubrik 3 14 3 2 4 2 7" xfId="23313" xr:uid="{00000000-0005-0000-0000-0000961B0000}"/>
    <cellStyle name="Rubrik 3 14 3 2 4 2 8" xfId="31448" xr:uid="{00000000-0005-0000-0000-0000971B0000}"/>
    <cellStyle name="Rubrik 3 14 3 2 4 2 9" xfId="29769" xr:uid="{00000000-0005-0000-0000-0000981B0000}"/>
    <cellStyle name="Rubrik 3 14 3 2 4 3" xfId="10916" xr:uid="{00000000-0005-0000-0000-0000991B0000}"/>
    <cellStyle name="Rubrik 3 14 3 2 4 4" xfId="17169" xr:uid="{00000000-0005-0000-0000-00009A1B0000}"/>
    <cellStyle name="Rubrik 3 14 3 2 4 5" xfId="16073" xr:uid="{00000000-0005-0000-0000-00009B1B0000}"/>
    <cellStyle name="Rubrik 3 14 3 2 4 6" xfId="21095" xr:uid="{00000000-0005-0000-0000-00009C1B0000}"/>
    <cellStyle name="Rubrik 3 14 3 2 4 7" xfId="27153" xr:uid="{00000000-0005-0000-0000-00009D1B0000}"/>
    <cellStyle name="Rubrik 3 14 3 2 4 8" xfId="25741" xr:uid="{00000000-0005-0000-0000-00009E1B0000}"/>
    <cellStyle name="Rubrik 3 14 3 2 4 9" xfId="31970" xr:uid="{00000000-0005-0000-0000-00009F1B0000}"/>
    <cellStyle name="Rubrik 3 14 3 2 5" xfId="2625" xr:uid="{00000000-0005-0000-0000-0000A01B0000}"/>
    <cellStyle name="Rubrik 3 14 3 2 5 10" xfId="29738" xr:uid="{00000000-0005-0000-0000-0000A11B0000}"/>
    <cellStyle name="Rubrik 3 14 3 2 5 11" xfId="36354" xr:uid="{00000000-0005-0000-0000-0000A21B0000}"/>
    <cellStyle name="Rubrik 3 14 3 2 5 12" xfId="33018" xr:uid="{00000000-0005-0000-0000-0000A31B0000}"/>
    <cellStyle name="Rubrik 3 14 3 2 5 2" xfId="4103" xr:uid="{00000000-0005-0000-0000-0000A41B0000}"/>
    <cellStyle name="Rubrik 3 14 3 2 5 2 10" xfId="35728" xr:uid="{00000000-0005-0000-0000-0000A51B0000}"/>
    <cellStyle name="Rubrik 3 14 3 2 5 2 11" xfId="35154" xr:uid="{00000000-0005-0000-0000-0000A61B0000}"/>
    <cellStyle name="Rubrik 3 14 3 2 5 2 2" xfId="11990" xr:uid="{00000000-0005-0000-0000-0000A71B0000}"/>
    <cellStyle name="Rubrik 3 14 3 2 5 2 3" xfId="18310" xr:uid="{00000000-0005-0000-0000-0000A81B0000}"/>
    <cellStyle name="Rubrik 3 14 3 2 5 2 4" xfId="16057" xr:uid="{00000000-0005-0000-0000-0000A91B0000}"/>
    <cellStyle name="Rubrik 3 14 3 2 5 2 5" xfId="10007" xr:uid="{00000000-0005-0000-0000-0000AA1B0000}"/>
    <cellStyle name="Rubrik 3 14 3 2 5 2 6" xfId="16563" xr:uid="{00000000-0005-0000-0000-0000AB1B0000}"/>
    <cellStyle name="Rubrik 3 14 3 2 5 2 7" xfId="26875" xr:uid="{00000000-0005-0000-0000-0000AC1B0000}"/>
    <cellStyle name="Rubrik 3 14 3 2 5 2 8" xfId="25480" xr:uid="{00000000-0005-0000-0000-0000AD1B0000}"/>
    <cellStyle name="Rubrik 3 14 3 2 5 2 9" xfId="30999" xr:uid="{00000000-0005-0000-0000-0000AE1B0000}"/>
    <cellStyle name="Rubrik 3 14 3 2 5 3" xfId="10586" xr:uid="{00000000-0005-0000-0000-0000AF1B0000}"/>
    <cellStyle name="Rubrik 3 14 3 2 5 4" xfId="14546" xr:uid="{00000000-0005-0000-0000-0000B01B0000}"/>
    <cellStyle name="Rubrik 3 14 3 2 5 5" xfId="19584" xr:uid="{00000000-0005-0000-0000-0000B11B0000}"/>
    <cellStyle name="Rubrik 3 14 3 2 5 6" xfId="22215" xr:uid="{00000000-0005-0000-0000-0000B21B0000}"/>
    <cellStyle name="Rubrik 3 14 3 2 5 7" xfId="27318" xr:uid="{00000000-0005-0000-0000-0000B31B0000}"/>
    <cellStyle name="Rubrik 3 14 3 2 5 8" xfId="24730" xr:uid="{00000000-0005-0000-0000-0000B41B0000}"/>
    <cellStyle name="Rubrik 3 14 3 2 5 9" xfId="32134" xr:uid="{00000000-0005-0000-0000-0000B51B0000}"/>
    <cellStyle name="Rubrik 3 14 3 2 6" xfId="2650" xr:uid="{00000000-0005-0000-0000-0000B61B0000}"/>
    <cellStyle name="Rubrik 3 14 3 2 6 10" xfId="24970" xr:uid="{00000000-0005-0000-0000-0000B71B0000}"/>
    <cellStyle name="Rubrik 3 14 3 2 6 11" xfId="36342" xr:uid="{00000000-0005-0000-0000-0000B81B0000}"/>
    <cellStyle name="Rubrik 3 14 3 2 6 12" xfId="32319" xr:uid="{00000000-0005-0000-0000-0000B91B0000}"/>
    <cellStyle name="Rubrik 3 14 3 2 6 2" xfId="4104" xr:uid="{00000000-0005-0000-0000-0000BA1B0000}"/>
    <cellStyle name="Rubrik 3 14 3 2 6 2 10" xfId="35239" xr:uid="{00000000-0005-0000-0000-0000BB1B0000}"/>
    <cellStyle name="Rubrik 3 14 3 2 6 2 11" xfId="34865" xr:uid="{00000000-0005-0000-0000-0000BC1B0000}"/>
    <cellStyle name="Rubrik 3 14 3 2 6 2 2" xfId="11991" xr:uid="{00000000-0005-0000-0000-0000BD1B0000}"/>
    <cellStyle name="Rubrik 3 14 3 2 6 2 3" xfId="18311" xr:uid="{00000000-0005-0000-0000-0000BE1B0000}"/>
    <cellStyle name="Rubrik 3 14 3 2 6 2 4" xfId="17691" xr:uid="{00000000-0005-0000-0000-0000BF1B0000}"/>
    <cellStyle name="Rubrik 3 14 3 2 6 2 5" xfId="16114" xr:uid="{00000000-0005-0000-0000-0000C01B0000}"/>
    <cellStyle name="Rubrik 3 14 3 2 6 2 6" xfId="26602" xr:uid="{00000000-0005-0000-0000-0000C11B0000}"/>
    <cellStyle name="Rubrik 3 14 3 2 6 2 7" xfId="27464" xr:uid="{00000000-0005-0000-0000-0000C21B0000}"/>
    <cellStyle name="Rubrik 3 14 3 2 6 2 8" xfId="31447" xr:uid="{00000000-0005-0000-0000-0000C31B0000}"/>
    <cellStyle name="Rubrik 3 14 3 2 6 2 9" xfId="32474" xr:uid="{00000000-0005-0000-0000-0000C41B0000}"/>
    <cellStyle name="Rubrik 3 14 3 2 6 3" xfId="10611" xr:uid="{00000000-0005-0000-0000-0000C51B0000}"/>
    <cellStyle name="Rubrik 3 14 3 2 6 4" xfId="10104" xr:uid="{00000000-0005-0000-0000-0000C61B0000}"/>
    <cellStyle name="Rubrik 3 14 3 2 6 5" xfId="19569" xr:uid="{00000000-0005-0000-0000-0000C71B0000}"/>
    <cellStyle name="Rubrik 3 14 3 2 6 6" xfId="22200" xr:uid="{00000000-0005-0000-0000-0000C81B0000}"/>
    <cellStyle name="Rubrik 3 14 3 2 6 7" xfId="27303" xr:uid="{00000000-0005-0000-0000-0000C91B0000}"/>
    <cellStyle name="Rubrik 3 14 3 2 6 8" xfId="11713" xr:uid="{00000000-0005-0000-0000-0000CA1B0000}"/>
    <cellStyle name="Rubrik 3 14 3 2 6 9" xfId="32120" xr:uid="{00000000-0005-0000-0000-0000CB1B0000}"/>
    <cellStyle name="Rubrik 3 14 3 2 7" xfId="1123" xr:uid="{00000000-0005-0000-0000-0000CC1B0000}"/>
    <cellStyle name="Rubrik 3 14 3 2 7 10" xfId="32302" xr:uid="{00000000-0005-0000-0000-0000CD1B0000}"/>
    <cellStyle name="Rubrik 3 14 3 2 7 11" xfId="34634" xr:uid="{00000000-0005-0000-0000-0000CE1B0000}"/>
    <cellStyle name="Rubrik 3 14 3 2 7 12" xfId="36470" xr:uid="{00000000-0005-0000-0000-0000CF1B0000}"/>
    <cellStyle name="Rubrik 3 14 3 2 7 2" xfId="4105" xr:uid="{00000000-0005-0000-0000-0000D01B0000}"/>
    <cellStyle name="Rubrik 3 14 3 2 7 2 10" xfId="35727" xr:uid="{00000000-0005-0000-0000-0000D11B0000}"/>
    <cellStyle name="Rubrik 3 14 3 2 7 2 11" xfId="23611" xr:uid="{00000000-0005-0000-0000-0000D21B0000}"/>
    <cellStyle name="Rubrik 3 14 3 2 7 2 2" xfId="11992" xr:uid="{00000000-0005-0000-0000-0000D31B0000}"/>
    <cellStyle name="Rubrik 3 14 3 2 7 2 3" xfId="18312" xr:uid="{00000000-0005-0000-0000-0000D41B0000}"/>
    <cellStyle name="Rubrik 3 14 3 2 7 2 4" xfId="16583" xr:uid="{00000000-0005-0000-0000-0000D51B0000}"/>
    <cellStyle name="Rubrik 3 14 3 2 7 2 5" xfId="16527" xr:uid="{00000000-0005-0000-0000-0000D61B0000}"/>
    <cellStyle name="Rubrik 3 14 3 2 7 2 6" xfId="26081" xr:uid="{00000000-0005-0000-0000-0000D71B0000}"/>
    <cellStyle name="Rubrik 3 14 3 2 7 2 7" xfId="28350" xr:uid="{00000000-0005-0000-0000-0000D81B0000}"/>
    <cellStyle name="Rubrik 3 14 3 2 7 2 8" xfId="30956" xr:uid="{00000000-0005-0000-0000-0000D91B0000}"/>
    <cellStyle name="Rubrik 3 14 3 2 7 2 9" xfId="33371" xr:uid="{00000000-0005-0000-0000-0000DA1B0000}"/>
    <cellStyle name="Rubrik 3 14 3 2 7 3" xfId="14078" xr:uid="{00000000-0005-0000-0000-0000DB1B0000}"/>
    <cellStyle name="Rubrik 3 14 3 2 7 4" xfId="15677" xr:uid="{00000000-0005-0000-0000-0000DC1B0000}"/>
    <cellStyle name="Rubrik 3 14 3 2 7 5" xfId="15180" xr:uid="{00000000-0005-0000-0000-0000DD1B0000}"/>
    <cellStyle name="Rubrik 3 14 3 2 7 6" xfId="19779" xr:uid="{00000000-0005-0000-0000-0000DE1B0000}"/>
    <cellStyle name="Rubrik 3 14 3 2 7 7" xfId="24977" xr:uid="{00000000-0005-0000-0000-0000DF1B0000}"/>
    <cellStyle name="Rubrik 3 14 3 2 7 8" xfId="27505" xr:uid="{00000000-0005-0000-0000-0000E01B0000}"/>
    <cellStyle name="Rubrik 3 14 3 2 7 9" xfId="29963" xr:uid="{00000000-0005-0000-0000-0000E11B0000}"/>
    <cellStyle name="Rubrik 3 14 3 2 8" xfId="4106" xr:uid="{00000000-0005-0000-0000-0000E21B0000}"/>
    <cellStyle name="Rubrik 3 14 3 2 8 10" xfId="31176" xr:uid="{00000000-0005-0000-0000-0000E31B0000}"/>
    <cellStyle name="Rubrik 3 14 3 2 8 11" xfId="35937" xr:uid="{00000000-0005-0000-0000-0000E41B0000}"/>
    <cellStyle name="Rubrik 3 14 3 2 8 2" xfId="11993" xr:uid="{00000000-0005-0000-0000-0000E51B0000}"/>
    <cellStyle name="Rubrik 3 14 3 2 8 3" xfId="18313" xr:uid="{00000000-0005-0000-0000-0000E61B0000}"/>
    <cellStyle name="Rubrik 3 14 3 2 8 4" xfId="17690" xr:uid="{00000000-0005-0000-0000-0000E71B0000}"/>
    <cellStyle name="Rubrik 3 14 3 2 8 5" xfId="16117" xr:uid="{00000000-0005-0000-0000-0000E81B0000}"/>
    <cellStyle name="Rubrik 3 14 3 2 8 6" xfId="26601" xr:uid="{00000000-0005-0000-0000-0000E91B0000}"/>
    <cellStyle name="Rubrik 3 14 3 2 8 7" xfId="28060" xr:uid="{00000000-0005-0000-0000-0000EA1B0000}"/>
    <cellStyle name="Rubrik 3 14 3 2 8 8" xfId="31446" xr:uid="{00000000-0005-0000-0000-0000EB1B0000}"/>
    <cellStyle name="Rubrik 3 14 3 2 8 9" xfId="33428" xr:uid="{00000000-0005-0000-0000-0000EC1B0000}"/>
    <cellStyle name="Rubrik 3 14 3 2 9" xfId="10085" xr:uid="{00000000-0005-0000-0000-0000ED1B0000}"/>
    <cellStyle name="Rubrik 3 14 3 20" xfId="28004" xr:uid="{00000000-0005-0000-0000-0000EE1B0000}"/>
    <cellStyle name="Rubrik 3 14 3 3" xfId="2911" xr:uid="{00000000-0005-0000-0000-0000EF1B0000}"/>
    <cellStyle name="Rubrik 3 14 3 3 10" xfId="33060" xr:uid="{00000000-0005-0000-0000-0000F01B0000}"/>
    <cellStyle name="Rubrik 3 14 3 3 11" xfId="35151" xr:uid="{00000000-0005-0000-0000-0000F11B0000}"/>
    <cellStyle name="Rubrik 3 14 3 3 12" xfId="37005" xr:uid="{00000000-0005-0000-0000-0000F21B0000}"/>
    <cellStyle name="Rubrik 3 14 3 3 2" xfId="4107" xr:uid="{00000000-0005-0000-0000-0000F31B0000}"/>
    <cellStyle name="Rubrik 3 14 3 3 2 10" xfId="30200" xr:uid="{00000000-0005-0000-0000-0000F41B0000}"/>
    <cellStyle name="Rubrik 3 14 3 3 2 11" xfId="14908" xr:uid="{00000000-0005-0000-0000-0000F51B0000}"/>
    <cellStyle name="Rubrik 3 14 3 3 2 2" xfId="11994" xr:uid="{00000000-0005-0000-0000-0000F61B0000}"/>
    <cellStyle name="Rubrik 3 14 3 3 2 3" xfId="18314" xr:uid="{00000000-0005-0000-0000-0000F71B0000}"/>
    <cellStyle name="Rubrik 3 14 3 3 2 4" xfId="11505" xr:uid="{00000000-0005-0000-0000-0000F81B0000}"/>
    <cellStyle name="Rubrik 3 14 3 3 2 5" xfId="14911" xr:uid="{00000000-0005-0000-0000-0000F91B0000}"/>
    <cellStyle name="Rubrik 3 14 3 3 2 6" xfId="16475" xr:uid="{00000000-0005-0000-0000-0000FA1B0000}"/>
    <cellStyle name="Rubrik 3 14 3 3 2 7" xfId="26201" xr:uid="{00000000-0005-0000-0000-0000FB1B0000}"/>
    <cellStyle name="Rubrik 3 14 3 3 2 8" xfId="26061" xr:uid="{00000000-0005-0000-0000-0000FC1B0000}"/>
    <cellStyle name="Rubrik 3 14 3 3 2 9" xfId="26324" xr:uid="{00000000-0005-0000-0000-0000FD1B0000}"/>
    <cellStyle name="Rubrik 3 14 3 3 3" xfId="10872" xr:uid="{00000000-0005-0000-0000-0000FE1B0000}"/>
    <cellStyle name="Rubrik 3 14 3 3 4" xfId="17125" xr:uid="{00000000-0005-0000-0000-0000FF1B0000}"/>
    <cellStyle name="Rubrik 3 14 3 3 5" xfId="14837" xr:uid="{00000000-0005-0000-0000-0000001C0000}"/>
    <cellStyle name="Rubrik 3 14 3 3 6" xfId="20651" xr:uid="{00000000-0005-0000-0000-0000011C0000}"/>
    <cellStyle name="Rubrik 3 14 3 3 7" xfId="25804" xr:uid="{00000000-0005-0000-0000-0000021C0000}"/>
    <cellStyle name="Rubrik 3 14 3 3 8" xfId="28332" xr:uid="{00000000-0005-0000-0000-0000031C0000}"/>
    <cellStyle name="Rubrik 3 14 3 3 9" xfId="30707" xr:uid="{00000000-0005-0000-0000-0000041C0000}"/>
    <cellStyle name="Rubrik 3 14 3 4" xfId="3006" xr:uid="{00000000-0005-0000-0000-0000051C0000}"/>
    <cellStyle name="Rubrik 3 14 3 4 10" xfId="30189" xr:uid="{00000000-0005-0000-0000-0000061C0000}"/>
    <cellStyle name="Rubrik 3 14 3 4 11" xfId="36172" xr:uid="{00000000-0005-0000-0000-0000071C0000}"/>
    <cellStyle name="Rubrik 3 14 3 4 12" xfId="35300" xr:uid="{00000000-0005-0000-0000-0000081C0000}"/>
    <cellStyle name="Rubrik 3 14 3 4 2" xfId="4108" xr:uid="{00000000-0005-0000-0000-0000091C0000}"/>
    <cellStyle name="Rubrik 3 14 3 4 2 10" xfId="35726" xr:uid="{00000000-0005-0000-0000-00000A1C0000}"/>
    <cellStyle name="Rubrik 3 14 3 4 2 11" xfId="30969" xr:uid="{00000000-0005-0000-0000-00000B1C0000}"/>
    <cellStyle name="Rubrik 3 14 3 4 2 2" xfId="11995" xr:uid="{00000000-0005-0000-0000-00000C1C0000}"/>
    <cellStyle name="Rubrik 3 14 3 4 2 3" xfId="18315" xr:uid="{00000000-0005-0000-0000-00000D1C0000}"/>
    <cellStyle name="Rubrik 3 14 3 4 2 4" xfId="17689" xr:uid="{00000000-0005-0000-0000-00000E1C0000}"/>
    <cellStyle name="Rubrik 3 14 3 4 2 5" xfId="16899" xr:uid="{00000000-0005-0000-0000-00000F1C0000}"/>
    <cellStyle name="Rubrik 3 14 3 4 2 6" xfId="26600" xr:uid="{00000000-0005-0000-0000-0000101C0000}"/>
    <cellStyle name="Rubrik 3 14 3 4 2 7" xfId="26877" xr:uid="{00000000-0005-0000-0000-0000111C0000}"/>
    <cellStyle name="Rubrik 3 14 3 4 2 8" xfId="31445" xr:uid="{00000000-0005-0000-0000-0000121C0000}"/>
    <cellStyle name="Rubrik 3 14 3 4 2 9" xfId="30286" xr:uid="{00000000-0005-0000-0000-0000131C0000}"/>
    <cellStyle name="Rubrik 3 14 3 4 3" xfId="10967" xr:uid="{00000000-0005-0000-0000-0000141C0000}"/>
    <cellStyle name="Rubrik 3 14 3 4 4" xfId="17220" xr:uid="{00000000-0005-0000-0000-0000151C0000}"/>
    <cellStyle name="Rubrik 3 14 3 4 5" xfId="18104" xr:uid="{00000000-0005-0000-0000-0000161C0000}"/>
    <cellStyle name="Rubrik 3 14 3 4 6" xfId="17783" xr:uid="{00000000-0005-0000-0000-0000171C0000}"/>
    <cellStyle name="Rubrik 3 14 3 4 7" xfId="27128" xr:uid="{00000000-0005-0000-0000-0000181C0000}"/>
    <cellStyle name="Rubrik 3 14 3 4 8" xfId="28687" xr:uid="{00000000-0005-0000-0000-0000191C0000}"/>
    <cellStyle name="Rubrik 3 14 3 4 9" xfId="31945" xr:uid="{00000000-0005-0000-0000-00001A1C0000}"/>
    <cellStyle name="Rubrik 3 14 3 5" xfId="3174" xr:uid="{00000000-0005-0000-0000-00001B1C0000}"/>
    <cellStyle name="Rubrik 3 14 3 5 10" xfId="32220" xr:uid="{00000000-0005-0000-0000-00001C1C0000}"/>
    <cellStyle name="Rubrik 3 14 3 5 11" xfId="34851" xr:uid="{00000000-0005-0000-0000-00001D1C0000}"/>
    <cellStyle name="Rubrik 3 14 3 5 12" xfId="20713" xr:uid="{00000000-0005-0000-0000-00001E1C0000}"/>
    <cellStyle name="Rubrik 3 14 3 5 2" xfId="4109" xr:uid="{00000000-0005-0000-0000-00001F1C0000}"/>
    <cellStyle name="Rubrik 3 14 3 5 2 10" xfId="34904" xr:uid="{00000000-0005-0000-0000-0000201C0000}"/>
    <cellStyle name="Rubrik 3 14 3 5 2 11" xfId="34766" xr:uid="{00000000-0005-0000-0000-0000211C0000}"/>
    <cellStyle name="Rubrik 3 14 3 5 2 2" xfId="11996" xr:uid="{00000000-0005-0000-0000-0000221C0000}"/>
    <cellStyle name="Rubrik 3 14 3 5 2 3" xfId="18316" xr:uid="{00000000-0005-0000-0000-0000231C0000}"/>
    <cellStyle name="Rubrik 3 14 3 5 2 4" xfId="9988" xr:uid="{00000000-0005-0000-0000-0000241C0000}"/>
    <cellStyle name="Rubrik 3 14 3 5 2 5" xfId="9660" xr:uid="{00000000-0005-0000-0000-0000251C0000}"/>
    <cellStyle name="Rubrik 3 14 3 5 2 6" xfId="23716" xr:uid="{00000000-0005-0000-0000-0000261C0000}"/>
    <cellStyle name="Rubrik 3 14 3 5 2 7" xfId="28657" xr:uid="{00000000-0005-0000-0000-0000271C0000}"/>
    <cellStyle name="Rubrik 3 14 3 5 2 8" xfId="23721" xr:uid="{00000000-0005-0000-0000-0000281C0000}"/>
    <cellStyle name="Rubrik 3 14 3 5 2 9" xfId="30618" xr:uid="{00000000-0005-0000-0000-0000291C0000}"/>
    <cellStyle name="Rubrik 3 14 3 5 3" xfId="11134" xr:uid="{00000000-0005-0000-0000-00002A1C0000}"/>
    <cellStyle name="Rubrik 3 14 3 5 4" xfId="17388" xr:uid="{00000000-0005-0000-0000-00002B1C0000}"/>
    <cellStyle name="Rubrik 3 14 3 5 5" xfId="15108" xr:uid="{00000000-0005-0000-0000-00002C1C0000}"/>
    <cellStyle name="Rubrik 3 14 3 5 6" xfId="16683" xr:uid="{00000000-0005-0000-0000-00002D1C0000}"/>
    <cellStyle name="Rubrik 3 14 3 5 7" xfId="19878" xr:uid="{00000000-0005-0000-0000-00002E1C0000}"/>
    <cellStyle name="Rubrik 3 14 3 5 8" xfId="26727" xr:uid="{00000000-0005-0000-0000-00002F1C0000}"/>
    <cellStyle name="Rubrik 3 14 3 5 9" xfId="27593" xr:uid="{00000000-0005-0000-0000-0000301C0000}"/>
    <cellStyle name="Rubrik 3 14 3 6" xfId="2981" xr:uid="{00000000-0005-0000-0000-0000311C0000}"/>
    <cellStyle name="Rubrik 3 14 3 6 10" xfId="32888" xr:uid="{00000000-0005-0000-0000-0000321C0000}"/>
    <cellStyle name="Rubrik 3 14 3 6 11" xfId="36185" xr:uid="{00000000-0005-0000-0000-0000331C0000}"/>
    <cellStyle name="Rubrik 3 14 3 6 12" xfId="35829" xr:uid="{00000000-0005-0000-0000-0000341C0000}"/>
    <cellStyle name="Rubrik 3 14 3 6 2" xfId="4110" xr:uid="{00000000-0005-0000-0000-0000351C0000}"/>
    <cellStyle name="Rubrik 3 14 3 6 2 10" xfId="35725" xr:uid="{00000000-0005-0000-0000-0000361C0000}"/>
    <cellStyle name="Rubrik 3 14 3 6 2 11" xfId="35938" xr:uid="{00000000-0005-0000-0000-0000371C0000}"/>
    <cellStyle name="Rubrik 3 14 3 6 2 2" xfId="11997" xr:uid="{00000000-0005-0000-0000-0000381C0000}"/>
    <cellStyle name="Rubrik 3 14 3 6 2 3" xfId="18317" xr:uid="{00000000-0005-0000-0000-0000391C0000}"/>
    <cellStyle name="Rubrik 3 14 3 6 2 4" xfId="17688" xr:uid="{00000000-0005-0000-0000-00003A1C0000}"/>
    <cellStyle name="Rubrik 3 14 3 6 2 5" xfId="16126" xr:uid="{00000000-0005-0000-0000-00003B1C0000}"/>
    <cellStyle name="Rubrik 3 14 3 6 2 6" xfId="26599" xr:uid="{00000000-0005-0000-0000-00003C1C0000}"/>
    <cellStyle name="Rubrik 3 14 3 6 2 7" xfId="21045" xr:uid="{00000000-0005-0000-0000-00003D1C0000}"/>
    <cellStyle name="Rubrik 3 14 3 6 2 8" xfId="31444" xr:uid="{00000000-0005-0000-0000-00003E1C0000}"/>
    <cellStyle name="Rubrik 3 14 3 6 2 9" xfId="31705" xr:uid="{00000000-0005-0000-0000-00003F1C0000}"/>
    <cellStyle name="Rubrik 3 14 3 6 3" xfId="10942" xr:uid="{00000000-0005-0000-0000-0000401C0000}"/>
    <cellStyle name="Rubrik 3 14 3 6 4" xfId="17195" xr:uid="{00000000-0005-0000-0000-0000411C0000}"/>
    <cellStyle name="Rubrik 3 14 3 6 5" xfId="18113" xr:uid="{00000000-0005-0000-0000-0000421C0000}"/>
    <cellStyle name="Rubrik 3 14 3 6 6" xfId="17779" xr:uid="{00000000-0005-0000-0000-0000431C0000}"/>
    <cellStyle name="Rubrik 3 14 3 6 7" xfId="27140" xr:uid="{00000000-0005-0000-0000-0000441C0000}"/>
    <cellStyle name="Rubrik 3 14 3 6 8" xfId="20311" xr:uid="{00000000-0005-0000-0000-0000451C0000}"/>
    <cellStyle name="Rubrik 3 14 3 6 9" xfId="31957" xr:uid="{00000000-0005-0000-0000-0000461C0000}"/>
    <cellStyle name="Rubrik 3 14 3 7" xfId="1193" xr:uid="{00000000-0005-0000-0000-0000471C0000}"/>
    <cellStyle name="Rubrik 3 14 3 7 10" xfId="30436" xr:uid="{00000000-0005-0000-0000-0000481C0000}"/>
    <cellStyle name="Rubrik 3 14 3 7 11" xfId="27752" xr:uid="{00000000-0005-0000-0000-0000491C0000}"/>
    <cellStyle name="Rubrik 3 14 3 7 12" xfId="34974" xr:uid="{00000000-0005-0000-0000-00004A1C0000}"/>
    <cellStyle name="Rubrik 3 14 3 7 2" xfId="4111" xr:uid="{00000000-0005-0000-0000-00004B1C0000}"/>
    <cellStyle name="Rubrik 3 14 3 7 2 10" xfId="34521" xr:uid="{00000000-0005-0000-0000-00004C1C0000}"/>
    <cellStyle name="Rubrik 3 14 3 7 2 11" xfId="36985" xr:uid="{00000000-0005-0000-0000-00004D1C0000}"/>
    <cellStyle name="Rubrik 3 14 3 7 2 2" xfId="11998" xr:uid="{00000000-0005-0000-0000-00004E1C0000}"/>
    <cellStyle name="Rubrik 3 14 3 7 2 3" xfId="18318" xr:uid="{00000000-0005-0000-0000-00004F1C0000}"/>
    <cellStyle name="Rubrik 3 14 3 7 2 4" xfId="9670" xr:uid="{00000000-0005-0000-0000-0000501C0000}"/>
    <cellStyle name="Rubrik 3 14 3 7 2 5" xfId="20620" xr:uid="{00000000-0005-0000-0000-0000511C0000}"/>
    <cellStyle name="Rubrik 3 14 3 7 2 6" xfId="25887" xr:uid="{00000000-0005-0000-0000-0000521C0000}"/>
    <cellStyle name="Rubrik 3 14 3 7 2 7" xfId="27384" xr:uid="{00000000-0005-0000-0000-0000531C0000}"/>
    <cellStyle name="Rubrik 3 14 3 7 2 8" xfId="30782" xr:uid="{00000000-0005-0000-0000-0000541C0000}"/>
    <cellStyle name="Rubrik 3 14 3 7 2 9" xfId="32427" xr:uid="{00000000-0005-0000-0000-0000551C0000}"/>
    <cellStyle name="Rubrik 3 14 3 7 3" xfId="14008" xr:uid="{00000000-0005-0000-0000-0000561C0000}"/>
    <cellStyle name="Rubrik 3 14 3 7 4" xfId="15642" xr:uid="{00000000-0005-0000-0000-0000571C0000}"/>
    <cellStyle name="Rubrik 3 14 3 7 5" xfId="15165" xr:uid="{00000000-0005-0000-0000-0000581C0000}"/>
    <cellStyle name="Rubrik 3 14 3 7 6" xfId="16593" xr:uid="{00000000-0005-0000-0000-0000591C0000}"/>
    <cellStyle name="Rubrik 3 14 3 7 7" xfId="22942" xr:uid="{00000000-0005-0000-0000-00005A1C0000}"/>
    <cellStyle name="Rubrik 3 14 3 7 8" xfId="25500" xr:uid="{00000000-0005-0000-0000-00005B1C0000}"/>
    <cellStyle name="Rubrik 3 14 3 7 9" xfId="20041" xr:uid="{00000000-0005-0000-0000-00005C1C0000}"/>
    <cellStyle name="Rubrik 3 14 3 8" xfId="2843" xr:uid="{00000000-0005-0000-0000-00005D1C0000}"/>
    <cellStyle name="Rubrik 3 14 3 8 10" xfId="32472" xr:uid="{00000000-0005-0000-0000-00005E1C0000}"/>
    <cellStyle name="Rubrik 3 14 3 8 11" xfId="34761" xr:uid="{00000000-0005-0000-0000-00005F1C0000}"/>
    <cellStyle name="Rubrik 3 14 3 8 12" xfId="36582" xr:uid="{00000000-0005-0000-0000-0000601C0000}"/>
    <cellStyle name="Rubrik 3 14 3 8 2" xfId="4112" xr:uid="{00000000-0005-0000-0000-0000611C0000}"/>
    <cellStyle name="Rubrik 3 14 3 8 2 10" xfId="35724" xr:uid="{00000000-0005-0000-0000-0000621C0000}"/>
    <cellStyle name="Rubrik 3 14 3 8 2 11" xfId="35454" xr:uid="{00000000-0005-0000-0000-0000631C0000}"/>
    <cellStyle name="Rubrik 3 14 3 8 2 2" xfId="11999" xr:uid="{00000000-0005-0000-0000-0000641C0000}"/>
    <cellStyle name="Rubrik 3 14 3 8 2 3" xfId="18319" xr:uid="{00000000-0005-0000-0000-0000651C0000}"/>
    <cellStyle name="Rubrik 3 14 3 8 2 4" xfId="17686" xr:uid="{00000000-0005-0000-0000-0000661C0000}"/>
    <cellStyle name="Rubrik 3 14 3 8 2 5" xfId="16222" xr:uid="{00000000-0005-0000-0000-0000671C0000}"/>
    <cellStyle name="Rubrik 3 14 3 8 2 6" xfId="26598" xr:uid="{00000000-0005-0000-0000-0000681C0000}"/>
    <cellStyle name="Rubrik 3 14 3 8 2 7" xfId="26878" xr:uid="{00000000-0005-0000-0000-0000691C0000}"/>
    <cellStyle name="Rubrik 3 14 3 8 2 8" xfId="31443" xr:uid="{00000000-0005-0000-0000-00006A1C0000}"/>
    <cellStyle name="Rubrik 3 14 3 8 2 9" xfId="31706" xr:uid="{00000000-0005-0000-0000-00006B1C0000}"/>
    <cellStyle name="Rubrik 3 14 3 8 3" xfId="10804" xr:uid="{00000000-0005-0000-0000-00006C1C0000}"/>
    <cellStyle name="Rubrik 3 14 3 8 4" xfId="17057" xr:uid="{00000000-0005-0000-0000-00006D1C0000}"/>
    <cellStyle name="Rubrik 3 14 3 8 5" xfId="10165" xr:uid="{00000000-0005-0000-0000-00006E1C0000}"/>
    <cellStyle name="Rubrik 3 14 3 8 6" xfId="19985" xr:uid="{00000000-0005-0000-0000-00006F1C0000}"/>
    <cellStyle name="Rubrik 3 14 3 8 7" xfId="25170" xr:uid="{00000000-0005-0000-0000-0000701C0000}"/>
    <cellStyle name="Rubrik 3 14 3 8 8" xfId="27698" xr:uid="{00000000-0005-0000-0000-0000711C0000}"/>
    <cellStyle name="Rubrik 3 14 3 8 9" xfId="30136" xr:uid="{00000000-0005-0000-0000-0000721C0000}"/>
    <cellStyle name="Rubrik 3 14 3 9" xfId="871" xr:uid="{00000000-0005-0000-0000-0000731C0000}"/>
    <cellStyle name="Rubrik 3 14 3 9 10" xfId="31132" xr:uid="{00000000-0005-0000-0000-0000741C0000}"/>
    <cellStyle name="Rubrik 3 14 3 9 11" xfId="36772" xr:uid="{00000000-0005-0000-0000-0000751C0000}"/>
    <cellStyle name="Rubrik 3 14 3 9 12" xfId="31170" xr:uid="{00000000-0005-0000-0000-0000761C0000}"/>
    <cellStyle name="Rubrik 3 14 3 9 2" xfId="4113" xr:uid="{00000000-0005-0000-0000-0000771C0000}"/>
    <cellStyle name="Rubrik 3 14 3 9 2 10" xfId="30442" xr:uid="{00000000-0005-0000-0000-0000781C0000}"/>
    <cellStyle name="Rubrik 3 14 3 9 2 11" xfId="35939" xr:uid="{00000000-0005-0000-0000-0000791C0000}"/>
    <cellStyle name="Rubrik 3 14 3 9 2 2" xfId="12000" xr:uid="{00000000-0005-0000-0000-00007A1C0000}"/>
    <cellStyle name="Rubrik 3 14 3 9 2 3" xfId="18320" xr:uid="{00000000-0005-0000-0000-00007B1C0000}"/>
    <cellStyle name="Rubrik 3 14 3 9 2 4" xfId="17687" xr:uid="{00000000-0005-0000-0000-00007C1C0000}"/>
    <cellStyle name="Rubrik 3 14 3 9 2 5" xfId="16811" xr:uid="{00000000-0005-0000-0000-00007D1C0000}"/>
    <cellStyle name="Rubrik 3 14 3 9 2 6" xfId="25914" xr:uid="{00000000-0005-0000-0000-00007E1C0000}"/>
    <cellStyle name="Rubrik 3 14 3 9 2 7" xfId="25579" xr:uid="{00000000-0005-0000-0000-00007F1C0000}"/>
    <cellStyle name="Rubrik 3 14 3 9 2 8" xfId="30806" xr:uid="{00000000-0005-0000-0000-0000801C0000}"/>
    <cellStyle name="Rubrik 3 14 3 9 2 9" xfId="26097" xr:uid="{00000000-0005-0000-0000-0000811C0000}"/>
    <cellStyle name="Rubrik 3 14 3 9 3" xfId="14330" xr:uid="{00000000-0005-0000-0000-0000821C0000}"/>
    <cellStyle name="Rubrik 3 14 3 9 4" xfId="15800" xr:uid="{00000000-0005-0000-0000-0000831C0000}"/>
    <cellStyle name="Rubrik 3 14 3 9 5" xfId="20252" xr:uid="{00000000-0005-0000-0000-0000841C0000}"/>
    <cellStyle name="Rubrik 3 14 3 9 6" xfId="22864" xr:uid="{00000000-0005-0000-0000-0000851C0000}"/>
    <cellStyle name="Rubrik 3 14 3 9 7" xfId="27956" xr:uid="{00000000-0005-0000-0000-0000861C0000}"/>
    <cellStyle name="Rubrik 3 14 3 9 8" xfId="26276" xr:uid="{00000000-0005-0000-0000-0000871C0000}"/>
    <cellStyle name="Rubrik 3 14 3 9 9" xfId="32717" xr:uid="{00000000-0005-0000-0000-0000881C0000}"/>
    <cellStyle name="Rubrik 3 14 4" xfId="1715" xr:uid="{00000000-0005-0000-0000-0000891C0000}"/>
    <cellStyle name="Rubrik 3 14 4 10" xfId="9566" xr:uid="{00000000-0005-0000-0000-00008A1C0000}"/>
    <cellStyle name="Rubrik 3 14 4 11" xfId="19975" xr:uid="{00000000-0005-0000-0000-00008B1C0000}"/>
    <cellStyle name="Rubrik 3 14 4 12" xfId="22596" xr:uid="{00000000-0005-0000-0000-00008C1C0000}"/>
    <cellStyle name="Rubrik 3 14 4 13" xfId="27688" xr:uid="{00000000-0005-0000-0000-00008D1C0000}"/>
    <cellStyle name="Rubrik 3 14 4 14" xfId="22538" xr:uid="{00000000-0005-0000-0000-00008E1C0000}"/>
    <cellStyle name="Rubrik 3 14 4 15" xfId="32464" xr:uid="{00000000-0005-0000-0000-00008F1C0000}"/>
    <cellStyle name="Rubrik 3 14 4 16" xfId="25748" xr:uid="{00000000-0005-0000-0000-0000901C0000}"/>
    <cellStyle name="Rubrik 3 14 4 17" xfId="36577" xr:uid="{00000000-0005-0000-0000-0000911C0000}"/>
    <cellStyle name="Rubrik 3 14 4 18" xfId="35438" xr:uid="{00000000-0005-0000-0000-0000921C0000}"/>
    <cellStyle name="Rubrik 3 14 4 2" xfId="2771" xr:uid="{00000000-0005-0000-0000-0000931C0000}"/>
    <cellStyle name="Rubrik 3 14 4 2 10" xfId="22244" xr:uid="{00000000-0005-0000-0000-0000941C0000}"/>
    <cellStyle name="Rubrik 3 14 4 2 11" xfId="36284" xr:uid="{00000000-0005-0000-0000-0000951C0000}"/>
    <cellStyle name="Rubrik 3 14 4 2 12" xfId="32599" xr:uid="{00000000-0005-0000-0000-0000961C0000}"/>
    <cellStyle name="Rubrik 3 14 4 2 2" xfId="4114" xr:uid="{00000000-0005-0000-0000-0000971C0000}"/>
    <cellStyle name="Rubrik 3 14 4 2 2 10" xfId="35723" xr:uid="{00000000-0005-0000-0000-0000981C0000}"/>
    <cellStyle name="Rubrik 3 14 4 2 2 11" xfId="27578" xr:uid="{00000000-0005-0000-0000-0000991C0000}"/>
    <cellStyle name="Rubrik 3 14 4 2 2 2" xfId="12001" xr:uid="{00000000-0005-0000-0000-00009A1C0000}"/>
    <cellStyle name="Rubrik 3 14 4 2 2 3" xfId="18321" xr:uid="{00000000-0005-0000-0000-00009B1C0000}"/>
    <cellStyle name="Rubrik 3 14 4 2 2 4" xfId="14593" xr:uid="{00000000-0005-0000-0000-00009C1C0000}"/>
    <cellStyle name="Rubrik 3 14 4 2 2 5" xfId="15096" xr:uid="{00000000-0005-0000-0000-00009D1C0000}"/>
    <cellStyle name="Rubrik 3 14 4 2 2 6" xfId="26597" xr:uid="{00000000-0005-0000-0000-00009E1C0000}"/>
    <cellStyle name="Rubrik 3 14 4 2 2 7" xfId="23777" xr:uid="{00000000-0005-0000-0000-00009F1C0000}"/>
    <cellStyle name="Rubrik 3 14 4 2 2 8" xfId="31442" xr:uid="{00000000-0005-0000-0000-0000A01C0000}"/>
    <cellStyle name="Rubrik 3 14 4 2 2 9" xfId="32331" xr:uid="{00000000-0005-0000-0000-0000A11C0000}"/>
    <cellStyle name="Rubrik 3 14 4 2 3" xfId="10732" xr:uid="{00000000-0005-0000-0000-0000A21C0000}"/>
    <cellStyle name="Rubrik 3 14 4 2 4" xfId="16985" xr:uid="{00000000-0005-0000-0000-0000A31C0000}"/>
    <cellStyle name="Rubrik 3 14 4 2 5" xfId="19509" xr:uid="{00000000-0005-0000-0000-0000A41C0000}"/>
    <cellStyle name="Rubrik 3 14 4 2 6" xfId="22140" xr:uid="{00000000-0005-0000-0000-0000A51C0000}"/>
    <cellStyle name="Rubrik 3 14 4 2 7" xfId="27243" xr:uid="{00000000-0005-0000-0000-0000A61C0000}"/>
    <cellStyle name="Rubrik 3 14 4 2 8" xfId="23581" xr:uid="{00000000-0005-0000-0000-0000A71C0000}"/>
    <cellStyle name="Rubrik 3 14 4 2 9" xfId="32060" xr:uid="{00000000-0005-0000-0000-0000A81C0000}"/>
    <cellStyle name="Rubrik 3 14 4 3" xfId="2847" xr:uid="{00000000-0005-0000-0000-0000A91C0000}"/>
    <cellStyle name="Rubrik 3 14 4 3 10" xfId="29733" xr:uid="{00000000-0005-0000-0000-0000AA1C0000}"/>
    <cellStyle name="Rubrik 3 14 4 3 11" xfId="36250" xr:uid="{00000000-0005-0000-0000-0000AB1C0000}"/>
    <cellStyle name="Rubrik 3 14 4 3 12" xfId="30256" xr:uid="{00000000-0005-0000-0000-0000AC1C0000}"/>
    <cellStyle name="Rubrik 3 14 4 3 2" xfId="4115" xr:uid="{00000000-0005-0000-0000-0000AD1C0000}"/>
    <cellStyle name="Rubrik 3 14 4 3 2 10" xfId="30646" xr:uid="{00000000-0005-0000-0000-0000AE1C0000}"/>
    <cellStyle name="Rubrik 3 14 4 3 2 11" xfId="28152" xr:uid="{00000000-0005-0000-0000-0000AF1C0000}"/>
    <cellStyle name="Rubrik 3 14 4 3 2 2" xfId="12002" xr:uid="{00000000-0005-0000-0000-0000B01C0000}"/>
    <cellStyle name="Rubrik 3 14 4 3 2 3" xfId="18322" xr:uid="{00000000-0005-0000-0000-0000B11C0000}"/>
    <cellStyle name="Rubrik 3 14 4 3 2 4" xfId="10115" xr:uid="{00000000-0005-0000-0000-0000B21C0000}"/>
    <cellStyle name="Rubrik 3 14 4 3 2 5" xfId="15801" xr:uid="{00000000-0005-0000-0000-0000B31C0000}"/>
    <cellStyle name="Rubrik 3 14 4 3 2 6" xfId="26596" xr:uid="{00000000-0005-0000-0000-0000B41C0000}"/>
    <cellStyle name="Rubrik 3 14 4 3 2 7" xfId="27662" xr:uid="{00000000-0005-0000-0000-0000B51C0000}"/>
    <cellStyle name="Rubrik 3 14 4 3 2 8" xfId="31441" xr:uid="{00000000-0005-0000-0000-0000B61C0000}"/>
    <cellStyle name="Rubrik 3 14 4 3 2 9" xfId="33119" xr:uid="{00000000-0005-0000-0000-0000B71C0000}"/>
    <cellStyle name="Rubrik 3 14 4 3 3" xfId="10808" xr:uid="{00000000-0005-0000-0000-0000B81C0000}"/>
    <cellStyle name="Rubrik 3 14 4 3 4" xfId="17061" xr:uid="{00000000-0005-0000-0000-0000B91C0000}"/>
    <cellStyle name="Rubrik 3 14 4 3 5" xfId="19472" xr:uid="{00000000-0005-0000-0000-0000BA1C0000}"/>
    <cellStyle name="Rubrik 3 14 4 3 6" xfId="22103" xr:uid="{00000000-0005-0000-0000-0000BB1C0000}"/>
    <cellStyle name="Rubrik 3 14 4 3 7" xfId="27206" xr:uid="{00000000-0005-0000-0000-0000BC1C0000}"/>
    <cellStyle name="Rubrik 3 14 4 3 8" xfId="24725" xr:uid="{00000000-0005-0000-0000-0000BD1C0000}"/>
    <cellStyle name="Rubrik 3 14 4 3 9" xfId="32023" xr:uid="{00000000-0005-0000-0000-0000BE1C0000}"/>
    <cellStyle name="Rubrik 3 14 4 4" xfId="1185" xr:uid="{00000000-0005-0000-0000-0000BF1C0000}"/>
    <cellStyle name="Rubrik 3 14 4 4 10" xfId="30538" xr:uid="{00000000-0005-0000-0000-0000C01C0000}"/>
    <cellStyle name="Rubrik 3 14 4 4 11" xfId="36692" xr:uid="{00000000-0005-0000-0000-0000C11C0000}"/>
    <cellStyle name="Rubrik 3 14 4 4 12" xfId="33299" xr:uid="{00000000-0005-0000-0000-0000C21C0000}"/>
    <cellStyle name="Rubrik 3 14 4 4 2" xfId="4116" xr:uid="{00000000-0005-0000-0000-0000C31C0000}"/>
    <cellStyle name="Rubrik 3 14 4 4 2 10" xfId="35722" xr:uid="{00000000-0005-0000-0000-0000C41C0000}"/>
    <cellStyle name="Rubrik 3 14 4 4 2 11" xfId="34628" xr:uid="{00000000-0005-0000-0000-0000C51C0000}"/>
    <cellStyle name="Rubrik 3 14 4 4 2 2" xfId="12003" xr:uid="{00000000-0005-0000-0000-0000C61C0000}"/>
    <cellStyle name="Rubrik 3 14 4 4 2 3" xfId="18323" xr:uid="{00000000-0005-0000-0000-0000C71C0000}"/>
    <cellStyle name="Rubrik 3 14 4 4 2 4" xfId="17684" xr:uid="{00000000-0005-0000-0000-0000C81C0000}"/>
    <cellStyle name="Rubrik 3 14 4 4 2 5" xfId="16155" xr:uid="{00000000-0005-0000-0000-0000C91C0000}"/>
    <cellStyle name="Rubrik 3 14 4 4 2 6" xfId="22517" xr:uid="{00000000-0005-0000-0000-0000CA1C0000}"/>
    <cellStyle name="Rubrik 3 14 4 4 2 7" xfId="23209" xr:uid="{00000000-0005-0000-0000-0000CB1C0000}"/>
    <cellStyle name="Rubrik 3 14 4 4 2 8" xfId="25417" xr:uid="{00000000-0005-0000-0000-0000CC1C0000}"/>
    <cellStyle name="Rubrik 3 14 4 4 2 9" xfId="29953" xr:uid="{00000000-0005-0000-0000-0000CD1C0000}"/>
    <cellStyle name="Rubrik 3 14 4 4 3" xfId="14016" xr:uid="{00000000-0005-0000-0000-0000CE1C0000}"/>
    <cellStyle name="Rubrik 3 14 4 4 4" xfId="15644" xr:uid="{00000000-0005-0000-0000-0000CF1C0000}"/>
    <cellStyle name="Rubrik 3 14 4 4 5" xfId="20150" xr:uid="{00000000-0005-0000-0000-0000D01C0000}"/>
    <cellStyle name="Rubrik 3 14 4 4 6" xfId="22764" xr:uid="{00000000-0005-0000-0000-0000D11C0000}"/>
    <cellStyle name="Rubrik 3 14 4 4 7" xfId="27857" xr:uid="{00000000-0005-0000-0000-0000D21C0000}"/>
    <cellStyle name="Rubrik 3 14 4 4 8" xfId="25614" xr:uid="{00000000-0005-0000-0000-0000D31C0000}"/>
    <cellStyle name="Rubrik 3 14 4 4 9" xfId="32623" xr:uid="{00000000-0005-0000-0000-0000D41C0000}"/>
    <cellStyle name="Rubrik 3 14 4 5" xfId="1293" xr:uid="{00000000-0005-0000-0000-0000D51C0000}"/>
    <cellStyle name="Rubrik 3 14 4 5 10" xfId="30541" xr:uid="{00000000-0005-0000-0000-0000D61C0000}"/>
    <cellStyle name="Rubrik 3 14 4 5 11" xfId="36660" xr:uid="{00000000-0005-0000-0000-0000D71C0000}"/>
    <cellStyle name="Rubrik 3 14 4 5 12" xfId="35067" xr:uid="{00000000-0005-0000-0000-0000D81C0000}"/>
    <cellStyle name="Rubrik 3 14 4 5 2" xfId="4117" xr:uid="{00000000-0005-0000-0000-0000D91C0000}"/>
    <cellStyle name="Rubrik 3 14 4 5 2 10" xfId="27955" xr:uid="{00000000-0005-0000-0000-0000DA1C0000}"/>
    <cellStyle name="Rubrik 3 14 4 5 2 11" xfId="35940" xr:uid="{00000000-0005-0000-0000-0000DB1C0000}"/>
    <cellStyle name="Rubrik 3 14 4 5 2 2" xfId="12004" xr:uid="{00000000-0005-0000-0000-0000DC1C0000}"/>
    <cellStyle name="Rubrik 3 14 4 5 2 3" xfId="18324" xr:uid="{00000000-0005-0000-0000-0000DD1C0000}"/>
    <cellStyle name="Rubrik 3 14 4 5 2 4" xfId="17685" xr:uid="{00000000-0005-0000-0000-0000DE1C0000}"/>
    <cellStyle name="Rubrik 3 14 4 5 2 5" xfId="16800" xr:uid="{00000000-0005-0000-0000-0000DF1C0000}"/>
    <cellStyle name="Rubrik 3 14 4 5 2 6" xfId="26595" xr:uid="{00000000-0005-0000-0000-0000E01C0000}"/>
    <cellStyle name="Rubrik 3 14 4 5 2 7" xfId="26879" xr:uid="{00000000-0005-0000-0000-0000E11C0000}"/>
    <cellStyle name="Rubrik 3 14 4 5 2 8" xfId="31440" xr:uid="{00000000-0005-0000-0000-0000E21C0000}"/>
    <cellStyle name="Rubrik 3 14 4 5 2 9" xfId="31707" xr:uid="{00000000-0005-0000-0000-0000E31C0000}"/>
    <cellStyle name="Rubrik 3 14 4 5 3" xfId="13908" xr:uid="{00000000-0005-0000-0000-0000E41C0000}"/>
    <cellStyle name="Rubrik 3 14 4 5 4" xfId="15590" xr:uid="{00000000-0005-0000-0000-0000E51C0000}"/>
    <cellStyle name="Rubrik 3 14 4 5 5" xfId="20109" xr:uid="{00000000-0005-0000-0000-0000E61C0000}"/>
    <cellStyle name="Rubrik 3 14 4 5 6" xfId="22723" xr:uid="{00000000-0005-0000-0000-0000E71C0000}"/>
    <cellStyle name="Rubrik 3 14 4 5 7" xfId="27818" xr:uid="{00000000-0005-0000-0000-0000E81C0000}"/>
    <cellStyle name="Rubrik 3 14 4 5 8" xfId="25617" xr:uid="{00000000-0005-0000-0000-0000E91C0000}"/>
    <cellStyle name="Rubrik 3 14 4 5 9" xfId="32585" xr:uid="{00000000-0005-0000-0000-0000EA1C0000}"/>
    <cellStyle name="Rubrik 3 14 4 6" xfId="2853" xr:uid="{00000000-0005-0000-0000-0000EB1C0000}"/>
    <cellStyle name="Rubrik 3 14 4 6 10" xfId="32321" xr:uid="{00000000-0005-0000-0000-0000EC1C0000}"/>
    <cellStyle name="Rubrik 3 14 4 6 11" xfId="34652" xr:uid="{00000000-0005-0000-0000-0000ED1C0000}"/>
    <cellStyle name="Rubrik 3 14 4 6 12" xfId="36478" xr:uid="{00000000-0005-0000-0000-0000EE1C0000}"/>
    <cellStyle name="Rubrik 3 14 4 6 2" xfId="4118" xr:uid="{00000000-0005-0000-0000-0000EF1C0000}"/>
    <cellStyle name="Rubrik 3 14 4 6 2 10" xfId="35721" xr:uid="{00000000-0005-0000-0000-0000F01C0000}"/>
    <cellStyle name="Rubrik 3 14 4 6 2 11" xfId="36510" xr:uid="{00000000-0005-0000-0000-0000F11C0000}"/>
    <cellStyle name="Rubrik 3 14 4 6 2 2" xfId="12005" xr:uid="{00000000-0005-0000-0000-0000F21C0000}"/>
    <cellStyle name="Rubrik 3 14 4 6 2 3" xfId="18325" xr:uid="{00000000-0005-0000-0000-0000F31C0000}"/>
    <cellStyle name="Rubrik 3 14 4 6 2 4" xfId="15163" xr:uid="{00000000-0005-0000-0000-0000F41C0000}"/>
    <cellStyle name="Rubrik 3 14 4 6 2 5" xfId="19854" xr:uid="{00000000-0005-0000-0000-0000F51C0000}"/>
    <cellStyle name="Rubrik 3 14 4 6 2 6" xfId="24776" xr:uid="{00000000-0005-0000-0000-0000F61C0000}"/>
    <cellStyle name="Rubrik 3 14 4 6 2 7" xfId="25737" xr:uid="{00000000-0005-0000-0000-0000F71C0000}"/>
    <cellStyle name="Rubrik 3 14 4 6 2 8" xfId="29783" xr:uid="{00000000-0005-0000-0000-0000F81C0000}"/>
    <cellStyle name="Rubrik 3 14 4 6 2 9" xfId="32698" xr:uid="{00000000-0005-0000-0000-0000F91C0000}"/>
    <cellStyle name="Rubrik 3 14 4 6 3" xfId="10814" xr:uid="{00000000-0005-0000-0000-0000FA1C0000}"/>
    <cellStyle name="Rubrik 3 14 4 6 4" xfId="17067" xr:uid="{00000000-0005-0000-0000-0000FB1C0000}"/>
    <cellStyle name="Rubrik 3 14 4 6 5" xfId="14128" xr:uid="{00000000-0005-0000-0000-0000FC1C0000}"/>
    <cellStyle name="Rubrik 3 14 4 6 6" xfId="19806" xr:uid="{00000000-0005-0000-0000-0000FD1C0000}"/>
    <cellStyle name="Rubrik 3 14 4 6 7" xfId="25003" xr:uid="{00000000-0005-0000-0000-0000FE1C0000}"/>
    <cellStyle name="Rubrik 3 14 4 6 8" xfId="27527" xr:uid="{00000000-0005-0000-0000-0000FF1C0000}"/>
    <cellStyle name="Rubrik 3 14 4 6 9" xfId="29985" xr:uid="{00000000-0005-0000-0000-0000001D0000}"/>
    <cellStyle name="Rubrik 3 14 4 7" xfId="3241" xr:uid="{00000000-0005-0000-0000-0000011D0000}"/>
    <cellStyle name="Rubrik 3 14 4 7 10" xfId="33519" xr:uid="{00000000-0005-0000-0000-0000021D0000}"/>
    <cellStyle name="Rubrik 3 14 4 7 11" xfId="36057" xr:uid="{00000000-0005-0000-0000-0000031D0000}"/>
    <cellStyle name="Rubrik 3 14 4 7 12" xfId="37327" xr:uid="{00000000-0005-0000-0000-0000041D0000}"/>
    <cellStyle name="Rubrik 3 14 4 7 2" xfId="4119" xr:uid="{00000000-0005-0000-0000-0000051D0000}"/>
    <cellStyle name="Rubrik 3 14 4 7 2 10" xfId="35213" xr:uid="{00000000-0005-0000-0000-0000061D0000}"/>
    <cellStyle name="Rubrik 3 14 4 7 2 11" xfId="36635" xr:uid="{00000000-0005-0000-0000-0000071D0000}"/>
    <cellStyle name="Rubrik 3 14 4 7 2 2" xfId="12006" xr:uid="{00000000-0005-0000-0000-0000081D0000}"/>
    <cellStyle name="Rubrik 3 14 4 7 2 3" xfId="18326" xr:uid="{00000000-0005-0000-0000-0000091D0000}"/>
    <cellStyle name="Rubrik 3 14 4 7 2 4" xfId="14484" xr:uid="{00000000-0005-0000-0000-00000A1D0000}"/>
    <cellStyle name="Rubrik 3 14 4 7 2 5" xfId="20079" xr:uid="{00000000-0005-0000-0000-00000B1D0000}"/>
    <cellStyle name="Rubrik 3 14 4 7 2 6" xfId="26594" xr:uid="{00000000-0005-0000-0000-00000C1D0000}"/>
    <cellStyle name="Rubrik 3 14 4 7 2 7" xfId="28302" xr:uid="{00000000-0005-0000-0000-00000D1D0000}"/>
    <cellStyle name="Rubrik 3 14 4 7 2 8" xfId="31439" xr:uid="{00000000-0005-0000-0000-00000E1D0000}"/>
    <cellStyle name="Rubrik 3 14 4 7 2 9" xfId="31145" xr:uid="{00000000-0005-0000-0000-00000F1D0000}"/>
    <cellStyle name="Rubrik 3 14 4 7 3" xfId="11201" xr:uid="{00000000-0005-0000-0000-0000101D0000}"/>
    <cellStyle name="Rubrik 3 14 4 7 4" xfId="17455" xr:uid="{00000000-0005-0000-0000-0000111D0000}"/>
    <cellStyle name="Rubrik 3 14 4 7 5" xfId="16810" xr:uid="{00000000-0005-0000-0000-0000121D0000}"/>
    <cellStyle name="Rubrik 3 14 4 7 6" xfId="21146" xr:uid="{00000000-0005-0000-0000-0000131D0000}"/>
    <cellStyle name="Rubrik 3 14 4 7 7" xfId="19573" xr:uid="{00000000-0005-0000-0000-0000141D0000}"/>
    <cellStyle name="Rubrik 3 14 4 7 8" xfId="28267" xr:uid="{00000000-0005-0000-0000-0000151D0000}"/>
    <cellStyle name="Rubrik 3 14 4 7 9" xfId="27307" xr:uid="{00000000-0005-0000-0000-0000161D0000}"/>
    <cellStyle name="Rubrik 3 14 4 8" xfId="4120" xr:uid="{00000000-0005-0000-0000-0000171D0000}"/>
    <cellStyle name="Rubrik 3 14 4 8 10" xfId="35720" xr:uid="{00000000-0005-0000-0000-0000181D0000}"/>
    <cellStyle name="Rubrik 3 14 4 8 11" xfId="32402" xr:uid="{00000000-0005-0000-0000-0000191D0000}"/>
    <cellStyle name="Rubrik 3 14 4 8 2" xfId="12007" xr:uid="{00000000-0005-0000-0000-00001A1D0000}"/>
    <cellStyle name="Rubrik 3 14 4 8 3" xfId="18327" xr:uid="{00000000-0005-0000-0000-00001B1D0000}"/>
    <cellStyle name="Rubrik 3 14 4 8 4" xfId="17679" xr:uid="{00000000-0005-0000-0000-00001C1D0000}"/>
    <cellStyle name="Rubrik 3 14 4 8 5" xfId="16183" xr:uid="{00000000-0005-0000-0000-00001D1D0000}"/>
    <cellStyle name="Rubrik 3 14 4 8 6" xfId="25320" xr:uid="{00000000-0005-0000-0000-00001E1D0000}"/>
    <cellStyle name="Rubrik 3 14 4 8 7" xfId="26880" xr:uid="{00000000-0005-0000-0000-00001F1D0000}"/>
    <cellStyle name="Rubrik 3 14 4 8 8" xfId="30274" xr:uid="{00000000-0005-0000-0000-0000201D0000}"/>
    <cellStyle name="Rubrik 3 14 4 8 9" xfId="30887" xr:uid="{00000000-0005-0000-0000-0000211D0000}"/>
    <cellStyle name="Rubrik 3 14 4 9" xfId="9683" xr:uid="{00000000-0005-0000-0000-0000221D0000}"/>
    <cellStyle name="Rubrik 3 14 5" xfId="2764" xr:uid="{00000000-0005-0000-0000-0000231D0000}"/>
    <cellStyle name="Rubrik 3 14 5 10" xfId="33368" xr:uid="{00000000-0005-0000-0000-0000241D0000}"/>
    <cellStyle name="Rubrik 3 14 5 11" xfId="35365" xr:uid="{00000000-0005-0000-0000-0000251D0000}"/>
    <cellStyle name="Rubrik 3 14 5 12" xfId="37238" xr:uid="{00000000-0005-0000-0000-0000261D0000}"/>
    <cellStyle name="Rubrik 3 14 5 2" xfId="4121" xr:uid="{00000000-0005-0000-0000-0000271D0000}"/>
    <cellStyle name="Rubrik 3 14 5 2 10" xfId="34541" xr:uid="{00000000-0005-0000-0000-0000281D0000}"/>
    <cellStyle name="Rubrik 3 14 5 2 11" xfId="31171" xr:uid="{00000000-0005-0000-0000-0000291D0000}"/>
    <cellStyle name="Rubrik 3 14 5 2 2" xfId="12008" xr:uid="{00000000-0005-0000-0000-00002A1D0000}"/>
    <cellStyle name="Rubrik 3 14 5 2 3" xfId="18328" xr:uid="{00000000-0005-0000-0000-00002B1D0000}"/>
    <cellStyle name="Rubrik 3 14 5 2 4" xfId="17683" xr:uid="{00000000-0005-0000-0000-00002C1D0000}"/>
    <cellStyle name="Rubrik 3 14 5 2 5" xfId="16193" xr:uid="{00000000-0005-0000-0000-00002D1D0000}"/>
    <cellStyle name="Rubrik 3 14 5 2 6" xfId="26593" xr:uid="{00000000-0005-0000-0000-00002E1D0000}"/>
    <cellStyle name="Rubrik 3 14 5 2 7" xfId="24820" xr:uid="{00000000-0005-0000-0000-00002F1D0000}"/>
    <cellStyle name="Rubrik 3 14 5 2 8" xfId="31438" xr:uid="{00000000-0005-0000-0000-0000301D0000}"/>
    <cellStyle name="Rubrik 3 14 5 2 9" xfId="31708" xr:uid="{00000000-0005-0000-0000-0000311D0000}"/>
    <cellStyle name="Rubrik 3 14 5 3" xfId="10725" xr:uid="{00000000-0005-0000-0000-0000321D0000}"/>
    <cellStyle name="Rubrik 3 14 5 4" xfId="16978" xr:uid="{00000000-0005-0000-0000-0000331D0000}"/>
    <cellStyle name="Rubrik 3 14 5 5" xfId="15923" xr:uid="{00000000-0005-0000-0000-0000341D0000}"/>
    <cellStyle name="Rubrik 3 14 5 6" xfId="21004" xr:uid="{00000000-0005-0000-0000-0000351D0000}"/>
    <cellStyle name="Rubrik 3 14 5 7" xfId="26138" xr:uid="{00000000-0005-0000-0000-0000361D0000}"/>
    <cellStyle name="Rubrik 3 14 5 8" xfId="28668" xr:uid="{00000000-0005-0000-0000-0000371D0000}"/>
    <cellStyle name="Rubrik 3 14 5 9" xfId="31007" xr:uid="{00000000-0005-0000-0000-0000381D0000}"/>
    <cellStyle name="Rubrik 3 14 6" xfId="1373" xr:uid="{00000000-0005-0000-0000-0000391D0000}"/>
    <cellStyle name="Rubrik 3 14 6 10" xfId="25766" xr:uid="{00000000-0005-0000-0000-00003A1D0000}"/>
    <cellStyle name="Rubrik 3 14 6 11" xfId="36641" xr:uid="{00000000-0005-0000-0000-00003B1D0000}"/>
    <cellStyle name="Rubrik 3 14 6 12" xfId="33093" xr:uid="{00000000-0005-0000-0000-00003C1D0000}"/>
    <cellStyle name="Rubrik 3 14 6 2" xfId="4122" xr:uid="{00000000-0005-0000-0000-00003D1D0000}"/>
    <cellStyle name="Rubrik 3 14 6 2 10" xfId="35719" xr:uid="{00000000-0005-0000-0000-00003E1D0000}"/>
    <cellStyle name="Rubrik 3 14 6 2 11" xfId="36766" xr:uid="{00000000-0005-0000-0000-00003F1D0000}"/>
    <cellStyle name="Rubrik 3 14 6 2 2" xfId="12009" xr:uid="{00000000-0005-0000-0000-0000401D0000}"/>
    <cellStyle name="Rubrik 3 14 6 2 3" xfId="18329" xr:uid="{00000000-0005-0000-0000-0000411D0000}"/>
    <cellStyle name="Rubrik 3 14 6 2 4" xfId="16467" xr:uid="{00000000-0005-0000-0000-0000421D0000}"/>
    <cellStyle name="Rubrik 3 14 6 2 5" xfId="20244" xr:uid="{00000000-0005-0000-0000-0000431D0000}"/>
    <cellStyle name="Rubrik 3 14 6 2 6" xfId="25309" xr:uid="{00000000-0005-0000-0000-0000441D0000}"/>
    <cellStyle name="Rubrik 3 14 6 2 7" xfId="27570" xr:uid="{00000000-0005-0000-0000-0000451D0000}"/>
    <cellStyle name="Rubrik 3 14 6 2 8" xfId="30264" xr:uid="{00000000-0005-0000-0000-0000461D0000}"/>
    <cellStyle name="Rubrik 3 14 6 2 9" xfId="31020" xr:uid="{00000000-0005-0000-0000-0000471D0000}"/>
    <cellStyle name="Rubrik 3 14 6 3" xfId="9342" xr:uid="{00000000-0005-0000-0000-0000481D0000}"/>
    <cellStyle name="Rubrik 3 14 6 4" xfId="9573" xr:uid="{00000000-0005-0000-0000-0000491D0000}"/>
    <cellStyle name="Rubrik 3 14 6 5" xfId="20088" xr:uid="{00000000-0005-0000-0000-00004A1D0000}"/>
    <cellStyle name="Rubrik 3 14 6 6" xfId="22703" xr:uid="{00000000-0005-0000-0000-00004B1D0000}"/>
    <cellStyle name="Rubrik 3 14 6 7" xfId="27798" xr:uid="{00000000-0005-0000-0000-00004C1D0000}"/>
    <cellStyle name="Rubrik 3 14 6 8" xfId="22419" xr:uid="{00000000-0005-0000-0000-00004D1D0000}"/>
    <cellStyle name="Rubrik 3 14 6 9" xfId="32565" xr:uid="{00000000-0005-0000-0000-00004E1D0000}"/>
    <cellStyle name="Rubrik 3 14 7" xfId="2925" xr:uid="{00000000-0005-0000-0000-00004F1D0000}"/>
    <cellStyle name="Rubrik 3 14 7 10" xfId="30111" xr:uid="{00000000-0005-0000-0000-0000501D0000}"/>
    <cellStyle name="Rubrik 3 14 7 11" xfId="30353" xr:uid="{00000000-0005-0000-0000-0000511D0000}"/>
    <cellStyle name="Rubrik 3 14 7 12" xfId="34741" xr:uid="{00000000-0005-0000-0000-0000521D0000}"/>
    <cellStyle name="Rubrik 3 14 7 2" xfId="4123" xr:uid="{00000000-0005-0000-0000-0000531D0000}"/>
    <cellStyle name="Rubrik 3 14 7 2 10" xfId="35718" xr:uid="{00000000-0005-0000-0000-0000541D0000}"/>
    <cellStyle name="Rubrik 3 14 7 2 11" xfId="35941" xr:uid="{00000000-0005-0000-0000-0000551D0000}"/>
    <cellStyle name="Rubrik 3 14 7 2 2" xfId="12010" xr:uid="{00000000-0005-0000-0000-0000561D0000}"/>
    <cellStyle name="Rubrik 3 14 7 2 3" xfId="18330" xr:uid="{00000000-0005-0000-0000-0000571D0000}"/>
    <cellStyle name="Rubrik 3 14 7 2 4" xfId="17682" xr:uid="{00000000-0005-0000-0000-0000581D0000}"/>
    <cellStyle name="Rubrik 3 14 7 2 5" xfId="17967" xr:uid="{00000000-0005-0000-0000-0000591D0000}"/>
    <cellStyle name="Rubrik 3 14 7 2 6" xfId="26592" xr:uid="{00000000-0005-0000-0000-00005A1D0000}"/>
    <cellStyle name="Rubrik 3 14 7 2 7" xfId="27790" xr:uid="{00000000-0005-0000-0000-00005B1D0000}"/>
    <cellStyle name="Rubrik 3 14 7 2 8" xfId="31437" xr:uid="{00000000-0005-0000-0000-00005C1D0000}"/>
    <cellStyle name="Rubrik 3 14 7 2 9" xfId="30979" xr:uid="{00000000-0005-0000-0000-00005D1D0000}"/>
    <cellStyle name="Rubrik 3 14 7 3" xfId="10886" xr:uid="{00000000-0005-0000-0000-00005E1D0000}"/>
    <cellStyle name="Rubrik 3 14 7 4" xfId="17139" xr:uid="{00000000-0005-0000-0000-00005F1D0000}"/>
    <cellStyle name="Rubrik 3 14 7 5" xfId="15745" xr:uid="{00000000-0005-0000-0000-0000601D0000}"/>
    <cellStyle name="Rubrik 3 14 7 6" xfId="14581" xr:uid="{00000000-0005-0000-0000-0000611D0000}"/>
    <cellStyle name="Rubrik 3 14 7 7" xfId="22577" xr:uid="{00000000-0005-0000-0000-0000621D0000}"/>
    <cellStyle name="Rubrik 3 14 7 8" xfId="25142" xr:uid="{00000000-0005-0000-0000-0000631D0000}"/>
    <cellStyle name="Rubrik 3 14 7 9" xfId="25411" xr:uid="{00000000-0005-0000-0000-0000641D0000}"/>
    <cellStyle name="Rubrik 3 14 8" xfId="726" xr:uid="{00000000-0005-0000-0000-0000651D0000}"/>
    <cellStyle name="Rubrik 3 14 8 10" xfId="27970" xr:uid="{00000000-0005-0000-0000-0000661D0000}"/>
    <cellStyle name="Rubrik 3 14 8 11" xfId="36796" xr:uid="{00000000-0005-0000-0000-0000671D0000}"/>
    <cellStyle name="Rubrik 3 14 8 12" xfId="35060" xr:uid="{00000000-0005-0000-0000-0000681D0000}"/>
    <cellStyle name="Rubrik 3 14 8 2" xfId="4124" xr:uid="{00000000-0005-0000-0000-0000691D0000}"/>
    <cellStyle name="Rubrik 3 14 8 2 10" xfId="30834" xr:uid="{00000000-0005-0000-0000-00006A1D0000}"/>
    <cellStyle name="Rubrik 3 14 8 2 11" xfId="36535" xr:uid="{00000000-0005-0000-0000-00006B1D0000}"/>
    <cellStyle name="Rubrik 3 14 8 2 2" xfId="12011" xr:uid="{00000000-0005-0000-0000-00006C1D0000}"/>
    <cellStyle name="Rubrik 3 14 8 2 3" xfId="18331" xr:uid="{00000000-0005-0000-0000-00006D1D0000}"/>
    <cellStyle name="Rubrik 3 14 8 2 4" xfId="15040" xr:uid="{00000000-0005-0000-0000-00006E1D0000}"/>
    <cellStyle name="Rubrik 3 14 8 2 5" xfId="19903" xr:uid="{00000000-0005-0000-0000-00006F1D0000}"/>
    <cellStyle name="Rubrik 3 14 8 2 6" xfId="25946" xr:uid="{00000000-0005-0000-0000-0000701D0000}"/>
    <cellStyle name="Rubrik 3 14 8 2 7" xfId="24681" xr:uid="{00000000-0005-0000-0000-0000711D0000}"/>
    <cellStyle name="Rubrik 3 14 8 2 8" xfId="30833" xr:uid="{00000000-0005-0000-0000-0000721D0000}"/>
    <cellStyle name="Rubrik 3 14 8 2 9" xfId="30092" xr:uid="{00000000-0005-0000-0000-0000731D0000}"/>
    <cellStyle name="Rubrik 3 14 8 3" xfId="14474" xr:uid="{00000000-0005-0000-0000-0000741D0000}"/>
    <cellStyle name="Rubrik 3 14 8 4" xfId="16547" xr:uid="{00000000-0005-0000-0000-0000751D0000}"/>
    <cellStyle name="Rubrik 3 14 8 5" xfId="20301" xr:uid="{00000000-0005-0000-0000-0000761D0000}"/>
    <cellStyle name="Rubrik 3 14 8 6" xfId="22910" xr:uid="{00000000-0005-0000-0000-0000771D0000}"/>
    <cellStyle name="Rubrik 3 14 8 7" xfId="28001" xr:uid="{00000000-0005-0000-0000-0000781D0000}"/>
    <cellStyle name="Rubrik 3 14 8 8" xfId="17880" xr:uid="{00000000-0005-0000-0000-0000791D0000}"/>
    <cellStyle name="Rubrik 3 14 8 9" xfId="32752" xr:uid="{00000000-0005-0000-0000-00007A1D0000}"/>
    <cellStyle name="Rubrik 3 14 9" xfId="4125" xr:uid="{00000000-0005-0000-0000-00007B1D0000}"/>
    <cellStyle name="Rubrik 3 14 9 10" xfId="35717" xr:uid="{00000000-0005-0000-0000-00007C1D0000}"/>
    <cellStyle name="Rubrik 3 14 9 11" xfId="35942" xr:uid="{00000000-0005-0000-0000-00007D1D0000}"/>
    <cellStyle name="Rubrik 3 14 9 2" xfId="12012" xr:uid="{00000000-0005-0000-0000-00007E1D0000}"/>
    <cellStyle name="Rubrik 3 14 9 3" xfId="18332" xr:uid="{00000000-0005-0000-0000-00007F1D0000}"/>
    <cellStyle name="Rubrik 3 14 9 4" xfId="17680" xr:uid="{00000000-0005-0000-0000-0000801D0000}"/>
    <cellStyle name="Rubrik 3 14 9 5" xfId="17968" xr:uid="{00000000-0005-0000-0000-0000811D0000}"/>
    <cellStyle name="Rubrik 3 14 9 6" xfId="26591" xr:uid="{00000000-0005-0000-0000-0000821D0000}"/>
    <cellStyle name="Rubrik 3 14 9 7" xfId="24812" xr:uid="{00000000-0005-0000-0000-0000831D0000}"/>
    <cellStyle name="Rubrik 3 14 9 8" xfId="31436" xr:uid="{00000000-0005-0000-0000-0000841D0000}"/>
    <cellStyle name="Rubrik 3 14 9 9" xfId="32804" xr:uid="{00000000-0005-0000-0000-0000851D0000}"/>
    <cellStyle name="Rubrik 3 15" xfId="255" xr:uid="{00000000-0005-0000-0000-0000861D0000}"/>
    <cellStyle name="Rubrik 3 15 2" xfId="375" xr:uid="{00000000-0005-0000-0000-0000871D0000}"/>
    <cellStyle name="Rubrik 3 15 2 10" xfId="16730" xr:uid="{00000000-0005-0000-0000-0000881D0000}"/>
    <cellStyle name="Rubrik 3 15 2 11" xfId="20423" xr:uid="{00000000-0005-0000-0000-0000891D0000}"/>
    <cellStyle name="Rubrik 3 15 2 12" xfId="23031" xr:uid="{00000000-0005-0000-0000-00008A1D0000}"/>
    <cellStyle name="Rubrik 3 15 2 13" xfId="28115" xr:uid="{00000000-0005-0000-0000-00008B1D0000}"/>
    <cellStyle name="Rubrik 3 15 2 14" xfId="15788" xr:uid="{00000000-0005-0000-0000-00008C1D0000}"/>
    <cellStyle name="Rubrik 3 15 2 15" xfId="32855" xr:uid="{00000000-0005-0000-0000-00008D1D0000}"/>
    <cellStyle name="Rubrik 3 15 2 16" xfId="24964" xr:uid="{00000000-0005-0000-0000-00008E1D0000}"/>
    <cellStyle name="Rubrik 3 15 2 17" xfId="35029" xr:uid="{00000000-0005-0000-0000-00008F1D0000}"/>
    <cellStyle name="Rubrik 3 15 2 18" xfId="36878" xr:uid="{00000000-0005-0000-0000-0000901D0000}"/>
    <cellStyle name="Rubrik 3 15 2 2" xfId="574" xr:uid="{00000000-0005-0000-0000-0000911D0000}"/>
    <cellStyle name="Rubrik 3 15 2 2 10" xfId="4126" xr:uid="{00000000-0005-0000-0000-0000921D0000}"/>
    <cellStyle name="Rubrik 3 15 2 2 10 10" xfId="31643" xr:uid="{00000000-0005-0000-0000-0000931D0000}"/>
    <cellStyle name="Rubrik 3 15 2 2 10 11" xfId="30749" xr:uid="{00000000-0005-0000-0000-0000941D0000}"/>
    <cellStyle name="Rubrik 3 15 2 2 10 2" xfId="12013" xr:uid="{00000000-0005-0000-0000-0000951D0000}"/>
    <cellStyle name="Rubrik 3 15 2 2 10 3" xfId="18333" xr:uid="{00000000-0005-0000-0000-0000961D0000}"/>
    <cellStyle name="Rubrik 3 15 2 2 10 4" xfId="17681" xr:uid="{00000000-0005-0000-0000-0000971D0000}"/>
    <cellStyle name="Rubrik 3 15 2 2 10 5" xfId="16191" xr:uid="{00000000-0005-0000-0000-0000981D0000}"/>
    <cellStyle name="Rubrik 3 15 2 2 10 6" xfId="22966" xr:uid="{00000000-0005-0000-0000-0000991D0000}"/>
    <cellStyle name="Rubrik 3 15 2 2 10 7" xfId="27951" xr:uid="{00000000-0005-0000-0000-00009A1D0000}"/>
    <cellStyle name="Rubrik 3 15 2 2 10 8" xfId="26329" xr:uid="{00000000-0005-0000-0000-00009B1D0000}"/>
    <cellStyle name="Rubrik 3 15 2 2 10 9" xfId="30712" xr:uid="{00000000-0005-0000-0000-00009C1D0000}"/>
    <cellStyle name="Rubrik 3 15 2 2 11" xfId="14624" xr:uid="{00000000-0005-0000-0000-00009D1D0000}"/>
    <cellStyle name="Rubrik 3 15 2 2 12" xfId="16623" xr:uid="{00000000-0005-0000-0000-00009E1D0000}"/>
    <cellStyle name="Rubrik 3 15 2 2 13" xfId="20353" xr:uid="{00000000-0005-0000-0000-00009F1D0000}"/>
    <cellStyle name="Rubrik 3 15 2 2 14" xfId="22961" xr:uid="{00000000-0005-0000-0000-0000A01D0000}"/>
    <cellStyle name="Rubrik 3 15 2 2 15" xfId="26268" xr:uid="{00000000-0005-0000-0000-0000A11D0000}"/>
    <cellStyle name="Rubrik 3 15 2 2 16" xfId="32795" xr:uid="{00000000-0005-0000-0000-0000A21D0000}"/>
    <cellStyle name="Rubrik 3 15 2 2 17" xfId="31125" xr:uid="{00000000-0005-0000-0000-0000A31D0000}"/>
    <cellStyle name="Rubrik 3 15 2 2 18" xfId="34987" xr:uid="{00000000-0005-0000-0000-0000A41D0000}"/>
    <cellStyle name="Rubrik 3 15 2 2 19" xfId="36830" xr:uid="{00000000-0005-0000-0000-0000A51D0000}"/>
    <cellStyle name="Rubrik 3 15 2 2 2" xfId="2275" xr:uid="{00000000-0005-0000-0000-0000A61D0000}"/>
    <cellStyle name="Rubrik 3 15 2 2 2 10" xfId="9492" xr:uid="{00000000-0005-0000-0000-0000A71D0000}"/>
    <cellStyle name="Rubrik 3 15 2 2 2 11" xfId="19755" xr:uid="{00000000-0005-0000-0000-0000A81D0000}"/>
    <cellStyle name="Rubrik 3 15 2 2 2 12" xfId="22383" xr:uid="{00000000-0005-0000-0000-0000A91D0000}"/>
    <cellStyle name="Rubrik 3 15 2 2 2 13" xfId="27484" xr:uid="{00000000-0005-0000-0000-0000AA1D0000}"/>
    <cellStyle name="Rubrik 3 15 2 2 2 14" xfId="22950" xr:uid="{00000000-0005-0000-0000-0000AB1D0000}"/>
    <cellStyle name="Rubrik 3 15 2 2 2 15" xfId="32280" xr:uid="{00000000-0005-0000-0000-0000AC1D0000}"/>
    <cellStyle name="Rubrik 3 15 2 2 2 16" xfId="26280" xr:uid="{00000000-0005-0000-0000-0000AD1D0000}"/>
    <cellStyle name="Rubrik 3 15 2 2 2 17" xfId="36454" xr:uid="{00000000-0005-0000-0000-0000AE1D0000}"/>
    <cellStyle name="Rubrik 3 15 2 2 2 18" xfId="35198" xr:uid="{00000000-0005-0000-0000-0000AF1D0000}"/>
    <cellStyle name="Rubrik 3 15 2 2 2 2" xfId="2705" xr:uid="{00000000-0005-0000-0000-0000B01D0000}"/>
    <cellStyle name="Rubrik 3 15 2 2 2 2 10" xfId="32325" xr:uid="{00000000-0005-0000-0000-0000B11D0000}"/>
    <cellStyle name="Rubrik 3 15 2 2 2 2 11" xfId="34655" xr:uid="{00000000-0005-0000-0000-0000B21D0000}"/>
    <cellStyle name="Rubrik 3 15 2 2 2 2 12" xfId="36482" xr:uid="{00000000-0005-0000-0000-0000B31D0000}"/>
    <cellStyle name="Rubrik 3 15 2 2 2 2 2" xfId="4127" xr:uid="{00000000-0005-0000-0000-0000B41D0000}"/>
    <cellStyle name="Rubrik 3 15 2 2 2 2 2 10" xfId="35716" xr:uid="{00000000-0005-0000-0000-0000B51D0000}"/>
    <cellStyle name="Rubrik 3 15 2 2 2 2 2 11" xfId="32241" xr:uid="{00000000-0005-0000-0000-0000B61D0000}"/>
    <cellStyle name="Rubrik 3 15 2 2 2 2 2 2" xfId="12014" xr:uid="{00000000-0005-0000-0000-0000B71D0000}"/>
    <cellStyle name="Rubrik 3 15 2 2 2 2 2 3" xfId="18334" xr:uid="{00000000-0005-0000-0000-0000B81D0000}"/>
    <cellStyle name="Rubrik 3 15 2 2 2 2 2 4" xfId="14987" xr:uid="{00000000-0005-0000-0000-0000B91D0000}"/>
    <cellStyle name="Rubrik 3 15 2 2 2 2 2 5" xfId="9903" xr:uid="{00000000-0005-0000-0000-0000BA1D0000}"/>
    <cellStyle name="Rubrik 3 15 2 2 2 2 2 6" xfId="22574" xr:uid="{00000000-0005-0000-0000-0000BB1D0000}"/>
    <cellStyle name="Rubrik 3 15 2 2 2 2 2 7" xfId="26881" xr:uid="{00000000-0005-0000-0000-0000BC1D0000}"/>
    <cellStyle name="Rubrik 3 15 2 2 2 2 2 8" xfId="25243" xr:uid="{00000000-0005-0000-0000-0000BD1D0000}"/>
    <cellStyle name="Rubrik 3 15 2 2 2 2 2 9" xfId="31709" xr:uid="{00000000-0005-0000-0000-0000BE1D0000}"/>
    <cellStyle name="Rubrik 3 15 2 2 2 2 3" xfId="10666" xr:uid="{00000000-0005-0000-0000-0000BF1D0000}"/>
    <cellStyle name="Rubrik 3 15 2 2 2 2 4" xfId="16919" xr:uid="{00000000-0005-0000-0000-0000C01D0000}"/>
    <cellStyle name="Rubrik 3 15 2 2 2 2 5" xfId="10791" xr:uid="{00000000-0005-0000-0000-0000C11D0000}"/>
    <cellStyle name="Rubrik 3 15 2 2 2 2 6" xfId="19813" xr:uid="{00000000-0005-0000-0000-0000C21D0000}"/>
    <cellStyle name="Rubrik 3 15 2 2 2 2 7" xfId="25009" xr:uid="{00000000-0005-0000-0000-0000C31D0000}"/>
    <cellStyle name="Rubrik 3 15 2 2 2 2 8" xfId="27533" xr:uid="{00000000-0005-0000-0000-0000C41D0000}"/>
    <cellStyle name="Rubrik 3 15 2 2 2 2 9" xfId="29989" xr:uid="{00000000-0005-0000-0000-0000C51D0000}"/>
    <cellStyle name="Rubrik 3 15 2 2 2 3" xfId="3106" xr:uid="{00000000-0005-0000-0000-0000C61D0000}"/>
    <cellStyle name="Rubrik 3 15 2 2 2 3 10" xfId="33126" xr:uid="{00000000-0005-0000-0000-0000C71D0000}"/>
    <cellStyle name="Rubrik 3 15 2 2 2 3 11" xfId="30923" xr:uid="{00000000-0005-0000-0000-0000C81D0000}"/>
    <cellStyle name="Rubrik 3 15 2 2 2 3 12" xfId="34522" xr:uid="{00000000-0005-0000-0000-0000C91D0000}"/>
    <cellStyle name="Rubrik 3 15 2 2 2 3 2" xfId="4128" xr:uid="{00000000-0005-0000-0000-0000CA1D0000}"/>
    <cellStyle name="Rubrik 3 15 2 2 2 3 2 10" xfId="34842" xr:uid="{00000000-0005-0000-0000-0000CB1D0000}"/>
    <cellStyle name="Rubrik 3 15 2 2 2 3 2 11" xfId="34640" xr:uid="{00000000-0005-0000-0000-0000CC1D0000}"/>
    <cellStyle name="Rubrik 3 15 2 2 2 3 2 2" xfId="12015" xr:uid="{00000000-0005-0000-0000-0000CD1D0000}"/>
    <cellStyle name="Rubrik 3 15 2 2 2 3 2 3" xfId="18335" xr:uid="{00000000-0005-0000-0000-0000CE1D0000}"/>
    <cellStyle name="Rubrik 3 15 2 2 2 3 2 4" xfId="10082" xr:uid="{00000000-0005-0000-0000-0000CF1D0000}"/>
    <cellStyle name="Rubrik 3 15 2 2 2 3 2 5" xfId="13941" xr:uid="{00000000-0005-0000-0000-0000D01D0000}"/>
    <cellStyle name="Rubrik 3 15 2 2 2 3 2 6" xfId="26590" xr:uid="{00000000-0005-0000-0000-0000D11D0000}"/>
    <cellStyle name="Rubrik 3 15 2 2 2 3 2 7" xfId="23627" xr:uid="{00000000-0005-0000-0000-0000D21D0000}"/>
    <cellStyle name="Rubrik 3 15 2 2 2 3 2 8" xfId="31435" xr:uid="{00000000-0005-0000-0000-0000D31D0000}"/>
    <cellStyle name="Rubrik 3 15 2 2 2 3 2 9" xfId="23638" xr:uid="{00000000-0005-0000-0000-0000D41D0000}"/>
    <cellStyle name="Rubrik 3 15 2 2 2 3 3" xfId="11066" xr:uid="{00000000-0005-0000-0000-0000D51D0000}"/>
    <cellStyle name="Rubrik 3 15 2 2 2 3 4" xfId="17320" xr:uid="{00000000-0005-0000-0000-0000D61D0000}"/>
    <cellStyle name="Rubrik 3 15 2 2 2 3 5" xfId="18059" xr:uid="{00000000-0005-0000-0000-0000D71D0000}"/>
    <cellStyle name="Rubrik 3 15 2 2 2 3 6" xfId="16537" xr:uid="{00000000-0005-0000-0000-0000D81D0000}"/>
    <cellStyle name="Rubrik 3 15 2 2 2 3 7" xfId="27078" xr:uid="{00000000-0005-0000-0000-0000D91D0000}"/>
    <cellStyle name="Rubrik 3 15 2 2 2 3 8" xfId="20427" xr:uid="{00000000-0005-0000-0000-0000DA1D0000}"/>
    <cellStyle name="Rubrik 3 15 2 2 2 3 9" xfId="31895" xr:uid="{00000000-0005-0000-0000-0000DB1D0000}"/>
    <cellStyle name="Rubrik 3 15 2 2 2 4" xfId="2908" xr:uid="{00000000-0005-0000-0000-0000DC1D0000}"/>
    <cellStyle name="Rubrik 3 15 2 2 2 4 10" xfId="30805" xr:uid="{00000000-0005-0000-0000-0000DD1D0000}"/>
    <cellStyle name="Rubrik 3 15 2 2 2 4 11" xfId="36220" xr:uid="{00000000-0005-0000-0000-0000DE1D0000}"/>
    <cellStyle name="Rubrik 3 15 2 2 2 4 12" xfId="34396" xr:uid="{00000000-0005-0000-0000-0000DF1D0000}"/>
    <cellStyle name="Rubrik 3 15 2 2 2 4 2" xfId="4129" xr:uid="{00000000-0005-0000-0000-0000E01D0000}"/>
    <cellStyle name="Rubrik 3 15 2 2 2 4 2 10" xfId="35715" xr:uid="{00000000-0005-0000-0000-0000E11D0000}"/>
    <cellStyle name="Rubrik 3 15 2 2 2 4 2 11" xfId="36851" xr:uid="{00000000-0005-0000-0000-0000E21D0000}"/>
    <cellStyle name="Rubrik 3 15 2 2 2 4 2 2" xfId="12016" xr:uid="{00000000-0005-0000-0000-0000E31D0000}"/>
    <cellStyle name="Rubrik 3 15 2 2 2 4 2 3" xfId="18336" xr:uid="{00000000-0005-0000-0000-0000E41D0000}"/>
    <cellStyle name="Rubrik 3 15 2 2 2 4 2 4" xfId="16670" xr:uid="{00000000-0005-0000-0000-0000E51D0000}"/>
    <cellStyle name="Rubrik 3 15 2 2 2 4 2 5" xfId="20382" xr:uid="{00000000-0005-0000-0000-0000E61D0000}"/>
    <cellStyle name="Rubrik 3 15 2 2 2 4 2 6" xfId="25389" xr:uid="{00000000-0005-0000-0000-0000E71D0000}"/>
    <cellStyle name="Rubrik 3 15 2 2 2 4 2 7" xfId="26882" xr:uid="{00000000-0005-0000-0000-0000E81D0000}"/>
    <cellStyle name="Rubrik 3 15 2 2 2 4 2 8" xfId="30333" xr:uid="{00000000-0005-0000-0000-0000E91D0000}"/>
    <cellStyle name="Rubrik 3 15 2 2 2 4 2 9" xfId="25850" xr:uid="{00000000-0005-0000-0000-0000EA1D0000}"/>
    <cellStyle name="Rubrik 3 15 2 2 2 4 3" xfId="10869" xr:uid="{00000000-0005-0000-0000-0000EB1D0000}"/>
    <cellStyle name="Rubrik 3 15 2 2 2 4 4" xfId="17122" xr:uid="{00000000-0005-0000-0000-0000EC1D0000}"/>
    <cellStyle name="Rubrik 3 15 2 2 2 4 5" xfId="19441" xr:uid="{00000000-0005-0000-0000-0000ED1D0000}"/>
    <cellStyle name="Rubrik 3 15 2 2 2 4 6" xfId="22072" xr:uid="{00000000-0005-0000-0000-0000EE1D0000}"/>
    <cellStyle name="Rubrik 3 15 2 2 2 4 7" xfId="27175" xr:uid="{00000000-0005-0000-0000-0000EF1D0000}"/>
    <cellStyle name="Rubrik 3 15 2 2 2 4 8" xfId="25913" xr:uid="{00000000-0005-0000-0000-0000F01D0000}"/>
    <cellStyle name="Rubrik 3 15 2 2 2 4 9" xfId="31992" xr:uid="{00000000-0005-0000-0000-0000F11D0000}"/>
    <cellStyle name="Rubrik 3 15 2 2 2 5" xfId="3102" xr:uid="{00000000-0005-0000-0000-0000F21D0000}"/>
    <cellStyle name="Rubrik 3 15 2 2 2 5 10" xfId="30031" xr:uid="{00000000-0005-0000-0000-0000F31D0000}"/>
    <cellStyle name="Rubrik 3 15 2 2 2 5 11" xfId="35335" xr:uid="{00000000-0005-0000-0000-0000F41D0000}"/>
    <cellStyle name="Rubrik 3 15 2 2 2 5 12" xfId="36611" xr:uid="{00000000-0005-0000-0000-0000F51D0000}"/>
    <cellStyle name="Rubrik 3 15 2 2 2 5 2" xfId="4130" xr:uid="{00000000-0005-0000-0000-0000F61D0000}"/>
    <cellStyle name="Rubrik 3 15 2 2 2 5 2 10" xfId="34462" xr:uid="{00000000-0005-0000-0000-0000F71D0000}"/>
    <cellStyle name="Rubrik 3 15 2 2 2 5 2 11" xfId="35948" xr:uid="{00000000-0005-0000-0000-0000F81D0000}"/>
    <cellStyle name="Rubrik 3 15 2 2 2 5 2 2" xfId="12017" xr:uid="{00000000-0005-0000-0000-0000F91D0000}"/>
    <cellStyle name="Rubrik 3 15 2 2 2 5 2 3" xfId="18337" xr:uid="{00000000-0005-0000-0000-0000FA1D0000}"/>
    <cellStyle name="Rubrik 3 15 2 2 2 5 2 4" xfId="17669" xr:uid="{00000000-0005-0000-0000-0000FB1D0000}"/>
    <cellStyle name="Rubrik 3 15 2 2 2 5 2 5" xfId="15594" xr:uid="{00000000-0005-0000-0000-0000FC1D0000}"/>
    <cellStyle name="Rubrik 3 15 2 2 2 5 2 6" xfId="26589" xr:uid="{00000000-0005-0000-0000-0000FD1D0000}"/>
    <cellStyle name="Rubrik 3 15 2 2 2 5 2 7" xfId="22963" xr:uid="{00000000-0005-0000-0000-0000FE1D0000}"/>
    <cellStyle name="Rubrik 3 15 2 2 2 5 2 8" xfId="31434" xr:uid="{00000000-0005-0000-0000-0000FF1D0000}"/>
    <cellStyle name="Rubrik 3 15 2 2 2 5 2 9" xfId="22854" xr:uid="{00000000-0005-0000-0000-0000001E0000}"/>
    <cellStyle name="Rubrik 3 15 2 2 2 5 3" xfId="11062" xr:uid="{00000000-0005-0000-0000-0000011E0000}"/>
    <cellStyle name="Rubrik 3 15 2 2 2 5 4" xfId="17316" xr:uid="{00000000-0005-0000-0000-0000021E0000}"/>
    <cellStyle name="Rubrik 3 15 2 2 2 5 5" xfId="10016" xr:uid="{00000000-0005-0000-0000-0000031E0000}"/>
    <cellStyle name="Rubrik 3 15 2 2 2 5 6" xfId="20028" xr:uid="{00000000-0005-0000-0000-0000041E0000}"/>
    <cellStyle name="Rubrik 3 15 2 2 2 5 7" xfId="27080" xr:uid="{00000000-0005-0000-0000-0000051E0000}"/>
    <cellStyle name="Rubrik 3 15 2 2 2 5 8" xfId="28091" xr:uid="{00000000-0005-0000-0000-0000061E0000}"/>
    <cellStyle name="Rubrik 3 15 2 2 2 5 9" xfId="31897" xr:uid="{00000000-0005-0000-0000-0000071E0000}"/>
    <cellStyle name="Rubrik 3 15 2 2 2 6" xfId="3041" xr:uid="{00000000-0005-0000-0000-0000081E0000}"/>
    <cellStyle name="Rubrik 3 15 2 2 2 6 10" xfId="31554" xr:uid="{00000000-0005-0000-0000-0000091E0000}"/>
    <cellStyle name="Rubrik 3 15 2 2 2 6 11" xfId="35356" xr:uid="{00000000-0005-0000-0000-00000A1E0000}"/>
    <cellStyle name="Rubrik 3 15 2 2 2 6 12" xfId="36618" xr:uid="{00000000-0005-0000-0000-00000B1E0000}"/>
    <cellStyle name="Rubrik 3 15 2 2 2 6 2" xfId="4131" xr:uid="{00000000-0005-0000-0000-00000C1E0000}"/>
    <cellStyle name="Rubrik 3 15 2 2 2 6 2 10" xfId="35714" xr:uid="{00000000-0005-0000-0000-00000D1E0000}"/>
    <cellStyle name="Rubrik 3 15 2 2 2 6 2 11" xfId="35943" xr:uid="{00000000-0005-0000-0000-00000E1E0000}"/>
    <cellStyle name="Rubrik 3 15 2 2 2 6 2 2" xfId="12018" xr:uid="{00000000-0005-0000-0000-00000F1E0000}"/>
    <cellStyle name="Rubrik 3 15 2 2 2 6 2 3" xfId="18338" xr:uid="{00000000-0005-0000-0000-0000101E0000}"/>
    <cellStyle name="Rubrik 3 15 2 2 2 6 2 4" xfId="17678" xr:uid="{00000000-0005-0000-0000-0000111E0000}"/>
    <cellStyle name="Rubrik 3 15 2 2 2 6 2 5" xfId="17969" xr:uid="{00000000-0005-0000-0000-0000121E0000}"/>
    <cellStyle name="Rubrik 3 15 2 2 2 6 2 6" xfId="24797" xr:uid="{00000000-0005-0000-0000-0000131E0000}"/>
    <cellStyle name="Rubrik 3 15 2 2 2 6 2 7" xfId="26149" xr:uid="{00000000-0005-0000-0000-0000141E0000}"/>
    <cellStyle name="Rubrik 3 15 2 2 2 6 2 8" xfId="29803" xr:uid="{00000000-0005-0000-0000-0000151E0000}"/>
    <cellStyle name="Rubrik 3 15 2 2 2 6 2 9" xfId="31710" xr:uid="{00000000-0005-0000-0000-0000161E0000}"/>
    <cellStyle name="Rubrik 3 15 2 2 2 6 3" xfId="11002" xr:uid="{00000000-0005-0000-0000-0000171E0000}"/>
    <cellStyle name="Rubrik 3 15 2 2 2 6 4" xfId="17255" xr:uid="{00000000-0005-0000-0000-0000181E0000}"/>
    <cellStyle name="Rubrik 3 15 2 2 2 6 5" xfId="9461" xr:uid="{00000000-0005-0000-0000-0000191E0000}"/>
    <cellStyle name="Rubrik 3 15 2 2 2 6 6" xfId="20048" xr:uid="{00000000-0005-0000-0000-00001A1E0000}"/>
    <cellStyle name="Rubrik 3 15 2 2 2 6 7" xfId="27110" xr:uid="{00000000-0005-0000-0000-00001B1E0000}"/>
    <cellStyle name="Rubrik 3 15 2 2 2 6 8" xfId="28215" xr:uid="{00000000-0005-0000-0000-00001C1E0000}"/>
    <cellStyle name="Rubrik 3 15 2 2 2 6 9" xfId="31927" xr:uid="{00000000-0005-0000-0000-00001D1E0000}"/>
    <cellStyle name="Rubrik 3 15 2 2 2 7" xfId="3168" xr:uid="{00000000-0005-0000-0000-00001E1E0000}"/>
    <cellStyle name="Rubrik 3 15 2 2 2 7 10" xfId="31090" xr:uid="{00000000-0005-0000-0000-00001F1E0000}"/>
    <cellStyle name="Rubrik 3 15 2 2 2 7 11" xfId="28160" xr:uid="{00000000-0005-0000-0000-0000201E0000}"/>
    <cellStyle name="Rubrik 3 15 2 2 2 7 12" xfId="35866" xr:uid="{00000000-0005-0000-0000-0000211E0000}"/>
    <cellStyle name="Rubrik 3 15 2 2 2 7 2" xfId="4132" xr:uid="{00000000-0005-0000-0000-0000221E0000}"/>
    <cellStyle name="Rubrik 3 15 2 2 2 7 2 10" xfId="32520" xr:uid="{00000000-0005-0000-0000-0000231E0000}"/>
    <cellStyle name="Rubrik 3 15 2 2 2 7 2 11" xfId="36778" xr:uid="{00000000-0005-0000-0000-0000241E0000}"/>
    <cellStyle name="Rubrik 3 15 2 2 2 7 2 2" xfId="12019" xr:uid="{00000000-0005-0000-0000-0000251E0000}"/>
    <cellStyle name="Rubrik 3 15 2 2 2 7 2 3" xfId="18339" xr:uid="{00000000-0005-0000-0000-0000261E0000}"/>
    <cellStyle name="Rubrik 3 15 2 2 2 7 2 4" xfId="16502" xr:uid="{00000000-0005-0000-0000-0000271E0000}"/>
    <cellStyle name="Rubrik 3 15 2 2 2 7 2 5" xfId="20269" xr:uid="{00000000-0005-0000-0000-0000281E0000}"/>
    <cellStyle name="Rubrik 3 15 2 2 2 7 2 6" xfId="26588" xr:uid="{00000000-0005-0000-0000-0000291E0000}"/>
    <cellStyle name="Rubrik 3 15 2 2 2 7 2 7" xfId="27729" xr:uid="{00000000-0005-0000-0000-00002A1E0000}"/>
    <cellStyle name="Rubrik 3 15 2 2 2 7 2 8" xfId="31433" xr:uid="{00000000-0005-0000-0000-00002B1E0000}"/>
    <cellStyle name="Rubrik 3 15 2 2 2 7 2 9" xfId="30143" xr:uid="{00000000-0005-0000-0000-00002C1E0000}"/>
    <cellStyle name="Rubrik 3 15 2 2 2 7 3" xfId="11128" xr:uid="{00000000-0005-0000-0000-00002D1E0000}"/>
    <cellStyle name="Rubrik 3 15 2 2 2 7 4" xfId="17382" xr:uid="{00000000-0005-0000-0000-00002E1E0000}"/>
    <cellStyle name="Rubrik 3 15 2 2 2 7 5" xfId="18031" xr:uid="{00000000-0005-0000-0000-00002F1E0000}"/>
    <cellStyle name="Rubrik 3 15 2 2 2 7 6" xfId="17820" xr:uid="{00000000-0005-0000-0000-0000301E0000}"/>
    <cellStyle name="Rubrik 3 15 2 2 2 7 7" xfId="27047" xr:uid="{00000000-0005-0000-0000-0000311E0000}"/>
    <cellStyle name="Rubrik 3 15 2 2 2 7 8" xfId="24930" xr:uid="{00000000-0005-0000-0000-0000321E0000}"/>
    <cellStyle name="Rubrik 3 15 2 2 2 7 9" xfId="31864" xr:uid="{00000000-0005-0000-0000-0000331E0000}"/>
    <cellStyle name="Rubrik 3 15 2 2 2 8" xfId="4133" xr:uid="{00000000-0005-0000-0000-0000341E0000}"/>
    <cellStyle name="Rubrik 3 15 2 2 2 8 10" xfId="35713" xr:uid="{00000000-0005-0000-0000-0000351E0000}"/>
    <cellStyle name="Rubrik 3 15 2 2 2 8 11" xfId="17887" xr:uid="{00000000-0005-0000-0000-0000361E0000}"/>
    <cellStyle name="Rubrik 3 15 2 2 2 8 2" xfId="12020" xr:uid="{00000000-0005-0000-0000-0000371E0000}"/>
    <cellStyle name="Rubrik 3 15 2 2 2 8 3" xfId="18340" xr:uid="{00000000-0005-0000-0000-0000381E0000}"/>
    <cellStyle name="Rubrik 3 15 2 2 2 8 4" xfId="17677" xr:uid="{00000000-0005-0000-0000-0000391E0000}"/>
    <cellStyle name="Rubrik 3 15 2 2 2 8 5" xfId="16188" xr:uid="{00000000-0005-0000-0000-00003A1E0000}"/>
    <cellStyle name="Rubrik 3 15 2 2 2 8 6" xfId="23151" xr:uid="{00000000-0005-0000-0000-00003B1E0000}"/>
    <cellStyle name="Rubrik 3 15 2 2 2 8 7" xfId="26113" xr:uid="{00000000-0005-0000-0000-00003C1E0000}"/>
    <cellStyle name="Rubrik 3 15 2 2 2 8 8" xfId="25507" xr:uid="{00000000-0005-0000-0000-00003D1E0000}"/>
    <cellStyle name="Rubrik 3 15 2 2 2 8 9" xfId="25575" xr:uid="{00000000-0005-0000-0000-00003E1E0000}"/>
    <cellStyle name="Rubrik 3 15 2 2 2 9" xfId="10237" xr:uid="{00000000-0005-0000-0000-00003F1E0000}"/>
    <cellStyle name="Rubrik 3 15 2 2 20" xfId="35392" xr:uid="{00000000-0005-0000-0000-0000401E0000}"/>
    <cellStyle name="Rubrik 3 15 2 2 3" xfId="3094" xr:uid="{00000000-0005-0000-0000-0000411E0000}"/>
    <cellStyle name="Rubrik 3 15 2 2 3 10" xfId="32184" xr:uid="{00000000-0005-0000-0000-0000421E0000}"/>
    <cellStyle name="Rubrik 3 15 2 2 3 11" xfId="35279" xr:uid="{00000000-0005-0000-0000-0000431E0000}"/>
    <cellStyle name="Rubrik 3 15 2 2 3 12" xfId="28266" xr:uid="{00000000-0005-0000-0000-0000441E0000}"/>
    <cellStyle name="Rubrik 3 15 2 2 3 2" xfId="4134" xr:uid="{00000000-0005-0000-0000-0000451E0000}"/>
    <cellStyle name="Rubrik 3 15 2 2 3 2 10" xfId="30335" xr:uid="{00000000-0005-0000-0000-0000461E0000}"/>
    <cellStyle name="Rubrik 3 15 2 2 3 2 11" xfId="36971" xr:uid="{00000000-0005-0000-0000-0000471E0000}"/>
    <cellStyle name="Rubrik 3 15 2 2 3 2 2" xfId="12021" xr:uid="{00000000-0005-0000-0000-0000481E0000}"/>
    <cellStyle name="Rubrik 3 15 2 2 3 2 3" xfId="18341" xr:uid="{00000000-0005-0000-0000-0000491E0000}"/>
    <cellStyle name="Rubrik 3 15 2 2 3 2 4" xfId="9532" xr:uid="{00000000-0005-0000-0000-00004A1E0000}"/>
    <cellStyle name="Rubrik 3 15 2 2 3 2 5" xfId="20593" xr:uid="{00000000-0005-0000-0000-00004B1E0000}"/>
    <cellStyle name="Rubrik 3 15 2 2 3 2 6" xfId="26587" xr:uid="{00000000-0005-0000-0000-00004C1E0000}"/>
    <cellStyle name="Rubrik 3 15 2 2 3 2 7" xfId="26888" xr:uid="{00000000-0005-0000-0000-00004D1E0000}"/>
    <cellStyle name="Rubrik 3 15 2 2 3 2 8" xfId="31432" xr:uid="{00000000-0005-0000-0000-00004E1E0000}"/>
    <cellStyle name="Rubrik 3 15 2 2 3 2 9" xfId="33035" xr:uid="{00000000-0005-0000-0000-00004F1E0000}"/>
    <cellStyle name="Rubrik 3 15 2 2 3 3" xfId="11054" xr:uid="{00000000-0005-0000-0000-0000501E0000}"/>
    <cellStyle name="Rubrik 3 15 2 2 3 4" xfId="17308" xr:uid="{00000000-0005-0000-0000-0000511E0000}"/>
    <cellStyle name="Rubrik 3 15 2 2 3 5" xfId="18056" xr:uid="{00000000-0005-0000-0000-0000521E0000}"/>
    <cellStyle name="Rubrik 3 15 2 2 3 6" xfId="16598" xr:uid="{00000000-0005-0000-0000-0000531E0000}"/>
    <cellStyle name="Rubrik 3 15 2 2 3 7" xfId="23692" xr:uid="{00000000-0005-0000-0000-0000541E0000}"/>
    <cellStyle name="Rubrik 3 15 2 2 3 8" xfId="28546" xr:uid="{00000000-0005-0000-0000-0000551E0000}"/>
    <cellStyle name="Rubrik 3 15 2 2 3 9" xfId="23387" xr:uid="{00000000-0005-0000-0000-0000561E0000}"/>
    <cellStyle name="Rubrik 3 15 2 2 4" xfId="1372" xr:uid="{00000000-0005-0000-0000-0000571E0000}"/>
    <cellStyle name="Rubrik 3 15 2 2 4 10" xfId="20332" xr:uid="{00000000-0005-0000-0000-0000581E0000}"/>
    <cellStyle name="Rubrik 3 15 2 2 4 11" xfId="37064" xr:uid="{00000000-0005-0000-0000-0000591E0000}"/>
    <cellStyle name="Rubrik 3 15 2 2 4 12" xfId="30275" xr:uid="{00000000-0005-0000-0000-00005A1E0000}"/>
    <cellStyle name="Rubrik 3 15 2 2 4 2" xfId="4135" xr:uid="{00000000-0005-0000-0000-00005B1E0000}"/>
    <cellStyle name="Rubrik 3 15 2 2 4 2 10" xfId="34615" xr:uid="{00000000-0005-0000-0000-00005C1E0000}"/>
    <cellStyle name="Rubrik 3 15 2 2 4 2 11" xfId="35278" xr:uid="{00000000-0005-0000-0000-00005D1E0000}"/>
    <cellStyle name="Rubrik 3 15 2 2 4 2 2" xfId="12022" xr:uid="{00000000-0005-0000-0000-00005E1E0000}"/>
    <cellStyle name="Rubrik 3 15 2 2 4 2 3" xfId="18342" xr:uid="{00000000-0005-0000-0000-00005F1E0000}"/>
    <cellStyle name="Rubrik 3 15 2 2 4 2 4" xfId="17675" xr:uid="{00000000-0005-0000-0000-0000601E0000}"/>
    <cellStyle name="Rubrik 3 15 2 2 4 2 5" xfId="16186" xr:uid="{00000000-0005-0000-0000-0000611E0000}"/>
    <cellStyle name="Rubrik 3 15 2 2 4 2 6" xfId="14473" xr:uid="{00000000-0005-0000-0000-0000621E0000}"/>
    <cellStyle name="Rubrik 3 15 2 2 4 2 7" xfId="26883" xr:uid="{00000000-0005-0000-0000-0000631E0000}"/>
    <cellStyle name="Rubrik 3 15 2 2 4 2 8" xfId="25731" xr:uid="{00000000-0005-0000-0000-0000641E0000}"/>
    <cellStyle name="Rubrik 3 15 2 2 4 2 9" xfId="23105" xr:uid="{00000000-0005-0000-0000-0000651E0000}"/>
    <cellStyle name="Rubrik 3 15 2 2 4 3" xfId="9341" xr:uid="{00000000-0005-0000-0000-0000661E0000}"/>
    <cellStyle name="Rubrik 3 15 2 2 4 4" xfId="10239" xr:uid="{00000000-0005-0000-0000-0000671E0000}"/>
    <cellStyle name="Rubrik 3 15 2 2 4 5" xfId="20757" xr:uid="{00000000-0005-0000-0000-0000681E0000}"/>
    <cellStyle name="Rubrik 3 15 2 2 4 6" xfId="23351" xr:uid="{00000000-0005-0000-0000-0000691E0000}"/>
    <cellStyle name="Rubrik 3 15 2 2 4 7" xfId="28431" xr:uid="{00000000-0005-0000-0000-00006A1E0000}"/>
    <cellStyle name="Rubrik 3 15 2 2 4 8" xfId="19653" xr:uid="{00000000-0005-0000-0000-00006B1E0000}"/>
    <cellStyle name="Rubrik 3 15 2 2 4 9" xfId="33146" xr:uid="{00000000-0005-0000-0000-00006C1E0000}"/>
    <cellStyle name="Rubrik 3 15 2 2 5" xfId="3167" xr:uid="{00000000-0005-0000-0000-00006D1E0000}"/>
    <cellStyle name="Rubrik 3 15 2 2 5 10" xfId="32185" xr:uid="{00000000-0005-0000-0000-00006E1E0000}"/>
    <cellStyle name="Rubrik 3 15 2 2 5 11" xfId="36094" xr:uid="{00000000-0005-0000-0000-00006F1E0000}"/>
    <cellStyle name="Rubrik 3 15 2 2 5 12" xfId="35254" xr:uid="{00000000-0005-0000-0000-0000701E0000}"/>
    <cellStyle name="Rubrik 3 15 2 2 5 2" xfId="4136" xr:uid="{00000000-0005-0000-0000-0000711E0000}"/>
    <cellStyle name="Rubrik 3 15 2 2 5 2 10" xfId="35712" xr:uid="{00000000-0005-0000-0000-0000721E0000}"/>
    <cellStyle name="Rubrik 3 15 2 2 5 2 11" xfId="35944" xr:uid="{00000000-0005-0000-0000-0000731E0000}"/>
    <cellStyle name="Rubrik 3 15 2 2 5 2 2" xfId="12023" xr:uid="{00000000-0005-0000-0000-0000741E0000}"/>
    <cellStyle name="Rubrik 3 15 2 2 5 2 3" xfId="18343" xr:uid="{00000000-0005-0000-0000-0000751E0000}"/>
    <cellStyle name="Rubrik 3 15 2 2 5 2 4" xfId="17676" xr:uid="{00000000-0005-0000-0000-0000761E0000}"/>
    <cellStyle name="Rubrik 3 15 2 2 5 2 5" xfId="17970" xr:uid="{00000000-0005-0000-0000-0000771E0000}"/>
    <cellStyle name="Rubrik 3 15 2 2 5 2 6" xfId="26586" xr:uid="{00000000-0005-0000-0000-0000781E0000}"/>
    <cellStyle name="Rubrik 3 15 2 2 5 2 7" xfId="22452" xr:uid="{00000000-0005-0000-0000-0000791E0000}"/>
    <cellStyle name="Rubrik 3 15 2 2 5 2 8" xfId="31431" xr:uid="{00000000-0005-0000-0000-00007A1E0000}"/>
    <cellStyle name="Rubrik 3 15 2 2 5 2 9" xfId="31711" xr:uid="{00000000-0005-0000-0000-00007B1E0000}"/>
    <cellStyle name="Rubrik 3 15 2 2 5 3" xfId="11127" xr:uid="{00000000-0005-0000-0000-00007C1E0000}"/>
    <cellStyle name="Rubrik 3 15 2 2 5 4" xfId="17381" xr:uid="{00000000-0005-0000-0000-00007D1E0000}"/>
    <cellStyle name="Rubrik 3 15 2 2 5 5" xfId="18022" xr:uid="{00000000-0005-0000-0000-00007E1E0000}"/>
    <cellStyle name="Rubrik 3 15 2 2 5 6" xfId="10445" xr:uid="{00000000-0005-0000-0000-00007F1E0000}"/>
    <cellStyle name="Rubrik 3 15 2 2 5 7" xfId="19678" xr:uid="{00000000-0005-0000-0000-0000801E0000}"/>
    <cellStyle name="Rubrik 3 15 2 2 5 8" xfId="25979" xr:uid="{00000000-0005-0000-0000-0000811E0000}"/>
    <cellStyle name="Rubrik 3 15 2 2 5 9" xfId="27410" xr:uid="{00000000-0005-0000-0000-0000821E0000}"/>
    <cellStyle name="Rubrik 3 15 2 2 6" xfId="3099" xr:uid="{00000000-0005-0000-0000-0000831E0000}"/>
    <cellStyle name="Rubrik 3 15 2 2 6 10" xfId="22541" xr:uid="{00000000-0005-0000-0000-0000841E0000}"/>
    <cellStyle name="Rubrik 3 15 2 2 6 11" xfId="34673" xr:uid="{00000000-0005-0000-0000-0000851E0000}"/>
    <cellStyle name="Rubrik 3 15 2 2 6 12" xfId="30572" xr:uid="{00000000-0005-0000-0000-0000861E0000}"/>
    <cellStyle name="Rubrik 3 15 2 2 6 2" xfId="4137" xr:uid="{00000000-0005-0000-0000-0000871E0000}"/>
    <cellStyle name="Rubrik 3 15 2 2 6 2 10" xfId="35040" xr:uid="{00000000-0005-0000-0000-0000881E0000}"/>
    <cellStyle name="Rubrik 3 15 2 2 6 2 11" xfId="34800" xr:uid="{00000000-0005-0000-0000-0000891E0000}"/>
    <cellStyle name="Rubrik 3 15 2 2 6 2 2" xfId="12024" xr:uid="{00000000-0005-0000-0000-00008A1E0000}"/>
    <cellStyle name="Rubrik 3 15 2 2 6 2 3" xfId="18344" xr:uid="{00000000-0005-0000-0000-00008B1E0000}"/>
    <cellStyle name="Rubrik 3 15 2 2 6 2 4" xfId="14993" xr:uid="{00000000-0005-0000-0000-00008C1E0000}"/>
    <cellStyle name="Rubrik 3 15 2 2 6 2 5" xfId="9882" xr:uid="{00000000-0005-0000-0000-00008D1E0000}"/>
    <cellStyle name="Rubrik 3 15 2 2 6 2 6" xfId="22804" xr:uid="{00000000-0005-0000-0000-00008E1E0000}"/>
    <cellStyle name="Rubrik 3 15 2 2 6 2 7" xfId="16161" xr:uid="{00000000-0005-0000-0000-00008F1E0000}"/>
    <cellStyle name="Rubrik 3 15 2 2 6 2 8" xfId="20251" xr:uid="{00000000-0005-0000-0000-0000901E0000}"/>
    <cellStyle name="Rubrik 3 15 2 2 6 2 9" xfId="19862" xr:uid="{00000000-0005-0000-0000-0000911E0000}"/>
    <cellStyle name="Rubrik 3 15 2 2 6 3" xfId="11059" xr:uid="{00000000-0005-0000-0000-0000921E0000}"/>
    <cellStyle name="Rubrik 3 15 2 2 6 4" xfId="17313" xr:uid="{00000000-0005-0000-0000-0000931E0000}"/>
    <cellStyle name="Rubrik 3 15 2 2 6 5" xfId="18061" xr:uid="{00000000-0005-0000-0000-0000941E0000}"/>
    <cellStyle name="Rubrik 3 15 2 2 6 6" xfId="14864" xr:uid="{00000000-0005-0000-0000-0000951E0000}"/>
    <cellStyle name="Rubrik 3 15 2 2 6 7" xfId="27081" xr:uid="{00000000-0005-0000-0000-0000961E0000}"/>
    <cellStyle name="Rubrik 3 15 2 2 6 8" xfId="27439" xr:uid="{00000000-0005-0000-0000-0000971E0000}"/>
    <cellStyle name="Rubrik 3 15 2 2 6 9" xfId="31898" xr:uid="{00000000-0005-0000-0000-0000981E0000}"/>
    <cellStyle name="Rubrik 3 15 2 2 7" xfId="3160" xr:uid="{00000000-0005-0000-0000-0000991E0000}"/>
    <cellStyle name="Rubrik 3 15 2 2 7 10" xfId="32869" xr:uid="{00000000-0005-0000-0000-00009A1E0000}"/>
    <cellStyle name="Rubrik 3 15 2 2 7 11" xfId="36098" xr:uid="{00000000-0005-0000-0000-00009B1E0000}"/>
    <cellStyle name="Rubrik 3 15 2 2 7 12" xfId="35864" xr:uid="{00000000-0005-0000-0000-00009C1E0000}"/>
    <cellStyle name="Rubrik 3 15 2 2 7 2" xfId="4138" xr:uid="{00000000-0005-0000-0000-00009D1E0000}"/>
    <cellStyle name="Rubrik 3 15 2 2 7 2 10" xfId="35711" xr:uid="{00000000-0005-0000-0000-00009E1E0000}"/>
    <cellStyle name="Rubrik 3 15 2 2 7 2 11" xfId="30732" xr:uid="{00000000-0005-0000-0000-00009F1E0000}"/>
    <cellStyle name="Rubrik 3 15 2 2 7 2 2" xfId="12025" xr:uid="{00000000-0005-0000-0000-0000A01E0000}"/>
    <cellStyle name="Rubrik 3 15 2 2 7 2 3" xfId="18345" xr:uid="{00000000-0005-0000-0000-0000A11E0000}"/>
    <cellStyle name="Rubrik 3 15 2 2 7 2 4" xfId="10343" xr:uid="{00000000-0005-0000-0000-0000A21E0000}"/>
    <cellStyle name="Rubrik 3 15 2 2 7 2 5" xfId="16710" xr:uid="{00000000-0005-0000-0000-0000A31E0000}"/>
    <cellStyle name="Rubrik 3 15 2 2 7 2 6" xfId="26585" xr:uid="{00000000-0005-0000-0000-0000A41E0000}"/>
    <cellStyle name="Rubrik 3 15 2 2 7 2 7" xfId="28277" xr:uid="{00000000-0005-0000-0000-0000A51E0000}"/>
    <cellStyle name="Rubrik 3 15 2 2 7 2 8" xfId="31430" xr:uid="{00000000-0005-0000-0000-0000A61E0000}"/>
    <cellStyle name="Rubrik 3 15 2 2 7 2 9" xfId="20462" xr:uid="{00000000-0005-0000-0000-0000A71E0000}"/>
    <cellStyle name="Rubrik 3 15 2 2 7 3" xfId="11120" xr:uid="{00000000-0005-0000-0000-0000A81E0000}"/>
    <cellStyle name="Rubrik 3 15 2 2 7 4" xfId="17374" xr:uid="{00000000-0005-0000-0000-0000A91E0000}"/>
    <cellStyle name="Rubrik 3 15 2 2 7 5" xfId="18035" xr:uid="{00000000-0005-0000-0000-0000AA1E0000}"/>
    <cellStyle name="Rubrik 3 15 2 2 7 6" xfId="15089" xr:uid="{00000000-0005-0000-0000-0000AB1E0000}"/>
    <cellStyle name="Rubrik 3 15 2 2 7 7" xfId="27051" xr:uid="{00000000-0005-0000-0000-0000AC1E0000}"/>
    <cellStyle name="Rubrik 3 15 2 2 7 8" xfId="26724" xr:uid="{00000000-0005-0000-0000-0000AD1E0000}"/>
    <cellStyle name="Rubrik 3 15 2 2 7 9" xfId="31868" xr:uid="{00000000-0005-0000-0000-0000AE1E0000}"/>
    <cellStyle name="Rubrik 3 15 2 2 8" xfId="3336" xr:uid="{00000000-0005-0000-0000-0000AF1E0000}"/>
    <cellStyle name="Rubrik 3 15 2 2 8 10" xfId="32881" xr:uid="{00000000-0005-0000-0000-0000B01E0000}"/>
    <cellStyle name="Rubrik 3 15 2 2 8 11" xfId="35145" xr:uid="{00000000-0005-0000-0000-0000B11E0000}"/>
    <cellStyle name="Rubrik 3 15 2 2 8 12" xfId="34696" xr:uid="{00000000-0005-0000-0000-0000B21E0000}"/>
    <cellStyle name="Rubrik 3 15 2 2 8 2" xfId="4139" xr:uid="{00000000-0005-0000-0000-0000B31E0000}"/>
    <cellStyle name="Rubrik 3 15 2 2 8 2 10" xfId="35710" xr:uid="{00000000-0005-0000-0000-0000B41E0000}"/>
    <cellStyle name="Rubrik 3 15 2 2 8 2 11" xfId="32368" xr:uid="{00000000-0005-0000-0000-0000B51E0000}"/>
    <cellStyle name="Rubrik 3 15 2 2 8 2 2" xfId="12026" xr:uid="{00000000-0005-0000-0000-0000B61E0000}"/>
    <cellStyle name="Rubrik 3 15 2 2 8 2 3" xfId="18346" xr:uid="{00000000-0005-0000-0000-0000B71E0000}"/>
    <cellStyle name="Rubrik 3 15 2 2 8 2 4" xfId="17670" xr:uid="{00000000-0005-0000-0000-0000B81E0000}"/>
    <cellStyle name="Rubrik 3 15 2 2 8 2 5" xfId="16284" xr:uid="{00000000-0005-0000-0000-0000B91E0000}"/>
    <cellStyle name="Rubrik 3 15 2 2 8 2 6" xfId="25904" xr:uid="{00000000-0005-0000-0000-0000BA1E0000}"/>
    <cellStyle name="Rubrik 3 15 2 2 8 2 7" xfId="23376" xr:uid="{00000000-0005-0000-0000-0000BB1E0000}"/>
    <cellStyle name="Rubrik 3 15 2 2 8 2 8" xfId="30797" xr:uid="{00000000-0005-0000-0000-0000BC1E0000}"/>
    <cellStyle name="Rubrik 3 15 2 2 8 2 9" xfId="30873" xr:uid="{00000000-0005-0000-0000-0000BD1E0000}"/>
    <cellStyle name="Rubrik 3 15 2 2 8 3" xfId="11296" xr:uid="{00000000-0005-0000-0000-0000BE1E0000}"/>
    <cellStyle name="Rubrik 3 15 2 2 8 4" xfId="17550" xr:uid="{00000000-0005-0000-0000-0000BF1E0000}"/>
    <cellStyle name="Rubrik 3 15 2 2 8 5" xfId="16095" xr:uid="{00000000-0005-0000-0000-0000C01E0000}"/>
    <cellStyle name="Rubrik 3 15 2 2 8 6" xfId="14922" xr:uid="{00000000-0005-0000-0000-0000C11E0000}"/>
    <cellStyle name="Rubrik 3 15 2 2 8 7" xfId="20749" xr:uid="{00000000-0005-0000-0000-0000C21E0000}"/>
    <cellStyle name="Rubrik 3 15 2 2 8 8" xfId="25435" xr:uid="{00000000-0005-0000-0000-0000C31E0000}"/>
    <cellStyle name="Rubrik 3 15 2 2 8 9" xfId="28423" xr:uid="{00000000-0005-0000-0000-0000C41E0000}"/>
    <cellStyle name="Rubrik 3 15 2 2 9" xfId="981" xr:uid="{00000000-0005-0000-0000-0000C51E0000}"/>
    <cellStyle name="Rubrik 3 15 2 2 9 10" xfId="30135" xr:uid="{00000000-0005-0000-0000-0000C61E0000}"/>
    <cellStyle name="Rubrik 3 15 2 2 9 11" xfId="30483" xr:uid="{00000000-0005-0000-0000-0000C71E0000}"/>
    <cellStyle name="Rubrik 3 15 2 2 9 12" xfId="34759" xr:uid="{00000000-0005-0000-0000-0000C81E0000}"/>
    <cellStyle name="Rubrik 3 15 2 2 9 2" xfId="4140" xr:uid="{00000000-0005-0000-0000-0000C91E0000}"/>
    <cellStyle name="Rubrik 3 15 2 2 9 2 10" xfId="34958" xr:uid="{00000000-0005-0000-0000-0000CA1E0000}"/>
    <cellStyle name="Rubrik 3 15 2 2 9 2 11" xfId="35945" xr:uid="{00000000-0005-0000-0000-0000CB1E0000}"/>
    <cellStyle name="Rubrik 3 15 2 2 9 2 2" xfId="12027" xr:uid="{00000000-0005-0000-0000-0000CC1E0000}"/>
    <cellStyle name="Rubrik 3 15 2 2 9 2 3" xfId="18347" xr:uid="{00000000-0005-0000-0000-0000CD1E0000}"/>
    <cellStyle name="Rubrik 3 15 2 2 9 2 4" xfId="17674" xr:uid="{00000000-0005-0000-0000-0000CE1E0000}"/>
    <cellStyle name="Rubrik 3 15 2 2 9 2 5" xfId="17971" xr:uid="{00000000-0005-0000-0000-0000CF1E0000}"/>
    <cellStyle name="Rubrik 3 15 2 2 9 2 6" xfId="26584" xr:uid="{00000000-0005-0000-0000-0000D01E0000}"/>
    <cellStyle name="Rubrik 3 15 2 2 9 2 7" xfId="26884" xr:uid="{00000000-0005-0000-0000-0000D11E0000}"/>
    <cellStyle name="Rubrik 3 15 2 2 9 2 8" xfId="31429" xr:uid="{00000000-0005-0000-0000-0000D21E0000}"/>
    <cellStyle name="Rubrik 3 15 2 2 9 2 9" xfId="31712" xr:uid="{00000000-0005-0000-0000-0000D31E0000}"/>
    <cellStyle name="Rubrik 3 15 2 2 9 3" xfId="14220" xr:uid="{00000000-0005-0000-0000-0000D41E0000}"/>
    <cellStyle name="Rubrik 3 15 2 2 9 4" xfId="15746" xr:uid="{00000000-0005-0000-0000-0000D51E0000}"/>
    <cellStyle name="Rubrik 3 15 2 2 9 5" xfId="14832" xr:uid="{00000000-0005-0000-0000-0000D61E0000}"/>
    <cellStyle name="Rubrik 3 15 2 2 9 6" xfId="14229" xr:uid="{00000000-0005-0000-0000-0000D71E0000}"/>
    <cellStyle name="Rubrik 3 15 2 2 9 7" xfId="22604" xr:uid="{00000000-0005-0000-0000-0000D81E0000}"/>
    <cellStyle name="Rubrik 3 15 2 2 9 8" xfId="25168" xr:uid="{00000000-0005-0000-0000-0000D91E0000}"/>
    <cellStyle name="Rubrik 3 15 2 2 9 9" xfId="25556" xr:uid="{00000000-0005-0000-0000-0000DA1E0000}"/>
    <cellStyle name="Rubrik 3 15 2 3" xfId="1737" xr:uid="{00000000-0005-0000-0000-0000DB1E0000}"/>
    <cellStyle name="Rubrik 3 15 2 3 10" xfId="14494" xr:uid="{00000000-0005-0000-0000-0000DC1E0000}"/>
    <cellStyle name="Rubrik 3 15 2 3 11" xfId="15051" xr:uid="{00000000-0005-0000-0000-0000DD1E0000}"/>
    <cellStyle name="Rubrik 3 15 2 3 12" xfId="19936" xr:uid="{00000000-0005-0000-0000-0000DE1E0000}"/>
    <cellStyle name="Rubrik 3 15 2 3 13" xfId="25122" xr:uid="{00000000-0005-0000-0000-0000DF1E0000}"/>
    <cellStyle name="Rubrik 3 15 2 3 14" xfId="27652" xr:uid="{00000000-0005-0000-0000-0000E01E0000}"/>
    <cellStyle name="Rubrik 3 15 2 3 15" xfId="30093" xr:uid="{00000000-0005-0000-0000-0000E11E0000}"/>
    <cellStyle name="Rubrik 3 15 2 3 16" xfId="32432" xr:uid="{00000000-0005-0000-0000-0000E21E0000}"/>
    <cellStyle name="Rubrik 3 15 2 3 17" xfId="34726" xr:uid="{00000000-0005-0000-0000-0000E31E0000}"/>
    <cellStyle name="Rubrik 3 15 2 3 18" xfId="36551" xr:uid="{00000000-0005-0000-0000-0000E41E0000}"/>
    <cellStyle name="Rubrik 3 15 2 3 2" xfId="2731" xr:uid="{00000000-0005-0000-0000-0000E51E0000}"/>
    <cellStyle name="Rubrik 3 15 2 3 2 10" xfId="33041" xr:uid="{00000000-0005-0000-0000-0000E61E0000}"/>
    <cellStyle name="Rubrik 3 15 2 3 2 11" xfId="35134" xr:uid="{00000000-0005-0000-0000-0000E71E0000}"/>
    <cellStyle name="Rubrik 3 15 2 3 2 12" xfId="36989" xr:uid="{00000000-0005-0000-0000-0000E81E0000}"/>
    <cellStyle name="Rubrik 3 15 2 3 2 2" xfId="4141" xr:uid="{00000000-0005-0000-0000-0000E91E0000}"/>
    <cellStyle name="Rubrik 3 15 2 3 2 2 10" xfId="35709" xr:uid="{00000000-0005-0000-0000-0000EA1E0000}"/>
    <cellStyle name="Rubrik 3 15 2 3 2 2 11" xfId="37160" xr:uid="{00000000-0005-0000-0000-0000EB1E0000}"/>
    <cellStyle name="Rubrik 3 15 2 3 2 2 2" xfId="12028" xr:uid="{00000000-0005-0000-0000-0000EC1E0000}"/>
    <cellStyle name="Rubrik 3 15 2 3 2 2 3" xfId="18348" xr:uid="{00000000-0005-0000-0000-0000ED1E0000}"/>
    <cellStyle name="Rubrik 3 15 2 3 2 2 4" xfId="15728" xr:uid="{00000000-0005-0000-0000-0000EE1E0000}"/>
    <cellStyle name="Rubrik 3 15 2 3 2 2 5" xfId="20880" xr:uid="{00000000-0005-0000-0000-0000EF1E0000}"/>
    <cellStyle name="Rubrik 3 15 2 3 2 2 6" xfId="24823" xr:uid="{00000000-0005-0000-0000-0000F01E0000}"/>
    <cellStyle name="Rubrik 3 15 2 3 2 2 7" xfId="27521" xr:uid="{00000000-0005-0000-0000-0000F11E0000}"/>
    <cellStyle name="Rubrik 3 15 2 3 2 2 8" xfId="29827" xr:uid="{00000000-0005-0000-0000-0000F21E0000}"/>
    <cellStyle name="Rubrik 3 15 2 3 2 2 9" xfId="32360" xr:uid="{00000000-0005-0000-0000-0000F31E0000}"/>
    <cellStyle name="Rubrik 3 15 2 3 2 3" xfId="10692" xr:uid="{00000000-0005-0000-0000-0000F41E0000}"/>
    <cellStyle name="Rubrik 3 15 2 3 2 4" xfId="16945" xr:uid="{00000000-0005-0000-0000-0000F51E0000}"/>
    <cellStyle name="Rubrik 3 15 2 3 2 5" xfId="9821" xr:uid="{00000000-0005-0000-0000-0000F61E0000}"/>
    <cellStyle name="Rubrik 3 15 2 3 2 6" xfId="20630" xr:uid="{00000000-0005-0000-0000-0000F71E0000}"/>
    <cellStyle name="Rubrik 3 15 2 3 2 7" xfId="25783" xr:uid="{00000000-0005-0000-0000-0000F81E0000}"/>
    <cellStyle name="Rubrik 3 15 2 3 2 8" xfId="28311" xr:uid="{00000000-0005-0000-0000-0000F91E0000}"/>
    <cellStyle name="Rubrik 3 15 2 3 2 9" xfId="30686" xr:uid="{00000000-0005-0000-0000-0000FA1E0000}"/>
    <cellStyle name="Rubrik 3 15 2 3 3" xfId="2762" xr:uid="{00000000-0005-0000-0000-0000FB1E0000}"/>
    <cellStyle name="Rubrik 3 15 2 3 3 10" xfId="32242" xr:uid="{00000000-0005-0000-0000-0000FC1E0000}"/>
    <cellStyle name="Rubrik 3 15 2 3 3 11" xfId="34593" xr:uid="{00000000-0005-0000-0000-0000FD1E0000}"/>
    <cellStyle name="Rubrik 3 15 2 3 3 12" xfId="36426" xr:uid="{00000000-0005-0000-0000-0000FE1E0000}"/>
    <cellStyle name="Rubrik 3 15 2 3 3 2" xfId="4142" xr:uid="{00000000-0005-0000-0000-0000FF1E0000}"/>
    <cellStyle name="Rubrik 3 15 2 3 3 2 10" xfId="32695" xr:uid="{00000000-0005-0000-0000-0000001F0000}"/>
    <cellStyle name="Rubrik 3 15 2 3 3 2 11" xfId="35249" xr:uid="{00000000-0005-0000-0000-0000011F0000}"/>
    <cellStyle name="Rubrik 3 15 2 3 3 2 2" xfId="12029" xr:uid="{00000000-0005-0000-0000-0000021F0000}"/>
    <cellStyle name="Rubrik 3 15 2 3 3 2 3" xfId="18349" xr:uid="{00000000-0005-0000-0000-0000031F0000}"/>
    <cellStyle name="Rubrik 3 15 2 3 3 2 4" xfId="17673" xr:uid="{00000000-0005-0000-0000-0000041F0000}"/>
    <cellStyle name="Rubrik 3 15 2 3 3 2 5" xfId="16177" xr:uid="{00000000-0005-0000-0000-0000051F0000}"/>
    <cellStyle name="Rubrik 3 15 2 3 3 2 6" xfId="26583" xr:uid="{00000000-0005-0000-0000-0000061F0000}"/>
    <cellStyle name="Rubrik 3 15 2 3 3 2 7" xfId="28386" xr:uid="{00000000-0005-0000-0000-0000071F0000}"/>
    <cellStyle name="Rubrik 3 15 2 3 3 2 8" xfId="31428" xr:uid="{00000000-0005-0000-0000-0000081F0000}"/>
    <cellStyle name="Rubrik 3 15 2 3 3 2 9" xfId="32556" xr:uid="{00000000-0005-0000-0000-0000091F0000}"/>
    <cellStyle name="Rubrik 3 15 2 3 3 3" xfId="10723" xr:uid="{00000000-0005-0000-0000-00000A1F0000}"/>
    <cellStyle name="Rubrik 3 15 2 3 3 4" xfId="16976" xr:uid="{00000000-0005-0000-0000-00000B1F0000}"/>
    <cellStyle name="Rubrik 3 15 2 3 3 5" xfId="9540" xr:uid="{00000000-0005-0000-0000-00000C1F0000}"/>
    <cellStyle name="Rubrik 3 15 2 3 3 6" xfId="19709" xr:uid="{00000000-0005-0000-0000-00000D1F0000}"/>
    <cellStyle name="Rubrik 3 15 2 3 3 7" xfId="24912" xr:uid="{00000000-0005-0000-0000-00000E1F0000}"/>
    <cellStyle name="Rubrik 3 15 2 3 3 8" xfId="27441" xr:uid="{00000000-0005-0000-0000-00000F1F0000}"/>
    <cellStyle name="Rubrik 3 15 2 3 3 9" xfId="29906" xr:uid="{00000000-0005-0000-0000-0000101F0000}"/>
    <cellStyle name="Rubrik 3 15 2 3 4" xfId="1066" xr:uid="{00000000-0005-0000-0000-0000111F0000}"/>
    <cellStyle name="Rubrik 3 15 2 3 4 10" xfId="33070" xr:uid="{00000000-0005-0000-0000-0000121F0000}"/>
    <cellStyle name="Rubrik 3 15 2 3 4 11" xfId="35161" xr:uid="{00000000-0005-0000-0000-0000131F0000}"/>
    <cellStyle name="Rubrik 3 15 2 3 4 12" xfId="37012" xr:uid="{00000000-0005-0000-0000-0000141F0000}"/>
    <cellStyle name="Rubrik 3 15 2 3 4 2" xfId="4143" xr:uid="{00000000-0005-0000-0000-0000151F0000}"/>
    <cellStyle name="Rubrik 3 15 2 3 4 2 10" xfId="35708" xr:uid="{00000000-0005-0000-0000-0000161F0000}"/>
    <cellStyle name="Rubrik 3 15 2 3 4 2 11" xfId="36520" xr:uid="{00000000-0005-0000-0000-0000171F0000}"/>
    <cellStyle name="Rubrik 3 15 2 3 4 2 2" xfId="12030" xr:uid="{00000000-0005-0000-0000-0000181F0000}"/>
    <cellStyle name="Rubrik 3 15 2 3 4 2 3" xfId="18350" xr:uid="{00000000-0005-0000-0000-0000191F0000}"/>
    <cellStyle name="Rubrik 3 15 2 3 4 2 4" xfId="15160" xr:uid="{00000000-0005-0000-0000-00001A1F0000}"/>
    <cellStyle name="Rubrik 3 15 2 3 4 2 5" xfId="19872" xr:uid="{00000000-0005-0000-0000-00001B1F0000}"/>
    <cellStyle name="Rubrik 3 15 2 3 4 2 6" xfId="26582" xr:uid="{00000000-0005-0000-0000-00001C1F0000}"/>
    <cellStyle name="Rubrik 3 15 2 3 4 2 7" xfId="24691" xr:uid="{00000000-0005-0000-0000-00001D1F0000}"/>
    <cellStyle name="Rubrik 3 15 2 3 4 2 8" xfId="31427" xr:uid="{00000000-0005-0000-0000-00001E1F0000}"/>
    <cellStyle name="Rubrik 3 15 2 3 4 2 9" xfId="27581" xr:uid="{00000000-0005-0000-0000-00001F1F0000}"/>
    <cellStyle name="Rubrik 3 15 2 3 4 3" xfId="14135" xr:uid="{00000000-0005-0000-0000-0000201F0000}"/>
    <cellStyle name="Rubrik 3 15 2 3 4 4" xfId="16381" xr:uid="{00000000-0005-0000-0000-0000211F0000}"/>
    <cellStyle name="Rubrik 3 15 2 3 4 5" xfId="10008" xr:uid="{00000000-0005-0000-0000-0000221F0000}"/>
    <cellStyle name="Rubrik 3 15 2 3 4 6" xfId="20667" xr:uid="{00000000-0005-0000-0000-0000231F0000}"/>
    <cellStyle name="Rubrik 3 15 2 3 4 7" xfId="25821" xr:uid="{00000000-0005-0000-0000-0000241F0000}"/>
    <cellStyle name="Rubrik 3 15 2 3 4 8" xfId="28346" xr:uid="{00000000-0005-0000-0000-0000251F0000}"/>
    <cellStyle name="Rubrik 3 15 2 3 4 9" xfId="30722" xr:uid="{00000000-0005-0000-0000-0000261F0000}"/>
    <cellStyle name="Rubrik 3 15 2 3 5" xfId="3030" xr:uid="{00000000-0005-0000-0000-0000271F0000}"/>
    <cellStyle name="Rubrik 3 15 2 3 5 10" xfId="32994" xr:uid="{00000000-0005-0000-0000-0000281F0000}"/>
    <cellStyle name="Rubrik 3 15 2 3 5 11" xfId="34770" xr:uid="{00000000-0005-0000-0000-0000291F0000}"/>
    <cellStyle name="Rubrik 3 15 2 3 5 12" xfId="36580" xr:uid="{00000000-0005-0000-0000-00002A1F0000}"/>
    <cellStyle name="Rubrik 3 15 2 3 5 2" xfId="4144" xr:uid="{00000000-0005-0000-0000-00002B1F0000}"/>
    <cellStyle name="Rubrik 3 15 2 3 5 2 10" xfId="32861" xr:uid="{00000000-0005-0000-0000-00002C1F0000}"/>
    <cellStyle name="Rubrik 3 15 2 3 5 2 11" xfId="35947" xr:uid="{00000000-0005-0000-0000-00002D1F0000}"/>
    <cellStyle name="Rubrik 3 15 2 3 5 2 2" xfId="12031" xr:uid="{00000000-0005-0000-0000-00002E1F0000}"/>
    <cellStyle name="Rubrik 3 15 2 3 5 2 3" xfId="18351" xr:uid="{00000000-0005-0000-0000-00002F1F0000}"/>
    <cellStyle name="Rubrik 3 15 2 3 5 2 4" xfId="17671" xr:uid="{00000000-0005-0000-0000-0000301F0000}"/>
    <cellStyle name="Rubrik 3 15 2 3 5 2 5" xfId="15607" xr:uid="{00000000-0005-0000-0000-0000311F0000}"/>
    <cellStyle name="Rubrik 3 15 2 3 5 2 6" xfId="22259" xr:uid="{00000000-0005-0000-0000-0000321F0000}"/>
    <cellStyle name="Rubrik 3 15 2 3 5 2 7" xfId="26885" xr:uid="{00000000-0005-0000-0000-0000331F0000}"/>
    <cellStyle name="Rubrik 3 15 2 3 5 2 8" xfId="25947" xr:uid="{00000000-0005-0000-0000-0000341F0000}"/>
    <cellStyle name="Rubrik 3 15 2 3 5 2 9" xfId="31713" xr:uid="{00000000-0005-0000-0000-0000351F0000}"/>
    <cellStyle name="Rubrik 3 15 2 3 5 3" xfId="10991" xr:uid="{00000000-0005-0000-0000-0000361F0000}"/>
    <cellStyle name="Rubrik 3 15 2 3 5 4" xfId="17244" xr:uid="{00000000-0005-0000-0000-0000371F0000}"/>
    <cellStyle name="Rubrik 3 15 2 3 5 5" xfId="10121" xr:uid="{00000000-0005-0000-0000-0000381F0000}"/>
    <cellStyle name="Rubrik 3 15 2 3 5 6" xfId="19982" xr:uid="{00000000-0005-0000-0000-0000391F0000}"/>
    <cellStyle name="Rubrik 3 15 2 3 5 7" xfId="27116" xr:uid="{00000000-0005-0000-0000-00003A1F0000}"/>
    <cellStyle name="Rubrik 3 15 2 3 5 8" xfId="22897" xr:uid="{00000000-0005-0000-0000-00003B1F0000}"/>
    <cellStyle name="Rubrik 3 15 2 3 5 9" xfId="31933" xr:uid="{00000000-0005-0000-0000-00003C1F0000}"/>
    <cellStyle name="Rubrik 3 15 2 3 6" xfId="3293" xr:uid="{00000000-0005-0000-0000-00003D1F0000}"/>
    <cellStyle name="Rubrik 3 15 2 3 6 10" xfId="32947" xr:uid="{00000000-0005-0000-0000-00003E1F0000}"/>
    <cellStyle name="Rubrik 3 15 2 3 6 11" xfId="25237" xr:uid="{00000000-0005-0000-0000-00003F1F0000}"/>
    <cellStyle name="Rubrik 3 15 2 3 6 12" xfId="36715" xr:uid="{00000000-0005-0000-0000-0000401F0000}"/>
    <cellStyle name="Rubrik 3 15 2 3 6 2" xfId="4145" xr:uid="{00000000-0005-0000-0000-0000411F0000}"/>
    <cellStyle name="Rubrik 3 15 2 3 6 2 10" xfId="35707" xr:uid="{00000000-0005-0000-0000-0000421F0000}"/>
    <cellStyle name="Rubrik 3 15 2 3 6 2 11" xfId="35946" xr:uid="{00000000-0005-0000-0000-0000431F0000}"/>
    <cellStyle name="Rubrik 3 15 2 3 6 2 2" xfId="12032" xr:uid="{00000000-0005-0000-0000-0000441F0000}"/>
    <cellStyle name="Rubrik 3 15 2 3 6 2 3" xfId="18352" xr:uid="{00000000-0005-0000-0000-0000451F0000}"/>
    <cellStyle name="Rubrik 3 15 2 3 6 2 4" xfId="17672" xr:uid="{00000000-0005-0000-0000-0000461F0000}"/>
    <cellStyle name="Rubrik 3 15 2 3 6 2 5" xfId="17972" xr:uid="{00000000-0005-0000-0000-0000471F0000}"/>
    <cellStyle name="Rubrik 3 15 2 3 6 2 6" xfId="26581" xr:uid="{00000000-0005-0000-0000-0000481F0000}"/>
    <cellStyle name="Rubrik 3 15 2 3 6 2 7" xfId="27911" xr:uid="{00000000-0005-0000-0000-0000491F0000}"/>
    <cellStyle name="Rubrik 3 15 2 3 6 2 8" xfId="31426" xr:uid="{00000000-0005-0000-0000-00004A1F0000}"/>
    <cellStyle name="Rubrik 3 15 2 3 6 2 9" xfId="32710" xr:uid="{00000000-0005-0000-0000-00004B1F0000}"/>
    <cellStyle name="Rubrik 3 15 2 3 6 3" xfId="11253" xr:uid="{00000000-0005-0000-0000-00004C1F0000}"/>
    <cellStyle name="Rubrik 3 15 2 3 6 4" xfId="17507" xr:uid="{00000000-0005-0000-0000-00004D1F0000}"/>
    <cellStyle name="Rubrik 3 15 2 3 6 5" xfId="16356" xr:uid="{00000000-0005-0000-0000-00004E1F0000}"/>
    <cellStyle name="Rubrik 3 15 2 3 6 6" xfId="20173" xr:uid="{00000000-0005-0000-0000-00004F1F0000}"/>
    <cellStyle name="Rubrik 3 15 2 3 6 7" xfId="20393" xr:uid="{00000000-0005-0000-0000-0000501F0000}"/>
    <cellStyle name="Rubrik 3 15 2 3 6 8" xfId="28135" xr:uid="{00000000-0005-0000-0000-0000511F0000}"/>
    <cellStyle name="Rubrik 3 15 2 3 6 9" xfId="28089" xr:uid="{00000000-0005-0000-0000-0000521F0000}"/>
    <cellStyle name="Rubrik 3 15 2 3 7" xfId="1068" xr:uid="{00000000-0005-0000-0000-0000531F0000}"/>
    <cellStyle name="Rubrik 3 15 2 3 7 10" xfId="32848" xr:uid="{00000000-0005-0000-0000-0000541F0000}"/>
    <cellStyle name="Rubrik 3 15 2 3 7 11" xfId="35022" xr:uid="{00000000-0005-0000-0000-0000551F0000}"/>
    <cellStyle name="Rubrik 3 15 2 3 7 12" xfId="36872" xr:uid="{00000000-0005-0000-0000-0000561F0000}"/>
    <cellStyle name="Rubrik 3 15 2 3 7 2" xfId="4146" xr:uid="{00000000-0005-0000-0000-0000571F0000}"/>
    <cellStyle name="Rubrik 3 15 2 3 7 2 10" xfId="26045" xr:uid="{00000000-0005-0000-0000-0000581F0000}"/>
    <cellStyle name="Rubrik 3 15 2 3 7 2 11" xfId="34589" xr:uid="{00000000-0005-0000-0000-0000591F0000}"/>
    <cellStyle name="Rubrik 3 15 2 3 7 2 2" xfId="12033" xr:uid="{00000000-0005-0000-0000-00005A1F0000}"/>
    <cellStyle name="Rubrik 3 15 2 3 7 2 3" xfId="18353" xr:uid="{00000000-0005-0000-0000-00005B1F0000}"/>
    <cellStyle name="Rubrik 3 15 2 3 7 2 4" xfId="9950" xr:uid="{00000000-0005-0000-0000-00005C1F0000}"/>
    <cellStyle name="Rubrik 3 15 2 3 7 2 5" xfId="14446" xr:uid="{00000000-0005-0000-0000-00005D1F0000}"/>
    <cellStyle name="Rubrik 3 15 2 3 7 2 6" xfId="17927" xr:uid="{00000000-0005-0000-0000-00005E1F0000}"/>
    <cellStyle name="Rubrik 3 15 2 3 7 2 7" xfId="26886" xr:uid="{00000000-0005-0000-0000-00005F1F0000}"/>
    <cellStyle name="Rubrik 3 15 2 3 7 2 8" xfId="23203" xr:uid="{00000000-0005-0000-0000-0000601F0000}"/>
    <cellStyle name="Rubrik 3 15 2 3 7 2 9" xfId="30844" xr:uid="{00000000-0005-0000-0000-0000611F0000}"/>
    <cellStyle name="Rubrik 3 15 2 3 7 3" xfId="14133" xr:uid="{00000000-0005-0000-0000-0000621F0000}"/>
    <cellStyle name="Rubrik 3 15 2 3 7 4" xfId="16380" xr:uid="{00000000-0005-0000-0000-0000631F0000}"/>
    <cellStyle name="Rubrik 3 15 2 3 7 5" xfId="16721" xr:uid="{00000000-0005-0000-0000-0000641F0000}"/>
    <cellStyle name="Rubrik 3 15 2 3 7 6" xfId="20415" xr:uid="{00000000-0005-0000-0000-0000651F0000}"/>
    <cellStyle name="Rubrik 3 15 2 3 7 7" xfId="25578" xr:uid="{00000000-0005-0000-0000-0000661F0000}"/>
    <cellStyle name="Rubrik 3 15 2 3 7 8" xfId="28109" xr:uid="{00000000-0005-0000-0000-0000671F0000}"/>
    <cellStyle name="Rubrik 3 15 2 3 7 9" xfId="30506" xr:uid="{00000000-0005-0000-0000-0000681F0000}"/>
    <cellStyle name="Rubrik 3 15 2 3 8" xfId="4147" xr:uid="{00000000-0005-0000-0000-0000691F0000}"/>
    <cellStyle name="Rubrik 3 15 2 3 8 10" xfId="35706" xr:uid="{00000000-0005-0000-0000-00006A1F0000}"/>
    <cellStyle name="Rubrik 3 15 2 3 8 11" xfId="36581" xr:uid="{00000000-0005-0000-0000-00006B1F0000}"/>
    <cellStyle name="Rubrik 3 15 2 3 8 2" xfId="12034" xr:uid="{00000000-0005-0000-0000-00006C1F0000}"/>
    <cellStyle name="Rubrik 3 15 2 3 8 3" xfId="18354" xr:uid="{00000000-0005-0000-0000-00006D1F0000}"/>
    <cellStyle name="Rubrik 3 15 2 3 8 4" xfId="9386" xr:uid="{00000000-0005-0000-0000-00006E1F0000}"/>
    <cellStyle name="Rubrik 3 15 2 3 8 5" xfId="19984" xr:uid="{00000000-0005-0000-0000-00006F1F0000}"/>
    <cellStyle name="Rubrik 3 15 2 3 8 6" xfId="26580" xr:uid="{00000000-0005-0000-0000-0000701F0000}"/>
    <cellStyle name="Rubrik 3 15 2 3 8 7" xfId="27588" xr:uid="{00000000-0005-0000-0000-0000711F0000}"/>
    <cellStyle name="Rubrik 3 15 2 3 8 8" xfId="31425" xr:uid="{00000000-0005-0000-0000-0000721F0000}"/>
    <cellStyle name="Rubrik 3 15 2 3 8 9" xfId="32401" xr:uid="{00000000-0005-0000-0000-0000731F0000}"/>
    <cellStyle name="Rubrik 3 15 2 3 9" xfId="9705" xr:uid="{00000000-0005-0000-0000-0000741F0000}"/>
    <cellStyle name="Rubrik 3 15 2 4" xfId="1320" xr:uid="{00000000-0005-0000-0000-0000751F0000}"/>
    <cellStyle name="Rubrik 3 15 2 4 10" xfId="27622" xr:uid="{00000000-0005-0000-0000-0000761F0000}"/>
    <cellStyle name="Rubrik 3 15 2 4 11" xfId="31776" xr:uid="{00000000-0005-0000-0000-0000771F0000}"/>
    <cellStyle name="Rubrik 3 15 2 4 12" xfId="32405" xr:uid="{00000000-0005-0000-0000-0000781F0000}"/>
    <cellStyle name="Rubrik 3 15 2 4 2" xfId="4148" xr:uid="{00000000-0005-0000-0000-0000791F0000}"/>
    <cellStyle name="Rubrik 3 15 2 4 2 10" xfId="35705" xr:uid="{00000000-0005-0000-0000-00007A1F0000}"/>
    <cellStyle name="Rubrik 3 15 2 4 2 11" xfId="37239" xr:uid="{00000000-0005-0000-0000-00007B1F0000}"/>
    <cellStyle name="Rubrik 3 15 2 4 2 2" xfId="12035" xr:uid="{00000000-0005-0000-0000-00007C1F0000}"/>
    <cellStyle name="Rubrik 3 15 2 4 2 3" xfId="18355" xr:uid="{00000000-0005-0000-0000-00007D1F0000}"/>
    <cellStyle name="Rubrik 3 15 2 4 2 4" xfId="15930" xr:uid="{00000000-0005-0000-0000-00007E1F0000}"/>
    <cellStyle name="Rubrik 3 15 2 4 2 5" xfId="21005" xr:uid="{00000000-0005-0000-0000-00007F1F0000}"/>
    <cellStyle name="Rubrik 3 15 2 4 2 6" xfId="25300" xr:uid="{00000000-0005-0000-0000-0000801F0000}"/>
    <cellStyle name="Rubrik 3 15 2 4 2 7" xfId="26887" xr:uid="{00000000-0005-0000-0000-0000811F0000}"/>
    <cellStyle name="Rubrik 3 15 2 4 2 8" xfId="30255" xr:uid="{00000000-0005-0000-0000-0000821F0000}"/>
    <cellStyle name="Rubrik 3 15 2 4 2 9" xfId="31715" xr:uid="{00000000-0005-0000-0000-0000831F0000}"/>
    <cellStyle name="Rubrik 3 15 2 4 3" xfId="9289" xr:uid="{00000000-0005-0000-0000-0000841F0000}"/>
    <cellStyle name="Rubrik 3 15 2 4 4" xfId="16255" xr:uid="{00000000-0005-0000-0000-0000851F0000}"/>
    <cellStyle name="Rubrik 3 15 2 4 5" xfId="16204" xr:uid="{00000000-0005-0000-0000-0000861F0000}"/>
    <cellStyle name="Rubrik 3 15 2 4 6" xfId="17456" xr:uid="{00000000-0005-0000-0000-0000871F0000}"/>
    <cellStyle name="Rubrik 3 15 2 4 7" xfId="10432" xr:uid="{00000000-0005-0000-0000-0000881F0000}"/>
    <cellStyle name="Rubrik 3 15 2 4 8" xfId="19907" xr:uid="{00000000-0005-0000-0000-0000891F0000}"/>
    <cellStyle name="Rubrik 3 15 2 4 9" xfId="20618" xr:uid="{00000000-0005-0000-0000-00008A1F0000}"/>
    <cellStyle name="Rubrik 3 15 2 5" xfId="3322" xr:uid="{00000000-0005-0000-0000-00008B1F0000}"/>
    <cellStyle name="Rubrik 3 15 2 5 10" xfId="32149" xr:uid="{00000000-0005-0000-0000-00008C1F0000}"/>
    <cellStyle name="Rubrik 3 15 2 5 11" xfId="34836" xr:uid="{00000000-0005-0000-0000-00008D1F0000}"/>
    <cellStyle name="Rubrik 3 15 2 5 12" xfId="31644" xr:uid="{00000000-0005-0000-0000-00008E1F0000}"/>
    <cellStyle name="Rubrik 3 15 2 5 2" xfId="4149" xr:uid="{00000000-0005-0000-0000-00008F1F0000}"/>
    <cellStyle name="Rubrik 3 15 2 5 2 10" xfId="35282" xr:uid="{00000000-0005-0000-0000-0000901F0000}"/>
    <cellStyle name="Rubrik 3 15 2 5 2 11" xfId="35101" xr:uid="{00000000-0005-0000-0000-0000911F0000}"/>
    <cellStyle name="Rubrik 3 15 2 5 2 2" xfId="12036" xr:uid="{00000000-0005-0000-0000-0000921F0000}"/>
    <cellStyle name="Rubrik 3 15 2 5 2 3" xfId="18356" xr:uid="{00000000-0005-0000-0000-0000931F0000}"/>
    <cellStyle name="Rubrik 3 15 2 5 2 4" xfId="16704" xr:uid="{00000000-0005-0000-0000-0000941F0000}"/>
    <cellStyle name="Rubrik 3 15 2 5 2 5" xfId="14913" xr:uid="{00000000-0005-0000-0000-0000951F0000}"/>
    <cellStyle name="Rubrik 3 15 2 5 2 6" xfId="26579" xr:uid="{00000000-0005-0000-0000-0000961F0000}"/>
    <cellStyle name="Rubrik 3 15 2 5 2 7" xfId="24762" xr:uid="{00000000-0005-0000-0000-0000971F0000}"/>
    <cellStyle name="Rubrik 3 15 2 5 2 8" xfId="31424" xr:uid="{00000000-0005-0000-0000-0000981F0000}"/>
    <cellStyle name="Rubrik 3 15 2 5 2 9" xfId="31714" xr:uid="{00000000-0005-0000-0000-0000991F0000}"/>
    <cellStyle name="Rubrik 3 15 2 5 3" xfId="11282" xr:uid="{00000000-0005-0000-0000-00009A1F0000}"/>
    <cellStyle name="Rubrik 3 15 2 5 4" xfId="17536" xr:uid="{00000000-0005-0000-0000-00009B1F0000}"/>
    <cellStyle name="Rubrik 3 15 2 5 5" xfId="16851" xr:uid="{00000000-0005-0000-0000-00009C1F0000}"/>
    <cellStyle name="Rubrik 3 15 2 5 6" xfId="17342" xr:uid="{00000000-0005-0000-0000-00009D1F0000}"/>
    <cellStyle name="Rubrik 3 15 2 5 7" xfId="26971" xr:uid="{00000000-0005-0000-0000-00009E1F0000}"/>
    <cellStyle name="Rubrik 3 15 2 5 8" xfId="28835" xr:uid="{00000000-0005-0000-0000-00009F1F0000}"/>
    <cellStyle name="Rubrik 3 15 2 5 9" xfId="31787" xr:uid="{00000000-0005-0000-0000-0000A01F0000}"/>
    <cellStyle name="Rubrik 3 15 2 6" xfId="3170" xr:uid="{00000000-0005-0000-0000-0000A11F0000}"/>
    <cellStyle name="Rubrik 3 15 2 6 10" xfId="30465" xr:uid="{00000000-0005-0000-0000-0000A21F0000}"/>
    <cellStyle name="Rubrik 3 15 2 6 11" xfId="32380" xr:uid="{00000000-0005-0000-0000-0000A31F0000}"/>
    <cellStyle name="Rubrik 3 15 2 6 12" xfId="35346" xr:uid="{00000000-0005-0000-0000-0000A41F0000}"/>
    <cellStyle name="Rubrik 3 15 2 6 2" xfId="4150" xr:uid="{00000000-0005-0000-0000-0000A51F0000}"/>
    <cellStyle name="Rubrik 3 15 2 6 2 10" xfId="35704" xr:uid="{00000000-0005-0000-0000-0000A61F0000}"/>
    <cellStyle name="Rubrik 3 15 2 6 2 11" xfId="35953" xr:uid="{00000000-0005-0000-0000-0000A71F0000}"/>
    <cellStyle name="Rubrik 3 15 2 6 2 2" xfId="12037" xr:uid="{00000000-0005-0000-0000-0000A81F0000}"/>
    <cellStyle name="Rubrik 3 15 2 6 2 3" xfId="18357" xr:uid="{00000000-0005-0000-0000-0000A91F0000}"/>
    <cellStyle name="Rubrik 3 15 2 6 2 4" xfId="17659" xr:uid="{00000000-0005-0000-0000-0000AA1F0000}"/>
    <cellStyle name="Rubrik 3 15 2 6 2 5" xfId="16313" xr:uid="{00000000-0005-0000-0000-0000AB1F0000}"/>
    <cellStyle name="Rubrik 3 15 2 6 2 6" xfId="24729" xr:uid="{00000000-0005-0000-0000-0000AC1F0000}"/>
    <cellStyle name="Rubrik 3 15 2 6 2 7" xfId="26130" xr:uid="{00000000-0005-0000-0000-0000AD1F0000}"/>
    <cellStyle name="Rubrik 3 15 2 6 2 8" xfId="29737" xr:uid="{00000000-0005-0000-0000-0000AE1F0000}"/>
    <cellStyle name="Rubrik 3 15 2 6 2 9" xfId="27440" xr:uid="{00000000-0005-0000-0000-0000AF1F0000}"/>
    <cellStyle name="Rubrik 3 15 2 6 3" xfId="11130" xr:uid="{00000000-0005-0000-0000-0000B01F0000}"/>
    <cellStyle name="Rubrik 3 15 2 6 4" xfId="17384" xr:uid="{00000000-0005-0000-0000-0000B11F0000}"/>
    <cellStyle name="Rubrik 3 15 2 6 5" xfId="18030" xr:uid="{00000000-0005-0000-0000-0000B21F0000}"/>
    <cellStyle name="Rubrik 3 15 2 6 6" xfId="15790" xr:uid="{00000000-0005-0000-0000-0000B31F0000}"/>
    <cellStyle name="Rubrik 3 15 2 6 7" xfId="25959" xr:uid="{00000000-0005-0000-0000-0000B41F0000}"/>
    <cellStyle name="Rubrik 3 15 2 6 8" xfId="26726" xr:uid="{00000000-0005-0000-0000-0000B51F0000}"/>
    <cellStyle name="Rubrik 3 15 2 6 9" xfId="30845" xr:uid="{00000000-0005-0000-0000-0000B61F0000}"/>
    <cellStyle name="Rubrik 3 15 2 7" xfId="3062" xr:uid="{00000000-0005-0000-0000-0000B71F0000}"/>
    <cellStyle name="Rubrik 3 15 2 7 10" xfId="31557" xr:uid="{00000000-0005-0000-0000-0000B81F0000}"/>
    <cellStyle name="Rubrik 3 15 2 7 11" xfId="34408" xr:uid="{00000000-0005-0000-0000-0000B91F0000}"/>
    <cellStyle name="Rubrik 3 15 2 7 12" xfId="34666" xr:uid="{00000000-0005-0000-0000-0000BA1F0000}"/>
    <cellStyle name="Rubrik 3 15 2 7 2" xfId="4151" xr:uid="{00000000-0005-0000-0000-0000BB1F0000}"/>
    <cellStyle name="Rubrik 3 15 2 7 2 10" xfId="24846" xr:uid="{00000000-0005-0000-0000-0000BC1F0000}"/>
    <cellStyle name="Rubrik 3 15 2 7 2 11" xfId="32333" xr:uid="{00000000-0005-0000-0000-0000BD1F0000}"/>
    <cellStyle name="Rubrik 3 15 2 7 2 2" xfId="12038" xr:uid="{00000000-0005-0000-0000-0000BE1F0000}"/>
    <cellStyle name="Rubrik 3 15 2 7 2 3" xfId="18358" xr:uid="{00000000-0005-0000-0000-0000BF1F0000}"/>
    <cellStyle name="Rubrik 3 15 2 7 2 4" xfId="17668" xr:uid="{00000000-0005-0000-0000-0000C01F0000}"/>
    <cellStyle name="Rubrik 3 15 2 7 2 5" xfId="16271" xr:uid="{00000000-0005-0000-0000-0000C11F0000}"/>
    <cellStyle name="Rubrik 3 15 2 7 2 6" xfId="26578" xr:uid="{00000000-0005-0000-0000-0000C21F0000}"/>
    <cellStyle name="Rubrik 3 15 2 7 2 7" xfId="27701" xr:uid="{00000000-0005-0000-0000-0000C31F0000}"/>
    <cellStyle name="Rubrik 3 15 2 7 2 8" xfId="31423" xr:uid="{00000000-0005-0000-0000-0000C41F0000}"/>
    <cellStyle name="Rubrik 3 15 2 7 2 9" xfId="29969" xr:uid="{00000000-0005-0000-0000-0000C51F0000}"/>
    <cellStyle name="Rubrik 3 15 2 7 3" xfId="11022" xr:uid="{00000000-0005-0000-0000-0000C61F0000}"/>
    <cellStyle name="Rubrik 3 15 2 7 4" xfId="17276" xr:uid="{00000000-0005-0000-0000-0000C71F0000}"/>
    <cellStyle name="Rubrik 3 15 2 7 5" xfId="18077" xr:uid="{00000000-0005-0000-0000-0000C81F0000}"/>
    <cellStyle name="Rubrik 3 15 2 7 6" xfId="17796" xr:uid="{00000000-0005-0000-0000-0000C91F0000}"/>
    <cellStyle name="Rubrik 3 15 2 7 7" xfId="24784" xr:uid="{00000000-0005-0000-0000-0000CA1F0000}"/>
    <cellStyle name="Rubrik 3 15 2 7 8" xfId="25775" xr:uid="{00000000-0005-0000-0000-0000CB1F0000}"/>
    <cellStyle name="Rubrik 3 15 2 7 9" xfId="29790" xr:uid="{00000000-0005-0000-0000-0000CC1F0000}"/>
    <cellStyle name="Rubrik 3 15 2 8" xfId="789" xr:uid="{00000000-0005-0000-0000-0000CD1F0000}"/>
    <cellStyle name="Rubrik 3 15 2 8 10" xfId="25621" xr:uid="{00000000-0005-0000-0000-0000CE1F0000}"/>
    <cellStyle name="Rubrik 3 15 2 8 11" xfId="37200" xr:uid="{00000000-0005-0000-0000-0000CF1F0000}"/>
    <cellStyle name="Rubrik 3 15 2 8 12" xfId="35122" xr:uid="{00000000-0005-0000-0000-0000D01F0000}"/>
    <cellStyle name="Rubrik 3 15 2 8 2" xfId="4152" xr:uid="{00000000-0005-0000-0000-0000D11F0000}"/>
    <cellStyle name="Rubrik 3 15 2 8 2 10" xfId="35703" xr:uid="{00000000-0005-0000-0000-0000D21F0000}"/>
    <cellStyle name="Rubrik 3 15 2 8 2 11" xfId="36791" xr:uid="{00000000-0005-0000-0000-0000D31F0000}"/>
    <cellStyle name="Rubrik 3 15 2 8 2 2" xfId="12039" xr:uid="{00000000-0005-0000-0000-0000D41F0000}"/>
    <cellStyle name="Rubrik 3 15 2 8 2 3" xfId="18359" xr:uid="{00000000-0005-0000-0000-0000D51F0000}"/>
    <cellStyle name="Rubrik 3 15 2 8 2 4" xfId="15860" xr:uid="{00000000-0005-0000-0000-0000D61F0000}"/>
    <cellStyle name="Rubrik 3 15 2 8 2 5" xfId="20292" xr:uid="{00000000-0005-0000-0000-0000D71F0000}"/>
    <cellStyle name="Rubrik 3 15 2 8 2 6" xfId="20036" xr:uid="{00000000-0005-0000-0000-0000D81F0000}"/>
    <cellStyle name="Rubrik 3 15 2 8 2 7" xfId="28673" xr:uid="{00000000-0005-0000-0000-0000D91F0000}"/>
    <cellStyle name="Rubrik 3 15 2 8 2 8" xfId="27749" xr:uid="{00000000-0005-0000-0000-0000DA1F0000}"/>
    <cellStyle name="Rubrik 3 15 2 8 2 9" xfId="32823" xr:uid="{00000000-0005-0000-0000-0000DB1F0000}"/>
    <cellStyle name="Rubrik 3 15 2 8 3" xfId="14412" xr:uid="{00000000-0005-0000-0000-0000DC1F0000}"/>
    <cellStyle name="Rubrik 3 15 2 8 4" xfId="15841" xr:uid="{00000000-0005-0000-0000-0000DD1F0000}"/>
    <cellStyle name="Rubrik 3 15 2 8 5" xfId="20949" xr:uid="{00000000-0005-0000-0000-0000DE1F0000}"/>
    <cellStyle name="Rubrik 3 15 2 8 6" xfId="23538" xr:uid="{00000000-0005-0000-0000-0000DF1F0000}"/>
    <cellStyle name="Rubrik 3 15 2 8 7" xfId="28615" xr:uid="{00000000-0005-0000-0000-0000E01F0000}"/>
    <cellStyle name="Rubrik 3 15 2 8 8" xfId="16107" xr:uid="{00000000-0005-0000-0000-0000E11F0000}"/>
    <cellStyle name="Rubrik 3 15 2 8 9" xfId="33317" xr:uid="{00000000-0005-0000-0000-0000E21F0000}"/>
    <cellStyle name="Rubrik 3 15 2 9" xfId="16043" xr:uid="{00000000-0005-0000-0000-0000E31F0000}"/>
    <cellStyle name="Rubrik 3 15 3" xfId="445" xr:uid="{00000000-0005-0000-0000-0000E41F0000}"/>
    <cellStyle name="Rubrik 3 15 3 10" xfId="4153" xr:uid="{00000000-0005-0000-0000-0000E51F0000}"/>
    <cellStyle name="Rubrik 3 15 3 10 10" xfId="26106" xr:uid="{00000000-0005-0000-0000-0000E61F0000}"/>
    <cellStyle name="Rubrik 3 15 3 10 11" xfId="35949" xr:uid="{00000000-0005-0000-0000-0000E71F0000}"/>
    <cellStyle name="Rubrik 3 15 3 10 2" xfId="12040" xr:uid="{00000000-0005-0000-0000-0000E81F0000}"/>
    <cellStyle name="Rubrik 3 15 3 10 3" xfId="18360" xr:uid="{00000000-0005-0000-0000-0000E91F0000}"/>
    <cellStyle name="Rubrik 3 15 3 10 4" xfId="17667" xr:uid="{00000000-0005-0000-0000-0000EA1F0000}"/>
    <cellStyle name="Rubrik 3 15 3 10 5" xfId="15603" xr:uid="{00000000-0005-0000-0000-0000EB1F0000}"/>
    <cellStyle name="Rubrik 3 15 3 10 6" xfId="26577" xr:uid="{00000000-0005-0000-0000-0000EC1F0000}"/>
    <cellStyle name="Rubrik 3 15 3 10 7" xfId="28732" xr:uid="{00000000-0005-0000-0000-0000ED1F0000}"/>
    <cellStyle name="Rubrik 3 15 3 10 8" xfId="31422" xr:uid="{00000000-0005-0000-0000-0000EE1F0000}"/>
    <cellStyle name="Rubrik 3 15 3 10 9" xfId="25079" xr:uid="{00000000-0005-0000-0000-0000EF1F0000}"/>
    <cellStyle name="Rubrik 3 15 3 11" xfId="14753" xr:uid="{00000000-0005-0000-0000-0000F01F0000}"/>
    <cellStyle name="Rubrik 3 15 3 12" xfId="16005" xr:uid="{00000000-0005-0000-0000-0000F11F0000}"/>
    <cellStyle name="Rubrik 3 15 3 13" xfId="14171" xr:uid="{00000000-0005-0000-0000-0000F21F0000}"/>
    <cellStyle name="Rubrik 3 15 3 14" xfId="19986" xr:uid="{00000000-0005-0000-0000-0000F31F0000}"/>
    <cellStyle name="Rubrik 3 15 3 15" xfId="27699" xr:uid="{00000000-0005-0000-0000-0000F41F0000}"/>
    <cellStyle name="Rubrik 3 15 3 16" xfId="30137" xr:uid="{00000000-0005-0000-0000-0000F51F0000}"/>
    <cellStyle name="Rubrik 3 15 3 17" xfId="32473" xr:uid="{00000000-0005-0000-0000-0000F61F0000}"/>
    <cellStyle name="Rubrik 3 15 3 18" xfId="30955" xr:uid="{00000000-0005-0000-0000-0000F71F0000}"/>
    <cellStyle name="Rubrik 3 15 3 19" xfId="34762" xr:uid="{00000000-0005-0000-0000-0000F81F0000}"/>
    <cellStyle name="Rubrik 3 15 3 2" xfId="2110" xr:uid="{00000000-0005-0000-0000-0000F91F0000}"/>
    <cellStyle name="Rubrik 3 15 3 2 10" xfId="15060" xr:uid="{00000000-0005-0000-0000-0000FA1F0000}"/>
    <cellStyle name="Rubrik 3 15 3 2 11" xfId="19836" xr:uid="{00000000-0005-0000-0000-0000FB1F0000}"/>
    <cellStyle name="Rubrik 3 15 3 2 12" xfId="22460" xr:uid="{00000000-0005-0000-0000-0000FC1F0000}"/>
    <cellStyle name="Rubrik 3 15 3 2 13" xfId="27554" xr:uid="{00000000-0005-0000-0000-0000FD1F0000}"/>
    <cellStyle name="Rubrik 3 15 3 2 14" xfId="10233" xr:uid="{00000000-0005-0000-0000-0000FE1F0000}"/>
    <cellStyle name="Rubrik 3 15 3 2 15" xfId="32344" xr:uid="{00000000-0005-0000-0000-0000FF1F0000}"/>
    <cellStyle name="Rubrik 3 15 3 2 16" xfId="20061" xr:uid="{00000000-0005-0000-0000-000000200000}"/>
    <cellStyle name="Rubrik 3 15 3 2 17" xfId="36498" xr:uid="{00000000-0005-0000-0000-000001200000}"/>
    <cellStyle name="Rubrik 3 15 3 2 18" xfId="35194" xr:uid="{00000000-0005-0000-0000-000002200000}"/>
    <cellStyle name="Rubrik 3 15 3 2 2" xfId="1091" xr:uid="{00000000-0005-0000-0000-000003200000}"/>
    <cellStyle name="Rubrik 3 15 3 2 2 10" xfId="25813" xr:uid="{00000000-0005-0000-0000-000004200000}"/>
    <cellStyle name="Rubrik 3 15 3 2 2 11" xfId="37143" xr:uid="{00000000-0005-0000-0000-000005200000}"/>
    <cellStyle name="Rubrik 3 15 3 2 2 12" xfId="27949" xr:uid="{00000000-0005-0000-0000-000006200000}"/>
    <cellStyle name="Rubrik 3 15 3 2 2 2" xfId="4154" xr:uid="{00000000-0005-0000-0000-000007200000}"/>
    <cellStyle name="Rubrik 3 15 3 2 2 2 10" xfId="35702" xr:uid="{00000000-0005-0000-0000-000008200000}"/>
    <cellStyle name="Rubrik 3 15 3 2 2 2 11" xfId="36546" xr:uid="{00000000-0005-0000-0000-000009200000}"/>
    <cellStyle name="Rubrik 3 15 3 2 2 2 2" xfId="12041" xr:uid="{00000000-0005-0000-0000-00000A200000}"/>
    <cellStyle name="Rubrik 3 15 3 2 2 2 3" xfId="18361" xr:uid="{00000000-0005-0000-0000-00000B200000}"/>
    <cellStyle name="Rubrik 3 15 3 2 2 2 4" xfId="15142" xr:uid="{00000000-0005-0000-0000-00000C200000}"/>
    <cellStyle name="Rubrik 3 15 3 2 2 2 5" xfId="19930" xr:uid="{00000000-0005-0000-0000-00000D200000}"/>
    <cellStyle name="Rubrik 3 15 3 2 2 2 6" xfId="16420" xr:uid="{00000000-0005-0000-0000-00000E200000}"/>
    <cellStyle name="Rubrik 3 15 3 2 2 2 7" xfId="22922" xr:uid="{00000000-0005-0000-0000-00000F200000}"/>
    <cellStyle name="Rubrik 3 15 3 2 2 2 8" xfId="25391" xr:uid="{00000000-0005-0000-0000-000010200000}"/>
    <cellStyle name="Rubrik 3 15 3 2 2 2 9" xfId="31716" xr:uid="{00000000-0005-0000-0000-000011200000}"/>
    <cellStyle name="Rubrik 3 15 3 2 2 3" xfId="14110" xr:uid="{00000000-0005-0000-0000-000012200000}"/>
    <cellStyle name="Rubrik 3 15 3 2 2 4" xfId="15691" xr:uid="{00000000-0005-0000-0000-000013200000}"/>
    <cellStyle name="Rubrik 3 15 3 2 2 5" xfId="20853" xr:uid="{00000000-0005-0000-0000-000014200000}"/>
    <cellStyle name="Rubrik 3 15 3 2 2 6" xfId="23444" xr:uid="{00000000-0005-0000-0000-000015200000}"/>
    <cellStyle name="Rubrik 3 15 3 2 2 7" xfId="28524" xr:uid="{00000000-0005-0000-0000-000016200000}"/>
    <cellStyle name="Rubrik 3 15 3 2 2 8" xfId="23089" xr:uid="{00000000-0005-0000-0000-000017200000}"/>
    <cellStyle name="Rubrik 3 15 3 2 2 9" xfId="33238" xr:uid="{00000000-0005-0000-0000-000018200000}"/>
    <cellStyle name="Rubrik 3 15 3 2 3" xfId="1441" xr:uid="{00000000-0005-0000-0000-000019200000}"/>
    <cellStyle name="Rubrik 3 15 3 2 3 10" xfId="20928" xr:uid="{00000000-0005-0000-0000-00001A200000}"/>
    <cellStyle name="Rubrik 3 15 3 2 3 11" xfId="37051" xr:uid="{00000000-0005-0000-0000-00001B200000}"/>
    <cellStyle name="Rubrik 3 15 3 2 3 12" xfId="35234" xr:uid="{00000000-0005-0000-0000-00001C200000}"/>
    <cellStyle name="Rubrik 3 15 3 2 3 2" xfId="4155" xr:uid="{00000000-0005-0000-0000-00001D200000}"/>
    <cellStyle name="Rubrik 3 15 3 2 3 2 10" xfId="32727" xr:uid="{00000000-0005-0000-0000-00001E200000}"/>
    <cellStyle name="Rubrik 3 15 3 2 3 2 11" xfId="35950" xr:uid="{00000000-0005-0000-0000-00001F200000}"/>
    <cellStyle name="Rubrik 3 15 3 2 3 2 2" xfId="12042" xr:uid="{00000000-0005-0000-0000-000020200000}"/>
    <cellStyle name="Rubrik 3 15 3 2 3 2 3" xfId="18362" xr:uid="{00000000-0005-0000-0000-000021200000}"/>
    <cellStyle name="Rubrik 3 15 3 2 3 2 4" xfId="17665" xr:uid="{00000000-0005-0000-0000-000022200000}"/>
    <cellStyle name="Rubrik 3 15 3 2 3 2 5" xfId="16898" xr:uid="{00000000-0005-0000-0000-000023200000}"/>
    <cellStyle name="Rubrik 3 15 3 2 3 2 6" xfId="24947" xr:uid="{00000000-0005-0000-0000-000024200000}"/>
    <cellStyle name="Rubrik 3 15 3 2 3 2 7" xfId="25333" xr:uid="{00000000-0005-0000-0000-000025200000}"/>
    <cellStyle name="Rubrik 3 15 3 2 3 2 8" xfId="29938" xr:uid="{00000000-0005-0000-0000-000026200000}"/>
    <cellStyle name="Rubrik 3 15 3 2 3 2 9" xfId="32730" xr:uid="{00000000-0005-0000-0000-000027200000}"/>
    <cellStyle name="Rubrik 3 15 3 2 3 3" xfId="9410" xr:uid="{00000000-0005-0000-0000-000028200000}"/>
    <cellStyle name="Rubrik 3 15 3 2 3 4" xfId="9576" xr:uid="{00000000-0005-0000-0000-000029200000}"/>
    <cellStyle name="Rubrik 3 15 3 2 3 5" xfId="20738" xr:uid="{00000000-0005-0000-0000-00002A200000}"/>
    <cellStyle name="Rubrik 3 15 3 2 3 6" xfId="23332" xr:uid="{00000000-0005-0000-0000-00002B200000}"/>
    <cellStyle name="Rubrik 3 15 3 2 3 7" xfId="28412" xr:uid="{00000000-0005-0000-0000-00002C200000}"/>
    <cellStyle name="Rubrik 3 15 3 2 3 8" xfId="22811" xr:uid="{00000000-0005-0000-0000-00002D200000}"/>
    <cellStyle name="Rubrik 3 15 3 2 3 9" xfId="33129" xr:uid="{00000000-0005-0000-0000-00002E200000}"/>
    <cellStyle name="Rubrik 3 15 3 2 4" xfId="2783" xr:uid="{00000000-0005-0000-0000-00002F200000}"/>
    <cellStyle name="Rubrik 3 15 3 2 4 10" xfId="32479" xr:uid="{00000000-0005-0000-0000-000030200000}"/>
    <cellStyle name="Rubrik 3 15 3 2 4 11" xfId="34765" xr:uid="{00000000-0005-0000-0000-000031200000}"/>
    <cellStyle name="Rubrik 3 15 3 2 4 12" xfId="36589" xr:uid="{00000000-0005-0000-0000-000032200000}"/>
    <cellStyle name="Rubrik 3 15 3 2 4 2" xfId="4156" xr:uid="{00000000-0005-0000-0000-000033200000}"/>
    <cellStyle name="Rubrik 3 15 3 2 4 2 10" xfId="35701" xr:uid="{00000000-0005-0000-0000-000034200000}"/>
    <cellStyle name="Rubrik 3 15 3 2 4 2 11" xfId="34524" xr:uid="{00000000-0005-0000-0000-000035200000}"/>
    <cellStyle name="Rubrik 3 15 3 2 4 2 2" xfId="12043" xr:uid="{00000000-0005-0000-0000-000036200000}"/>
    <cellStyle name="Rubrik 3 15 3 2 4 2 3" xfId="18363" xr:uid="{00000000-0005-0000-0000-000037200000}"/>
    <cellStyle name="Rubrik 3 15 3 2 4 2 4" xfId="17666" xr:uid="{00000000-0005-0000-0000-000038200000}"/>
    <cellStyle name="Rubrik 3 15 3 2 4 2 5" xfId="16280" xr:uid="{00000000-0005-0000-0000-000039200000}"/>
    <cellStyle name="Rubrik 3 15 3 2 4 2 6" xfId="26576" xr:uid="{00000000-0005-0000-0000-00003A200000}"/>
    <cellStyle name="Rubrik 3 15 3 2 4 2 7" xfId="25701" xr:uid="{00000000-0005-0000-0000-00003B200000}"/>
    <cellStyle name="Rubrik 3 15 3 2 4 2 8" xfId="31421" xr:uid="{00000000-0005-0000-0000-00003C200000}"/>
    <cellStyle name="Rubrik 3 15 3 2 4 2 9" xfId="20927" xr:uid="{00000000-0005-0000-0000-00003D200000}"/>
    <cellStyle name="Rubrik 3 15 3 2 4 3" xfId="10744" xr:uid="{00000000-0005-0000-0000-00003E200000}"/>
    <cellStyle name="Rubrik 3 15 3 2 4 4" xfId="16997" xr:uid="{00000000-0005-0000-0000-00003F200000}"/>
    <cellStyle name="Rubrik 3 15 3 2 4 5" xfId="14696" xr:uid="{00000000-0005-0000-0000-000040200000}"/>
    <cellStyle name="Rubrik 3 15 3 2 4 6" xfId="19992" xr:uid="{00000000-0005-0000-0000-000041200000}"/>
    <cellStyle name="Rubrik 3 15 3 2 4 7" xfId="25177" xr:uid="{00000000-0005-0000-0000-000042200000}"/>
    <cellStyle name="Rubrik 3 15 3 2 4 8" xfId="27706" xr:uid="{00000000-0005-0000-0000-000043200000}"/>
    <cellStyle name="Rubrik 3 15 3 2 4 9" xfId="30142" xr:uid="{00000000-0005-0000-0000-000044200000}"/>
    <cellStyle name="Rubrik 3 15 3 2 5" xfId="3156" xr:uid="{00000000-0005-0000-0000-000045200000}"/>
    <cellStyle name="Rubrik 3 15 3 2 5 10" xfId="33434" xr:uid="{00000000-0005-0000-0000-000046200000}"/>
    <cellStyle name="Rubrik 3 15 3 2 5 11" xfId="36100" xr:uid="{00000000-0005-0000-0000-000047200000}"/>
    <cellStyle name="Rubrik 3 15 3 2 5 12" xfId="36626" xr:uid="{00000000-0005-0000-0000-000048200000}"/>
    <cellStyle name="Rubrik 3 15 3 2 5 2" xfId="4157" xr:uid="{00000000-0005-0000-0000-000049200000}"/>
    <cellStyle name="Rubrik 3 15 3 2 5 2 10" xfId="35192" xr:uid="{00000000-0005-0000-0000-00004A200000}"/>
    <cellStyle name="Rubrik 3 15 3 2 5 2 11" xfId="25216" xr:uid="{00000000-0005-0000-0000-00004B200000}"/>
    <cellStyle name="Rubrik 3 15 3 2 5 2 2" xfId="12044" xr:uid="{00000000-0005-0000-0000-00004C200000}"/>
    <cellStyle name="Rubrik 3 15 3 2 5 2 3" xfId="18364" xr:uid="{00000000-0005-0000-0000-00004D200000}"/>
    <cellStyle name="Rubrik 3 15 3 2 5 2 4" xfId="10508" xr:uid="{00000000-0005-0000-0000-00004E200000}"/>
    <cellStyle name="Rubrik 3 15 3 2 5 2 5" xfId="14953" xr:uid="{00000000-0005-0000-0000-00004F200000}"/>
    <cellStyle name="Rubrik 3 15 3 2 5 2 6" xfId="25513" xr:uid="{00000000-0005-0000-0000-000050200000}"/>
    <cellStyle name="Rubrik 3 15 3 2 5 2 7" xfId="26889" xr:uid="{00000000-0005-0000-0000-000051200000}"/>
    <cellStyle name="Rubrik 3 15 3 2 5 2 8" xfId="30447" xr:uid="{00000000-0005-0000-0000-000052200000}"/>
    <cellStyle name="Rubrik 3 15 3 2 5 2 9" xfId="33014" xr:uid="{00000000-0005-0000-0000-000053200000}"/>
    <cellStyle name="Rubrik 3 15 3 2 5 3" xfId="11116" xr:uid="{00000000-0005-0000-0000-000054200000}"/>
    <cellStyle name="Rubrik 3 15 3 2 5 4" xfId="17370" xr:uid="{00000000-0005-0000-0000-000055200000}"/>
    <cellStyle name="Rubrik 3 15 3 2 5 5" xfId="10341" xr:uid="{00000000-0005-0000-0000-000056200000}"/>
    <cellStyle name="Rubrik 3 15 3 2 5 6" xfId="20062" xr:uid="{00000000-0005-0000-0000-000057200000}"/>
    <cellStyle name="Rubrik 3 15 3 2 5 7" xfId="27053" xr:uid="{00000000-0005-0000-0000-000058200000}"/>
    <cellStyle name="Rubrik 3 15 3 2 5 8" xfId="9717" xr:uid="{00000000-0005-0000-0000-000059200000}"/>
    <cellStyle name="Rubrik 3 15 3 2 5 9" xfId="31870" xr:uid="{00000000-0005-0000-0000-00005A200000}"/>
    <cellStyle name="Rubrik 3 15 3 2 6" xfId="3186" xr:uid="{00000000-0005-0000-0000-00005B200000}"/>
    <cellStyle name="Rubrik 3 15 3 2 6 10" xfId="30287" xr:uid="{00000000-0005-0000-0000-00005C200000}"/>
    <cellStyle name="Rubrik 3 15 3 2 6 11" xfId="36085" xr:uid="{00000000-0005-0000-0000-00005D200000}"/>
    <cellStyle name="Rubrik 3 15 3 2 6 12" xfId="36857" xr:uid="{00000000-0005-0000-0000-00005E200000}"/>
    <cellStyle name="Rubrik 3 15 3 2 6 2" xfId="4158" xr:uid="{00000000-0005-0000-0000-00005F200000}"/>
    <cellStyle name="Rubrik 3 15 3 2 6 2 10" xfId="35700" xr:uid="{00000000-0005-0000-0000-000060200000}"/>
    <cellStyle name="Rubrik 3 15 3 2 6 2 11" xfId="37042" xr:uid="{00000000-0005-0000-0000-000061200000}"/>
    <cellStyle name="Rubrik 3 15 3 2 6 2 2" xfId="12045" xr:uid="{00000000-0005-0000-0000-000062200000}"/>
    <cellStyle name="Rubrik 3 15 3 2 6 2 3" xfId="18365" xr:uid="{00000000-0005-0000-0000-000063200000}"/>
    <cellStyle name="Rubrik 3 15 3 2 6 2 4" xfId="9922" xr:uid="{00000000-0005-0000-0000-000064200000}"/>
    <cellStyle name="Rubrik 3 15 3 2 6 2 5" xfId="20723" xr:uid="{00000000-0005-0000-0000-000065200000}"/>
    <cellStyle name="Rubrik 3 15 3 2 6 2 6" xfId="25605" xr:uid="{00000000-0005-0000-0000-000066200000}"/>
    <cellStyle name="Rubrik 3 15 3 2 6 2 7" xfId="27647" xr:uid="{00000000-0005-0000-0000-000067200000}"/>
    <cellStyle name="Rubrik 3 15 3 2 6 2 8" xfId="30529" xr:uid="{00000000-0005-0000-0000-000068200000}"/>
    <cellStyle name="Rubrik 3 15 3 2 6 2 9" xfId="29807" xr:uid="{00000000-0005-0000-0000-000069200000}"/>
    <cellStyle name="Rubrik 3 15 3 2 6 3" xfId="11146" xr:uid="{00000000-0005-0000-0000-00006A200000}"/>
    <cellStyle name="Rubrik 3 15 3 2 6 4" xfId="17400" xr:uid="{00000000-0005-0000-0000-00006B200000}"/>
    <cellStyle name="Rubrik 3 15 3 2 6 5" xfId="16681" xr:uid="{00000000-0005-0000-0000-00006C200000}"/>
    <cellStyle name="Rubrik 3 15 3 2 6 6" xfId="20390" xr:uid="{00000000-0005-0000-0000-00006D200000}"/>
    <cellStyle name="Rubrik 3 15 3 2 6 7" xfId="27038" xr:uid="{00000000-0005-0000-0000-00006E200000}"/>
    <cellStyle name="Rubrik 3 15 3 2 6 8" xfId="28607" xr:uid="{00000000-0005-0000-0000-00006F200000}"/>
    <cellStyle name="Rubrik 3 15 3 2 6 9" xfId="31855" xr:uid="{00000000-0005-0000-0000-000070200000}"/>
    <cellStyle name="Rubrik 3 15 3 2 7" xfId="3206" xr:uid="{00000000-0005-0000-0000-000071200000}"/>
    <cellStyle name="Rubrik 3 15 3 2 7 10" xfId="32234" xr:uid="{00000000-0005-0000-0000-000072200000}"/>
    <cellStyle name="Rubrik 3 15 3 2 7 11" xfId="36075" xr:uid="{00000000-0005-0000-0000-000073200000}"/>
    <cellStyle name="Rubrik 3 15 3 2 7 12" xfId="36871" xr:uid="{00000000-0005-0000-0000-000074200000}"/>
    <cellStyle name="Rubrik 3 15 3 2 7 2" xfId="4159" xr:uid="{00000000-0005-0000-0000-000075200000}"/>
    <cellStyle name="Rubrik 3 15 3 2 7 2 10" xfId="26781" xr:uid="{00000000-0005-0000-0000-000076200000}"/>
    <cellStyle name="Rubrik 3 15 3 2 7 2 11" xfId="30052" xr:uid="{00000000-0005-0000-0000-000077200000}"/>
    <cellStyle name="Rubrik 3 15 3 2 7 2 2" xfId="12046" xr:uid="{00000000-0005-0000-0000-000078200000}"/>
    <cellStyle name="Rubrik 3 15 3 2 7 2 3" xfId="18366" xr:uid="{00000000-0005-0000-0000-000079200000}"/>
    <cellStyle name="Rubrik 3 15 3 2 7 2 4" xfId="17660" xr:uid="{00000000-0005-0000-0000-00007A200000}"/>
    <cellStyle name="Rubrik 3 15 3 2 7 2 5" xfId="17012" xr:uid="{00000000-0005-0000-0000-00007B200000}"/>
    <cellStyle name="Rubrik 3 15 3 2 7 2 6" xfId="26575" xr:uid="{00000000-0005-0000-0000-00007C200000}"/>
    <cellStyle name="Rubrik 3 15 3 2 7 2 7" xfId="26890" xr:uid="{00000000-0005-0000-0000-00007D200000}"/>
    <cellStyle name="Rubrik 3 15 3 2 7 2 8" xfId="31420" xr:uid="{00000000-0005-0000-0000-00007E200000}"/>
    <cellStyle name="Rubrik 3 15 3 2 7 2 9" xfId="31717" xr:uid="{00000000-0005-0000-0000-00007F200000}"/>
    <cellStyle name="Rubrik 3 15 3 2 7 3" xfId="11166" xr:uid="{00000000-0005-0000-0000-000080200000}"/>
    <cellStyle name="Rubrik 3 15 3 2 7 4" xfId="17420" xr:uid="{00000000-0005-0000-0000-000081200000}"/>
    <cellStyle name="Rubrik 3 15 3 2 7 5" xfId="16713" xr:uid="{00000000-0005-0000-0000-000082200000}"/>
    <cellStyle name="Rubrik 3 15 3 2 7 6" xfId="20412" xr:uid="{00000000-0005-0000-0000-000083200000}"/>
    <cellStyle name="Rubrik 3 15 3 2 7 7" xfId="23355" xr:uid="{00000000-0005-0000-0000-000084200000}"/>
    <cellStyle name="Rubrik 3 15 3 2 7 8" xfId="22907" xr:uid="{00000000-0005-0000-0000-000085200000}"/>
    <cellStyle name="Rubrik 3 15 3 2 7 9" xfId="9365" xr:uid="{00000000-0005-0000-0000-000086200000}"/>
    <cellStyle name="Rubrik 3 15 3 2 8" xfId="4160" xr:uid="{00000000-0005-0000-0000-000087200000}"/>
    <cellStyle name="Rubrik 3 15 3 2 8 10" xfId="35202" xr:uid="{00000000-0005-0000-0000-000088200000}"/>
    <cellStyle name="Rubrik 3 15 3 2 8 11" xfId="30665" xr:uid="{00000000-0005-0000-0000-000089200000}"/>
    <cellStyle name="Rubrik 3 15 3 2 8 2" xfId="12047" xr:uid="{00000000-0005-0000-0000-00008A200000}"/>
    <cellStyle name="Rubrik 3 15 3 2 8 3" xfId="18367" xr:uid="{00000000-0005-0000-0000-00008B200000}"/>
    <cellStyle name="Rubrik 3 15 3 2 8 4" xfId="17664" xr:uid="{00000000-0005-0000-0000-00008C200000}"/>
    <cellStyle name="Rubrik 3 15 3 2 8 5" xfId="16880" xr:uid="{00000000-0005-0000-0000-00008D200000}"/>
    <cellStyle name="Rubrik 3 15 3 2 8 6" xfId="26574" xr:uid="{00000000-0005-0000-0000-00008E200000}"/>
    <cellStyle name="Rubrik 3 15 3 2 8 7" xfId="23624" xr:uid="{00000000-0005-0000-0000-00008F200000}"/>
    <cellStyle name="Rubrik 3 15 3 2 8 8" xfId="31419" xr:uid="{00000000-0005-0000-0000-000090200000}"/>
    <cellStyle name="Rubrik 3 15 3 2 8 9" xfId="30198" xr:uid="{00000000-0005-0000-0000-000091200000}"/>
    <cellStyle name="Rubrik 3 15 3 2 9" xfId="10073" xr:uid="{00000000-0005-0000-0000-000092200000}"/>
    <cellStyle name="Rubrik 3 15 3 20" xfId="36583" xr:uid="{00000000-0005-0000-0000-000093200000}"/>
    <cellStyle name="Rubrik 3 15 3 3" xfId="3107" xr:uid="{00000000-0005-0000-0000-000094200000}"/>
    <cellStyle name="Rubrik 3 15 3 3 10" xfId="31569" xr:uid="{00000000-0005-0000-0000-000095200000}"/>
    <cellStyle name="Rubrik 3 15 3 3 11" xfId="36124" xr:uid="{00000000-0005-0000-0000-000096200000}"/>
    <cellStyle name="Rubrik 3 15 3 3 12" xfId="34771" xr:uid="{00000000-0005-0000-0000-000097200000}"/>
    <cellStyle name="Rubrik 3 15 3 3 2" xfId="4161" xr:uid="{00000000-0005-0000-0000-000098200000}"/>
    <cellStyle name="Rubrik 3 15 3 3 2 10" xfId="35699" xr:uid="{00000000-0005-0000-0000-000099200000}"/>
    <cellStyle name="Rubrik 3 15 3 3 2 11" xfId="36756" xr:uid="{00000000-0005-0000-0000-00009A200000}"/>
    <cellStyle name="Rubrik 3 15 3 3 2 2" xfId="12048" xr:uid="{00000000-0005-0000-0000-00009B200000}"/>
    <cellStyle name="Rubrik 3 15 3 3 2 3" xfId="18368" xr:uid="{00000000-0005-0000-0000-00009C200000}"/>
    <cellStyle name="Rubrik 3 15 3 3 2 4" xfId="15762" xr:uid="{00000000-0005-0000-0000-00009D200000}"/>
    <cellStyle name="Rubrik 3 15 3 3 2 5" xfId="20229" xr:uid="{00000000-0005-0000-0000-00009E200000}"/>
    <cellStyle name="Rubrik 3 15 3 3 2 6" xfId="25475" xr:uid="{00000000-0005-0000-0000-00009F200000}"/>
    <cellStyle name="Rubrik 3 15 3 3 2 7" xfId="27539" xr:uid="{00000000-0005-0000-0000-0000A0200000}"/>
    <cellStyle name="Rubrik 3 15 3 3 2 8" xfId="30412" xr:uid="{00000000-0005-0000-0000-0000A1200000}"/>
    <cellStyle name="Rubrik 3 15 3 3 2 9" xfId="25832" xr:uid="{00000000-0005-0000-0000-0000A2200000}"/>
    <cellStyle name="Rubrik 3 15 3 3 3" xfId="11067" xr:uid="{00000000-0005-0000-0000-0000A3200000}"/>
    <cellStyle name="Rubrik 3 15 3 3 4" xfId="17321" xr:uid="{00000000-0005-0000-0000-0000A4200000}"/>
    <cellStyle name="Rubrik 3 15 3 3 5" xfId="15161" xr:uid="{00000000-0005-0000-0000-0000A5200000}"/>
    <cellStyle name="Rubrik 3 15 3 3 6" xfId="10355" xr:uid="{00000000-0005-0000-0000-0000A6200000}"/>
    <cellStyle name="Rubrik 3 15 3 3 7" xfId="24749" xr:uid="{00000000-0005-0000-0000-0000A7200000}"/>
    <cellStyle name="Rubrik 3 15 3 3 8" xfId="28285" xr:uid="{00000000-0005-0000-0000-0000A8200000}"/>
    <cellStyle name="Rubrik 3 15 3 3 9" xfId="29756" xr:uid="{00000000-0005-0000-0000-0000A9200000}"/>
    <cellStyle name="Rubrik 3 15 3 4" xfId="2811" xr:uid="{00000000-0005-0000-0000-0000AA200000}"/>
    <cellStyle name="Rubrik 3 15 3 4 10" xfId="10289" xr:uid="{00000000-0005-0000-0000-0000AB200000}"/>
    <cellStyle name="Rubrik 3 15 3 4 11" xfId="36267" xr:uid="{00000000-0005-0000-0000-0000AC200000}"/>
    <cellStyle name="Rubrik 3 15 3 4 12" xfId="32600" xr:uid="{00000000-0005-0000-0000-0000AD200000}"/>
    <cellStyle name="Rubrik 3 15 3 4 2" xfId="4162" xr:uid="{00000000-0005-0000-0000-0000AE200000}"/>
    <cellStyle name="Rubrik 3 15 3 4 2 10" xfId="35316" xr:uid="{00000000-0005-0000-0000-0000AF200000}"/>
    <cellStyle name="Rubrik 3 15 3 4 2 11" xfId="35951" xr:uid="{00000000-0005-0000-0000-0000B0200000}"/>
    <cellStyle name="Rubrik 3 15 3 4 2 2" xfId="12049" xr:uid="{00000000-0005-0000-0000-0000B1200000}"/>
    <cellStyle name="Rubrik 3 15 3 4 2 3" xfId="18369" xr:uid="{00000000-0005-0000-0000-0000B2200000}"/>
    <cellStyle name="Rubrik 3 15 3 4 2 4" xfId="17663" xr:uid="{00000000-0005-0000-0000-0000B3200000}"/>
    <cellStyle name="Rubrik 3 15 3 4 2 5" xfId="10084" xr:uid="{00000000-0005-0000-0000-0000B4200000}"/>
    <cellStyle name="Rubrik 3 15 3 4 2 6" xfId="26573" xr:uid="{00000000-0005-0000-0000-0000B5200000}"/>
    <cellStyle name="Rubrik 3 15 3 4 2 7" xfId="28401" xr:uid="{00000000-0005-0000-0000-0000B6200000}"/>
    <cellStyle name="Rubrik 3 15 3 4 2 8" xfId="31418" xr:uid="{00000000-0005-0000-0000-0000B7200000}"/>
    <cellStyle name="Rubrik 3 15 3 4 2 9" xfId="31720" xr:uid="{00000000-0005-0000-0000-0000B8200000}"/>
    <cellStyle name="Rubrik 3 15 3 4 3" xfId="10772" xr:uid="{00000000-0005-0000-0000-0000B9200000}"/>
    <cellStyle name="Rubrik 3 15 3 4 4" xfId="17025" xr:uid="{00000000-0005-0000-0000-0000BA200000}"/>
    <cellStyle name="Rubrik 3 15 3 4 5" xfId="19489" xr:uid="{00000000-0005-0000-0000-0000BB200000}"/>
    <cellStyle name="Rubrik 3 15 3 4 6" xfId="22120" xr:uid="{00000000-0005-0000-0000-0000BC200000}"/>
    <cellStyle name="Rubrik 3 15 3 4 7" xfId="27223" xr:uid="{00000000-0005-0000-0000-0000BD200000}"/>
    <cellStyle name="Rubrik 3 15 3 4 8" xfId="23215" xr:uid="{00000000-0005-0000-0000-0000BE200000}"/>
    <cellStyle name="Rubrik 3 15 3 4 9" xfId="32040" xr:uid="{00000000-0005-0000-0000-0000BF200000}"/>
    <cellStyle name="Rubrik 3 15 3 5" xfId="3100" xr:uid="{00000000-0005-0000-0000-0000C0200000}"/>
    <cellStyle name="Rubrik 3 15 3 5 10" xfId="31565" xr:uid="{00000000-0005-0000-0000-0000C1200000}"/>
    <cellStyle name="Rubrik 3 15 3 5 11" xfId="36128" xr:uid="{00000000-0005-0000-0000-0000C2200000}"/>
    <cellStyle name="Rubrik 3 15 3 5 12" xfId="35852" xr:uid="{00000000-0005-0000-0000-0000C3200000}"/>
    <cellStyle name="Rubrik 3 15 3 5 2" xfId="4163" xr:uid="{00000000-0005-0000-0000-0000C4200000}"/>
    <cellStyle name="Rubrik 3 15 3 5 2 10" xfId="35698" xr:uid="{00000000-0005-0000-0000-0000C5200000}"/>
    <cellStyle name="Rubrik 3 15 3 5 2 11" xfId="36528" xr:uid="{00000000-0005-0000-0000-0000C6200000}"/>
    <cellStyle name="Rubrik 3 15 3 5 2 2" xfId="12050" xr:uid="{00000000-0005-0000-0000-0000C7200000}"/>
    <cellStyle name="Rubrik 3 15 3 5 2 3" xfId="18370" xr:uid="{00000000-0005-0000-0000-0000C8200000}"/>
    <cellStyle name="Rubrik 3 15 3 5 2 4" xfId="14923" xr:uid="{00000000-0005-0000-0000-0000C9200000}"/>
    <cellStyle name="Rubrik 3 15 3 5 2 5" xfId="19888" xr:uid="{00000000-0005-0000-0000-0000CA200000}"/>
    <cellStyle name="Rubrik 3 15 3 5 2 6" xfId="20227" xr:uid="{00000000-0005-0000-0000-0000CB200000}"/>
    <cellStyle name="Rubrik 3 15 3 5 2 7" xfId="24963" xr:uid="{00000000-0005-0000-0000-0000CC200000}"/>
    <cellStyle name="Rubrik 3 15 3 5 2 8" xfId="27933" xr:uid="{00000000-0005-0000-0000-0000CD200000}"/>
    <cellStyle name="Rubrik 3 15 3 5 2 9" xfId="31718" xr:uid="{00000000-0005-0000-0000-0000CE200000}"/>
    <cellStyle name="Rubrik 3 15 3 5 3" xfId="11060" xr:uid="{00000000-0005-0000-0000-0000CF200000}"/>
    <cellStyle name="Rubrik 3 15 3 5 4" xfId="17314" xr:uid="{00000000-0005-0000-0000-0000D0200000}"/>
    <cellStyle name="Rubrik 3 15 3 5 5" xfId="18062" xr:uid="{00000000-0005-0000-0000-0000D1200000}"/>
    <cellStyle name="Rubrik 3 15 3 5 6" xfId="17803" xr:uid="{00000000-0005-0000-0000-0000D2200000}"/>
    <cellStyle name="Rubrik 3 15 3 5 7" xfId="25338" xr:uid="{00000000-0005-0000-0000-0000D3200000}"/>
    <cellStyle name="Rubrik 3 15 3 5 8" xfId="27695" xr:uid="{00000000-0005-0000-0000-0000D4200000}"/>
    <cellStyle name="Rubrik 3 15 3 5 9" xfId="30289" xr:uid="{00000000-0005-0000-0000-0000D5200000}"/>
    <cellStyle name="Rubrik 3 15 3 6" xfId="3137" xr:uid="{00000000-0005-0000-0000-0000D6200000}"/>
    <cellStyle name="Rubrik 3 15 3 6 10" xfId="31579" xr:uid="{00000000-0005-0000-0000-0000D7200000}"/>
    <cellStyle name="Rubrik 3 15 3 6 11" xfId="36110" xr:uid="{00000000-0005-0000-0000-0000D8200000}"/>
    <cellStyle name="Rubrik 3 15 3 6 12" xfId="36887" xr:uid="{00000000-0005-0000-0000-0000D9200000}"/>
    <cellStyle name="Rubrik 3 15 3 6 2" xfId="4164" xr:uid="{00000000-0005-0000-0000-0000DA200000}"/>
    <cellStyle name="Rubrik 3 15 3 6 2 10" xfId="31921" xr:uid="{00000000-0005-0000-0000-0000DB200000}"/>
    <cellStyle name="Rubrik 3 15 3 6 2 11" xfId="35952" xr:uid="{00000000-0005-0000-0000-0000DC200000}"/>
    <cellStyle name="Rubrik 3 15 3 6 2 2" xfId="12051" xr:uid="{00000000-0005-0000-0000-0000DD200000}"/>
    <cellStyle name="Rubrik 3 15 3 6 2 3" xfId="18371" xr:uid="{00000000-0005-0000-0000-0000DE200000}"/>
    <cellStyle name="Rubrik 3 15 3 6 2 4" xfId="17661" xr:uid="{00000000-0005-0000-0000-0000DF200000}"/>
    <cellStyle name="Rubrik 3 15 3 6 2 5" xfId="15633" xr:uid="{00000000-0005-0000-0000-0000E0200000}"/>
    <cellStyle name="Rubrik 3 15 3 6 2 6" xfId="26572" xr:uid="{00000000-0005-0000-0000-0000E1200000}"/>
    <cellStyle name="Rubrik 3 15 3 6 2 7" xfId="26891" xr:uid="{00000000-0005-0000-0000-0000E2200000}"/>
    <cellStyle name="Rubrik 3 15 3 6 2 8" xfId="31417" xr:uid="{00000000-0005-0000-0000-0000E3200000}"/>
    <cellStyle name="Rubrik 3 15 3 6 2 9" xfId="33260" xr:uid="{00000000-0005-0000-0000-0000E4200000}"/>
    <cellStyle name="Rubrik 3 15 3 6 3" xfId="11097" xr:uid="{00000000-0005-0000-0000-0000E5200000}"/>
    <cellStyle name="Rubrik 3 15 3 6 4" xfId="17351" xr:uid="{00000000-0005-0000-0000-0000E6200000}"/>
    <cellStyle name="Rubrik 3 15 3 6 5" xfId="16071" xr:uid="{00000000-0005-0000-0000-0000E7200000}"/>
    <cellStyle name="Rubrik 3 15 3 6 6" xfId="20438" xr:uid="{00000000-0005-0000-0000-0000E8200000}"/>
    <cellStyle name="Rubrik 3 15 3 6 7" xfId="24716" xr:uid="{00000000-0005-0000-0000-0000E9200000}"/>
    <cellStyle name="Rubrik 3 15 3 6 8" xfId="25065" xr:uid="{00000000-0005-0000-0000-0000EA200000}"/>
    <cellStyle name="Rubrik 3 15 3 6 9" xfId="29726" xr:uid="{00000000-0005-0000-0000-0000EB200000}"/>
    <cellStyle name="Rubrik 3 15 3 7" xfId="3332" xr:uid="{00000000-0005-0000-0000-0000EC200000}"/>
    <cellStyle name="Rubrik 3 15 3 7 10" xfId="33142" xr:uid="{00000000-0005-0000-0000-0000ED200000}"/>
    <cellStyle name="Rubrik 3 15 3 7 11" xfId="36010" xr:uid="{00000000-0005-0000-0000-0000EE200000}"/>
    <cellStyle name="Rubrik 3 15 3 7 12" xfId="34719" xr:uid="{00000000-0005-0000-0000-0000EF200000}"/>
    <cellStyle name="Rubrik 3 15 3 7 2" xfId="4165" xr:uid="{00000000-0005-0000-0000-0000F0200000}"/>
    <cellStyle name="Rubrik 3 15 3 7 2 10" xfId="35697" xr:uid="{00000000-0005-0000-0000-0000F1200000}"/>
    <cellStyle name="Rubrik 3 15 3 7 2 11" xfId="27902" xr:uid="{00000000-0005-0000-0000-0000F2200000}"/>
    <cellStyle name="Rubrik 3 15 3 7 2 2" xfId="12052" xr:uid="{00000000-0005-0000-0000-0000F3200000}"/>
    <cellStyle name="Rubrik 3 15 3 7 2 3" xfId="18372" xr:uid="{00000000-0005-0000-0000-0000F4200000}"/>
    <cellStyle name="Rubrik 3 15 3 7 2 4" xfId="17662" xr:uid="{00000000-0005-0000-0000-0000F5200000}"/>
    <cellStyle name="Rubrik 3 15 3 7 2 5" xfId="9647" xr:uid="{00000000-0005-0000-0000-0000F6200000}"/>
    <cellStyle name="Rubrik 3 15 3 7 2 6" xfId="17940" xr:uid="{00000000-0005-0000-0000-0000F7200000}"/>
    <cellStyle name="Rubrik 3 15 3 7 2 7" xfId="27936" xr:uid="{00000000-0005-0000-0000-0000F8200000}"/>
    <cellStyle name="Rubrik 3 15 3 7 2 8" xfId="28586" xr:uid="{00000000-0005-0000-0000-0000F9200000}"/>
    <cellStyle name="Rubrik 3 15 3 7 2 9" xfId="25756" xr:uid="{00000000-0005-0000-0000-0000FA200000}"/>
    <cellStyle name="Rubrik 3 15 3 7 3" xfId="11292" xr:uid="{00000000-0005-0000-0000-0000FB200000}"/>
    <cellStyle name="Rubrik 3 15 3 7 4" xfId="17546" xr:uid="{00000000-0005-0000-0000-0000FC200000}"/>
    <cellStyle name="Rubrik 3 15 3 7 5" xfId="16102" xr:uid="{00000000-0005-0000-0000-0000FD200000}"/>
    <cellStyle name="Rubrik 3 15 3 7 6" xfId="14903" xr:uid="{00000000-0005-0000-0000-0000FE200000}"/>
    <cellStyle name="Rubrik 3 15 3 7 7" xfId="23080" xr:uid="{00000000-0005-0000-0000-0000FF200000}"/>
    <cellStyle name="Rubrik 3 15 3 7 8" xfId="25892" xr:uid="{00000000-0005-0000-0000-000000210000}"/>
    <cellStyle name="Rubrik 3 15 3 7 9" xfId="25221" xr:uid="{00000000-0005-0000-0000-000001210000}"/>
    <cellStyle name="Rubrik 3 15 3 8" xfId="3338" xr:uid="{00000000-0005-0000-0000-000002210000}"/>
    <cellStyle name="Rubrik 3 15 3 8 10" xfId="32882" xr:uid="{00000000-0005-0000-0000-000003210000}"/>
    <cellStyle name="Rubrik 3 15 3 8 11" xfId="30174" xr:uid="{00000000-0005-0000-0000-000004210000}"/>
    <cellStyle name="Rubrik 3 15 3 8 12" xfId="34572" xr:uid="{00000000-0005-0000-0000-000005210000}"/>
    <cellStyle name="Rubrik 3 15 3 8 2" xfId="4166" xr:uid="{00000000-0005-0000-0000-000006210000}"/>
    <cellStyle name="Rubrik 3 15 3 8 2 10" xfId="35217" xr:uid="{00000000-0005-0000-0000-000007210000}"/>
    <cellStyle name="Rubrik 3 15 3 8 2 11" xfId="36440" xr:uid="{00000000-0005-0000-0000-000008210000}"/>
    <cellStyle name="Rubrik 3 15 3 8 2 2" xfId="12053" xr:uid="{00000000-0005-0000-0000-000009210000}"/>
    <cellStyle name="Rubrik 3 15 3 8 2 3" xfId="18373" xr:uid="{00000000-0005-0000-0000-00000A210000}"/>
    <cellStyle name="Rubrik 3 15 3 8 2 4" xfId="14183" xr:uid="{00000000-0005-0000-0000-00000B210000}"/>
    <cellStyle name="Rubrik 3 15 3 8 2 5" xfId="19736" xr:uid="{00000000-0005-0000-0000-00000C210000}"/>
    <cellStyle name="Rubrik 3 15 3 8 2 6" xfId="26571" xr:uid="{00000000-0005-0000-0000-00000D210000}"/>
    <cellStyle name="Rubrik 3 15 3 8 2 7" xfId="26293" xr:uid="{00000000-0005-0000-0000-00000E210000}"/>
    <cellStyle name="Rubrik 3 15 3 8 2 8" xfId="31416" xr:uid="{00000000-0005-0000-0000-00000F210000}"/>
    <cellStyle name="Rubrik 3 15 3 8 2 9" xfId="32374" xr:uid="{00000000-0005-0000-0000-000010210000}"/>
    <cellStyle name="Rubrik 3 15 3 8 3" xfId="11298" xr:uid="{00000000-0005-0000-0000-000011210000}"/>
    <cellStyle name="Rubrik 3 15 3 8 4" xfId="17552" xr:uid="{00000000-0005-0000-0000-000012210000}"/>
    <cellStyle name="Rubrik 3 15 3 8 5" xfId="16086" xr:uid="{00000000-0005-0000-0000-000013210000}"/>
    <cellStyle name="Rubrik 3 15 3 8 6" xfId="14259" xr:uid="{00000000-0005-0000-0000-000014210000}"/>
    <cellStyle name="Rubrik 3 15 3 8 7" xfId="20025" xr:uid="{00000000-0005-0000-0000-000015210000}"/>
    <cellStyle name="Rubrik 3 15 3 8 8" xfId="24936" xr:uid="{00000000-0005-0000-0000-000016210000}"/>
    <cellStyle name="Rubrik 3 15 3 8 9" xfId="27738" xr:uid="{00000000-0005-0000-0000-000017210000}"/>
    <cellStyle name="Rubrik 3 15 3 9" xfId="859" xr:uid="{00000000-0005-0000-0000-000018210000}"/>
    <cellStyle name="Rubrik 3 15 3 9 10" xfId="30079" xr:uid="{00000000-0005-0000-0000-000019210000}"/>
    <cellStyle name="Rubrik 3 15 3 9 11" xfId="23505" xr:uid="{00000000-0005-0000-0000-00001A210000}"/>
    <cellStyle name="Rubrik 3 15 3 9 12" xfId="34715" xr:uid="{00000000-0005-0000-0000-00001B210000}"/>
    <cellStyle name="Rubrik 3 15 3 9 2" xfId="4167" xr:uid="{00000000-0005-0000-0000-00001C210000}"/>
    <cellStyle name="Rubrik 3 15 3 9 2 10" xfId="35696" xr:uid="{00000000-0005-0000-0000-00001D210000}"/>
    <cellStyle name="Rubrik 3 15 3 9 2 11" xfId="36592" xr:uid="{00000000-0005-0000-0000-00001E210000}"/>
    <cellStyle name="Rubrik 3 15 3 9 2 2" xfId="12054" xr:uid="{00000000-0005-0000-0000-00001F210000}"/>
    <cellStyle name="Rubrik 3 15 3 9 2 3" xfId="18374" xr:uid="{00000000-0005-0000-0000-000020210000}"/>
    <cellStyle name="Rubrik 3 15 3 9 2 4" xfId="14828" xr:uid="{00000000-0005-0000-0000-000021210000}"/>
    <cellStyle name="Rubrik 3 15 3 9 2 5" xfId="20000" xr:uid="{00000000-0005-0000-0000-000022210000}"/>
    <cellStyle name="Rubrik 3 15 3 9 2 6" xfId="23234" xr:uid="{00000000-0005-0000-0000-000023210000}"/>
    <cellStyle name="Rubrik 3 15 3 9 2 7" xfId="26003" xr:uid="{00000000-0005-0000-0000-000024210000}"/>
    <cellStyle name="Rubrik 3 15 3 9 2 8" xfId="14155" xr:uid="{00000000-0005-0000-0000-000025210000}"/>
    <cellStyle name="Rubrik 3 15 3 9 2 9" xfId="28131" xr:uid="{00000000-0005-0000-0000-000026210000}"/>
    <cellStyle name="Rubrik 3 15 3 9 3" xfId="14342" xr:uid="{00000000-0005-0000-0000-000027210000}"/>
    <cellStyle name="Rubrik 3 15 3 9 4" xfId="15808" xr:uid="{00000000-0005-0000-0000-000028210000}"/>
    <cellStyle name="Rubrik 3 15 3 9 5" xfId="15793" xr:uid="{00000000-0005-0000-0000-000029210000}"/>
    <cellStyle name="Rubrik 3 15 3 9 6" xfId="15149" xr:uid="{00000000-0005-0000-0000-00002A210000}"/>
    <cellStyle name="Rubrik 3 15 3 9 7" xfId="22543" xr:uid="{00000000-0005-0000-0000-00002B210000}"/>
    <cellStyle name="Rubrik 3 15 3 9 8" xfId="25109" xr:uid="{00000000-0005-0000-0000-00002C210000}"/>
    <cellStyle name="Rubrik 3 15 3 9 9" xfId="20726" xr:uid="{00000000-0005-0000-0000-00002D210000}"/>
    <cellStyle name="Rubrik 3 15 4" xfId="1559" xr:uid="{00000000-0005-0000-0000-00002E210000}"/>
    <cellStyle name="Rubrik 3 15 4 10" xfId="9466" xr:uid="{00000000-0005-0000-0000-00002F210000}"/>
    <cellStyle name="Rubrik 3 15 4 11" xfId="10419" xr:uid="{00000000-0005-0000-0000-000030210000}"/>
    <cellStyle name="Rubrik 3 15 4 12" xfId="13990" xr:uid="{00000000-0005-0000-0000-000031210000}"/>
    <cellStyle name="Rubrik 3 15 4 13" xfId="19875" xr:uid="{00000000-0005-0000-0000-000032210000}"/>
    <cellStyle name="Rubrik 3 15 4 14" xfId="22498" xr:uid="{00000000-0005-0000-0000-000033210000}"/>
    <cellStyle name="Rubrik 3 15 4 15" xfId="27590" xr:uid="{00000000-0005-0000-0000-000034210000}"/>
    <cellStyle name="Rubrik 3 15 4 16" xfId="20215" xr:uid="{00000000-0005-0000-0000-000035210000}"/>
    <cellStyle name="Rubrik 3 15 4 17" xfId="32377" xr:uid="{00000000-0005-0000-0000-000036210000}"/>
    <cellStyle name="Rubrik 3 15 4 18" xfId="27921" xr:uid="{00000000-0005-0000-0000-000037210000}"/>
    <cellStyle name="Rubrik 3 15 4 2" xfId="2972" xr:uid="{00000000-0005-0000-0000-000038210000}"/>
    <cellStyle name="Rubrik 3 15 4 2 10" xfId="33433" xr:uid="{00000000-0005-0000-0000-000039210000}"/>
    <cellStyle name="Rubrik 3 15 4 2 11" xfId="36190" xr:uid="{00000000-0005-0000-0000-00003A210000}"/>
    <cellStyle name="Rubrik 3 15 4 2 12" xfId="37333" xr:uid="{00000000-0005-0000-0000-00003B210000}"/>
    <cellStyle name="Rubrik 3 15 4 2 2" xfId="4168" xr:uid="{00000000-0005-0000-0000-00003C210000}"/>
    <cellStyle name="Rubrik 3 15 4 2 2 10" xfId="31638" xr:uid="{00000000-0005-0000-0000-00003D210000}"/>
    <cellStyle name="Rubrik 3 15 4 2 2 11" xfId="37253" xr:uid="{00000000-0005-0000-0000-00003E210000}"/>
    <cellStyle name="Rubrik 3 15 4 2 2 2" xfId="12055" xr:uid="{00000000-0005-0000-0000-00003F210000}"/>
    <cellStyle name="Rubrik 3 15 4 2 2 3" xfId="18375" xr:uid="{00000000-0005-0000-0000-000040210000}"/>
    <cellStyle name="Rubrik 3 15 4 2 2 4" xfId="16637" xr:uid="{00000000-0005-0000-0000-000041210000}"/>
    <cellStyle name="Rubrik 3 15 4 2 2 5" xfId="21033" xr:uid="{00000000-0005-0000-0000-000042210000}"/>
    <cellStyle name="Rubrik 3 15 4 2 2 6" xfId="26570" xr:uid="{00000000-0005-0000-0000-000043210000}"/>
    <cellStyle name="Rubrik 3 15 4 2 2 7" xfId="26892" xr:uid="{00000000-0005-0000-0000-000044210000}"/>
    <cellStyle name="Rubrik 3 15 4 2 2 8" xfId="31415" xr:uid="{00000000-0005-0000-0000-000045210000}"/>
    <cellStyle name="Rubrik 3 15 4 2 2 9" xfId="31719" xr:uid="{00000000-0005-0000-0000-000046210000}"/>
    <cellStyle name="Rubrik 3 15 4 2 3" xfId="10933" xr:uid="{00000000-0005-0000-0000-000047210000}"/>
    <cellStyle name="Rubrik 3 15 4 2 4" xfId="17186" xr:uid="{00000000-0005-0000-0000-000048210000}"/>
    <cellStyle name="Rubrik 3 15 4 2 5" xfId="16147" xr:uid="{00000000-0005-0000-0000-000049210000}"/>
    <cellStyle name="Rubrik 3 15 4 2 6" xfId="21155" xr:uid="{00000000-0005-0000-0000-00004A210000}"/>
    <cellStyle name="Rubrik 3 15 4 2 7" xfId="27145" xr:uid="{00000000-0005-0000-0000-00004B210000}"/>
    <cellStyle name="Rubrik 3 15 4 2 8" xfId="28755" xr:uid="{00000000-0005-0000-0000-00004C210000}"/>
    <cellStyle name="Rubrik 3 15 4 2 9" xfId="31962" xr:uid="{00000000-0005-0000-0000-00004D210000}"/>
    <cellStyle name="Rubrik 3 15 4 3" xfId="1134" xr:uid="{00000000-0005-0000-0000-00004E210000}"/>
    <cellStyle name="Rubrik 3 15 4 3 10" xfId="29902" xr:uid="{00000000-0005-0000-0000-00004F210000}"/>
    <cellStyle name="Rubrik 3 15 4 3 11" xfId="37130" xr:uid="{00000000-0005-0000-0000-000050210000}"/>
    <cellStyle name="Rubrik 3 15 4 3 12" xfId="30951" xr:uid="{00000000-0005-0000-0000-000051210000}"/>
    <cellStyle name="Rubrik 3 15 4 3 2" xfId="4169" xr:uid="{00000000-0005-0000-0000-000052210000}"/>
    <cellStyle name="Rubrik 3 15 4 3 2 10" xfId="35695" xr:uid="{00000000-0005-0000-0000-000053210000}"/>
    <cellStyle name="Rubrik 3 15 4 3 2 11" xfId="37296" xr:uid="{00000000-0005-0000-0000-000054210000}"/>
    <cellStyle name="Rubrik 3 15 4 3 2 2" xfId="12056" xr:uid="{00000000-0005-0000-0000-000055210000}"/>
    <cellStyle name="Rubrik 3 15 4 3 2 3" xfId="18376" xr:uid="{00000000-0005-0000-0000-000056210000}"/>
    <cellStyle name="Rubrik 3 15 4 3 2 4" xfId="16059" xr:uid="{00000000-0005-0000-0000-000057210000}"/>
    <cellStyle name="Rubrik 3 15 4 3 2 5" xfId="21098" xr:uid="{00000000-0005-0000-0000-000058210000}"/>
    <cellStyle name="Rubrik 3 15 4 3 2 6" xfId="26569" xr:uid="{00000000-0005-0000-0000-000059210000}"/>
    <cellStyle name="Rubrik 3 15 4 3 2 7" xfId="26151" xr:uid="{00000000-0005-0000-0000-00005A210000}"/>
    <cellStyle name="Rubrik 3 15 4 3 2 8" xfId="31414" xr:uid="{00000000-0005-0000-0000-00005B210000}"/>
    <cellStyle name="Rubrik 3 15 4 3 2 9" xfId="29899" xr:uid="{00000000-0005-0000-0000-00005C210000}"/>
    <cellStyle name="Rubrik 3 15 4 3 3" xfId="14067" xr:uid="{00000000-0005-0000-0000-00005D210000}"/>
    <cellStyle name="Rubrik 3 15 4 3 4" xfId="16348" xr:uid="{00000000-0005-0000-0000-00005E210000}"/>
    <cellStyle name="Rubrik 3 15 4 3 5" xfId="20840" xr:uid="{00000000-0005-0000-0000-00005F210000}"/>
    <cellStyle name="Rubrik 3 15 4 3 6" xfId="23431" xr:uid="{00000000-0005-0000-0000-000060210000}"/>
    <cellStyle name="Rubrik 3 15 4 3 7" xfId="28511" xr:uid="{00000000-0005-0000-0000-000061210000}"/>
    <cellStyle name="Rubrik 3 15 4 3 8" xfId="24908" xr:uid="{00000000-0005-0000-0000-000062210000}"/>
    <cellStyle name="Rubrik 3 15 4 3 9" xfId="33225" xr:uid="{00000000-0005-0000-0000-000063210000}"/>
    <cellStyle name="Rubrik 3 15 4 4" xfId="2557" xr:uid="{00000000-0005-0000-0000-000064210000}"/>
    <cellStyle name="Rubrik 3 15 4 4 10" xfId="17877" xr:uid="{00000000-0005-0000-0000-000065210000}"/>
    <cellStyle name="Rubrik 3 15 4 4 11" xfId="32526" xr:uid="{00000000-0005-0000-0000-000066210000}"/>
    <cellStyle name="Rubrik 3 15 4 4 12" xfId="22846" xr:uid="{00000000-0005-0000-0000-000067210000}"/>
    <cellStyle name="Rubrik 3 15 4 4 2" xfId="4170" xr:uid="{00000000-0005-0000-0000-000068210000}"/>
    <cellStyle name="Rubrik 3 15 4 4 2 10" xfId="34520" xr:uid="{00000000-0005-0000-0000-000069210000}"/>
    <cellStyle name="Rubrik 3 15 4 4 2 11" xfId="30897" xr:uid="{00000000-0005-0000-0000-00006A210000}"/>
    <cellStyle name="Rubrik 3 15 4 4 2 2" xfId="12057" xr:uid="{00000000-0005-0000-0000-00006B210000}"/>
    <cellStyle name="Rubrik 3 15 4 4 2 3" xfId="18377" xr:uid="{00000000-0005-0000-0000-00006C210000}"/>
    <cellStyle name="Rubrik 3 15 4 4 2 4" xfId="17658" xr:uid="{00000000-0005-0000-0000-00006D210000}"/>
    <cellStyle name="Rubrik 3 15 4 4 2 5" xfId="16791" xr:uid="{00000000-0005-0000-0000-00006E210000}"/>
    <cellStyle name="Rubrik 3 15 4 4 2 6" xfId="25994" xr:uid="{00000000-0005-0000-0000-00006F210000}"/>
    <cellStyle name="Rubrik 3 15 4 4 2 7" xfId="26109" xr:uid="{00000000-0005-0000-0000-000070210000}"/>
    <cellStyle name="Rubrik 3 15 4 4 2 8" xfId="30878" xr:uid="{00000000-0005-0000-0000-000071210000}"/>
    <cellStyle name="Rubrik 3 15 4 4 2 9" xfId="32471" xr:uid="{00000000-0005-0000-0000-000072210000}"/>
    <cellStyle name="Rubrik 3 15 4 4 3" xfId="10518" xr:uid="{00000000-0005-0000-0000-000073210000}"/>
    <cellStyle name="Rubrik 3 15 4 4 4" xfId="14656" xr:uid="{00000000-0005-0000-0000-000074210000}"/>
    <cellStyle name="Rubrik 3 15 4 4 5" xfId="14719" xr:uid="{00000000-0005-0000-0000-000075210000}"/>
    <cellStyle name="Rubrik 3 15 4 4 6" xfId="10505" xr:uid="{00000000-0005-0000-0000-000076210000}"/>
    <cellStyle name="Rubrik 3 15 4 4 7" xfId="20044" xr:uid="{00000000-0005-0000-0000-000077210000}"/>
    <cellStyle name="Rubrik 3 15 4 4 8" xfId="22664" xr:uid="{00000000-0005-0000-0000-000078210000}"/>
    <cellStyle name="Rubrik 3 15 4 4 9" xfId="27755" xr:uid="{00000000-0005-0000-0000-000079210000}"/>
    <cellStyle name="Rubrik 3 15 4 5" xfId="3104" xr:uid="{00000000-0005-0000-0000-00007A210000}"/>
    <cellStyle name="Rubrik 3 15 4 5 10" xfId="31566" xr:uid="{00000000-0005-0000-0000-00007B210000}"/>
    <cellStyle name="Rubrik 3 15 4 5 11" xfId="34479" xr:uid="{00000000-0005-0000-0000-00007C210000}"/>
    <cellStyle name="Rubrik 3 15 4 5 12" xfId="35853" xr:uid="{00000000-0005-0000-0000-00007D210000}"/>
    <cellStyle name="Rubrik 3 15 4 5 2" xfId="4171" xr:uid="{00000000-0005-0000-0000-00007E210000}"/>
    <cellStyle name="Rubrik 3 15 4 5 2 10" xfId="35694" xr:uid="{00000000-0005-0000-0000-00007F210000}"/>
    <cellStyle name="Rubrik 3 15 4 5 2 11" xfId="36814" xr:uid="{00000000-0005-0000-0000-000080210000}"/>
    <cellStyle name="Rubrik 3 15 4 5 2 2" xfId="12058" xr:uid="{00000000-0005-0000-0000-000081210000}"/>
    <cellStyle name="Rubrik 3 15 4 5 2 3" xfId="18378" xr:uid="{00000000-0005-0000-0000-000082210000}"/>
    <cellStyle name="Rubrik 3 15 4 5 2 4" xfId="16584" xr:uid="{00000000-0005-0000-0000-000083210000}"/>
    <cellStyle name="Rubrik 3 15 4 5 2 5" xfId="20325" xr:uid="{00000000-0005-0000-0000-000084210000}"/>
    <cellStyle name="Rubrik 3 15 4 5 2 6" xfId="26568" xr:uid="{00000000-0005-0000-0000-000085210000}"/>
    <cellStyle name="Rubrik 3 15 4 5 2 7" xfId="25121" xr:uid="{00000000-0005-0000-0000-000086210000}"/>
    <cellStyle name="Rubrik 3 15 4 5 2 8" xfId="31413" xr:uid="{00000000-0005-0000-0000-000087210000}"/>
    <cellStyle name="Rubrik 3 15 4 5 2 9" xfId="33369" xr:uid="{00000000-0005-0000-0000-000088210000}"/>
    <cellStyle name="Rubrik 3 15 4 5 3" xfId="11064" xr:uid="{00000000-0005-0000-0000-000089210000}"/>
    <cellStyle name="Rubrik 3 15 4 5 4" xfId="17318" xr:uid="{00000000-0005-0000-0000-00008A210000}"/>
    <cellStyle name="Rubrik 3 15 4 5 5" xfId="18060" xr:uid="{00000000-0005-0000-0000-00008B210000}"/>
    <cellStyle name="Rubrik 3 15 4 5 6" xfId="17805" xr:uid="{00000000-0005-0000-0000-00008C210000}"/>
    <cellStyle name="Rubrik 3 15 4 5 7" xfId="27079" xr:uid="{00000000-0005-0000-0000-00008D210000}"/>
    <cellStyle name="Rubrik 3 15 4 5 8" xfId="26712" xr:uid="{00000000-0005-0000-0000-00008E210000}"/>
    <cellStyle name="Rubrik 3 15 4 5 9" xfId="31896" xr:uid="{00000000-0005-0000-0000-00008F210000}"/>
    <cellStyle name="Rubrik 3 15 4 6" xfId="3270" xr:uid="{00000000-0005-0000-0000-000090210000}"/>
    <cellStyle name="Rubrik 3 15 4 6 10" xfId="32946" xr:uid="{00000000-0005-0000-0000-000091210000}"/>
    <cellStyle name="Rubrik 3 15 4 6 11" xfId="36042" xr:uid="{00000000-0005-0000-0000-000092210000}"/>
    <cellStyle name="Rubrik 3 15 4 6 12" xfId="36940" xr:uid="{00000000-0005-0000-0000-000093210000}"/>
    <cellStyle name="Rubrik 3 15 4 6 2" xfId="4172" xr:uid="{00000000-0005-0000-0000-000094210000}"/>
    <cellStyle name="Rubrik 3 15 4 6 2 10" xfId="34392" xr:uid="{00000000-0005-0000-0000-000095210000}"/>
    <cellStyle name="Rubrik 3 15 4 6 2 11" xfId="35954" xr:uid="{00000000-0005-0000-0000-000096210000}"/>
    <cellStyle name="Rubrik 3 15 4 6 2 2" xfId="12059" xr:uid="{00000000-0005-0000-0000-000097210000}"/>
    <cellStyle name="Rubrik 3 15 4 6 2 3" xfId="18379" xr:uid="{00000000-0005-0000-0000-000098210000}"/>
    <cellStyle name="Rubrik 3 15 4 6 2 4" xfId="17657" xr:uid="{00000000-0005-0000-0000-000099210000}"/>
    <cellStyle name="Rubrik 3 15 4 6 2 5" xfId="14475" xr:uid="{00000000-0005-0000-0000-00009A210000}"/>
    <cellStyle name="Rubrik 3 15 4 6 2 6" xfId="22733" xr:uid="{00000000-0005-0000-0000-00009B210000}"/>
    <cellStyle name="Rubrik 3 15 4 6 2 7" xfId="28059" xr:uid="{00000000-0005-0000-0000-00009C210000}"/>
    <cellStyle name="Rubrik 3 15 4 6 2 8" xfId="22563" xr:uid="{00000000-0005-0000-0000-00009D210000}"/>
    <cellStyle name="Rubrik 3 15 4 6 2 9" xfId="30640" xr:uid="{00000000-0005-0000-0000-00009E210000}"/>
    <cellStyle name="Rubrik 3 15 4 6 3" xfId="11230" xr:uid="{00000000-0005-0000-0000-00009F210000}"/>
    <cellStyle name="Rubrik 3 15 4 6 4" xfId="17484" xr:uid="{00000000-0005-0000-0000-0000A0210000}"/>
    <cellStyle name="Rubrik 3 15 4 6 5" xfId="16202" xr:uid="{00000000-0005-0000-0000-0000A1210000}"/>
    <cellStyle name="Rubrik 3 15 4 6 6" xfId="20521" xr:uid="{00000000-0005-0000-0000-0000A2210000}"/>
    <cellStyle name="Rubrik 3 15 4 6 7" xfId="26997" xr:uid="{00000000-0005-0000-0000-0000A3210000}"/>
    <cellStyle name="Rubrik 3 15 4 6 8" xfId="28234" xr:uid="{00000000-0005-0000-0000-0000A4210000}"/>
    <cellStyle name="Rubrik 3 15 4 6 9" xfId="31813" xr:uid="{00000000-0005-0000-0000-0000A5210000}"/>
    <cellStyle name="Rubrik 3 15 4 7" xfId="2648" xr:uid="{00000000-0005-0000-0000-0000A6210000}"/>
    <cellStyle name="Rubrik 3 15 4 7 10" xfId="33382" xr:uid="{00000000-0005-0000-0000-0000A7210000}"/>
    <cellStyle name="Rubrik 3 15 4 7 11" xfId="35371" xr:uid="{00000000-0005-0000-0000-0000A8210000}"/>
    <cellStyle name="Rubrik 3 15 4 7 12" xfId="37247" xr:uid="{00000000-0005-0000-0000-0000A9210000}"/>
    <cellStyle name="Rubrik 3 15 4 7 2" xfId="4173" xr:uid="{00000000-0005-0000-0000-0000AA210000}"/>
    <cellStyle name="Rubrik 3 15 4 7 2 10" xfId="35693" xr:uid="{00000000-0005-0000-0000-0000AB210000}"/>
    <cellStyle name="Rubrik 3 15 4 7 2 11" xfId="29714" xr:uid="{00000000-0005-0000-0000-0000AC210000}"/>
    <cellStyle name="Rubrik 3 15 4 7 2 2" xfId="12060" xr:uid="{00000000-0005-0000-0000-0000AD210000}"/>
    <cellStyle name="Rubrik 3 15 4 7 2 3" xfId="18380" xr:uid="{00000000-0005-0000-0000-0000AE210000}"/>
    <cellStyle name="Rubrik 3 15 4 7 2 4" xfId="11506" xr:uid="{00000000-0005-0000-0000-0000AF210000}"/>
    <cellStyle name="Rubrik 3 15 4 7 2 5" xfId="15706" xr:uid="{00000000-0005-0000-0000-0000B0210000}"/>
    <cellStyle name="Rubrik 3 15 4 7 2 6" xfId="26567" xr:uid="{00000000-0005-0000-0000-0000B1210000}"/>
    <cellStyle name="Rubrik 3 15 4 7 2 7" xfId="25811" xr:uid="{00000000-0005-0000-0000-0000B2210000}"/>
    <cellStyle name="Rubrik 3 15 4 7 2 8" xfId="31412" xr:uid="{00000000-0005-0000-0000-0000B3210000}"/>
    <cellStyle name="Rubrik 3 15 4 7 2 9" xfId="31725" xr:uid="{00000000-0005-0000-0000-0000B4210000}"/>
    <cellStyle name="Rubrik 3 15 4 7 3" xfId="10609" xr:uid="{00000000-0005-0000-0000-0000B5210000}"/>
    <cellStyle name="Rubrik 3 15 4 7 4" xfId="14449" xr:uid="{00000000-0005-0000-0000-0000B6210000}"/>
    <cellStyle name="Rubrik 3 15 4 7 5" xfId="15949" xr:uid="{00000000-0005-0000-0000-0000B7210000}"/>
    <cellStyle name="Rubrik 3 15 4 7 6" xfId="21020" xr:uid="{00000000-0005-0000-0000-0000B8210000}"/>
    <cellStyle name="Rubrik 3 15 4 7 7" xfId="26152" xr:uid="{00000000-0005-0000-0000-0000B9210000}"/>
    <cellStyle name="Rubrik 3 15 4 7 8" xfId="28684" xr:uid="{00000000-0005-0000-0000-0000BA210000}"/>
    <cellStyle name="Rubrik 3 15 4 7 9" xfId="31021" xr:uid="{00000000-0005-0000-0000-0000BB210000}"/>
    <cellStyle name="Rubrik 3 15 4 8" xfId="4174" xr:uid="{00000000-0005-0000-0000-0000BC210000}"/>
    <cellStyle name="Rubrik 3 15 4 8 10" xfId="25846" xr:uid="{00000000-0005-0000-0000-0000BD210000}"/>
    <cellStyle name="Rubrik 3 15 4 8 11" xfId="34752" xr:uid="{00000000-0005-0000-0000-0000BE210000}"/>
    <cellStyle name="Rubrik 3 15 4 8 2" xfId="12061" xr:uid="{00000000-0005-0000-0000-0000BF210000}"/>
    <cellStyle name="Rubrik 3 15 4 8 3" xfId="18381" xr:uid="{00000000-0005-0000-0000-0000C0210000}"/>
    <cellStyle name="Rubrik 3 15 4 8 4" xfId="17656" xr:uid="{00000000-0005-0000-0000-0000C1210000}"/>
    <cellStyle name="Rubrik 3 15 4 8 5" xfId="9737" xr:uid="{00000000-0005-0000-0000-0000C2210000}"/>
    <cellStyle name="Rubrik 3 15 4 8 6" xfId="23707" xr:uid="{00000000-0005-0000-0000-0000C3210000}"/>
    <cellStyle name="Rubrik 3 15 4 8 7" xfId="26893" xr:uid="{00000000-0005-0000-0000-0000C4210000}"/>
    <cellStyle name="Rubrik 3 15 4 8 8" xfId="16549" xr:uid="{00000000-0005-0000-0000-0000C5210000}"/>
    <cellStyle name="Rubrik 3 15 4 8 9" xfId="31721" xr:uid="{00000000-0005-0000-0000-0000C6210000}"/>
    <cellStyle name="Rubrik 3 15 4 9" xfId="9527" xr:uid="{00000000-0005-0000-0000-0000C7210000}"/>
    <cellStyle name="Rubrik 3 15 5" xfId="3024" xr:uid="{00000000-0005-0000-0000-0000C8210000}"/>
    <cellStyle name="Rubrik 3 15 5 10" xfId="32347" xr:uid="{00000000-0005-0000-0000-0000C9210000}"/>
    <cellStyle name="Rubrik 3 15 5 11" xfId="30051" xr:uid="{00000000-0005-0000-0000-0000CA210000}"/>
    <cellStyle name="Rubrik 3 15 5 12" xfId="37158" xr:uid="{00000000-0005-0000-0000-0000CB210000}"/>
    <cellStyle name="Rubrik 3 15 5 2" xfId="4175" xr:uid="{00000000-0005-0000-0000-0000CC210000}"/>
    <cellStyle name="Rubrik 3 15 5 2 10" xfId="35692" xr:uid="{00000000-0005-0000-0000-0000CD210000}"/>
    <cellStyle name="Rubrik 3 15 5 2 11" xfId="36412" xr:uid="{00000000-0005-0000-0000-0000CE210000}"/>
    <cellStyle name="Rubrik 3 15 5 2 2" xfId="12062" xr:uid="{00000000-0005-0000-0000-0000CF210000}"/>
    <cellStyle name="Rubrik 3 15 5 2 3" xfId="18382" xr:uid="{00000000-0005-0000-0000-0000D0210000}"/>
    <cellStyle name="Rubrik 3 15 5 2 4" xfId="9482" xr:uid="{00000000-0005-0000-0000-0000D1210000}"/>
    <cellStyle name="Rubrik 3 15 5 2 5" xfId="19676" xr:uid="{00000000-0005-0000-0000-0000D2210000}"/>
    <cellStyle name="Rubrik 3 15 5 2 6" xfId="26566" xr:uid="{00000000-0005-0000-0000-0000D3210000}"/>
    <cellStyle name="Rubrik 3 15 5 2 7" xfId="22905" xr:uid="{00000000-0005-0000-0000-0000D4210000}"/>
    <cellStyle name="Rubrik 3 15 5 2 8" xfId="31411" xr:uid="{00000000-0005-0000-0000-0000D5210000}"/>
    <cellStyle name="Rubrik 3 15 5 2 9" xfId="32747" xr:uid="{00000000-0005-0000-0000-0000D6210000}"/>
    <cellStyle name="Rubrik 3 15 5 3" xfId="10985" xr:uid="{00000000-0005-0000-0000-0000D7210000}"/>
    <cellStyle name="Rubrik 3 15 5 4" xfId="17238" xr:uid="{00000000-0005-0000-0000-0000D8210000}"/>
    <cellStyle name="Rubrik 3 15 5 5" xfId="16392" xr:uid="{00000000-0005-0000-0000-0000D9210000}"/>
    <cellStyle name="Rubrik 3 15 5 6" xfId="20875" xr:uid="{00000000-0005-0000-0000-0000DA210000}"/>
    <cellStyle name="Rubrik 3 15 5 7" xfId="27119" xr:uid="{00000000-0005-0000-0000-0000DB210000}"/>
    <cellStyle name="Rubrik 3 15 5 8" xfId="25769" xr:uid="{00000000-0005-0000-0000-0000DC210000}"/>
    <cellStyle name="Rubrik 3 15 5 9" xfId="31936" xr:uid="{00000000-0005-0000-0000-0000DD210000}"/>
    <cellStyle name="Rubrik 3 15 6" xfId="2633" xr:uid="{00000000-0005-0000-0000-0000DE210000}"/>
    <cellStyle name="Rubrik 3 15 6 10" xfId="23771" xr:uid="{00000000-0005-0000-0000-0000DF210000}"/>
    <cellStyle name="Rubrik 3 15 6 11" xfId="36349" xr:uid="{00000000-0005-0000-0000-0000E0210000}"/>
    <cellStyle name="Rubrik 3 15 6 12" xfId="35263" xr:uid="{00000000-0005-0000-0000-0000E1210000}"/>
    <cellStyle name="Rubrik 3 15 6 2" xfId="4176" xr:uid="{00000000-0005-0000-0000-0000E2210000}"/>
    <cellStyle name="Rubrik 3 15 6 2 10" xfId="35691" xr:uid="{00000000-0005-0000-0000-0000E3210000}"/>
    <cellStyle name="Rubrik 3 15 6 2 11" xfId="32515" xr:uid="{00000000-0005-0000-0000-0000E4210000}"/>
    <cellStyle name="Rubrik 3 15 6 2 2" xfId="12063" xr:uid="{00000000-0005-0000-0000-0000E5210000}"/>
    <cellStyle name="Rubrik 3 15 6 2 3" xfId="18383" xr:uid="{00000000-0005-0000-0000-0000E6210000}"/>
    <cellStyle name="Rubrik 3 15 6 2 4" xfId="17655" xr:uid="{00000000-0005-0000-0000-0000E7210000}"/>
    <cellStyle name="Rubrik 3 15 6 2 5" xfId="17027" xr:uid="{00000000-0005-0000-0000-0000E8210000}"/>
    <cellStyle name="Rubrik 3 15 6 2 6" xfId="20263" xr:uid="{00000000-0005-0000-0000-0000E9210000}"/>
    <cellStyle name="Rubrik 3 15 6 2 7" xfId="22410" xr:uid="{00000000-0005-0000-0000-0000EA210000}"/>
    <cellStyle name="Rubrik 3 15 6 2 8" xfId="27967" xr:uid="{00000000-0005-0000-0000-0000EB210000}"/>
    <cellStyle name="Rubrik 3 15 6 2 9" xfId="26014" xr:uid="{00000000-0005-0000-0000-0000EC210000}"/>
    <cellStyle name="Rubrik 3 15 6 3" xfId="10594" xr:uid="{00000000-0005-0000-0000-0000ED210000}"/>
    <cellStyle name="Rubrik 3 15 6 4" xfId="14313" xr:uid="{00000000-0005-0000-0000-0000EE210000}"/>
    <cellStyle name="Rubrik 3 15 6 5" xfId="19579" xr:uid="{00000000-0005-0000-0000-0000EF210000}"/>
    <cellStyle name="Rubrik 3 15 6 6" xfId="22210" xr:uid="{00000000-0005-0000-0000-0000F0210000}"/>
    <cellStyle name="Rubrik 3 15 6 7" xfId="27313" xr:uid="{00000000-0005-0000-0000-0000F1210000}"/>
    <cellStyle name="Rubrik 3 15 6 8" xfId="20123" xr:uid="{00000000-0005-0000-0000-0000F2210000}"/>
    <cellStyle name="Rubrik 3 15 6 9" xfId="32129" xr:uid="{00000000-0005-0000-0000-0000F3210000}"/>
    <cellStyle name="Rubrik 3 15 7" xfId="2905" xr:uid="{00000000-0005-0000-0000-0000F4210000}"/>
    <cellStyle name="Rubrik 3 15 7 10" xfId="32670" xr:uid="{00000000-0005-0000-0000-0000F5210000}"/>
    <cellStyle name="Rubrik 3 15 7 11" xfId="34897" xr:uid="{00000000-0005-0000-0000-0000F6210000}"/>
    <cellStyle name="Rubrik 3 15 7 12" xfId="36737" xr:uid="{00000000-0005-0000-0000-0000F7210000}"/>
    <cellStyle name="Rubrik 3 15 7 2" xfId="4177" xr:uid="{00000000-0005-0000-0000-0000F8210000}"/>
    <cellStyle name="Rubrik 3 15 7 2 10" xfId="31636" xr:uid="{00000000-0005-0000-0000-0000F9210000}"/>
    <cellStyle name="Rubrik 3 15 7 2 11" xfId="36981" xr:uid="{00000000-0005-0000-0000-0000FA210000}"/>
    <cellStyle name="Rubrik 3 15 7 2 2" xfId="12064" xr:uid="{00000000-0005-0000-0000-0000FB210000}"/>
    <cellStyle name="Rubrik 3 15 7 2 3" xfId="18384" xr:uid="{00000000-0005-0000-0000-0000FC210000}"/>
    <cellStyle name="Rubrik 3 15 7 2 4" xfId="10017" xr:uid="{00000000-0005-0000-0000-0000FD210000}"/>
    <cellStyle name="Rubrik 3 15 7 2 5" xfId="20611" xr:uid="{00000000-0005-0000-0000-0000FE210000}"/>
    <cellStyle name="Rubrik 3 15 7 2 6" xfId="26565" xr:uid="{00000000-0005-0000-0000-0000FF210000}"/>
    <cellStyle name="Rubrik 3 15 7 2 7" xfId="22848" xr:uid="{00000000-0005-0000-0000-000000220000}"/>
    <cellStyle name="Rubrik 3 15 7 2 8" xfId="31410" xr:uid="{00000000-0005-0000-0000-000001220000}"/>
    <cellStyle name="Rubrik 3 15 7 2 9" xfId="32426" xr:uid="{00000000-0005-0000-0000-000002220000}"/>
    <cellStyle name="Rubrik 3 15 7 3" xfId="10866" xr:uid="{00000000-0005-0000-0000-000003220000}"/>
    <cellStyle name="Rubrik 3 15 7 4" xfId="17119" xr:uid="{00000000-0005-0000-0000-000004220000}"/>
    <cellStyle name="Rubrik 3 15 7 5" xfId="15718" xr:uid="{00000000-0005-0000-0000-000005220000}"/>
    <cellStyle name="Rubrik 3 15 7 6" xfId="20198" xr:uid="{00000000-0005-0000-0000-000006220000}"/>
    <cellStyle name="Rubrik 3 15 7 7" xfId="25375" xr:uid="{00000000-0005-0000-0000-000007220000}"/>
    <cellStyle name="Rubrik 3 15 7 8" xfId="27905" xr:uid="{00000000-0005-0000-0000-000008220000}"/>
    <cellStyle name="Rubrik 3 15 7 9" xfId="30321" xr:uid="{00000000-0005-0000-0000-000009220000}"/>
    <cellStyle name="Rubrik 3 15 8" xfId="714" xr:uid="{00000000-0005-0000-0000-00000A220000}"/>
    <cellStyle name="Rubrik 3 15 8 10" xfId="32451" xr:uid="{00000000-0005-0000-0000-00000B220000}"/>
    <cellStyle name="Rubrik 3 15 8 11" xfId="34744" xr:uid="{00000000-0005-0000-0000-00000C220000}"/>
    <cellStyle name="Rubrik 3 15 8 12" xfId="36564" xr:uid="{00000000-0005-0000-0000-00000D220000}"/>
    <cellStyle name="Rubrik 3 15 8 2" xfId="4178" xr:uid="{00000000-0005-0000-0000-00000E220000}"/>
    <cellStyle name="Rubrik 3 15 8 2 10" xfId="35690" xr:uid="{00000000-0005-0000-0000-00000F220000}"/>
    <cellStyle name="Rubrik 3 15 8 2 11" xfId="25776" xr:uid="{00000000-0005-0000-0000-000010220000}"/>
    <cellStyle name="Rubrik 3 15 8 2 2" xfId="12065" xr:uid="{00000000-0005-0000-0000-000011220000}"/>
    <cellStyle name="Rubrik 3 15 8 2 3" xfId="18385" xr:uid="{00000000-0005-0000-0000-000012220000}"/>
    <cellStyle name="Rubrik 3 15 8 2 4" xfId="17653" xr:uid="{00000000-0005-0000-0000-000013220000}"/>
    <cellStyle name="Rubrik 3 15 8 2 5" xfId="17514" xr:uid="{00000000-0005-0000-0000-000014220000}"/>
    <cellStyle name="Rubrik 3 15 8 2 6" xfId="25876" xr:uid="{00000000-0005-0000-0000-000015220000}"/>
    <cellStyle name="Rubrik 3 15 8 2 7" xfId="26894" xr:uid="{00000000-0005-0000-0000-000016220000}"/>
    <cellStyle name="Rubrik 3 15 8 2 8" xfId="30773" xr:uid="{00000000-0005-0000-0000-000017220000}"/>
    <cellStyle name="Rubrik 3 15 8 2 9" xfId="30124" xr:uid="{00000000-0005-0000-0000-000018220000}"/>
    <cellStyle name="Rubrik 3 15 8 3" xfId="14486" xr:uid="{00000000-0005-0000-0000-000019220000}"/>
    <cellStyle name="Rubrik 3 15 8 4" xfId="16557" xr:uid="{00000000-0005-0000-0000-00001A220000}"/>
    <cellStyle name="Rubrik 3 15 8 5" xfId="10159" xr:uid="{00000000-0005-0000-0000-00001B220000}"/>
    <cellStyle name="Rubrik 3 15 8 6" xfId="19961" xr:uid="{00000000-0005-0000-0000-00001C220000}"/>
    <cellStyle name="Rubrik 3 15 8 7" xfId="25147" xr:uid="{00000000-0005-0000-0000-00001D220000}"/>
    <cellStyle name="Rubrik 3 15 8 8" xfId="27674" xr:uid="{00000000-0005-0000-0000-00001E220000}"/>
    <cellStyle name="Rubrik 3 15 8 9" xfId="30114" xr:uid="{00000000-0005-0000-0000-00001F220000}"/>
    <cellStyle name="Rubrik 3 15 9" xfId="4179" xr:uid="{00000000-0005-0000-0000-000020220000}"/>
    <cellStyle name="Rubrik 3 15 9 10" xfId="24853" xr:uid="{00000000-0005-0000-0000-000021220000}"/>
    <cellStyle name="Rubrik 3 15 9 11" xfId="35955" xr:uid="{00000000-0005-0000-0000-000022220000}"/>
    <cellStyle name="Rubrik 3 15 9 2" xfId="12066" xr:uid="{00000000-0005-0000-0000-000023220000}"/>
    <cellStyle name="Rubrik 3 15 9 3" xfId="18386" xr:uid="{00000000-0005-0000-0000-000024220000}"/>
    <cellStyle name="Rubrik 3 15 9 4" xfId="17654" xr:uid="{00000000-0005-0000-0000-000025220000}"/>
    <cellStyle name="Rubrik 3 15 9 5" xfId="17044" xr:uid="{00000000-0005-0000-0000-000026220000}"/>
    <cellStyle name="Rubrik 3 15 9 6" xfId="26564" xr:uid="{00000000-0005-0000-0000-000027220000}"/>
    <cellStyle name="Rubrik 3 15 9 7" xfId="25178" xr:uid="{00000000-0005-0000-0000-000028220000}"/>
    <cellStyle name="Rubrik 3 15 9 8" xfId="31409" xr:uid="{00000000-0005-0000-0000-000029220000}"/>
    <cellStyle name="Rubrik 3 15 9 9" xfId="31722" xr:uid="{00000000-0005-0000-0000-00002A220000}"/>
    <cellStyle name="Rubrik 3 16" xfId="277" xr:uid="{00000000-0005-0000-0000-00002B220000}"/>
    <cellStyle name="Rubrik 3 16 2" xfId="383" xr:uid="{00000000-0005-0000-0000-00002C220000}"/>
    <cellStyle name="Rubrik 3 16 2 10" xfId="21083" xr:uid="{00000000-0005-0000-0000-00002D220000}"/>
    <cellStyle name="Rubrik 3 16 2 11" xfId="23671" xr:uid="{00000000-0005-0000-0000-00002E220000}"/>
    <cellStyle name="Rubrik 3 16 2 12" xfId="26213" xr:uid="{00000000-0005-0000-0000-00002F220000}"/>
    <cellStyle name="Rubrik 3 16 2 13" xfId="23045" xr:uid="{00000000-0005-0000-0000-000030220000}"/>
    <cellStyle name="Rubrik 3 16 2 14" xfId="31076" xr:uid="{00000000-0005-0000-0000-000031220000}"/>
    <cellStyle name="Rubrik 3 16 2 15" xfId="25185" xr:uid="{00000000-0005-0000-0000-000032220000}"/>
    <cellStyle name="Rubrik 3 16 2 16" xfId="35416" xr:uid="{00000000-0005-0000-0000-000033220000}"/>
    <cellStyle name="Rubrik 3 16 2 17" xfId="37282" xr:uid="{00000000-0005-0000-0000-000034220000}"/>
    <cellStyle name="Rubrik 3 16 2 18" xfId="34584" xr:uid="{00000000-0005-0000-0000-000035220000}"/>
    <cellStyle name="Rubrik 3 16 2 2" xfId="582" xr:uid="{00000000-0005-0000-0000-000036220000}"/>
    <cellStyle name="Rubrik 3 16 2 2 10" xfId="4180" xr:uid="{00000000-0005-0000-0000-000037220000}"/>
    <cellStyle name="Rubrik 3 16 2 2 10 10" xfId="35689" xr:uid="{00000000-0005-0000-0000-000038220000}"/>
    <cellStyle name="Rubrik 3 16 2 2 10 11" xfId="36417" xr:uid="{00000000-0005-0000-0000-000039220000}"/>
    <cellStyle name="Rubrik 3 16 2 2 10 2" xfId="12067" xr:uid="{00000000-0005-0000-0000-00003A220000}"/>
    <cellStyle name="Rubrik 3 16 2 2 10 3" xfId="18387" xr:uid="{00000000-0005-0000-0000-00003B220000}"/>
    <cellStyle name="Rubrik 3 16 2 2 10 4" xfId="10312" xr:uid="{00000000-0005-0000-0000-00003C220000}"/>
    <cellStyle name="Rubrik 3 16 2 2 10 5" xfId="19687" xr:uid="{00000000-0005-0000-0000-00003D220000}"/>
    <cellStyle name="Rubrik 3 16 2 2 10 6" xfId="22686" xr:uid="{00000000-0005-0000-0000-00003E220000}"/>
    <cellStyle name="Rubrik 3 16 2 2 10 7" xfId="20661" xr:uid="{00000000-0005-0000-0000-00003F220000}"/>
    <cellStyle name="Rubrik 3 16 2 2 10 8" xfId="10320" xr:uid="{00000000-0005-0000-0000-000040220000}"/>
    <cellStyle name="Rubrik 3 16 2 2 10 9" xfId="22445" xr:uid="{00000000-0005-0000-0000-000041220000}"/>
    <cellStyle name="Rubrik 3 16 2 2 11" xfId="14616" xr:uid="{00000000-0005-0000-0000-000042220000}"/>
    <cellStyle name="Rubrik 3 16 2 2 12" xfId="15941" xr:uid="{00000000-0005-0000-0000-000043220000}"/>
    <cellStyle name="Rubrik 3 16 2 2 13" xfId="20349" xr:uid="{00000000-0005-0000-0000-000044220000}"/>
    <cellStyle name="Rubrik 3 16 2 2 14" xfId="22957" xr:uid="{00000000-0005-0000-0000-000045220000}"/>
    <cellStyle name="Rubrik 3 16 2 2 15" xfId="23754" xr:uid="{00000000-0005-0000-0000-000046220000}"/>
    <cellStyle name="Rubrik 3 16 2 2 16" xfId="32791" xr:uid="{00000000-0005-0000-0000-000047220000}"/>
    <cellStyle name="Rubrik 3 16 2 2 17" xfId="15990" xr:uid="{00000000-0005-0000-0000-000048220000}"/>
    <cellStyle name="Rubrik 3 16 2 2 18" xfId="34984" xr:uid="{00000000-0005-0000-0000-000049220000}"/>
    <cellStyle name="Rubrik 3 16 2 2 19" xfId="36827" xr:uid="{00000000-0005-0000-0000-00004A220000}"/>
    <cellStyle name="Rubrik 3 16 2 2 2" xfId="2283" xr:uid="{00000000-0005-0000-0000-00004B220000}"/>
    <cellStyle name="Rubrik 3 16 2 2 2 10" xfId="9819" xr:uid="{00000000-0005-0000-0000-00004C220000}"/>
    <cellStyle name="Rubrik 3 16 2 2 2 11" xfId="19750" xr:uid="{00000000-0005-0000-0000-00004D220000}"/>
    <cellStyle name="Rubrik 3 16 2 2 2 12" xfId="22378" xr:uid="{00000000-0005-0000-0000-00004E220000}"/>
    <cellStyle name="Rubrik 3 16 2 2 2 13" xfId="27479" xr:uid="{00000000-0005-0000-0000-00004F220000}"/>
    <cellStyle name="Rubrik 3 16 2 2 2 14" xfId="17862" xr:uid="{00000000-0005-0000-0000-000050220000}"/>
    <cellStyle name="Rubrik 3 16 2 2 2 15" xfId="32275" xr:uid="{00000000-0005-0000-0000-000051220000}"/>
    <cellStyle name="Rubrik 3 16 2 2 2 16" xfId="28470" xr:uid="{00000000-0005-0000-0000-000052220000}"/>
    <cellStyle name="Rubrik 3 16 2 2 2 17" xfId="36450" xr:uid="{00000000-0005-0000-0000-000053220000}"/>
    <cellStyle name="Rubrik 3 16 2 2 2 18" xfId="34581" xr:uid="{00000000-0005-0000-0000-000054220000}"/>
    <cellStyle name="Rubrik 3 16 2 2 2 2" xfId="2699" xr:uid="{00000000-0005-0000-0000-000055220000}"/>
    <cellStyle name="Rubrik 3 16 2 2 2 2 10" xfId="21050" xr:uid="{00000000-0005-0000-0000-000056220000}"/>
    <cellStyle name="Rubrik 3 16 2 2 2 2 11" xfId="36320" xr:uid="{00000000-0005-0000-0000-000057220000}"/>
    <cellStyle name="Rubrik 3 16 2 2 2 2 12" xfId="33500" xr:uid="{00000000-0005-0000-0000-000058220000}"/>
    <cellStyle name="Rubrik 3 16 2 2 2 2 2" xfId="4181" xr:uid="{00000000-0005-0000-0000-000059220000}"/>
    <cellStyle name="Rubrik 3 16 2 2 2 2 2 10" xfId="35220" xr:uid="{00000000-0005-0000-0000-00005A220000}"/>
    <cellStyle name="Rubrik 3 16 2 2 2 2 2 11" xfId="36562" xr:uid="{00000000-0005-0000-0000-00005B220000}"/>
    <cellStyle name="Rubrik 3 16 2 2 2 2 2 2" xfId="12068" xr:uid="{00000000-0005-0000-0000-00005C220000}"/>
    <cellStyle name="Rubrik 3 16 2 2 2 2 2 3" xfId="18388" xr:uid="{00000000-0005-0000-0000-00005D220000}"/>
    <cellStyle name="Rubrik 3 16 2 2 2 2 2 4" xfId="14368" xr:uid="{00000000-0005-0000-0000-00005E220000}"/>
    <cellStyle name="Rubrik 3 16 2 2 2 2 2 5" xfId="19958" xr:uid="{00000000-0005-0000-0000-00005F220000}"/>
    <cellStyle name="Rubrik 3 16 2 2 2 2 2 6" xfId="25889" xr:uid="{00000000-0005-0000-0000-000060220000}"/>
    <cellStyle name="Rubrik 3 16 2 2 2 2 2 7" xfId="28301" xr:uid="{00000000-0005-0000-0000-000061220000}"/>
    <cellStyle name="Rubrik 3 16 2 2 2 2 2 8" xfId="30784" xr:uid="{00000000-0005-0000-0000-000062220000}"/>
    <cellStyle name="Rubrik 3 16 2 2 2 2 2 9" xfId="33115" xr:uid="{00000000-0005-0000-0000-000063220000}"/>
    <cellStyle name="Rubrik 3 16 2 2 2 2 3" xfId="10660" xr:uid="{00000000-0005-0000-0000-000064220000}"/>
    <cellStyle name="Rubrik 3 16 2 2 2 2 4" xfId="16913" xr:uid="{00000000-0005-0000-0000-000065220000}"/>
    <cellStyle name="Rubrik 3 16 2 2 2 2 5" xfId="19546" xr:uid="{00000000-0005-0000-0000-000066220000}"/>
    <cellStyle name="Rubrik 3 16 2 2 2 2 6" xfId="22177" xr:uid="{00000000-0005-0000-0000-000067220000}"/>
    <cellStyle name="Rubrik 3 16 2 2 2 2 7" xfId="27280" xr:uid="{00000000-0005-0000-0000-000068220000}"/>
    <cellStyle name="Rubrik 3 16 2 2 2 2 8" xfId="23548" xr:uid="{00000000-0005-0000-0000-000069220000}"/>
    <cellStyle name="Rubrik 3 16 2 2 2 2 9" xfId="32097" xr:uid="{00000000-0005-0000-0000-00006A220000}"/>
    <cellStyle name="Rubrik 3 16 2 2 2 3" xfId="2704" xr:uid="{00000000-0005-0000-0000-00006B220000}"/>
    <cellStyle name="Rubrik 3 16 2 2 2 3 10" xfId="28421" xr:uid="{00000000-0005-0000-0000-00006C220000}"/>
    <cellStyle name="Rubrik 3 16 2 2 2 3 11" xfId="36318" xr:uid="{00000000-0005-0000-0000-00006D220000}"/>
    <cellStyle name="Rubrik 3 16 2 2 2 3 12" xfId="19642" xr:uid="{00000000-0005-0000-0000-00006E220000}"/>
    <cellStyle name="Rubrik 3 16 2 2 2 3 2" xfId="4182" xr:uid="{00000000-0005-0000-0000-00006F220000}"/>
    <cellStyle name="Rubrik 3 16 2 2 2 3 2 10" xfId="35688" xr:uid="{00000000-0005-0000-0000-000070220000}"/>
    <cellStyle name="Rubrik 3 16 2 2 2 3 2 11" xfId="35216" xr:uid="{00000000-0005-0000-0000-000071220000}"/>
    <cellStyle name="Rubrik 3 16 2 2 2 3 2 2" xfId="12069" xr:uid="{00000000-0005-0000-0000-000072220000}"/>
    <cellStyle name="Rubrik 3 16 2 2 2 3 2 3" xfId="18389" xr:uid="{00000000-0005-0000-0000-000073220000}"/>
    <cellStyle name="Rubrik 3 16 2 2 2 3 2 4" xfId="17651" xr:uid="{00000000-0005-0000-0000-000074220000}"/>
    <cellStyle name="Rubrik 3 16 2 2 2 3 2 5" xfId="14162" xr:uid="{00000000-0005-0000-0000-000075220000}"/>
    <cellStyle name="Rubrik 3 16 2 2 2 3 2 6" xfId="26563" xr:uid="{00000000-0005-0000-0000-000076220000}"/>
    <cellStyle name="Rubrik 3 16 2 2 2 3 2 7" xfId="23710" xr:uid="{00000000-0005-0000-0000-000077220000}"/>
    <cellStyle name="Rubrik 3 16 2 2 2 3 2 8" xfId="31408" xr:uid="{00000000-0005-0000-0000-000078220000}"/>
    <cellStyle name="Rubrik 3 16 2 2 2 3 2 9" xfId="30800" xr:uid="{00000000-0005-0000-0000-000079220000}"/>
    <cellStyle name="Rubrik 3 16 2 2 2 3 3" xfId="10665" xr:uid="{00000000-0005-0000-0000-00007A220000}"/>
    <cellStyle name="Rubrik 3 16 2 2 2 3 4" xfId="16918" xr:uid="{00000000-0005-0000-0000-00007B220000}"/>
    <cellStyle name="Rubrik 3 16 2 2 2 3 5" xfId="19544" xr:uid="{00000000-0005-0000-0000-00007C220000}"/>
    <cellStyle name="Rubrik 3 16 2 2 2 3 6" xfId="22175" xr:uid="{00000000-0005-0000-0000-00007D220000}"/>
    <cellStyle name="Rubrik 3 16 2 2 2 3 7" xfId="27278" xr:uid="{00000000-0005-0000-0000-00007E220000}"/>
    <cellStyle name="Rubrik 3 16 2 2 2 3 8" xfId="20466" xr:uid="{00000000-0005-0000-0000-00007F220000}"/>
    <cellStyle name="Rubrik 3 16 2 2 2 3 9" xfId="32095" xr:uid="{00000000-0005-0000-0000-000080220000}"/>
    <cellStyle name="Rubrik 3 16 2 2 2 4" xfId="3020" xr:uid="{00000000-0005-0000-0000-000081220000}"/>
    <cellStyle name="Rubrik 3 16 2 2 2 4 10" xfId="32221" xr:uid="{00000000-0005-0000-0000-000082220000}"/>
    <cellStyle name="Rubrik 3 16 2 2 2 4 11" xfId="35309" xr:uid="{00000000-0005-0000-0000-000083220000}"/>
    <cellStyle name="Rubrik 3 16 2 2 2 4 12" xfId="34639" xr:uid="{00000000-0005-0000-0000-000084220000}"/>
    <cellStyle name="Rubrik 3 16 2 2 2 4 2" xfId="4183" xr:uid="{00000000-0005-0000-0000-000085220000}"/>
    <cellStyle name="Rubrik 3 16 2 2 2 4 2 10" xfId="30950" xr:uid="{00000000-0005-0000-0000-000086220000}"/>
    <cellStyle name="Rubrik 3 16 2 2 2 4 2 11" xfId="35956" xr:uid="{00000000-0005-0000-0000-000087220000}"/>
    <cellStyle name="Rubrik 3 16 2 2 2 4 2 2" xfId="12070" xr:uid="{00000000-0005-0000-0000-000088220000}"/>
    <cellStyle name="Rubrik 3 16 2 2 2 4 2 3" xfId="18390" xr:uid="{00000000-0005-0000-0000-000089220000}"/>
    <cellStyle name="Rubrik 3 16 2 2 2 4 2 4" xfId="17652" xr:uid="{00000000-0005-0000-0000-00008A220000}"/>
    <cellStyle name="Rubrik 3 16 2 2 2 4 2 5" xfId="16806" xr:uid="{00000000-0005-0000-0000-00008B220000}"/>
    <cellStyle name="Rubrik 3 16 2 2 2 4 2 6" xfId="26062" xr:uid="{00000000-0005-0000-0000-00008C220000}"/>
    <cellStyle name="Rubrik 3 16 2 2 2 4 2 7" xfId="26895" xr:uid="{00000000-0005-0000-0000-00008D220000}"/>
    <cellStyle name="Rubrik 3 16 2 2 2 4 2 8" xfId="30939" xr:uid="{00000000-0005-0000-0000-00008E220000}"/>
    <cellStyle name="Rubrik 3 16 2 2 2 4 2 9" xfId="27743" xr:uid="{00000000-0005-0000-0000-00008F220000}"/>
    <cellStyle name="Rubrik 3 16 2 2 2 4 3" xfId="10981" xr:uid="{00000000-0005-0000-0000-000090220000}"/>
    <cellStyle name="Rubrik 3 16 2 2 2 4 4" xfId="17234" xr:uid="{00000000-0005-0000-0000-000091220000}"/>
    <cellStyle name="Rubrik 3 16 2 2 2 4 5" xfId="13938" xr:uid="{00000000-0005-0000-0000-000092220000}"/>
    <cellStyle name="Rubrik 3 16 2 2 2 4 6" xfId="15100" xr:uid="{00000000-0005-0000-0000-000093220000}"/>
    <cellStyle name="Rubrik 3 16 2 2 2 4 7" xfId="27121" xr:uid="{00000000-0005-0000-0000-000094220000}"/>
    <cellStyle name="Rubrik 3 16 2 2 2 4 8" xfId="28149" xr:uid="{00000000-0005-0000-0000-000095220000}"/>
    <cellStyle name="Rubrik 3 16 2 2 2 4 9" xfId="31938" xr:uid="{00000000-0005-0000-0000-000096220000}"/>
    <cellStyle name="Rubrik 3 16 2 2 2 5" xfId="2628" xr:uid="{00000000-0005-0000-0000-000097220000}"/>
    <cellStyle name="Rubrik 3 16 2 2 2 5 10" xfId="32778" xr:uid="{00000000-0005-0000-0000-000098220000}"/>
    <cellStyle name="Rubrik 3 16 2 2 2 5 11" xfId="34975" xr:uid="{00000000-0005-0000-0000-000099220000}"/>
    <cellStyle name="Rubrik 3 16 2 2 2 5 12" xfId="36817" xr:uid="{00000000-0005-0000-0000-00009A220000}"/>
    <cellStyle name="Rubrik 3 16 2 2 2 5 2" xfId="4184" xr:uid="{00000000-0005-0000-0000-00009B220000}"/>
    <cellStyle name="Rubrik 3 16 2 2 2 5 2 10" xfId="35687" xr:uid="{00000000-0005-0000-0000-00009C220000}"/>
    <cellStyle name="Rubrik 3 16 2 2 2 5 2 11" xfId="36511" xr:uid="{00000000-0005-0000-0000-00009D220000}"/>
    <cellStyle name="Rubrik 3 16 2 2 2 5 2 2" xfId="12071" xr:uid="{00000000-0005-0000-0000-00009E220000}"/>
    <cellStyle name="Rubrik 3 16 2 2 2 5 2 3" xfId="18391" xr:uid="{00000000-0005-0000-0000-00009F220000}"/>
    <cellStyle name="Rubrik 3 16 2 2 2 5 2 4" xfId="15011" xr:uid="{00000000-0005-0000-0000-0000A0220000}"/>
    <cellStyle name="Rubrik 3 16 2 2 2 5 2 5" xfId="19855" xr:uid="{00000000-0005-0000-0000-0000A1220000}"/>
    <cellStyle name="Rubrik 3 16 2 2 2 5 2 6" xfId="26562" xr:uid="{00000000-0005-0000-0000-0000A2220000}"/>
    <cellStyle name="Rubrik 3 16 2 2 2 5 2 7" xfId="22487" xr:uid="{00000000-0005-0000-0000-0000A3220000}"/>
    <cellStyle name="Rubrik 3 16 2 2 2 5 2 8" xfId="31407" xr:uid="{00000000-0005-0000-0000-0000A4220000}"/>
    <cellStyle name="Rubrik 3 16 2 2 2 5 2 9" xfId="32697" xr:uid="{00000000-0005-0000-0000-0000A5220000}"/>
    <cellStyle name="Rubrik 3 16 2 2 2 5 3" xfId="10589" xr:uid="{00000000-0005-0000-0000-0000A6220000}"/>
    <cellStyle name="Rubrik 3 16 2 2 2 5 4" xfId="9762" xr:uid="{00000000-0005-0000-0000-0000A7220000}"/>
    <cellStyle name="Rubrik 3 16 2 2 2 5 5" xfId="16586" xr:uid="{00000000-0005-0000-0000-0000A8220000}"/>
    <cellStyle name="Rubrik 3 16 2 2 2 5 6" xfId="20335" xr:uid="{00000000-0005-0000-0000-0000A9220000}"/>
    <cellStyle name="Rubrik 3 16 2 2 2 5 7" xfId="25502" xr:uid="{00000000-0005-0000-0000-0000AA220000}"/>
    <cellStyle name="Rubrik 3 16 2 2 2 5 8" xfId="28033" xr:uid="{00000000-0005-0000-0000-0000AB220000}"/>
    <cellStyle name="Rubrik 3 16 2 2 2 5 9" xfId="30438" xr:uid="{00000000-0005-0000-0000-0000AC220000}"/>
    <cellStyle name="Rubrik 3 16 2 2 2 6" xfId="2990" xr:uid="{00000000-0005-0000-0000-0000AD220000}"/>
    <cellStyle name="Rubrik 3 16 2 2 2 6 10" xfId="33493" xr:uid="{00000000-0005-0000-0000-0000AE220000}"/>
    <cellStyle name="Rubrik 3 16 2 2 2 6 11" xfId="27978" xr:uid="{00000000-0005-0000-0000-0000AF220000}"/>
    <cellStyle name="Rubrik 3 16 2 2 2 6 12" xfId="36398" xr:uid="{00000000-0005-0000-0000-0000B0220000}"/>
    <cellStyle name="Rubrik 3 16 2 2 2 6 2" xfId="4185" xr:uid="{00000000-0005-0000-0000-0000B1220000}"/>
    <cellStyle name="Rubrik 3 16 2 2 2 6 2 10" xfId="30746" xr:uid="{00000000-0005-0000-0000-0000B2220000}"/>
    <cellStyle name="Rubrik 3 16 2 2 2 6 2 11" xfId="37061" xr:uid="{00000000-0005-0000-0000-0000B3220000}"/>
    <cellStyle name="Rubrik 3 16 2 2 2 6 2 2" xfId="12072" xr:uid="{00000000-0005-0000-0000-0000B4220000}"/>
    <cellStyle name="Rubrik 3 16 2 2 2 6 2 3" xfId="18392" xr:uid="{00000000-0005-0000-0000-0000B5220000}"/>
    <cellStyle name="Rubrik 3 16 2 2 2 6 2 4" xfId="14622" xr:uid="{00000000-0005-0000-0000-0000B6220000}"/>
    <cellStyle name="Rubrik 3 16 2 2 2 6 2 5" xfId="20754" xr:uid="{00000000-0005-0000-0000-0000B7220000}"/>
    <cellStyle name="Rubrik 3 16 2 2 2 6 2 6" xfId="18080" xr:uid="{00000000-0005-0000-0000-0000B8220000}"/>
    <cellStyle name="Rubrik 3 16 2 2 2 6 2 7" xfId="16618" xr:uid="{00000000-0005-0000-0000-0000B9220000}"/>
    <cellStyle name="Rubrik 3 16 2 2 2 6 2 8" xfId="27104" xr:uid="{00000000-0005-0000-0000-0000BA220000}"/>
    <cellStyle name="Rubrik 3 16 2 2 2 6 2 9" xfId="31723" xr:uid="{00000000-0005-0000-0000-0000BB220000}"/>
    <cellStyle name="Rubrik 3 16 2 2 2 6 3" xfId="10951" xr:uid="{00000000-0005-0000-0000-0000BC220000}"/>
    <cellStyle name="Rubrik 3 16 2 2 2 6 4" xfId="17204" xr:uid="{00000000-0005-0000-0000-0000BD220000}"/>
    <cellStyle name="Rubrik 3 16 2 2 2 6 5" xfId="9904" xr:uid="{00000000-0005-0000-0000-0000BE220000}"/>
    <cellStyle name="Rubrik 3 16 2 2 2 6 6" xfId="19640" xr:uid="{00000000-0005-0000-0000-0000BF220000}"/>
    <cellStyle name="Rubrik 3 16 2 2 2 6 7" xfId="22777" xr:uid="{00000000-0005-0000-0000-0000C0220000}"/>
    <cellStyle name="Rubrik 3 16 2 2 2 6 8" xfId="28676" xr:uid="{00000000-0005-0000-0000-0000C1220000}"/>
    <cellStyle name="Rubrik 3 16 2 2 2 6 9" xfId="20277" xr:uid="{00000000-0005-0000-0000-0000C2220000}"/>
    <cellStyle name="Rubrik 3 16 2 2 2 7" xfId="3223" xr:uid="{00000000-0005-0000-0000-0000C3220000}"/>
    <cellStyle name="Rubrik 3 16 2 2 2 7 10" xfId="32974" xr:uid="{00000000-0005-0000-0000-0000C4220000}"/>
    <cellStyle name="Rubrik 3 16 2 2 2 7 11" xfId="33558" xr:uid="{00000000-0005-0000-0000-0000C5220000}"/>
    <cellStyle name="Rubrik 3 16 2 2 2 7 12" xfId="36892" xr:uid="{00000000-0005-0000-0000-0000C6220000}"/>
    <cellStyle name="Rubrik 3 16 2 2 2 7 2" xfId="4186" xr:uid="{00000000-0005-0000-0000-0000C7220000}"/>
    <cellStyle name="Rubrik 3 16 2 2 2 7 2 10" xfId="35686" xr:uid="{00000000-0005-0000-0000-0000C8220000}"/>
    <cellStyle name="Rubrik 3 16 2 2 2 7 2 11" xfId="35959" xr:uid="{00000000-0005-0000-0000-0000C9220000}"/>
    <cellStyle name="Rubrik 3 16 2 2 2 7 2 2" xfId="12073" xr:uid="{00000000-0005-0000-0000-0000CA220000}"/>
    <cellStyle name="Rubrik 3 16 2 2 2 7 2 3" xfId="18393" xr:uid="{00000000-0005-0000-0000-0000CB220000}"/>
    <cellStyle name="Rubrik 3 16 2 2 2 7 2 4" xfId="17646" xr:uid="{00000000-0005-0000-0000-0000CC220000}"/>
    <cellStyle name="Rubrik 3 16 2 2 2 7 2 5" xfId="16196" xr:uid="{00000000-0005-0000-0000-0000CD220000}"/>
    <cellStyle name="Rubrik 3 16 2 2 2 7 2 6" xfId="26561" xr:uid="{00000000-0005-0000-0000-0000CE220000}"/>
    <cellStyle name="Rubrik 3 16 2 2 2 7 2 7" xfId="25989" xr:uid="{00000000-0005-0000-0000-0000CF220000}"/>
    <cellStyle name="Rubrik 3 16 2 2 2 7 2 8" xfId="31406" xr:uid="{00000000-0005-0000-0000-0000D0220000}"/>
    <cellStyle name="Rubrik 3 16 2 2 2 7 2 9" xfId="32389" xr:uid="{00000000-0005-0000-0000-0000D1220000}"/>
    <cellStyle name="Rubrik 3 16 2 2 2 7 3" xfId="11183" xr:uid="{00000000-0005-0000-0000-0000D2220000}"/>
    <cellStyle name="Rubrik 3 16 2 2 2 7 4" xfId="17437" xr:uid="{00000000-0005-0000-0000-0000D3220000}"/>
    <cellStyle name="Rubrik 3 16 2 2 2 7 5" xfId="16081" xr:uid="{00000000-0005-0000-0000-0000D4220000}"/>
    <cellStyle name="Rubrik 3 16 2 2 2 7 6" xfId="20444" xr:uid="{00000000-0005-0000-0000-0000D5220000}"/>
    <cellStyle name="Rubrik 3 16 2 2 2 7 7" xfId="27019" xr:uid="{00000000-0005-0000-0000-0000D6220000}"/>
    <cellStyle name="Rubrik 3 16 2 2 2 7 8" xfId="26738" xr:uid="{00000000-0005-0000-0000-0000D7220000}"/>
    <cellStyle name="Rubrik 3 16 2 2 2 7 9" xfId="31836" xr:uid="{00000000-0005-0000-0000-0000D8220000}"/>
    <cellStyle name="Rubrik 3 16 2 2 2 8" xfId="4187" xr:uid="{00000000-0005-0000-0000-0000D9220000}"/>
    <cellStyle name="Rubrik 3 16 2 2 2 8 10" xfId="34542" xr:uid="{00000000-0005-0000-0000-0000DA220000}"/>
    <cellStyle name="Rubrik 3 16 2 2 2 8 11" xfId="35957" xr:uid="{00000000-0005-0000-0000-0000DB220000}"/>
    <cellStyle name="Rubrik 3 16 2 2 2 8 2" xfId="12074" xr:uid="{00000000-0005-0000-0000-0000DC220000}"/>
    <cellStyle name="Rubrik 3 16 2 2 2 8 3" xfId="18394" xr:uid="{00000000-0005-0000-0000-0000DD220000}"/>
    <cellStyle name="Rubrik 3 16 2 2 2 8 4" xfId="17650" xr:uid="{00000000-0005-0000-0000-0000DE220000}"/>
    <cellStyle name="Rubrik 3 16 2 2 2 8 5" xfId="10371" xr:uid="{00000000-0005-0000-0000-0000DF220000}"/>
    <cellStyle name="Rubrik 3 16 2 2 2 8 6" xfId="25909" xr:uid="{00000000-0005-0000-0000-0000E0220000}"/>
    <cellStyle name="Rubrik 3 16 2 2 2 8 7" xfId="26896" xr:uid="{00000000-0005-0000-0000-0000E1220000}"/>
    <cellStyle name="Rubrik 3 16 2 2 2 8 8" xfId="30801" xr:uid="{00000000-0005-0000-0000-0000E2220000}"/>
    <cellStyle name="Rubrik 3 16 2 2 2 8 9" xfId="31724" xr:uid="{00000000-0005-0000-0000-0000E3220000}"/>
    <cellStyle name="Rubrik 3 16 2 2 2 9" xfId="10245" xr:uid="{00000000-0005-0000-0000-0000E4220000}"/>
    <cellStyle name="Rubrik 3 16 2 2 20" xfId="32372" xr:uid="{00000000-0005-0000-0000-0000E5220000}"/>
    <cellStyle name="Rubrik 3 16 2 2 3" xfId="1297" xr:uid="{00000000-0005-0000-0000-0000E6220000}"/>
    <cellStyle name="Rubrik 3 16 2 2 3 10" xfId="29903" xr:uid="{00000000-0005-0000-0000-0000E7220000}"/>
    <cellStyle name="Rubrik 3 16 2 2 3 11" xfId="15843" xr:uid="{00000000-0005-0000-0000-0000E8220000}"/>
    <cellStyle name="Rubrik 3 16 2 2 3 12" xfId="34592" xr:uid="{00000000-0005-0000-0000-0000E9220000}"/>
    <cellStyle name="Rubrik 3 16 2 2 3 2" xfId="4188" xr:uid="{00000000-0005-0000-0000-0000EA220000}"/>
    <cellStyle name="Rubrik 3 16 2 2 3 2 10" xfId="30482" xr:uid="{00000000-0005-0000-0000-0000EB220000}"/>
    <cellStyle name="Rubrik 3 16 2 2 3 2 11" xfId="34649" xr:uid="{00000000-0005-0000-0000-0000EC220000}"/>
    <cellStyle name="Rubrik 3 16 2 2 3 2 2" xfId="12075" xr:uid="{00000000-0005-0000-0000-0000ED220000}"/>
    <cellStyle name="Rubrik 3 16 2 2 3 2 3" xfId="18395" xr:uid="{00000000-0005-0000-0000-0000EE220000}"/>
    <cellStyle name="Rubrik 3 16 2 2 3 2 4" xfId="16466" xr:uid="{00000000-0005-0000-0000-0000EF220000}"/>
    <cellStyle name="Rubrik 3 16 2 2 3 2 5" xfId="11720" xr:uid="{00000000-0005-0000-0000-0000F0220000}"/>
    <cellStyle name="Rubrik 3 16 2 2 3 2 6" xfId="26560" xr:uid="{00000000-0005-0000-0000-0000F1220000}"/>
    <cellStyle name="Rubrik 3 16 2 2 3 2 7" xfId="27571" xr:uid="{00000000-0005-0000-0000-0000F2220000}"/>
    <cellStyle name="Rubrik 3 16 2 2 3 2 8" xfId="31405" xr:uid="{00000000-0005-0000-0000-0000F3220000}"/>
    <cellStyle name="Rubrik 3 16 2 2 3 2 9" xfId="10243" xr:uid="{00000000-0005-0000-0000-0000F4220000}"/>
    <cellStyle name="Rubrik 3 16 2 2 3 3" xfId="13904" xr:uid="{00000000-0005-0000-0000-0000F5220000}"/>
    <cellStyle name="Rubrik 3 16 2 2 3 4" xfId="15587" xr:uid="{00000000-0005-0000-0000-0000F6220000}"/>
    <cellStyle name="Rubrik 3 16 2 2 3 5" xfId="16534" xr:uid="{00000000-0005-0000-0000-0000F7220000}"/>
    <cellStyle name="Rubrik 3 16 2 2 3 6" xfId="14310" xr:uid="{00000000-0005-0000-0000-0000F8220000}"/>
    <cellStyle name="Rubrik 3 16 2 2 3 7" xfId="22335" xr:uid="{00000000-0005-0000-0000-0000F9220000}"/>
    <cellStyle name="Rubrik 3 16 2 2 3 8" xfId="24909" xr:uid="{00000000-0005-0000-0000-0000FA220000}"/>
    <cellStyle name="Rubrik 3 16 2 2 3 9" xfId="23735" xr:uid="{00000000-0005-0000-0000-0000FB220000}"/>
    <cellStyle name="Rubrik 3 16 2 2 4" xfId="2647" xr:uid="{00000000-0005-0000-0000-0000FC220000}"/>
    <cellStyle name="Rubrik 3 16 2 2 4 10" xfId="19661" xr:uid="{00000000-0005-0000-0000-0000FD220000}"/>
    <cellStyle name="Rubrik 3 16 2 2 4 11" xfId="24865" xr:uid="{00000000-0005-0000-0000-0000FE220000}"/>
    <cellStyle name="Rubrik 3 16 2 2 4 12" xfId="27392" xr:uid="{00000000-0005-0000-0000-0000FF220000}"/>
    <cellStyle name="Rubrik 3 16 2 2 4 2" xfId="4189" xr:uid="{00000000-0005-0000-0000-000000230000}"/>
    <cellStyle name="Rubrik 3 16 2 2 4 2 10" xfId="35685" xr:uid="{00000000-0005-0000-0000-000001230000}"/>
    <cellStyle name="Rubrik 3 16 2 2 4 2 11" xfId="27712" xr:uid="{00000000-0005-0000-0000-000002230000}"/>
    <cellStyle name="Rubrik 3 16 2 2 4 2 2" xfId="12076" xr:uid="{00000000-0005-0000-0000-000003230000}"/>
    <cellStyle name="Rubrik 3 16 2 2 4 2 3" xfId="18396" xr:uid="{00000000-0005-0000-0000-000004230000}"/>
    <cellStyle name="Rubrik 3 16 2 2 4 2 4" xfId="17649" xr:uid="{00000000-0005-0000-0000-000005230000}"/>
    <cellStyle name="Rubrik 3 16 2 2 4 2 5" xfId="16256" xr:uid="{00000000-0005-0000-0000-000006230000}"/>
    <cellStyle name="Rubrik 3 16 2 2 4 2 6" xfId="17921" xr:uid="{00000000-0005-0000-0000-000007230000}"/>
    <cellStyle name="Rubrik 3 16 2 2 4 2 7" xfId="27789" xr:uid="{00000000-0005-0000-0000-000008230000}"/>
    <cellStyle name="Rubrik 3 16 2 2 4 2 8" xfId="19713" xr:uid="{00000000-0005-0000-0000-000009230000}"/>
    <cellStyle name="Rubrik 3 16 2 2 4 2 9" xfId="32263" xr:uid="{00000000-0005-0000-0000-00000A230000}"/>
    <cellStyle name="Rubrik 3 16 2 2 4 3" xfId="10608" xr:uid="{00000000-0005-0000-0000-00000B230000}"/>
    <cellStyle name="Rubrik 3 16 2 2 4 4" xfId="14792" xr:uid="{00000000-0005-0000-0000-00000C230000}"/>
    <cellStyle name="Rubrik 3 16 2 2 4 5" xfId="9565" xr:uid="{00000000-0005-0000-0000-00000D230000}"/>
    <cellStyle name="Rubrik 3 16 2 2 4 6" xfId="9468" xr:uid="{00000000-0005-0000-0000-00000E230000}"/>
    <cellStyle name="Rubrik 3 16 2 2 4 7" xfId="13997" xr:uid="{00000000-0005-0000-0000-00000F230000}"/>
    <cellStyle name="Rubrik 3 16 2 2 4 8" xfId="16418" xr:uid="{00000000-0005-0000-0000-000010230000}"/>
    <cellStyle name="Rubrik 3 16 2 2 4 9" xfId="15189" xr:uid="{00000000-0005-0000-0000-000011230000}"/>
    <cellStyle name="Rubrik 3 16 2 2 5" xfId="3247" xr:uid="{00000000-0005-0000-0000-000012230000}"/>
    <cellStyle name="Rubrik 3 16 2 2 5 10" xfId="30787" xr:uid="{00000000-0005-0000-0000-000013230000}"/>
    <cellStyle name="Rubrik 3 16 2 2 5 11" xfId="30688" xr:uid="{00000000-0005-0000-0000-000014230000}"/>
    <cellStyle name="Rubrik 3 16 2 2 5 12" xfId="36939" xr:uid="{00000000-0005-0000-0000-000015230000}"/>
    <cellStyle name="Rubrik 3 16 2 2 5 2" xfId="4190" xr:uid="{00000000-0005-0000-0000-000016230000}"/>
    <cellStyle name="Rubrik 3 16 2 2 5 2 10" xfId="35684" xr:uid="{00000000-0005-0000-0000-000017230000}"/>
    <cellStyle name="Rubrik 3 16 2 2 5 2 11" xfId="36963" xr:uid="{00000000-0005-0000-0000-000018230000}"/>
    <cellStyle name="Rubrik 3 16 2 2 5 2 2" xfId="12077" xr:uid="{00000000-0005-0000-0000-000019230000}"/>
    <cellStyle name="Rubrik 3 16 2 2 5 2 3" xfId="18397" xr:uid="{00000000-0005-0000-0000-00001A230000}"/>
    <cellStyle name="Rubrik 3 16 2 2 5 2 4" xfId="15023" xr:uid="{00000000-0005-0000-0000-00001B230000}"/>
    <cellStyle name="Rubrik 3 16 2 2 5 2 5" xfId="20579" xr:uid="{00000000-0005-0000-0000-00001C230000}"/>
    <cellStyle name="Rubrik 3 16 2 2 5 2 6" xfId="26559" xr:uid="{00000000-0005-0000-0000-00001D230000}"/>
    <cellStyle name="Rubrik 3 16 2 2 5 2 7" xfId="19866" xr:uid="{00000000-0005-0000-0000-00001E230000}"/>
    <cellStyle name="Rubrik 3 16 2 2 5 2 8" xfId="31404" xr:uid="{00000000-0005-0000-0000-00001F230000}"/>
    <cellStyle name="Rubrik 3 16 2 2 5 2 9" xfId="32485" xr:uid="{00000000-0005-0000-0000-000020230000}"/>
    <cellStyle name="Rubrik 3 16 2 2 5 3" xfId="11207" xr:uid="{00000000-0005-0000-0000-000021230000}"/>
    <cellStyle name="Rubrik 3 16 2 2 5 4" xfId="17461" xr:uid="{00000000-0005-0000-0000-000022230000}"/>
    <cellStyle name="Rubrik 3 16 2 2 5 5" xfId="16872" xr:uid="{00000000-0005-0000-0000-000023230000}"/>
    <cellStyle name="Rubrik 3 16 2 2 5 6" xfId="20520" xr:uid="{00000000-0005-0000-0000-000024230000}"/>
    <cellStyle name="Rubrik 3 16 2 2 5 7" xfId="24662" xr:uid="{00000000-0005-0000-0000-000025230000}"/>
    <cellStyle name="Rubrik 3 16 2 2 5 8" xfId="26743" xr:uid="{00000000-0005-0000-0000-000026230000}"/>
    <cellStyle name="Rubrik 3 16 2 2 5 9" xfId="29673" xr:uid="{00000000-0005-0000-0000-000027230000}"/>
    <cellStyle name="Rubrik 3 16 2 2 6" xfId="2836" xr:uid="{00000000-0005-0000-0000-000028230000}"/>
    <cellStyle name="Rubrik 3 16 2 2 6 10" xfId="33103" xr:uid="{00000000-0005-0000-0000-000029230000}"/>
    <cellStyle name="Rubrik 3 16 2 2 6 11" xfId="35181" xr:uid="{00000000-0005-0000-0000-00002A230000}"/>
    <cellStyle name="Rubrik 3 16 2 2 6 12" xfId="37032" xr:uid="{00000000-0005-0000-0000-00002B230000}"/>
    <cellStyle name="Rubrik 3 16 2 2 6 2" xfId="4191" xr:uid="{00000000-0005-0000-0000-00002C230000}"/>
    <cellStyle name="Rubrik 3 16 2 2 6 2 10" xfId="35334" xr:uid="{00000000-0005-0000-0000-00002D230000}"/>
    <cellStyle name="Rubrik 3 16 2 2 6 2 11" xfId="26281" xr:uid="{00000000-0005-0000-0000-00002E230000}"/>
    <cellStyle name="Rubrik 3 16 2 2 6 2 2" xfId="12078" xr:uid="{00000000-0005-0000-0000-00002F230000}"/>
    <cellStyle name="Rubrik 3 16 2 2 6 2 3" xfId="18398" xr:uid="{00000000-0005-0000-0000-000030230000}"/>
    <cellStyle name="Rubrik 3 16 2 2 6 2 4" xfId="17647" xr:uid="{00000000-0005-0000-0000-000031230000}"/>
    <cellStyle name="Rubrik 3 16 2 2 6 2 5" xfId="17280" xr:uid="{00000000-0005-0000-0000-000032230000}"/>
    <cellStyle name="Rubrik 3 16 2 2 6 2 6" xfId="24796" xr:uid="{00000000-0005-0000-0000-000033230000}"/>
    <cellStyle name="Rubrik 3 16 2 2 6 2 7" xfId="26897" xr:uid="{00000000-0005-0000-0000-000034230000}"/>
    <cellStyle name="Rubrik 3 16 2 2 6 2 8" xfId="29802" xr:uid="{00000000-0005-0000-0000-000035230000}"/>
    <cellStyle name="Rubrik 3 16 2 2 6 2 9" xfId="33393" xr:uid="{00000000-0005-0000-0000-000036230000}"/>
    <cellStyle name="Rubrik 3 16 2 2 6 3" xfId="10797" xr:uid="{00000000-0005-0000-0000-000037230000}"/>
    <cellStyle name="Rubrik 3 16 2 2 6 4" xfId="17050" xr:uid="{00000000-0005-0000-0000-000038230000}"/>
    <cellStyle name="Rubrik 3 16 2 2 6 5" xfId="14210" xr:uid="{00000000-0005-0000-0000-000039230000}"/>
    <cellStyle name="Rubrik 3 16 2 2 6 6" xfId="20709" xr:uid="{00000000-0005-0000-0000-00003A230000}"/>
    <cellStyle name="Rubrik 3 16 2 2 6 7" xfId="25859" xr:uid="{00000000-0005-0000-0000-00003B230000}"/>
    <cellStyle name="Rubrik 3 16 2 2 6 8" xfId="28385" xr:uid="{00000000-0005-0000-0000-00003C230000}"/>
    <cellStyle name="Rubrik 3 16 2 2 6 9" xfId="30757" xr:uid="{00000000-0005-0000-0000-00003D230000}"/>
    <cellStyle name="Rubrik 3 16 2 2 7" xfId="3044" xr:uid="{00000000-0005-0000-0000-00003E230000}"/>
    <cellStyle name="Rubrik 3 16 2 2 7 10" xfId="32517" xr:uid="{00000000-0005-0000-0000-00003F230000}"/>
    <cellStyle name="Rubrik 3 16 2 2 7 11" xfId="36153" xr:uid="{00000000-0005-0000-0000-000040230000}"/>
    <cellStyle name="Rubrik 3 16 2 2 7 12" xfId="36748" xr:uid="{00000000-0005-0000-0000-000041230000}"/>
    <cellStyle name="Rubrik 3 16 2 2 7 2" xfId="4192" xr:uid="{00000000-0005-0000-0000-000042230000}"/>
    <cellStyle name="Rubrik 3 16 2 2 7 2 10" xfId="35683" xr:uid="{00000000-0005-0000-0000-000043230000}"/>
    <cellStyle name="Rubrik 3 16 2 2 7 2 11" xfId="35958" xr:uid="{00000000-0005-0000-0000-000044230000}"/>
    <cellStyle name="Rubrik 3 16 2 2 7 2 2" xfId="12079" xr:uid="{00000000-0005-0000-0000-000045230000}"/>
    <cellStyle name="Rubrik 3 16 2 2 7 2 3" xfId="18399" xr:uid="{00000000-0005-0000-0000-000046230000}"/>
    <cellStyle name="Rubrik 3 16 2 2 7 2 4" xfId="17648" xr:uid="{00000000-0005-0000-0000-000047230000}"/>
    <cellStyle name="Rubrik 3 16 2 2 7 2 5" xfId="15697" xr:uid="{00000000-0005-0000-0000-000048230000}"/>
    <cellStyle name="Rubrik 3 16 2 2 7 2 6" xfId="26558" xr:uid="{00000000-0005-0000-0000-000049230000}"/>
    <cellStyle name="Rubrik 3 16 2 2 7 2 7" xfId="27948" xr:uid="{00000000-0005-0000-0000-00004A230000}"/>
    <cellStyle name="Rubrik 3 16 2 2 7 2 8" xfId="31403" xr:uid="{00000000-0005-0000-0000-00004B230000}"/>
    <cellStyle name="Rubrik 3 16 2 2 7 2 9" xfId="33451" xr:uid="{00000000-0005-0000-0000-00004C230000}"/>
    <cellStyle name="Rubrik 3 16 2 2 7 3" xfId="11005" xr:uid="{00000000-0005-0000-0000-00004D230000}"/>
    <cellStyle name="Rubrik 3 16 2 2 7 4" xfId="17258" xr:uid="{00000000-0005-0000-0000-00004E230000}"/>
    <cellStyle name="Rubrik 3 16 2 2 7 5" xfId="16416" xr:uid="{00000000-0005-0000-0000-00004F230000}"/>
    <cellStyle name="Rubrik 3 16 2 2 7 6" xfId="20219" xr:uid="{00000000-0005-0000-0000-000050230000}"/>
    <cellStyle name="Rubrik 3 16 2 2 7 7" xfId="25954" xr:uid="{00000000-0005-0000-0000-000051230000}"/>
    <cellStyle name="Rubrik 3 16 2 2 7 8" xfId="9811" xr:uid="{00000000-0005-0000-0000-000052230000}"/>
    <cellStyle name="Rubrik 3 16 2 2 7 9" xfId="30840" xr:uid="{00000000-0005-0000-0000-000053230000}"/>
    <cellStyle name="Rubrik 3 16 2 2 8" xfId="3250" xr:uid="{00000000-0005-0000-0000-000054230000}"/>
    <cellStyle name="Rubrik 3 16 2 2 8 10" xfId="32867" xr:uid="{00000000-0005-0000-0000-000055230000}"/>
    <cellStyle name="Rubrik 3 16 2 2 8 11" xfId="36052" xr:uid="{00000000-0005-0000-0000-000056230000}"/>
    <cellStyle name="Rubrik 3 16 2 2 8 12" xfId="36669" xr:uid="{00000000-0005-0000-0000-000057230000}"/>
    <cellStyle name="Rubrik 3 16 2 2 8 2" xfId="4193" xr:uid="{00000000-0005-0000-0000-000058230000}"/>
    <cellStyle name="Rubrik 3 16 2 2 8 2 10" xfId="26706" xr:uid="{00000000-0005-0000-0000-000059230000}"/>
    <cellStyle name="Rubrik 3 16 2 2 8 2 11" xfId="36466" xr:uid="{00000000-0005-0000-0000-00005A230000}"/>
    <cellStyle name="Rubrik 3 16 2 2 8 2 2" xfId="12080" xr:uid="{00000000-0005-0000-0000-00005B230000}"/>
    <cellStyle name="Rubrik 3 16 2 2 8 2 3" xfId="18400" xr:uid="{00000000-0005-0000-0000-00005C230000}"/>
    <cellStyle name="Rubrik 3 16 2 2 8 2 4" xfId="15029" xr:uid="{00000000-0005-0000-0000-00005D230000}"/>
    <cellStyle name="Rubrik 3 16 2 2 8 2 5" xfId="19774" xr:uid="{00000000-0005-0000-0000-00005E230000}"/>
    <cellStyle name="Rubrik 3 16 2 2 8 2 6" xfId="24641" xr:uid="{00000000-0005-0000-0000-00005F230000}"/>
    <cellStyle name="Rubrik 3 16 2 2 8 2 7" xfId="25958" xr:uid="{00000000-0005-0000-0000-000060230000}"/>
    <cellStyle name="Rubrik 3 16 2 2 8 2 8" xfId="29656" xr:uid="{00000000-0005-0000-0000-000061230000}"/>
    <cellStyle name="Rubrik 3 16 2 2 8 2 9" xfId="20324" xr:uid="{00000000-0005-0000-0000-000062230000}"/>
    <cellStyle name="Rubrik 3 16 2 2 8 3" xfId="11210" xr:uid="{00000000-0005-0000-0000-000063230000}"/>
    <cellStyle name="Rubrik 3 16 2 2 8 4" xfId="17464" xr:uid="{00000000-0005-0000-0000-000064230000}"/>
    <cellStyle name="Rubrik 3 16 2 2 8 5" xfId="15595" xr:uid="{00000000-0005-0000-0000-000065230000}"/>
    <cellStyle name="Rubrik 3 16 2 2 8 6" xfId="20120" xr:uid="{00000000-0005-0000-0000-000066230000}"/>
    <cellStyle name="Rubrik 3 16 2 2 8 7" xfId="27006" xr:uid="{00000000-0005-0000-0000-000067230000}"/>
    <cellStyle name="Rubrik 3 16 2 2 8 8" xfId="27577" xr:uid="{00000000-0005-0000-0000-000068230000}"/>
    <cellStyle name="Rubrik 3 16 2 2 8 9" xfId="31823" xr:uid="{00000000-0005-0000-0000-000069230000}"/>
    <cellStyle name="Rubrik 3 16 2 2 9" xfId="989" xr:uid="{00000000-0005-0000-0000-00006A230000}"/>
    <cellStyle name="Rubrik 3 16 2 2 9 10" xfId="26076" xr:uid="{00000000-0005-0000-0000-00006B230000}"/>
    <cellStyle name="Rubrik 3 16 2 2 9 11" xfId="37164" xr:uid="{00000000-0005-0000-0000-00006C230000}"/>
    <cellStyle name="Rubrik 3 16 2 2 9 12" xfId="28789" xr:uid="{00000000-0005-0000-0000-00006D230000}"/>
    <cellStyle name="Rubrik 3 16 2 2 9 2" xfId="4194" xr:uid="{00000000-0005-0000-0000-00006E230000}"/>
    <cellStyle name="Rubrik 3 16 2 2 9 2 10" xfId="35682" xr:uid="{00000000-0005-0000-0000-00006F230000}"/>
    <cellStyle name="Rubrik 3 16 2 2 9 2 11" xfId="36607" xr:uid="{00000000-0005-0000-0000-000070230000}"/>
    <cellStyle name="Rubrik 3 16 2 2 9 2 2" xfId="12081" xr:uid="{00000000-0005-0000-0000-000071230000}"/>
    <cellStyle name="Rubrik 3 16 2 2 9 2 3" xfId="18401" xr:uid="{00000000-0005-0000-0000-000072230000}"/>
    <cellStyle name="Rubrik 3 16 2 2 9 2 4" xfId="10385" xr:uid="{00000000-0005-0000-0000-000073230000}"/>
    <cellStyle name="Rubrik 3 16 2 2 9 2 5" xfId="20022" xr:uid="{00000000-0005-0000-0000-000074230000}"/>
    <cellStyle name="Rubrik 3 16 2 2 9 2 6" xfId="26557" xr:uid="{00000000-0005-0000-0000-000075230000}"/>
    <cellStyle name="Rubrik 3 16 2 2 9 2 7" xfId="27618" xr:uid="{00000000-0005-0000-0000-000076230000}"/>
    <cellStyle name="Rubrik 3 16 2 2 9 2 8" xfId="31402" xr:uid="{00000000-0005-0000-0000-000077230000}"/>
    <cellStyle name="Rubrik 3 16 2 2 9 2 9" xfId="32774" xr:uid="{00000000-0005-0000-0000-000078230000}"/>
    <cellStyle name="Rubrik 3 16 2 2 9 3" xfId="14212" xr:uid="{00000000-0005-0000-0000-000079230000}"/>
    <cellStyle name="Rubrik 3 16 2 2 9 4" xfId="15744" xr:uid="{00000000-0005-0000-0000-00007A230000}"/>
    <cellStyle name="Rubrik 3 16 2 2 9 5" xfId="20887" xr:uid="{00000000-0005-0000-0000-00007B230000}"/>
    <cellStyle name="Rubrik 3 16 2 2 9 6" xfId="23475" xr:uid="{00000000-0005-0000-0000-00007C230000}"/>
    <cellStyle name="Rubrik 3 16 2 2 9 7" xfId="28558" xr:uid="{00000000-0005-0000-0000-00007D230000}"/>
    <cellStyle name="Rubrik 3 16 2 2 9 8" xfId="23605" xr:uid="{00000000-0005-0000-0000-00007E230000}"/>
    <cellStyle name="Rubrik 3 16 2 2 9 9" xfId="33266" xr:uid="{00000000-0005-0000-0000-00007F230000}"/>
    <cellStyle name="Rubrik 3 16 2 3" xfId="1740" xr:uid="{00000000-0005-0000-0000-000080230000}"/>
    <cellStyle name="Rubrik 3 16 2 3 10" xfId="14265" xr:uid="{00000000-0005-0000-0000-000081230000}"/>
    <cellStyle name="Rubrik 3 16 2 3 11" xfId="19967" xr:uid="{00000000-0005-0000-0000-000082230000}"/>
    <cellStyle name="Rubrik 3 16 2 3 12" xfId="22588" xr:uid="{00000000-0005-0000-0000-000083230000}"/>
    <cellStyle name="Rubrik 3 16 2 3 13" xfId="27680" xr:uid="{00000000-0005-0000-0000-000084230000}"/>
    <cellStyle name="Rubrik 3 16 2 3 14" xfId="23508" xr:uid="{00000000-0005-0000-0000-000085230000}"/>
    <cellStyle name="Rubrik 3 16 2 3 15" xfId="32456" xr:uid="{00000000-0005-0000-0000-000086230000}"/>
    <cellStyle name="Rubrik 3 16 2 3 16" xfId="23459" xr:uid="{00000000-0005-0000-0000-000087230000}"/>
    <cellStyle name="Rubrik 3 16 2 3 17" xfId="36569" xr:uid="{00000000-0005-0000-0000-000088230000}"/>
    <cellStyle name="Rubrik 3 16 2 3 18" xfId="35451" xr:uid="{00000000-0005-0000-0000-000089230000}"/>
    <cellStyle name="Rubrik 3 16 2 3 2" xfId="2570" xr:uid="{00000000-0005-0000-0000-00008A230000}"/>
    <cellStyle name="Rubrik 3 16 2 3 2 10" xfId="30485" xr:uid="{00000000-0005-0000-0000-00008B230000}"/>
    <cellStyle name="Rubrik 3 16 2 3 2 11" xfId="36375" xr:uid="{00000000-0005-0000-0000-00008C230000}"/>
    <cellStyle name="Rubrik 3 16 2 3 2 12" xfId="32899" xr:uid="{00000000-0005-0000-0000-00008D230000}"/>
    <cellStyle name="Rubrik 3 16 2 3 2 2" xfId="4195" xr:uid="{00000000-0005-0000-0000-00008E230000}"/>
    <cellStyle name="Rubrik 3 16 2 3 2 2 10" xfId="22272" xr:uid="{00000000-0005-0000-0000-00008F230000}"/>
    <cellStyle name="Rubrik 3 16 2 3 2 2 11" xfId="36850" xr:uid="{00000000-0005-0000-0000-000090230000}"/>
    <cellStyle name="Rubrik 3 16 2 3 2 2 2" xfId="12082" xr:uid="{00000000-0005-0000-0000-000091230000}"/>
    <cellStyle name="Rubrik 3 16 2 3 2 2 3" xfId="18402" xr:uid="{00000000-0005-0000-0000-000092230000}"/>
    <cellStyle name="Rubrik 3 16 2 3 2 2 4" xfId="16669" xr:uid="{00000000-0005-0000-0000-000093230000}"/>
    <cellStyle name="Rubrik 3 16 2 3 2 2 5" xfId="20381" xr:uid="{00000000-0005-0000-0000-000094230000}"/>
    <cellStyle name="Rubrik 3 16 2 3 2 2 6" xfId="23527" xr:uid="{00000000-0005-0000-0000-000095230000}"/>
    <cellStyle name="Rubrik 3 16 2 3 2 2 7" xfId="26899" xr:uid="{00000000-0005-0000-0000-000096230000}"/>
    <cellStyle name="Rubrik 3 16 2 3 2 2 8" xfId="23727" xr:uid="{00000000-0005-0000-0000-000097230000}"/>
    <cellStyle name="Rubrik 3 16 2 3 2 2 9" xfId="31726" xr:uid="{00000000-0005-0000-0000-000098230000}"/>
    <cellStyle name="Rubrik 3 16 2 3 2 3" xfId="10531" xr:uid="{00000000-0005-0000-0000-000099230000}"/>
    <cellStyle name="Rubrik 3 16 2 3 2 4" xfId="9541" xr:uid="{00000000-0005-0000-0000-00009A230000}"/>
    <cellStyle name="Rubrik 3 16 2 3 2 5" xfId="19606" xr:uid="{00000000-0005-0000-0000-00009B230000}"/>
    <cellStyle name="Rubrik 3 16 2 3 2 6" xfId="22237" xr:uid="{00000000-0005-0000-0000-00009C230000}"/>
    <cellStyle name="Rubrik 3 16 2 3 2 7" xfId="27340" xr:uid="{00000000-0005-0000-0000-00009D230000}"/>
    <cellStyle name="Rubrik 3 16 2 3 2 8" xfId="25558" xr:uid="{00000000-0005-0000-0000-00009E230000}"/>
    <cellStyle name="Rubrik 3 16 2 3 2 9" xfId="32155" xr:uid="{00000000-0005-0000-0000-00009F230000}"/>
    <cellStyle name="Rubrik 3 16 2 3 3" xfId="2871" xr:uid="{00000000-0005-0000-0000-0000A0230000}"/>
    <cellStyle name="Rubrik 3 16 2 3 3 10" xfId="20740" xr:uid="{00000000-0005-0000-0000-0000A1230000}"/>
    <cellStyle name="Rubrik 3 16 2 3 3 11" xfId="33083" xr:uid="{00000000-0005-0000-0000-0000A2230000}"/>
    <cellStyle name="Rubrik 3 16 2 3 3 12" xfId="28414" xr:uid="{00000000-0005-0000-0000-0000A3230000}"/>
    <cellStyle name="Rubrik 3 16 2 3 3 2" xfId="4196" xr:uid="{00000000-0005-0000-0000-0000A4230000}"/>
    <cellStyle name="Rubrik 3 16 2 3 3 2 10" xfId="35681" xr:uid="{00000000-0005-0000-0000-0000A5230000}"/>
    <cellStyle name="Rubrik 3 16 2 3 3 2 11" xfId="23133" xr:uid="{00000000-0005-0000-0000-0000A6230000}"/>
    <cellStyle name="Rubrik 3 16 2 3 3 2 2" xfId="12083" xr:uid="{00000000-0005-0000-0000-0000A7230000}"/>
    <cellStyle name="Rubrik 3 16 2 3 3 2 3" xfId="18403" xr:uid="{00000000-0005-0000-0000-0000A8230000}"/>
    <cellStyle name="Rubrik 3 16 2 3 3 2 4" xfId="17636" xr:uid="{00000000-0005-0000-0000-0000A9230000}"/>
    <cellStyle name="Rubrik 3 16 2 3 3 2 5" xfId="9629" xr:uid="{00000000-0005-0000-0000-0000AA230000}"/>
    <cellStyle name="Rubrik 3 16 2 3 3 2 6" xfId="26556" xr:uid="{00000000-0005-0000-0000-0000AB230000}"/>
    <cellStyle name="Rubrik 3 16 2 3 3 2 7" xfId="26898" xr:uid="{00000000-0005-0000-0000-0000AC230000}"/>
    <cellStyle name="Rubrik 3 16 2 3 3 2 8" xfId="31401" xr:uid="{00000000-0005-0000-0000-0000AD230000}"/>
    <cellStyle name="Rubrik 3 16 2 3 3 2 9" xfId="24704" xr:uid="{00000000-0005-0000-0000-0000AE230000}"/>
    <cellStyle name="Rubrik 3 16 2 3 3 3" xfId="10832" xr:uid="{00000000-0005-0000-0000-0000AF230000}"/>
    <cellStyle name="Rubrik 3 16 2 3 3 4" xfId="17085" xr:uid="{00000000-0005-0000-0000-0000B0230000}"/>
    <cellStyle name="Rubrik 3 16 2 3 3 5" xfId="9491" xr:uid="{00000000-0005-0000-0000-0000B1230000}"/>
    <cellStyle name="Rubrik 3 16 2 3 3 6" xfId="10199" xr:uid="{00000000-0005-0000-0000-0000B2230000}"/>
    <cellStyle name="Rubrik 3 16 2 3 3 7" xfId="20682" xr:uid="{00000000-0005-0000-0000-0000B3230000}"/>
    <cellStyle name="Rubrik 3 16 2 3 3 8" xfId="23281" xr:uid="{00000000-0005-0000-0000-0000B4230000}"/>
    <cellStyle name="Rubrik 3 16 2 3 3 9" xfId="28361" xr:uid="{00000000-0005-0000-0000-0000B5230000}"/>
    <cellStyle name="Rubrik 3 16 2 3 4" xfId="2614" xr:uid="{00000000-0005-0000-0000-0000B6230000}"/>
    <cellStyle name="Rubrik 3 16 2 3 4 10" xfId="32411" xr:uid="{00000000-0005-0000-0000-0000B7230000}"/>
    <cellStyle name="Rubrik 3 16 2 3 4 11" xfId="34711" xr:uid="{00000000-0005-0000-0000-0000B8230000}"/>
    <cellStyle name="Rubrik 3 16 2 3 4 12" xfId="36540" xr:uid="{00000000-0005-0000-0000-0000B9230000}"/>
    <cellStyle name="Rubrik 3 16 2 3 4 2" xfId="4197" xr:uid="{00000000-0005-0000-0000-0000BA230000}"/>
    <cellStyle name="Rubrik 3 16 2 3 4 2 10" xfId="32531" xr:uid="{00000000-0005-0000-0000-0000BB230000}"/>
    <cellStyle name="Rubrik 3 16 2 3 4 2 11" xfId="32169" xr:uid="{00000000-0005-0000-0000-0000BC230000}"/>
    <cellStyle name="Rubrik 3 16 2 3 4 2 2" xfId="12084" xr:uid="{00000000-0005-0000-0000-0000BD230000}"/>
    <cellStyle name="Rubrik 3 16 2 3 4 2 3" xfId="18404" xr:uid="{00000000-0005-0000-0000-0000BE230000}"/>
    <cellStyle name="Rubrik 3 16 2 3 4 2 4" xfId="17645" xr:uid="{00000000-0005-0000-0000-0000BF230000}"/>
    <cellStyle name="Rubrik 3 16 2 3 4 2 5" xfId="17973" xr:uid="{00000000-0005-0000-0000-0000C0230000}"/>
    <cellStyle name="Rubrik 3 16 2 3 4 2 6" xfId="26555" xr:uid="{00000000-0005-0000-0000-0000C1230000}"/>
    <cellStyle name="Rubrik 3 16 2 3 4 2 7" xfId="19708" xr:uid="{00000000-0005-0000-0000-0000C2230000}"/>
    <cellStyle name="Rubrik 3 16 2 3 4 2 8" xfId="31400" xr:uid="{00000000-0005-0000-0000-0000C3230000}"/>
    <cellStyle name="Rubrik 3 16 2 3 4 2 9" xfId="22814" xr:uid="{00000000-0005-0000-0000-0000C4230000}"/>
    <cellStyle name="Rubrik 3 16 2 3 4 3" xfId="10575" xr:uid="{00000000-0005-0000-0000-0000C5230000}"/>
    <cellStyle name="Rubrik 3 16 2 3 4 4" xfId="14790" xr:uid="{00000000-0005-0000-0000-0000C6230000}"/>
    <cellStyle name="Rubrik 3 16 2 3 4 5" xfId="10250" xr:uid="{00000000-0005-0000-0000-0000C7230000}"/>
    <cellStyle name="Rubrik 3 16 2 3 4 6" xfId="19912" xr:uid="{00000000-0005-0000-0000-0000C8230000}"/>
    <cellStyle name="Rubrik 3 16 2 3 4 7" xfId="25101" xr:uid="{00000000-0005-0000-0000-0000C9230000}"/>
    <cellStyle name="Rubrik 3 16 2 3 4 8" xfId="27627" xr:uid="{00000000-0005-0000-0000-0000CA230000}"/>
    <cellStyle name="Rubrik 3 16 2 3 4 9" xfId="30073" xr:uid="{00000000-0005-0000-0000-0000CB230000}"/>
    <cellStyle name="Rubrik 3 16 2 3 5" xfId="3110" xr:uid="{00000000-0005-0000-0000-0000CC230000}"/>
    <cellStyle name="Rubrik 3 16 2 3 5 10" xfId="28464" xr:uid="{00000000-0005-0000-0000-0000CD230000}"/>
    <cellStyle name="Rubrik 3 16 2 3 5 11" xfId="25384" xr:uid="{00000000-0005-0000-0000-0000CE230000}"/>
    <cellStyle name="Rubrik 3 16 2 3 5 12" xfId="27700" xr:uid="{00000000-0005-0000-0000-0000CF230000}"/>
    <cellStyle name="Rubrik 3 16 2 3 5 2" xfId="4198" xr:uid="{00000000-0005-0000-0000-0000D0230000}"/>
    <cellStyle name="Rubrik 3 16 2 3 5 2 10" xfId="35680" xr:uid="{00000000-0005-0000-0000-0000D1230000}"/>
    <cellStyle name="Rubrik 3 16 2 3 5 2 11" xfId="37195" xr:uid="{00000000-0005-0000-0000-0000D2230000}"/>
    <cellStyle name="Rubrik 3 16 2 3 5 2 2" xfId="12085" xr:uid="{00000000-0005-0000-0000-0000D3230000}"/>
    <cellStyle name="Rubrik 3 16 2 3 5 2 3" xfId="18405" xr:uid="{00000000-0005-0000-0000-0000D4230000}"/>
    <cellStyle name="Rubrik 3 16 2 3 5 2 4" xfId="16503" xr:uid="{00000000-0005-0000-0000-0000D5230000}"/>
    <cellStyle name="Rubrik 3 16 2 3 5 2 5" xfId="20940" xr:uid="{00000000-0005-0000-0000-0000D6230000}"/>
    <cellStyle name="Rubrik 3 16 2 3 5 2 6" xfId="15002" xr:uid="{00000000-0005-0000-0000-0000D7230000}"/>
    <cellStyle name="Rubrik 3 16 2 3 5 2 7" xfId="24985" xr:uid="{00000000-0005-0000-0000-0000D8230000}"/>
    <cellStyle name="Rubrik 3 16 2 3 5 2 8" xfId="28246" xr:uid="{00000000-0005-0000-0000-0000D9230000}"/>
    <cellStyle name="Rubrik 3 16 2 3 5 2 9" xfId="32214" xr:uid="{00000000-0005-0000-0000-0000DA230000}"/>
    <cellStyle name="Rubrik 3 16 2 3 5 3" xfId="11070" xr:uid="{00000000-0005-0000-0000-0000DB230000}"/>
    <cellStyle name="Rubrik 3 16 2 3 5 4" xfId="17324" xr:uid="{00000000-0005-0000-0000-0000DC230000}"/>
    <cellStyle name="Rubrik 3 16 2 3 5 5" xfId="9948" xr:uid="{00000000-0005-0000-0000-0000DD230000}"/>
    <cellStyle name="Rubrik 3 16 2 3 5 6" xfId="14842" xr:uid="{00000000-0005-0000-0000-0000DE230000}"/>
    <cellStyle name="Rubrik 3 16 2 3 5 7" xfId="27076" xr:uid="{00000000-0005-0000-0000-0000DF230000}"/>
    <cellStyle name="Rubrik 3 16 2 3 5 8" xfId="27531" xr:uid="{00000000-0005-0000-0000-0000E0230000}"/>
    <cellStyle name="Rubrik 3 16 2 3 5 9" xfId="31893" xr:uid="{00000000-0005-0000-0000-0000E1230000}"/>
    <cellStyle name="Rubrik 3 16 2 3 6" xfId="3294" xr:uid="{00000000-0005-0000-0000-0000E2230000}"/>
    <cellStyle name="Rubrik 3 16 2 3 6 10" xfId="31009" xr:uid="{00000000-0005-0000-0000-0000E3230000}"/>
    <cellStyle name="Rubrik 3 16 2 3 6 11" xfId="36030" xr:uid="{00000000-0005-0000-0000-0000E4230000}"/>
    <cellStyle name="Rubrik 3 16 2 3 6 12" xfId="35318" xr:uid="{00000000-0005-0000-0000-0000E5230000}"/>
    <cellStyle name="Rubrik 3 16 2 3 6 2" xfId="4199" xr:uid="{00000000-0005-0000-0000-0000E6230000}"/>
    <cellStyle name="Rubrik 3 16 2 3 6 2 10" xfId="9928" xr:uid="{00000000-0005-0000-0000-0000E7230000}"/>
    <cellStyle name="Rubrik 3 16 2 3 6 2 11" xfId="35960" xr:uid="{00000000-0005-0000-0000-0000E8230000}"/>
    <cellStyle name="Rubrik 3 16 2 3 6 2 2" xfId="12086" xr:uid="{00000000-0005-0000-0000-0000E9230000}"/>
    <cellStyle name="Rubrik 3 16 2 3 6 2 3" xfId="18406" xr:uid="{00000000-0005-0000-0000-0000EA230000}"/>
    <cellStyle name="Rubrik 3 16 2 3 6 2 4" xfId="17644" xr:uid="{00000000-0005-0000-0000-0000EB230000}"/>
    <cellStyle name="Rubrik 3 16 2 3 6 2 5" xfId="16221" xr:uid="{00000000-0005-0000-0000-0000EC230000}"/>
    <cellStyle name="Rubrik 3 16 2 3 6 2 6" xfId="26554" xr:uid="{00000000-0005-0000-0000-0000ED230000}"/>
    <cellStyle name="Rubrik 3 16 2 3 6 2 7" xfId="28078" xr:uid="{00000000-0005-0000-0000-0000EE230000}"/>
    <cellStyle name="Rubrik 3 16 2 3 6 2 8" xfId="31399" xr:uid="{00000000-0005-0000-0000-0000EF230000}"/>
    <cellStyle name="Rubrik 3 16 2 3 6 2 9" xfId="31727" xr:uid="{00000000-0005-0000-0000-0000F0230000}"/>
    <cellStyle name="Rubrik 3 16 2 3 6 3" xfId="11254" xr:uid="{00000000-0005-0000-0000-0000F1230000}"/>
    <cellStyle name="Rubrik 3 16 2 3 6 4" xfId="17508" xr:uid="{00000000-0005-0000-0000-0000F2230000}"/>
    <cellStyle name="Rubrik 3 16 2 3 6 5" xfId="14184" xr:uid="{00000000-0005-0000-0000-0000F3230000}"/>
    <cellStyle name="Rubrik 3 16 2 3 6 6" xfId="15809" xr:uid="{00000000-0005-0000-0000-0000F4230000}"/>
    <cellStyle name="Rubrik 3 16 2 3 6 7" xfId="26985" xr:uid="{00000000-0005-0000-0000-0000F5230000}"/>
    <cellStyle name="Rubrik 3 16 2 3 6 8" xfId="25893" xr:uid="{00000000-0005-0000-0000-0000F6230000}"/>
    <cellStyle name="Rubrik 3 16 2 3 6 9" xfId="31801" xr:uid="{00000000-0005-0000-0000-0000F7230000}"/>
    <cellStyle name="Rubrik 3 16 2 3 7" xfId="3302" xr:uid="{00000000-0005-0000-0000-0000F8230000}"/>
    <cellStyle name="Rubrik 3 16 2 3 7 10" xfId="32906" xr:uid="{00000000-0005-0000-0000-0000F9230000}"/>
    <cellStyle name="Rubrik 3 16 2 3 7 11" xfId="30535" xr:uid="{00000000-0005-0000-0000-0000FA230000}"/>
    <cellStyle name="Rubrik 3 16 2 3 7 12" xfId="34721" xr:uid="{00000000-0005-0000-0000-0000FB230000}"/>
    <cellStyle name="Rubrik 3 16 2 3 7 2" xfId="4200" xr:uid="{00000000-0005-0000-0000-0000FC230000}"/>
    <cellStyle name="Rubrik 3 16 2 3 7 2 10" xfId="35679" xr:uid="{00000000-0005-0000-0000-0000FD230000}"/>
    <cellStyle name="Rubrik 3 16 2 3 7 2 11" xfId="15942" xr:uid="{00000000-0005-0000-0000-0000FE230000}"/>
    <cellStyle name="Rubrik 3 16 2 3 7 2 2" xfId="12087" xr:uid="{00000000-0005-0000-0000-0000FF230000}"/>
    <cellStyle name="Rubrik 3 16 2 3 7 2 3" xfId="18407" xr:uid="{00000000-0005-0000-0000-000000240000}"/>
    <cellStyle name="Rubrik 3 16 2 3 7 2 4" xfId="10679" xr:uid="{00000000-0005-0000-0000-000001240000}"/>
    <cellStyle name="Rubrik 3 16 2 3 7 2 5" xfId="14944" xr:uid="{00000000-0005-0000-0000-000002240000}"/>
    <cellStyle name="Rubrik 3 16 2 3 7 2 6" xfId="23044" xr:uid="{00000000-0005-0000-0000-000003240000}"/>
    <cellStyle name="Rubrik 3 16 2 3 7 2 7" xfId="15024" xr:uid="{00000000-0005-0000-0000-000004240000}"/>
    <cellStyle name="Rubrik 3 16 2 3 7 2 8" xfId="10452" xr:uid="{00000000-0005-0000-0000-000005240000}"/>
    <cellStyle name="Rubrik 3 16 2 3 7 2 9" xfId="33029" xr:uid="{00000000-0005-0000-0000-000006240000}"/>
    <cellStyle name="Rubrik 3 16 2 3 7 3" xfId="11262" xr:uid="{00000000-0005-0000-0000-000007240000}"/>
    <cellStyle name="Rubrik 3 16 2 3 7 4" xfId="17516" xr:uid="{00000000-0005-0000-0000-000008240000}"/>
    <cellStyle name="Rubrik 3 16 2 3 7 5" xfId="10039" xr:uid="{00000000-0005-0000-0000-000009240000}"/>
    <cellStyle name="Rubrik 3 16 2 3 7 6" xfId="14935" xr:uid="{00000000-0005-0000-0000-00000A240000}"/>
    <cellStyle name="Rubrik 3 16 2 3 7 7" xfId="26981" xr:uid="{00000000-0005-0000-0000-00000B240000}"/>
    <cellStyle name="Rubrik 3 16 2 3 7 8" xfId="28842" xr:uid="{00000000-0005-0000-0000-00000C240000}"/>
    <cellStyle name="Rubrik 3 16 2 3 7 9" xfId="31797" xr:uid="{00000000-0005-0000-0000-00000D240000}"/>
    <cellStyle name="Rubrik 3 16 2 3 8" xfId="4201" xr:uid="{00000000-0005-0000-0000-00000E240000}"/>
    <cellStyle name="Rubrik 3 16 2 3 8 10" xfId="35678" xr:uid="{00000000-0005-0000-0000-00000F240000}"/>
    <cellStyle name="Rubrik 3 16 2 3 8 11" xfId="35228" xr:uid="{00000000-0005-0000-0000-000010240000}"/>
    <cellStyle name="Rubrik 3 16 2 3 8 2" xfId="12088" xr:uid="{00000000-0005-0000-0000-000011240000}"/>
    <cellStyle name="Rubrik 3 16 2 3 8 3" xfId="18408" xr:uid="{00000000-0005-0000-0000-000012240000}"/>
    <cellStyle name="Rubrik 3 16 2 3 8 4" xfId="17642" xr:uid="{00000000-0005-0000-0000-000013240000}"/>
    <cellStyle name="Rubrik 3 16 2 3 8 5" xfId="9417" xr:uid="{00000000-0005-0000-0000-000014240000}"/>
    <cellStyle name="Rubrik 3 16 2 3 8 6" xfId="26553" xr:uid="{00000000-0005-0000-0000-000015240000}"/>
    <cellStyle name="Rubrik 3 16 2 3 8 7" xfId="26900" xr:uid="{00000000-0005-0000-0000-000016240000}"/>
    <cellStyle name="Rubrik 3 16 2 3 8 8" xfId="31398" xr:uid="{00000000-0005-0000-0000-000017240000}"/>
    <cellStyle name="Rubrik 3 16 2 3 8 9" xfId="31728" xr:uid="{00000000-0005-0000-0000-000018240000}"/>
    <cellStyle name="Rubrik 3 16 2 3 9" xfId="9708" xr:uid="{00000000-0005-0000-0000-000019240000}"/>
    <cellStyle name="Rubrik 3 16 2 4" xfId="1326" xr:uid="{00000000-0005-0000-0000-00001A240000}"/>
    <cellStyle name="Rubrik 3 16 2 4 10" xfId="32198" xr:uid="{00000000-0005-0000-0000-00001B240000}"/>
    <cellStyle name="Rubrik 3 16 2 4 11" xfId="34565" xr:uid="{00000000-0005-0000-0000-00001C240000}"/>
    <cellStyle name="Rubrik 3 16 2 4 12" xfId="36407" xr:uid="{00000000-0005-0000-0000-00001D240000}"/>
    <cellStyle name="Rubrik 3 16 2 4 2" xfId="4202" xr:uid="{00000000-0005-0000-0000-00001E240000}"/>
    <cellStyle name="Rubrik 3 16 2 4 2 10" xfId="16268" xr:uid="{00000000-0005-0000-0000-00001F240000}"/>
    <cellStyle name="Rubrik 3 16 2 4 2 11" xfId="35961" xr:uid="{00000000-0005-0000-0000-000020240000}"/>
    <cellStyle name="Rubrik 3 16 2 4 2 2" xfId="12089" xr:uid="{00000000-0005-0000-0000-000021240000}"/>
    <cellStyle name="Rubrik 3 16 2 4 2 3" xfId="18409" xr:uid="{00000000-0005-0000-0000-000022240000}"/>
    <cellStyle name="Rubrik 3 16 2 4 2 4" xfId="17643" xr:uid="{00000000-0005-0000-0000-000023240000}"/>
    <cellStyle name="Rubrik 3 16 2 4 2 5" xfId="16203" xr:uid="{00000000-0005-0000-0000-000024240000}"/>
    <cellStyle name="Rubrik 3 16 2 4 2 6" xfId="25912" xr:uid="{00000000-0005-0000-0000-000025240000}"/>
    <cellStyle name="Rubrik 3 16 2 4 2 7" xfId="27971" xr:uid="{00000000-0005-0000-0000-000026240000}"/>
    <cellStyle name="Rubrik 3 16 2 4 2 8" xfId="30804" xr:uid="{00000000-0005-0000-0000-000027240000}"/>
    <cellStyle name="Rubrik 3 16 2 4 2 9" xfId="27354" xr:uid="{00000000-0005-0000-0000-000028240000}"/>
    <cellStyle name="Rubrik 3 16 2 4 3" xfId="9295" xr:uid="{00000000-0005-0000-0000-000029240000}"/>
    <cellStyle name="Rubrik 3 16 2 4 4" xfId="16248" xr:uid="{00000000-0005-0000-0000-00002A240000}"/>
    <cellStyle name="Rubrik 3 16 2 4 5" xfId="13949" xr:uid="{00000000-0005-0000-0000-00002B240000}"/>
    <cellStyle name="Rubrik 3 16 2 4 6" xfId="19657" xr:uid="{00000000-0005-0000-0000-00002C240000}"/>
    <cellStyle name="Rubrik 3 16 2 4 7" xfId="24861" xr:uid="{00000000-0005-0000-0000-00002D240000}"/>
    <cellStyle name="Rubrik 3 16 2 4 8" xfId="27389" xr:uid="{00000000-0005-0000-0000-00002E240000}"/>
    <cellStyle name="Rubrik 3 16 2 4 9" xfId="29862" xr:uid="{00000000-0005-0000-0000-00002F240000}"/>
    <cellStyle name="Rubrik 3 16 2 5" xfId="2711" xr:uid="{00000000-0005-0000-0000-000030240000}"/>
    <cellStyle name="Rubrik 3 16 2 5 10" xfId="31047" xr:uid="{00000000-0005-0000-0000-000031240000}"/>
    <cellStyle name="Rubrik 3 16 2 5 11" xfId="31091" xr:uid="{00000000-0005-0000-0000-000032240000}"/>
    <cellStyle name="Rubrik 3 16 2 5 12" xfId="35394" xr:uid="{00000000-0005-0000-0000-000033240000}"/>
    <cellStyle name="Rubrik 3 16 2 5 2" xfId="4203" xr:uid="{00000000-0005-0000-0000-000034240000}"/>
    <cellStyle name="Rubrik 3 16 2 5 2 10" xfId="35677" xr:uid="{00000000-0005-0000-0000-000035240000}"/>
    <cellStyle name="Rubrik 3 16 2 5 2 11" xfId="36476" xr:uid="{00000000-0005-0000-0000-000036240000}"/>
    <cellStyle name="Rubrik 3 16 2 5 2 2" xfId="12090" xr:uid="{00000000-0005-0000-0000-000037240000}"/>
    <cellStyle name="Rubrik 3 16 2 5 2 3" xfId="18410" xr:uid="{00000000-0005-0000-0000-000038240000}"/>
    <cellStyle name="Rubrik 3 16 2 5 2 4" xfId="15118" xr:uid="{00000000-0005-0000-0000-000039240000}"/>
    <cellStyle name="Rubrik 3 16 2 5 2 5" xfId="19798" xr:uid="{00000000-0005-0000-0000-00003A240000}"/>
    <cellStyle name="Rubrik 3 16 2 5 2 6" xfId="26552" xr:uid="{00000000-0005-0000-0000-00003B240000}"/>
    <cellStyle name="Rubrik 3 16 2 5 2 7" xfId="19693" xr:uid="{00000000-0005-0000-0000-00003C240000}"/>
    <cellStyle name="Rubrik 3 16 2 5 2 8" xfId="31397" xr:uid="{00000000-0005-0000-0000-00003D240000}"/>
    <cellStyle name="Rubrik 3 16 2 5 2 9" xfId="32224" xr:uid="{00000000-0005-0000-0000-00003E240000}"/>
    <cellStyle name="Rubrik 3 16 2 5 3" xfId="10672" xr:uid="{00000000-0005-0000-0000-00003F240000}"/>
    <cellStyle name="Rubrik 3 16 2 5 4" xfId="16925" xr:uid="{00000000-0005-0000-0000-000040240000}"/>
    <cellStyle name="Rubrik 3 16 2 5 5" xfId="14980" xr:uid="{00000000-0005-0000-0000-000041240000}"/>
    <cellStyle name="Rubrik 3 16 2 5 6" xfId="16000" xr:uid="{00000000-0005-0000-0000-000042240000}"/>
    <cellStyle name="Rubrik 3 16 2 5 7" xfId="23641" xr:uid="{00000000-0005-0000-0000-000043240000}"/>
    <cellStyle name="Rubrik 3 16 2 5 8" xfId="26184" xr:uid="{00000000-0005-0000-0000-000044240000}"/>
    <cellStyle name="Rubrik 3 16 2 5 9" xfId="26228" xr:uid="{00000000-0005-0000-0000-000045240000}"/>
    <cellStyle name="Rubrik 3 16 2 6" xfId="3132" xr:uid="{00000000-0005-0000-0000-000046240000}"/>
    <cellStyle name="Rubrik 3 16 2 6 10" xfId="31572" xr:uid="{00000000-0005-0000-0000-000047240000}"/>
    <cellStyle name="Rubrik 3 16 2 6 11" xfId="23639" xr:uid="{00000000-0005-0000-0000-000048240000}"/>
    <cellStyle name="Rubrik 3 16 2 6 12" xfId="37244" xr:uid="{00000000-0005-0000-0000-000049240000}"/>
    <cellStyle name="Rubrik 3 16 2 6 2" xfId="4204" xr:uid="{00000000-0005-0000-0000-00004A240000}"/>
    <cellStyle name="Rubrik 3 16 2 6 2 10" xfId="35261" xr:uid="{00000000-0005-0000-0000-00004B240000}"/>
    <cellStyle name="Rubrik 3 16 2 6 2 11" xfId="29994" xr:uid="{00000000-0005-0000-0000-00004C240000}"/>
    <cellStyle name="Rubrik 3 16 2 6 2 2" xfId="12091" xr:uid="{00000000-0005-0000-0000-00004D240000}"/>
    <cellStyle name="Rubrik 3 16 2 6 2 3" xfId="18411" xr:uid="{00000000-0005-0000-0000-00004E240000}"/>
    <cellStyle name="Rubrik 3 16 2 6 2 4" xfId="14157" xr:uid="{00000000-0005-0000-0000-00004F240000}"/>
    <cellStyle name="Rubrik 3 16 2 6 2 5" xfId="14633" xr:uid="{00000000-0005-0000-0000-000050240000}"/>
    <cellStyle name="Rubrik 3 16 2 6 2 6" xfId="19851" xr:uid="{00000000-0005-0000-0000-000051240000}"/>
    <cellStyle name="Rubrik 3 16 2 6 2 7" xfId="28276" xr:uid="{00000000-0005-0000-0000-000052240000}"/>
    <cellStyle name="Rubrik 3 16 2 6 2 8" xfId="27429" xr:uid="{00000000-0005-0000-0000-000053240000}"/>
    <cellStyle name="Rubrik 3 16 2 6 2 9" xfId="32448" xr:uid="{00000000-0005-0000-0000-000054240000}"/>
    <cellStyle name="Rubrik 3 16 2 6 3" xfId="11092" xr:uid="{00000000-0005-0000-0000-000055240000}"/>
    <cellStyle name="Rubrik 3 16 2 6 4" xfId="17346" xr:uid="{00000000-0005-0000-0000-000056240000}"/>
    <cellStyle name="Rubrik 3 16 2 6 5" xfId="15937" xr:uid="{00000000-0005-0000-0000-000057240000}"/>
    <cellStyle name="Rubrik 3 16 2 6 6" xfId="21014" xr:uid="{00000000-0005-0000-0000-000058240000}"/>
    <cellStyle name="Rubrik 3 16 2 6 7" xfId="27065" xr:uid="{00000000-0005-0000-0000-000059240000}"/>
    <cellStyle name="Rubrik 3 16 2 6 8" xfId="26719" xr:uid="{00000000-0005-0000-0000-00005A240000}"/>
    <cellStyle name="Rubrik 3 16 2 6 9" xfId="31882" xr:uid="{00000000-0005-0000-0000-00005B240000}"/>
    <cellStyle name="Rubrik 3 16 2 7" xfId="2782" xr:uid="{00000000-0005-0000-0000-00005C240000}"/>
    <cellStyle name="Rubrik 3 16 2 7 10" xfId="32257" xr:uid="{00000000-0005-0000-0000-00005D240000}"/>
    <cellStyle name="Rubrik 3 16 2 7 11" xfId="34605" xr:uid="{00000000-0005-0000-0000-00005E240000}"/>
    <cellStyle name="Rubrik 3 16 2 7 12" xfId="36436" xr:uid="{00000000-0005-0000-0000-00005F240000}"/>
    <cellStyle name="Rubrik 3 16 2 7 2" xfId="4205" xr:uid="{00000000-0005-0000-0000-000060240000}"/>
    <cellStyle name="Rubrik 3 16 2 7 2 10" xfId="35676" xr:uid="{00000000-0005-0000-0000-000061240000}"/>
    <cellStyle name="Rubrik 3 16 2 7 2 11" xfId="35964" xr:uid="{00000000-0005-0000-0000-000062240000}"/>
    <cellStyle name="Rubrik 3 16 2 7 2 2" xfId="12092" xr:uid="{00000000-0005-0000-0000-000063240000}"/>
    <cellStyle name="Rubrik 3 16 2 7 2 3" xfId="18412" xr:uid="{00000000-0005-0000-0000-000064240000}"/>
    <cellStyle name="Rubrik 3 16 2 7 2 4" xfId="17637" xr:uid="{00000000-0005-0000-0000-000065240000}"/>
    <cellStyle name="Rubrik 3 16 2 7 2 5" xfId="16129" xr:uid="{00000000-0005-0000-0000-000066240000}"/>
    <cellStyle name="Rubrik 3 16 2 7 2 6" xfId="26551" xr:uid="{00000000-0005-0000-0000-000067240000}"/>
    <cellStyle name="Rubrik 3 16 2 7 2 7" xfId="24801" xr:uid="{00000000-0005-0000-0000-000068240000}"/>
    <cellStyle name="Rubrik 3 16 2 7 2 8" xfId="31396" xr:uid="{00000000-0005-0000-0000-000069240000}"/>
    <cellStyle name="Rubrik 3 16 2 7 2 9" xfId="30814" xr:uid="{00000000-0005-0000-0000-00006A240000}"/>
    <cellStyle name="Rubrik 3 16 2 7 3" xfId="10743" xr:uid="{00000000-0005-0000-0000-00006B240000}"/>
    <cellStyle name="Rubrik 3 16 2 7 4" xfId="16996" xr:uid="{00000000-0005-0000-0000-00006C240000}"/>
    <cellStyle name="Rubrik 3 16 2 7 5" xfId="14853" xr:uid="{00000000-0005-0000-0000-00006D240000}"/>
    <cellStyle name="Rubrik 3 16 2 7 6" xfId="19731" xr:uid="{00000000-0005-0000-0000-00006E240000}"/>
    <cellStyle name="Rubrik 3 16 2 7 7" xfId="24932" xr:uid="{00000000-0005-0000-0000-00006F240000}"/>
    <cellStyle name="Rubrik 3 16 2 7 8" xfId="27460" xr:uid="{00000000-0005-0000-0000-000070240000}"/>
    <cellStyle name="Rubrik 3 16 2 7 9" xfId="29924" xr:uid="{00000000-0005-0000-0000-000071240000}"/>
    <cellStyle name="Rubrik 3 16 2 8" xfId="797" xr:uid="{00000000-0005-0000-0000-000072240000}"/>
    <cellStyle name="Rubrik 3 16 2 8 10" xfId="27580" xr:uid="{00000000-0005-0000-0000-000073240000}"/>
    <cellStyle name="Rubrik 3 16 2 8 11" xfId="37191" xr:uid="{00000000-0005-0000-0000-000074240000}"/>
    <cellStyle name="Rubrik 3 16 2 8 12" xfId="34914" xr:uid="{00000000-0005-0000-0000-000075240000}"/>
    <cellStyle name="Rubrik 3 16 2 8 2" xfId="4206" xr:uid="{00000000-0005-0000-0000-000076240000}"/>
    <cellStyle name="Rubrik 3 16 2 8 2 10" xfId="34821" xr:uid="{00000000-0005-0000-0000-000077240000}"/>
    <cellStyle name="Rubrik 3 16 2 8 2 11" xfId="35962" xr:uid="{00000000-0005-0000-0000-000078240000}"/>
    <cellStyle name="Rubrik 3 16 2 8 2 2" xfId="12093" xr:uid="{00000000-0005-0000-0000-000079240000}"/>
    <cellStyle name="Rubrik 3 16 2 8 2 3" xfId="18413" xr:uid="{00000000-0005-0000-0000-00007A240000}"/>
    <cellStyle name="Rubrik 3 16 2 8 2 4" xfId="17641" xr:uid="{00000000-0005-0000-0000-00007B240000}"/>
    <cellStyle name="Rubrik 3 16 2 8 2 5" xfId="14588" xr:uid="{00000000-0005-0000-0000-00007C240000}"/>
    <cellStyle name="Rubrik 3 16 2 8 2 6" xfId="22491" xr:uid="{00000000-0005-0000-0000-00007D240000}"/>
    <cellStyle name="Rubrik 3 16 2 8 2 7" xfId="26901" xr:uid="{00000000-0005-0000-0000-00007E240000}"/>
    <cellStyle name="Rubrik 3 16 2 8 2 8" xfId="25847" xr:uid="{00000000-0005-0000-0000-00007F240000}"/>
    <cellStyle name="Rubrik 3 16 2 8 2 9" xfId="31729" xr:uid="{00000000-0005-0000-0000-000080240000}"/>
    <cellStyle name="Rubrik 3 16 2 8 3" xfId="14404" xr:uid="{00000000-0005-0000-0000-000081240000}"/>
    <cellStyle name="Rubrik 3 16 2 8 4" xfId="15838" xr:uid="{00000000-0005-0000-0000-000082240000}"/>
    <cellStyle name="Rubrik 3 16 2 8 5" xfId="20935" xr:uid="{00000000-0005-0000-0000-000083240000}"/>
    <cellStyle name="Rubrik 3 16 2 8 6" xfId="23524" xr:uid="{00000000-0005-0000-0000-000084240000}"/>
    <cellStyle name="Rubrik 3 16 2 8 7" xfId="28601" xr:uid="{00000000-0005-0000-0000-000085240000}"/>
    <cellStyle name="Rubrik 3 16 2 8 8" xfId="19864" xr:uid="{00000000-0005-0000-0000-000086240000}"/>
    <cellStyle name="Rubrik 3 16 2 8 9" xfId="33306" xr:uid="{00000000-0005-0000-0000-000087240000}"/>
    <cellStyle name="Rubrik 3 16 2 9" xfId="16038" xr:uid="{00000000-0005-0000-0000-000088240000}"/>
    <cellStyle name="Rubrik 3 16 3" xfId="453" xr:uid="{00000000-0005-0000-0000-000089240000}"/>
    <cellStyle name="Rubrik 3 16 3 10" xfId="4207" xr:uid="{00000000-0005-0000-0000-00008A240000}"/>
    <cellStyle name="Rubrik 3 16 3 10 10" xfId="35675" xr:uid="{00000000-0005-0000-0000-00008B240000}"/>
    <cellStyle name="Rubrik 3 16 3 10 11" xfId="34932" xr:uid="{00000000-0005-0000-0000-00008C240000}"/>
    <cellStyle name="Rubrik 3 16 3 10 2" xfId="12094" xr:uid="{00000000-0005-0000-0000-00008D240000}"/>
    <cellStyle name="Rubrik 3 16 3 10 3" xfId="18414" xr:uid="{00000000-0005-0000-0000-00008E240000}"/>
    <cellStyle name="Rubrik 3 16 3 10 4" xfId="15733" xr:uid="{00000000-0005-0000-0000-00008F240000}"/>
    <cellStyle name="Rubrik 3 16 3 10 5" xfId="16484" xr:uid="{00000000-0005-0000-0000-000090240000}"/>
    <cellStyle name="Rubrik 3 16 3 10 6" xfId="26550" xr:uid="{00000000-0005-0000-0000-000091240000}"/>
    <cellStyle name="Rubrik 3 16 3 10 7" xfId="25241" xr:uid="{00000000-0005-0000-0000-000092240000}"/>
    <cellStyle name="Rubrik 3 16 3 10 8" xfId="31395" xr:uid="{00000000-0005-0000-0000-000093240000}"/>
    <cellStyle name="Rubrik 3 16 3 10 9" xfId="32361" xr:uid="{00000000-0005-0000-0000-000094240000}"/>
    <cellStyle name="Rubrik 3 16 3 11" xfId="14745" xr:uid="{00000000-0005-0000-0000-000095240000}"/>
    <cellStyle name="Rubrik 3 16 3 12" xfId="16007" xr:uid="{00000000-0005-0000-0000-000096240000}"/>
    <cellStyle name="Rubrik 3 16 3 13" xfId="20391" xr:uid="{00000000-0005-0000-0000-000097240000}"/>
    <cellStyle name="Rubrik 3 16 3 14" xfId="23000" xr:uid="{00000000-0005-0000-0000-000098240000}"/>
    <cellStyle name="Rubrik 3 16 3 15" xfId="23582" xr:uid="{00000000-0005-0000-0000-000099240000}"/>
    <cellStyle name="Rubrik 3 16 3 16" xfId="32831" xr:uid="{00000000-0005-0000-0000-00009A240000}"/>
    <cellStyle name="Rubrik 3 16 3 17" xfId="24880" xr:uid="{00000000-0005-0000-0000-00009B240000}"/>
    <cellStyle name="Rubrik 3 16 3 18" xfId="35009" xr:uid="{00000000-0005-0000-0000-00009C240000}"/>
    <cellStyle name="Rubrik 3 16 3 19" xfId="36858" xr:uid="{00000000-0005-0000-0000-00009D240000}"/>
    <cellStyle name="Rubrik 3 16 3 2" xfId="2118" xr:uid="{00000000-0005-0000-0000-00009E240000}"/>
    <cellStyle name="Rubrik 3 16 3 2 10" xfId="14891" xr:uid="{00000000-0005-0000-0000-00009F240000}"/>
    <cellStyle name="Rubrik 3 16 3 2 11" xfId="19831" xr:uid="{00000000-0005-0000-0000-0000A0240000}"/>
    <cellStyle name="Rubrik 3 16 3 2 12" xfId="22455" xr:uid="{00000000-0005-0000-0000-0000A1240000}"/>
    <cellStyle name="Rubrik 3 16 3 2 13" xfId="27550" xr:uid="{00000000-0005-0000-0000-0000A2240000}"/>
    <cellStyle name="Rubrik 3 16 3 2 14" xfId="25501" xr:uid="{00000000-0005-0000-0000-0000A3240000}"/>
    <cellStyle name="Rubrik 3 16 3 2 15" xfId="32341" xr:uid="{00000000-0005-0000-0000-0000A4240000}"/>
    <cellStyle name="Rubrik 3 16 3 2 16" xfId="30437" xr:uid="{00000000-0005-0000-0000-0000A5240000}"/>
    <cellStyle name="Rubrik 3 16 3 2 17" xfId="36495" xr:uid="{00000000-0005-0000-0000-0000A6240000}"/>
    <cellStyle name="Rubrik 3 16 3 2 18" xfId="20343" xr:uid="{00000000-0005-0000-0000-0000A7240000}"/>
    <cellStyle name="Rubrik 3 16 3 2 2" xfId="2839" xr:uid="{00000000-0005-0000-0000-0000A8240000}"/>
    <cellStyle name="Rubrik 3 16 3 2 2 10" xfId="29850" xr:uid="{00000000-0005-0000-0000-0000A9240000}"/>
    <cellStyle name="Rubrik 3 16 3 2 2 11" xfId="17890" xr:uid="{00000000-0005-0000-0000-0000AA240000}"/>
    <cellStyle name="Rubrik 3 16 3 2 2 12" xfId="34556" xr:uid="{00000000-0005-0000-0000-0000AB240000}"/>
    <cellStyle name="Rubrik 3 16 3 2 2 2" xfId="4208" xr:uid="{00000000-0005-0000-0000-0000AC240000}"/>
    <cellStyle name="Rubrik 3 16 3 2 2 2 10" xfId="31660" xr:uid="{00000000-0005-0000-0000-0000AD240000}"/>
    <cellStyle name="Rubrik 3 16 3 2 2 2 11" xfId="31115" xr:uid="{00000000-0005-0000-0000-0000AE240000}"/>
    <cellStyle name="Rubrik 3 16 3 2 2 2 2" xfId="12095" xr:uid="{00000000-0005-0000-0000-0000AF240000}"/>
    <cellStyle name="Rubrik 3 16 3 2 2 2 3" xfId="18415" xr:uid="{00000000-0005-0000-0000-0000B0240000}"/>
    <cellStyle name="Rubrik 3 16 3 2 2 2 4" xfId="17640" xr:uid="{00000000-0005-0000-0000-0000B1240000}"/>
    <cellStyle name="Rubrik 3 16 3 2 2 2 5" xfId="16908" xr:uid="{00000000-0005-0000-0000-0000B2240000}"/>
    <cellStyle name="Rubrik 3 16 3 2 2 2 6" xfId="24824" xr:uid="{00000000-0005-0000-0000-0000B3240000}"/>
    <cellStyle name="Rubrik 3 16 3 2 2 2 7" xfId="22583" xr:uid="{00000000-0005-0000-0000-0000B4240000}"/>
    <cellStyle name="Rubrik 3 16 3 2 2 2 8" xfId="29828" xr:uid="{00000000-0005-0000-0000-0000B5240000}"/>
    <cellStyle name="Rubrik 3 16 3 2 2 2 9" xfId="33143" xr:uid="{00000000-0005-0000-0000-0000B6240000}"/>
    <cellStyle name="Rubrik 3 16 3 2 2 3" xfId="10800" xr:uid="{00000000-0005-0000-0000-0000B7240000}"/>
    <cellStyle name="Rubrik 3 16 3 2 2 4" xfId="17053" xr:uid="{00000000-0005-0000-0000-0000B8240000}"/>
    <cellStyle name="Rubrik 3 16 3 2 2 5" xfId="15012" xr:uid="{00000000-0005-0000-0000-0000B9240000}"/>
    <cellStyle name="Rubrik 3 16 3 2 2 6" xfId="9860" xr:uid="{00000000-0005-0000-0000-0000BA240000}"/>
    <cellStyle name="Rubrik 3 16 3 2 2 7" xfId="22270" xr:uid="{00000000-0005-0000-0000-0000BB240000}"/>
    <cellStyle name="Rubrik 3 16 3 2 2 8" xfId="24848" xr:uid="{00000000-0005-0000-0000-0000BC240000}"/>
    <cellStyle name="Rubrik 3 16 3 2 2 9" xfId="23122" xr:uid="{00000000-0005-0000-0000-0000BD240000}"/>
    <cellStyle name="Rubrik 3 16 3 2 3" xfId="1121" xr:uid="{00000000-0005-0000-0000-0000BE240000}"/>
    <cellStyle name="Rubrik 3 16 3 2 3 10" xfId="31108" xr:uid="{00000000-0005-0000-0000-0000BF240000}"/>
    <cellStyle name="Rubrik 3 16 3 2 3 11" xfId="36714" xr:uid="{00000000-0005-0000-0000-0000C0240000}"/>
    <cellStyle name="Rubrik 3 16 3 2 3 12" xfId="34779" xr:uid="{00000000-0005-0000-0000-0000C1240000}"/>
    <cellStyle name="Rubrik 3 16 3 2 3 2" xfId="4209" xr:uid="{00000000-0005-0000-0000-0000C2240000}"/>
    <cellStyle name="Rubrik 3 16 3 2 3 2 10" xfId="35674" xr:uid="{00000000-0005-0000-0000-0000C3240000}"/>
    <cellStyle name="Rubrik 3 16 3 2 3 2 11" xfId="34980" xr:uid="{00000000-0005-0000-0000-0000C4240000}"/>
    <cellStyle name="Rubrik 3 16 3 2 3 2 2" xfId="12096" xr:uid="{00000000-0005-0000-0000-0000C5240000}"/>
    <cellStyle name="Rubrik 3 16 3 2 3 2 3" xfId="18416" xr:uid="{00000000-0005-0000-0000-0000C6240000}"/>
    <cellStyle name="Rubrik 3 16 3 2 3 2 4" xfId="9373" xr:uid="{00000000-0005-0000-0000-0000C7240000}"/>
    <cellStyle name="Rubrik 3 16 3 2 3 2 5" xfId="16614" xr:uid="{00000000-0005-0000-0000-0000C8240000}"/>
    <cellStyle name="Rubrik 3 16 3 2 3 2 6" xfId="16680" xr:uid="{00000000-0005-0000-0000-0000C9240000}"/>
    <cellStyle name="Rubrik 3 16 3 2 3 2 7" xfId="26904" xr:uid="{00000000-0005-0000-0000-0000CA240000}"/>
    <cellStyle name="Rubrik 3 16 3 2 3 2 8" xfId="25555" xr:uid="{00000000-0005-0000-0000-0000CB240000}"/>
    <cellStyle name="Rubrik 3 16 3 2 3 2 9" xfId="31732" xr:uid="{00000000-0005-0000-0000-0000CC240000}"/>
    <cellStyle name="Rubrik 3 16 3 2 3 3" xfId="14080" xr:uid="{00000000-0005-0000-0000-0000CD240000}"/>
    <cellStyle name="Rubrik 3 16 3 2 3 4" xfId="15673" xr:uid="{00000000-0005-0000-0000-0000CE240000}"/>
    <cellStyle name="Rubrik 3 16 3 2 3 5" xfId="20172" xr:uid="{00000000-0005-0000-0000-0000CF240000}"/>
    <cellStyle name="Rubrik 3 16 3 2 3 6" xfId="22786" xr:uid="{00000000-0005-0000-0000-0000D0240000}"/>
    <cellStyle name="Rubrik 3 16 3 2 3 7" xfId="27879" xr:uid="{00000000-0005-0000-0000-0000D1240000}"/>
    <cellStyle name="Rubrik 3 16 3 2 3 8" xfId="26248" xr:uid="{00000000-0005-0000-0000-0000D2240000}"/>
    <cellStyle name="Rubrik 3 16 3 2 3 9" xfId="32645" xr:uid="{00000000-0005-0000-0000-0000D3240000}"/>
    <cellStyle name="Rubrik 3 16 3 2 4" xfId="2920" xr:uid="{00000000-0005-0000-0000-0000D4240000}"/>
    <cellStyle name="Rubrik 3 16 3 2 4 10" xfId="25692" xr:uid="{00000000-0005-0000-0000-0000D5240000}"/>
    <cellStyle name="Rubrik 3 16 3 2 4 11" xfId="36215" xr:uid="{00000000-0005-0000-0000-0000D6240000}"/>
    <cellStyle name="Rubrik 3 16 3 2 4 12" xfId="33522" xr:uid="{00000000-0005-0000-0000-0000D7240000}"/>
    <cellStyle name="Rubrik 3 16 3 2 4 2" xfId="4210" xr:uid="{00000000-0005-0000-0000-0000D8240000}"/>
    <cellStyle name="Rubrik 3 16 3 2 4 2 10" xfId="29887" xr:uid="{00000000-0005-0000-0000-0000D9240000}"/>
    <cellStyle name="Rubrik 3 16 3 2 4 2 11" xfId="33401" xr:uid="{00000000-0005-0000-0000-0000DA240000}"/>
    <cellStyle name="Rubrik 3 16 3 2 4 2 2" xfId="12097" xr:uid="{00000000-0005-0000-0000-0000DB240000}"/>
    <cellStyle name="Rubrik 3 16 3 2 4 2 3" xfId="18417" xr:uid="{00000000-0005-0000-0000-0000DC240000}"/>
    <cellStyle name="Rubrik 3 16 3 2 4 2 4" xfId="17638" xr:uid="{00000000-0005-0000-0000-0000DD240000}"/>
    <cellStyle name="Rubrik 3 16 3 2 4 2 5" xfId="17221" xr:uid="{00000000-0005-0000-0000-0000DE240000}"/>
    <cellStyle name="Rubrik 3 16 3 2 4 2 6" xfId="26549" xr:uid="{00000000-0005-0000-0000-0000DF240000}"/>
    <cellStyle name="Rubrik 3 16 3 2 4 2 7" xfId="26902" xr:uid="{00000000-0005-0000-0000-0000E0240000}"/>
    <cellStyle name="Rubrik 3 16 3 2 4 2 8" xfId="31394" xr:uid="{00000000-0005-0000-0000-0000E1240000}"/>
    <cellStyle name="Rubrik 3 16 3 2 4 2 9" xfId="31730" xr:uid="{00000000-0005-0000-0000-0000E2240000}"/>
    <cellStyle name="Rubrik 3 16 3 2 4 3" xfId="10881" xr:uid="{00000000-0005-0000-0000-0000E3240000}"/>
    <cellStyle name="Rubrik 3 16 3 2 4 4" xfId="17134" xr:uid="{00000000-0005-0000-0000-0000E4240000}"/>
    <cellStyle name="Rubrik 3 16 3 2 4 5" xfId="19436" xr:uid="{00000000-0005-0000-0000-0000E5240000}"/>
    <cellStyle name="Rubrik 3 16 3 2 4 6" xfId="22067" xr:uid="{00000000-0005-0000-0000-0000E6240000}"/>
    <cellStyle name="Rubrik 3 16 3 2 4 7" xfId="27170" xr:uid="{00000000-0005-0000-0000-0000E7240000}"/>
    <cellStyle name="Rubrik 3 16 3 2 4 8" xfId="22819" xr:uid="{00000000-0005-0000-0000-0000E8240000}"/>
    <cellStyle name="Rubrik 3 16 3 2 4 9" xfId="31987" xr:uid="{00000000-0005-0000-0000-0000E9240000}"/>
    <cellStyle name="Rubrik 3 16 3 2 5" xfId="1369" xr:uid="{00000000-0005-0000-0000-0000EA240000}"/>
    <cellStyle name="Rubrik 3 16 3 2 5 10" xfId="32301" xr:uid="{00000000-0005-0000-0000-0000EB240000}"/>
    <cellStyle name="Rubrik 3 16 3 2 5 11" xfId="34633" xr:uid="{00000000-0005-0000-0000-0000EC240000}"/>
    <cellStyle name="Rubrik 3 16 3 2 5 12" xfId="36469" xr:uid="{00000000-0005-0000-0000-0000ED240000}"/>
    <cellStyle name="Rubrik 3 16 3 2 5 2" xfId="4211" xr:uid="{00000000-0005-0000-0000-0000EE240000}"/>
    <cellStyle name="Rubrik 3 16 3 2 5 2 10" xfId="35673" xr:uid="{00000000-0005-0000-0000-0000EF240000}"/>
    <cellStyle name="Rubrik 3 16 3 2 5 2 11" xfId="35963" xr:uid="{00000000-0005-0000-0000-0000F0240000}"/>
    <cellStyle name="Rubrik 3 16 3 2 5 2 2" xfId="12098" xr:uid="{00000000-0005-0000-0000-0000F1240000}"/>
    <cellStyle name="Rubrik 3 16 3 2 5 2 3" xfId="18418" xr:uid="{00000000-0005-0000-0000-0000F2240000}"/>
    <cellStyle name="Rubrik 3 16 3 2 5 2 4" xfId="17639" xr:uid="{00000000-0005-0000-0000-0000F3240000}"/>
    <cellStyle name="Rubrik 3 16 3 2 5 2 5" xfId="16336" xr:uid="{00000000-0005-0000-0000-0000F4240000}"/>
    <cellStyle name="Rubrik 3 16 3 2 5 2 6" xfId="25562" xr:uid="{00000000-0005-0000-0000-0000F5240000}"/>
    <cellStyle name="Rubrik 3 16 3 2 5 2 7" xfId="28551" xr:uid="{00000000-0005-0000-0000-0000F6240000}"/>
    <cellStyle name="Rubrik 3 16 3 2 5 2 8" xfId="30488" xr:uid="{00000000-0005-0000-0000-0000F7240000}"/>
    <cellStyle name="Rubrik 3 16 3 2 5 2 9" xfId="29980" xr:uid="{00000000-0005-0000-0000-0000F8240000}"/>
    <cellStyle name="Rubrik 3 16 3 2 5 3" xfId="9338" xr:uid="{00000000-0005-0000-0000-0000F9240000}"/>
    <cellStyle name="Rubrik 3 16 3 2 5 4" xfId="9408" xr:uid="{00000000-0005-0000-0000-0000FA240000}"/>
    <cellStyle name="Rubrik 3 16 3 2 5 5" xfId="15032" xr:uid="{00000000-0005-0000-0000-0000FB240000}"/>
    <cellStyle name="Rubrik 3 16 3 2 5 6" xfId="19778" xr:uid="{00000000-0005-0000-0000-0000FC240000}"/>
    <cellStyle name="Rubrik 3 16 3 2 5 7" xfId="24976" xr:uid="{00000000-0005-0000-0000-0000FD240000}"/>
    <cellStyle name="Rubrik 3 16 3 2 5 8" xfId="27504" xr:uid="{00000000-0005-0000-0000-0000FE240000}"/>
    <cellStyle name="Rubrik 3 16 3 2 5 9" xfId="29962" xr:uid="{00000000-0005-0000-0000-0000FF240000}"/>
    <cellStyle name="Rubrik 3 16 3 2 6" xfId="2573" xr:uid="{00000000-0005-0000-0000-000000250000}"/>
    <cellStyle name="Rubrik 3 16 3 2 6 10" xfId="28837" xr:uid="{00000000-0005-0000-0000-000001250000}"/>
    <cellStyle name="Rubrik 3 16 3 2 6 11" xfId="36378" xr:uid="{00000000-0005-0000-0000-000002250000}"/>
    <cellStyle name="Rubrik 3 16 3 2 6 12" xfId="31654" xr:uid="{00000000-0005-0000-0000-000003250000}"/>
    <cellStyle name="Rubrik 3 16 3 2 6 2" xfId="4212" xr:uid="{00000000-0005-0000-0000-000004250000}"/>
    <cellStyle name="Rubrik 3 16 3 2 6 2 10" xfId="35256" xr:uid="{00000000-0005-0000-0000-000005250000}"/>
    <cellStyle name="Rubrik 3 16 3 2 6 2 11" xfId="36427" xr:uid="{00000000-0005-0000-0000-000006250000}"/>
    <cellStyle name="Rubrik 3 16 3 2 6 2 2" xfId="12099" xr:uid="{00000000-0005-0000-0000-000007250000}"/>
    <cellStyle name="Rubrik 3 16 3 2 6 2 3" xfId="18419" xr:uid="{00000000-0005-0000-0000-000008250000}"/>
    <cellStyle name="Rubrik 3 16 3 2 6 2 4" xfId="9444" xr:uid="{00000000-0005-0000-0000-000009250000}"/>
    <cellStyle name="Rubrik 3 16 3 2 6 2 5" xfId="19717" xr:uid="{00000000-0005-0000-0000-00000A250000}"/>
    <cellStyle name="Rubrik 3 16 3 2 6 2 6" xfId="26548" xr:uid="{00000000-0005-0000-0000-00000B250000}"/>
    <cellStyle name="Rubrik 3 16 3 2 6 2 7" xfId="23095" xr:uid="{00000000-0005-0000-0000-00000C250000}"/>
    <cellStyle name="Rubrik 3 16 3 2 6 2 8" xfId="31393" xr:uid="{00000000-0005-0000-0000-00000D250000}"/>
    <cellStyle name="Rubrik 3 16 3 2 6 2 9" xfId="26257" xr:uid="{00000000-0005-0000-0000-00000E250000}"/>
    <cellStyle name="Rubrik 3 16 3 2 6 3" xfId="10534" xr:uid="{00000000-0005-0000-0000-00000F250000}"/>
    <cellStyle name="Rubrik 3 16 3 2 6 4" xfId="9856" xr:uid="{00000000-0005-0000-0000-000010250000}"/>
    <cellStyle name="Rubrik 3 16 3 2 6 5" xfId="19609" xr:uid="{00000000-0005-0000-0000-000011250000}"/>
    <cellStyle name="Rubrik 3 16 3 2 6 6" xfId="22240" xr:uid="{00000000-0005-0000-0000-000012250000}"/>
    <cellStyle name="Rubrik 3 16 3 2 6 7" xfId="27343" xr:uid="{00000000-0005-0000-0000-000013250000}"/>
    <cellStyle name="Rubrik 3 16 3 2 6 8" xfId="21178" xr:uid="{00000000-0005-0000-0000-000014250000}"/>
    <cellStyle name="Rubrik 3 16 3 2 6 9" xfId="32158" xr:uid="{00000000-0005-0000-0000-000015250000}"/>
    <cellStyle name="Rubrik 3 16 3 2 7" xfId="3130" xr:uid="{00000000-0005-0000-0000-000016250000}"/>
    <cellStyle name="Rubrik 3 16 3 2 7 10" xfId="30153" xr:uid="{00000000-0005-0000-0000-000017250000}"/>
    <cellStyle name="Rubrik 3 16 3 2 7 11" xfId="10067" xr:uid="{00000000-0005-0000-0000-000018250000}"/>
    <cellStyle name="Rubrik 3 16 3 2 7 12" xfId="28333" xr:uid="{00000000-0005-0000-0000-000019250000}"/>
    <cellStyle name="Rubrik 3 16 3 2 7 2" xfId="4213" xr:uid="{00000000-0005-0000-0000-00001A250000}"/>
    <cellStyle name="Rubrik 3 16 3 2 7 2 10" xfId="35141" xr:uid="{00000000-0005-0000-0000-00001B250000}"/>
    <cellStyle name="Rubrik 3 16 3 2 7 2 11" xfId="34635" xr:uid="{00000000-0005-0000-0000-00001C250000}"/>
    <cellStyle name="Rubrik 3 16 3 2 7 2 2" xfId="12100" xr:uid="{00000000-0005-0000-0000-00001D250000}"/>
    <cellStyle name="Rubrik 3 16 3 2 7 2 3" xfId="18420" xr:uid="{00000000-0005-0000-0000-00001E250000}"/>
    <cellStyle name="Rubrik 3 16 3 2 7 2 4" xfId="9729" xr:uid="{00000000-0005-0000-0000-00001F250000}"/>
    <cellStyle name="Rubrik 3 16 3 2 7 2 5" xfId="15116" xr:uid="{00000000-0005-0000-0000-000020250000}"/>
    <cellStyle name="Rubrik 3 16 3 2 7 2 6" xfId="26087" xr:uid="{00000000-0005-0000-0000-000021250000}"/>
    <cellStyle name="Rubrik 3 16 3 2 7 2 7" xfId="27587" xr:uid="{00000000-0005-0000-0000-000022250000}"/>
    <cellStyle name="Rubrik 3 16 3 2 7 2 8" xfId="30962" xr:uid="{00000000-0005-0000-0000-000023250000}"/>
    <cellStyle name="Rubrik 3 16 3 2 7 2 9" xfId="33000" xr:uid="{00000000-0005-0000-0000-000024250000}"/>
    <cellStyle name="Rubrik 3 16 3 2 7 3" xfId="11090" xr:uid="{00000000-0005-0000-0000-000025250000}"/>
    <cellStyle name="Rubrik 3 16 3 2 7 4" xfId="17344" xr:uid="{00000000-0005-0000-0000-000026250000}"/>
    <cellStyle name="Rubrik 3 16 3 2 7 5" xfId="9488" xr:uid="{00000000-0005-0000-0000-000027250000}"/>
    <cellStyle name="Rubrik 3 16 3 2 7 6" xfId="14399" xr:uid="{00000000-0005-0000-0000-000028250000}"/>
    <cellStyle name="Rubrik 3 16 3 2 7 7" xfId="27066" xr:uid="{00000000-0005-0000-0000-000029250000}"/>
    <cellStyle name="Rubrik 3 16 3 2 7 8" xfId="28846" xr:uid="{00000000-0005-0000-0000-00002A250000}"/>
    <cellStyle name="Rubrik 3 16 3 2 7 9" xfId="31883" xr:uid="{00000000-0005-0000-0000-00002B250000}"/>
    <cellStyle name="Rubrik 3 16 3 2 8" xfId="4214" xr:uid="{00000000-0005-0000-0000-00002C250000}"/>
    <cellStyle name="Rubrik 3 16 3 2 8 10" xfId="35672" xr:uid="{00000000-0005-0000-0000-00002D250000}"/>
    <cellStyle name="Rubrik 3 16 3 2 8 11" xfId="30132" xr:uid="{00000000-0005-0000-0000-00002E250000}"/>
    <cellStyle name="Rubrik 3 16 3 2 8 2" xfId="12101" xr:uid="{00000000-0005-0000-0000-00002F250000}"/>
    <cellStyle name="Rubrik 3 16 3 2 8 3" xfId="18421" xr:uid="{00000000-0005-0000-0000-000030250000}"/>
    <cellStyle name="Rubrik 3 16 3 2 8 4" xfId="15931" xr:uid="{00000000-0005-0000-0000-000031250000}"/>
    <cellStyle name="Rubrik 3 16 3 2 8 5" xfId="14156" xr:uid="{00000000-0005-0000-0000-000032250000}"/>
    <cellStyle name="Rubrik 3 16 3 2 8 6" xfId="26547" xr:uid="{00000000-0005-0000-0000-000033250000}"/>
    <cellStyle name="Rubrik 3 16 3 2 8 7" xfId="15823" xr:uid="{00000000-0005-0000-0000-000034250000}"/>
    <cellStyle name="Rubrik 3 16 3 2 8 8" xfId="31392" xr:uid="{00000000-0005-0000-0000-000035250000}"/>
    <cellStyle name="Rubrik 3 16 3 2 8 9" xfId="28704" xr:uid="{00000000-0005-0000-0000-000036250000}"/>
    <cellStyle name="Rubrik 3 16 3 2 9" xfId="10081" xr:uid="{00000000-0005-0000-0000-000037250000}"/>
    <cellStyle name="Rubrik 3 16 3 20" xfId="35380" xr:uid="{00000000-0005-0000-0000-000038250000}"/>
    <cellStyle name="Rubrik 3 16 3 3" xfId="1083" xr:uid="{00000000-0005-0000-0000-000039250000}"/>
    <cellStyle name="Rubrik 3 16 3 3 10" xfId="32430" xr:uid="{00000000-0005-0000-0000-00003A250000}"/>
    <cellStyle name="Rubrik 3 16 3 3 11" xfId="34724" xr:uid="{00000000-0005-0000-0000-00003B250000}"/>
    <cellStyle name="Rubrik 3 16 3 3 12" xfId="36550" xr:uid="{00000000-0005-0000-0000-00003C250000}"/>
    <cellStyle name="Rubrik 3 16 3 3 2" xfId="4215" xr:uid="{00000000-0005-0000-0000-00003D250000}"/>
    <cellStyle name="Rubrik 3 16 3 3 2 10" xfId="33124" xr:uid="{00000000-0005-0000-0000-00003E250000}"/>
    <cellStyle name="Rubrik 3 16 3 3 2 11" xfId="36867" xr:uid="{00000000-0005-0000-0000-00003F250000}"/>
    <cellStyle name="Rubrik 3 16 3 3 2 2" xfId="12102" xr:uid="{00000000-0005-0000-0000-000040250000}"/>
    <cellStyle name="Rubrik 3 16 3 3 2 3" xfId="18422" xr:uid="{00000000-0005-0000-0000-000041250000}"/>
    <cellStyle name="Rubrik 3 16 3 3 2 4" xfId="16705" xr:uid="{00000000-0005-0000-0000-000042250000}"/>
    <cellStyle name="Rubrik 3 16 3 3 2 5" xfId="20406" xr:uid="{00000000-0005-0000-0000-000043250000}"/>
    <cellStyle name="Rubrik 3 16 3 3 2 6" xfId="22836" xr:uid="{00000000-0005-0000-0000-000044250000}"/>
    <cellStyle name="Rubrik 3 16 3 3 2 7" xfId="26903" xr:uid="{00000000-0005-0000-0000-000045250000}"/>
    <cellStyle name="Rubrik 3 16 3 3 2 8" xfId="15061" xr:uid="{00000000-0005-0000-0000-000046250000}"/>
    <cellStyle name="Rubrik 3 16 3 3 2 9" xfId="31731" xr:uid="{00000000-0005-0000-0000-000047250000}"/>
    <cellStyle name="Rubrik 3 16 3 3 3" xfId="14118" xr:uid="{00000000-0005-0000-0000-000048250000}"/>
    <cellStyle name="Rubrik 3 16 3 3 4" xfId="15694" xr:uid="{00000000-0005-0000-0000-000049250000}"/>
    <cellStyle name="Rubrik 3 16 3 3 5" xfId="14808" xr:uid="{00000000-0005-0000-0000-00004A250000}"/>
    <cellStyle name="Rubrik 3 16 3 3 6" xfId="19934" xr:uid="{00000000-0005-0000-0000-00004B250000}"/>
    <cellStyle name="Rubrik 3 16 3 3 7" xfId="25120" xr:uid="{00000000-0005-0000-0000-00004C250000}"/>
    <cellStyle name="Rubrik 3 16 3 3 8" xfId="27650" xr:uid="{00000000-0005-0000-0000-00004D250000}"/>
    <cellStyle name="Rubrik 3 16 3 3 9" xfId="30091" xr:uid="{00000000-0005-0000-0000-00004E250000}"/>
    <cellStyle name="Rubrik 3 16 3 4" xfId="2627" xr:uid="{00000000-0005-0000-0000-00004F250000}"/>
    <cellStyle name="Rubrik 3 16 3 4 10" xfId="31051" xr:uid="{00000000-0005-0000-0000-000050250000}"/>
    <cellStyle name="Rubrik 3 16 3 4 11" xfId="29856" xr:uid="{00000000-0005-0000-0000-000051250000}"/>
    <cellStyle name="Rubrik 3 16 3 4 12" xfId="35397" xr:uid="{00000000-0005-0000-0000-000052250000}"/>
    <cellStyle name="Rubrik 3 16 3 4 2" xfId="4216" xr:uid="{00000000-0005-0000-0000-000053250000}"/>
    <cellStyle name="Rubrik 3 16 3 4 2 10" xfId="35671" xr:uid="{00000000-0005-0000-0000-000054250000}"/>
    <cellStyle name="Rubrik 3 16 3 4 2 11" xfId="31642" xr:uid="{00000000-0005-0000-0000-000055250000}"/>
    <cellStyle name="Rubrik 3 16 3 4 2 2" xfId="12103" xr:uid="{00000000-0005-0000-0000-000056250000}"/>
    <cellStyle name="Rubrik 3 16 3 4 2 3" xfId="18423" xr:uid="{00000000-0005-0000-0000-000057250000}"/>
    <cellStyle name="Rubrik 3 16 3 4 2 4" xfId="17626" xr:uid="{00000000-0005-0000-0000-000058250000}"/>
    <cellStyle name="Rubrik 3 16 3 4 2 5" xfId="17013" xr:uid="{00000000-0005-0000-0000-000059250000}"/>
    <cellStyle name="Rubrik 3 16 3 4 2 6" xfId="26546" xr:uid="{00000000-0005-0000-0000-00005A250000}"/>
    <cellStyle name="Rubrik 3 16 3 4 2 7" xfId="24905" xr:uid="{00000000-0005-0000-0000-00005B250000}"/>
    <cellStyle name="Rubrik 3 16 3 4 2 8" xfId="31391" xr:uid="{00000000-0005-0000-0000-00005C250000}"/>
    <cellStyle name="Rubrik 3 16 3 4 2 9" xfId="32297" xr:uid="{00000000-0005-0000-0000-00005D250000}"/>
    <cellStyle name="Rubrik 3 16 3 4 3" xfId="10588" xr:uid="{00000000-0005-0000-0000-00005E250000}"/>
    <cellStyle name="Rubrik 3 16 3 4 4" xfId="10400" xr:uid="{00000000-0005-0000-0000-00005F250000}"/>
    <cellStyle name="Rubrik 3 16 3 4 5" xfId="14768" xr:uid="{00000000-0005-0000-0000-000060250000}"/>
    <cellStyle name="Rubrik 3 16 3 4 6" xfId="15998" xr:uid="{00000000-0005-0000-0000-000061250000}"/>
    <cellStyle name="Rubrik 3 16 3 4 7" xfId="23645" xr:uid="{00000000-0005-0000-0000-000062250000}"/>
    <cellStyle name="Rubrik 3 16 3 4 8" xfId="26188" xr:uid="{00000000-0005-0000-0000-000063250000}"/>
    <cellStyle name="Rubrik 3 16 3 4 9" xfId="24855" xr:uid="{00000000-0005-0000-0000-000064250000}"/>
    <cellStyle name="Rubrik 3 16 3 5" xfId="1108" xr:uid="{00000000-0005-0000-0000-000065250000}"/>
    <cellStyle name="Rubrik 3 16 3 5 10" xfId="30908" xr:uid="{00000000-0005-0000-0000-000066250000}"/>
    <cellStyle name="Rubrik 3 16 3 5 11" xfId="27547" xr:uid="{00000000-0005-0000-0000-000067250000}"/>
    <cellStyle name="Rubrik 3 16 3 5 12" xfId="35302" xr:uid="{00000000-0005-0000-0000-000068250000}"/>
    <cellStyle name="Rubrik 3 16 3 5 2" xfId="4217" xr:uid="{00000000-0005-0000-0000-000069250000}"/>
    <cellStyle name="Rubrik 3 16 3 5 2 10" xfId="34467" xr:uid="{00000000-0005-0000-0000-00006A250000}"/>
    <cellStyle name="Rubrik 3 16 3 5 2 11" xfId="35965" xr:uid="{00000000-0005-0000-0000-00006B250000}"/>
    <cellStyle name="Rubrik 3 16 3 5 2 2" xfId="12104" xr:uid="{00000000-0005-0000-0000-00006C250000}"/>
    <cellStyle name="Rubrik 3 16 3 5 2 3" xfId="18424" xr:uid="{00000000-0005-0000-0000-00006D250000}"/>
    <cellStyle name="Rubrik 3 16 3 5 2 4" xfId="17635" xr:uid="{00000000-0005-0000-0000-00006E250000}"/>
    <cellStyle name="Rubrik 3 16 3 5 2 5" xfId="9766" xr:uid="{00000000-0005-0000-0000-00006F250000}"/>
    <cellStyle name="Rubrik 3 16 3 5 2 6" xfId="23559" xr:uid="{00000000-0005-0000-0000-000070250000}"/>
    <cellStyle name="Rubrik 3 16 3 5 2 7" xfId="27697" xr:uid="{00000000-0005-0000-0000-000071250000}"/>
    <cellStyle name="Rubrik 3 16 3 5 2 8" xfId="9976" xr:uid="{00000000-0005-0000-0000-000072250000}"/>
    <cellStyle name="Rubrik 3 16 3 5 2 9" xfId="32507" xr:uid="{00000000-0005-0000-0000-000073250000}"/>
    <cellStyle name="Rubrik 3 16 3 5 3" xfId="14093" xr:uid="{00000000-0005-0000-0000-000074250000}"/>
    <cellStyle name="Rubrik 3 16 3 5 4" xfId="16359" xr:uid="{00000000-0005-0000-0000-000075250000}"/>
    <cellStyle name="Rubrik 3 16 3 5 5" xfId="14306" xr:uid="{00000000-0005-0000-0000-000076250000}"/>
    <cellStyle name="Rubrik 3 16 3 5 6" xfId="15749" xr:uid="{00000000-0005-0000-0000-000077250000}"/>
    <cellStyle name="Rubrik 3 16 3 5 7" xfId="23480" xr:uid="{00000000-0005-0000-0000-000078250000}"/>
    <cellStyle name="Rubrik 3 16 3 5 8" xfId="26026" xr:uid="{00000000-0005-0000-0000-000079250000}"/>
    <cellStyle name="Rubrik 3 16 3 5 9" xfId="19828" xr:uid="{00000000-0005-0000-0000-00007A250000}"/>
    <cellStyle name="Rubrik 3 16 3 6" xfId="3183" xr:uid="{00000000-0005-0000-0000-00007B250000}"/>
    <cellStyle name="Rubrik 3 16 3 6 10" xfId="31583" xr:uid="{00000000-0005-0000-0000-00007C250000}"/>
    <cellStyle name="Rubrik 3 16 3 6 11" xfId="30150" xr:uid="{00000000-0005-0000-0000-00007D250000}"/>
    <cellStyle name="Rubrik 3 16 3 6 12" xfId="36422" xr:uid="{00000000-0005-0000-0000-00007E250000}"/>
    <cellStyle name="Rubrik 3 16 3 6 2" xfId="4218" xr:uid="{00000000-0005-0000-0000-00007F250000}"/>
    <cellStyle name="Rubrik 3 16 3 6 2 10" xfId="35670" xr:uid="{00000000-0005-0000-0000-000080250000}"/>
    <cellStyle name="Rubrik 3 16 3 6 2 11" xfId="37211" xr:uid="{00000000-0005-0000-0000-000081250000}"/>
    <cellStyle name="Rubrik 3 16 3 6 2 2" xfId="12105" xr:uid="{00000000-0005-0000-0000-000082250000}"/>
    <cellStyle name="Rubrik 3 16 3 6 2 3" xfId="18425" xr:uid="{00000000-0005-0000-0000-000083250000}"/>
    <cellStyle name="Rubrik 3 16 3 6 2 4" xfId="15856" xr:uid="{00000000-0005-0000-0000-000084250000}"/>
    <cellStyle name="Rubrik 3 16 3 6 2 5" xfId="20962" xr:uid="{00000000-0005-0000-0000-000085250000}"/>
    <cellStyle name="Rubrik 3 16 3 6 2 6" xfId="26545" xr:uid="{00000000-0005-0000-0000-000086250000}"/>
    <cellStyle name="Rubrik 3 16 3 6 2 7" xfId="28669" xr:uid="{00000000-0005-0000-0000-000087250000}"/>
    <cellStyle name="Rubrik 3 16 3 6 2 8" xfId="31390" xr:uid="{00000000-0005-0000-0000-000088250000}"/>
    <cellStyle name="Rubrik 3 16 3 6 2 9" xfId="32822" xr:uid="{00000000-0005-0000-0000-000089250000}"/>
    <cellStyle name="Rubrik 3 16 3 6 3" xfId="11143" xr:uid="{00000000-0005-0000-0000-00008A250000}"/>
    <cellStyle name="Rubrik 3 16 3 6 4" xfId="17397" xr:uid="{00000000-0005-0000-0000-00008B250000}"/>
    <cellStyle name="Rubrik 3 16 3 6 5" xfId="10107" xr:uid="{00000000-0005-0000-0000-00008C250000}"/>
    <cellStyle name="Rubrik 3 16 3 6 6" xfId="19701" xr:uid="{00000000-0005-0000-0000-00008D250000}"/>
    <cellStyle name="Rubrik 3 16 3 6 7" xfId="22303" xr:uid="{00000000-0005-0000-0000-00008E250000}"/>
    <cellStyle name="Rubrik 3 16 3 6 8" xfId="28084" xr:uid="{00000000-0005-0000-0000-00008F250000}"/>
    <cellStyle name="Rubrik 3 16 3 6 9" xfId="19823" xr:uid="{00000000-0005-0000-0000-000090250000}"/>
    <cellStyle name="Rubrik 3 16 3 7" xfId="3068" xr:uid="{00000000-0005-0000-0000-000091250000}"/>
    <cellStyle name="Rubrik 3 16 3 7 10" xfId="22946" xr:uid="{00000000-0005-0000-0000-000092250000}"/>
    <cellStyle name="Rubrik 3 16 3 7 11" xfId="28036" xr:uid="{00000000-0005-0000-0000-000093250000}"/>
    <cellStyle name="Rubrik 3 16 3 7 12" xfId="37027" xr:uid="{00000000-0005-0000-0000-000094250000}"/>
    <cellStyle name="Rubrik 3 16 3 7 2" xfId="4219" xr:uid="{00000000-0005-0000-0000-000095250000}"/>
    <cellStyle name="Rubrik 3 16 3 7 2 10" xfId="29890" xr:uid="{00000000-0005-0000-0000-000096250000}"/>
    <cellStyle name="Rubrik 3 16 3 7 2 11" xfId="34943" xr:uid="{00000000-0005-0000-0000-000097250000}"/>
    <cellStyle name="Rubrik 3 16 3 7 2 2" xfId="12106" xr:uid="{00000000-0005-0000-0000-000098250000}"/>
    <cellStyle name="Rubrik 3 16 3 7 2 3" xfId="18426" xr:uid="{00000000-0005-0000-0000-000099250000}"/>
    <cellStyle name="Rubrik 3 16 3 7 2 4" xfId="17634" xr:uid="{00000000-0005-0000-0000-00009A250000}"/>
    <cellStyle name="Rubrik 3 16 3 7 2 5" xfId="17026" xr:uid="{00000000-0005-0000-0000-00009B250000}"/>
    <cellStyle name="Rubrik 3 16 3 7 2 6" xfId="15124" xr:uid="{00000000-0005-0000-0000-00009C250000}"/>
    <cellStyle name="Rubrik 3 16 3 7 2 7" xfId="25725" xr:uid="{00000000-0005-0000-0000-00009D250000}"/>
    <cellStyle name="Rubrik 3 16 3 7 2 8" xfId="27663" xr:uid="{00000000-0005-0000-0000-00009E250000}"/>
    <cellStyle name="Rubrik 3 16 3 7 2 9" xfId="25745" xr:uid="{00000000-0005-0000-0000-00009F250000}"/>
    <cellStyle name="Rubrik 3 16 3 7 3" xfId="11028" xr:uid="{00000000-0005-0000-0000-0000A0250000}"/>
    <cellStyle name="Rubrik 3 16 3 7 4" xfId="17282" xr:uid="{00000000-0005-0000-0000-0000A1250000}"/>
    <cellStyle name="Rubrik 3 16 3 7 5" xfId="14621" xr:uid="{00000000-0005-0000-0000-0000A2250000}"/>
    <cellStyle name="Rubrik 3 16 3 7 6" xfId="20697" xr:uid="{00000000-0005-0000-0000-0000A3250000}"/>
    <cellStyle name="Rubrik 3 16 3 7 7" xfId="19712" xr:uid="{00000000-0005-0000-0000-0000A4250000}"/>
    <cellStyle name="Rubrik 3 16 3 7 8" xfId="28310" xr:uid="{00000000-0005-0000-0000-0000A5250000}"/>
    <cellStyle name="Rubrik 3 16 3 7 9" xfId="27444" xr:uid="{00000000-0005-0000-0000-0000A6250000}"/>
    <cellStyle name="Rubrik 3 16 3 8" xfId="1177" xr:uid="{00000000-0005-0000-0000-0000A7250000}"/>
    <cellStyle name="Rubrik 3 16 3 8 10" xfId="30579" xr:uid="{00000000-0005-0000-0000-0000A8250000}"/>
    <cellStyle name="Rubrik 3 16 3 8 11" xfId="36694" xr:uid="{00000000-0005-0000-0000-0000A9250000}"/>
    <cellStyle name="Rubrik 3 16 3 8 12" xfId="32495" xr:uid="{00000000-0005-0000-0000-0000AA250000}"/>
    <cellStyle name="Rubrik 3 16 3 8 2" xfId="4220" xr:uid="{00000000-0005-0000-0000-0000AB250000}"/>
    <cellStyle name="Rubrik 3 16 3 8 2 10" xfId="35669" xr:uid="{00000000-0005-0000-0000-0000AC250000}"/>
    <cellStyle name="Rubrik 3 16 3 8 2 11" xfId="30461" xr:uid="{00000000-0005-0000-0000-0000AD250000}"/>
    <cellStyle name="Rubrik 3 16 3 8 2 2" xfId="12107" xr:uid="{00000000-0005-0000-0000-0000AE250000}"/>
    <cellStyle name="Rubrik 3 16 3 8 2 3" xfId="18427" xr:uid="{00000000-0005-0000-0000-0000AF250000}"/>
    <cellStyle name="Rubrik 3 16 3 8 2 4" xfId="14833" xr:uid="{00000000-0005-0000-0000-0000B0250000}"/>
    <cellStyle name="Rubrik 3 16 3 8 2 5" xfId="10105" xr:uid="{00000000-0005-0000-0000-0000B1250000}"/>
    <cellStyle name="Rubrik 3 16 3 8 2 6" xfId="26544" xr:uid="{00000000-0005-0000-0000-0000B2250000}"/>
    <cellStyle name="Rubrik 3 16 3 8 2 7" xfId="26909" xr:uid="{00000000-0005-0000-0000-0000B3250000}"/>
    <cellStyle name="Rubrik 3 16 3 8 2 8" xfId="31389" xr:uid="{00000000-0005-0000-0000-0000B4250000}"/>
    <cellStyle name="Rubrik 3 16 3 8 2 9" xfId="22656" xr:uid="{00000000-0005-0000-0000-0000B5250000}"/>
    <cellStyle name="Rubrik 3 16 3 8 3" xfId="14024" xr:uid="{00000000-0005-0000-0000-0000B6250000}"/>
    <cellStyle name="Rubrik 3 16 3 8 4" xfId="15650" xr:uid="{00000000-0005-0000-0000-0000B7250000}"/>
    <cellStyle name="Rubrik 3 16 3 8 5" xfId="20152" xr:uid="{00000000-0005-0000-0000-0000B8250000}"/>
    <cellStyle name="Rubrik 3 16 3 8 6" xfId="22766" xr:uid="{00000000-0005-0000-0000-0000B9250000}"/>
    <cellStyle name="Rubrik 3 16 3 8 7" xfId="27859" xr:uid="{00000000-0005-0000-0000-0000BA250000}"/>
    <cellStyle name="Rubrik 3 16 3 8 8" xfId="25659" xr:uid="{00000000-0005-0000-0000-0000BB250000}"/>
    <cellStyle name="Rubrik 3 16 3 8 9" xfId="32625" xr:uid="{00000000-0005-0000-0000-0000BC250000}"/>
    <cellStyle name="Rubrik 3 16 3 9" xfId="867" xr:uid="{00000000-0005-0000-0000-0000BD250000}"/>
    <cellStyle name="Rubrik 3 16 3 9 10" xfId="32603" xr:uid="{00000000-0005-0000-0000-0000BE250000}"/>
    <cellStyle name="Rubrik 3 16 3 9 11" xfId="34846" xr:uid="{00000000-0005-0000-0000-0000BF250000}"/>
    <cellStyle name="Rubrik 3 16 3 9 12" xfId="36673" xr:uid="{00000000-0005-0000-0000-0000C0250000}"/>
    <cellStyle name="Rubrik 3 16 3 9 2" xfId="4221" xr:uid="{00000000-0005-0000-0000-0000C1250000}"/>
    <cellStyle name="Rubrik 3 16 3 9 2 10" xfId="28813" xr:uid="{00000000-0005-0000-0000-0000C2250000}"/>
    <cellStyle name="Rubrik 3 16 3 9 2 11" xfId="35967" xr:uid="{00000000-0005-0000-0000-0000C3250000}"/>
    <cellStyle name="Rubrik 3 16 3 9 2 2" xfId="12108" xr:uid="{00000000-0005-0000-0000-0000C4250000}"/>
    <cellStyle name="Rubrik 3 16 3 9 2 3" xfId="18428" xr:uid="{00000000-0005-0000-0000-0000C5250000}"/>
    <cellStyle name="Rubrik 3 16 3 9 2 4" xfId="17632" xr:uid="{00000000-0005-0000-0000-0000C6250000}"/>
    <cellStyle name="Rubrik 3 16 3 9 2 5" xfId="17103" xr:uid="{00000000-0005-0000-0000-0000C7250000}"/>
    <cellStyle name="Rubrik 3 16 3 9 2 6" xfId="22285" xr:uid="{00000000-0005-0000-0000-0000C8250000}"/>
    <cellStyle name="Rubrik 3 16 3 9 2 7" xfId="26905" xr:uid="{00000000-0005-0000-0000-0000C9250000}"/>
    <cellStyle name="Rubrik 3 16 3 9 2 8" xfId="23115" xr:uid="{00000000-0005-0000-0000-0000CA250000}"/>
    <cellStyle name="Rubrik 3 16 3 9 2 9" xfId="33310" xr:uid="{00000000-0005-0000-0000-0000CB250000}"/>
    <cellStyle name="Rubrik 3 16 3 9 3" xfId="14334" xr:uid="{00000000-0005-0000-0000-0000CC250000}"/>
    <cellStyle name="Rubrik 3 16 3 9 4" xfId="15804" xr:uid="{00000000-0005-0000-0000-0000CD250000}"/>
    <cellStyle name="Rubrik 3 16 3 9 5" xfId="15616" xr:uid="{00000000-0005-0000-0000-0000CE250000}"/>
    <cellStyle name="Rubrik 3 16 3 9 6" xfId="20130" xr:uid="{00000000-0005-0000-0000-0000CF250000}"/>
    <cellStyle name="Rubrik 3 16 3 9 7" xfId="25308" xr:uid="{00000000-0005-0000-0000-0000D0250000}"/>
    <cellStyle name="Rubrik 3 16 3 9 8" xfId="27837" xr:uid="{00000000-0005-0000-0000-0000D1250000}"/>
    <cellStyle name="Rubrik 3 16 3 9 9" xfId="30263" xr:uid="{00000000-0005-0000-0000-0000D2250000}"/>
    <cellStyle name="Rubrik 3 16 4" xfId="1558" xr:uid="{00000000-0005-0000-0000-0000D3250000}"/>
    <cellStyle name="Rubrik 3 16 4 10" xfId="10131" xr:uid="{00000000-0005-0000-0000-0000D4250000}"/>
    <cellStyle name="Rubrik 3 16 4 11" xfId="10156" xr:uid="{00000000-0005-0000-0000-0000D5250000}"/>
    <cellStyle name="Rubrik 3 16 4 12" xfId="19754" xr:uid="{00000000-0005-0000-0000-0000D6250000}"/>
    <cellStyle name="Rubrik 3 16 4 13" xfId="24954" xr:uid="{00000000-0005-0000-0000-0000D7250000}"/>
    <cellStyle name="Rubrik 3 16 4 14" xfId="27483" xr:uid="{00000000-0005-0000-0000-0000D8250000}"/>
    <cellStyle name="Rubrik 3 16 4 15" xfId="29944" xr:uid="{00000000-0005-0000-0000-0000D9250000}"/>
    <cellStyle name="Rubrik 3 16 4 16" xfId="32279" xr:uid="{00000000-0005-0000-0000-0000DA250000}"/>
    <cellStyle name="Rubrik 3 16 4 17" xfId="34621" xr:uid="{00000000-0005-0000-0000-0000DB250000}"/>
    <cellStyle name="Rubrik 3 16 4 18" xfId="36453" xr:uid="{00000000-0005-0000-0000-0000DC250000}"/>
    <cellStyle name="Rubrik 3 16 4 2" xfId="2669" xr:uid="{00000000-0005-0000-0000-0000DD250000}"/>
    <cellStyle name="Rubrik 3 16 4 2 10" xfId="19643" xr:uid="{00000000-0005-0000-0000-0000DE250000}"/>
    <cellStyle name="Rubrik 3 16 4 2 11" xfId="36335" xr:uid="{00000000-0005-0000-0000-0000DF250000}"/>
    <cellStyle name="Rubrik 3 16 4 2 12" xfId="34667" xr:uid="{00000000-0005-0000-0000-0000E0250000}"/>
    <cellStyle name="Rubrik 3 16 4 2 2" xfId="4222" xr:uid="{00000000-0005-0000-0000-0000E1250000}"/>
    <cellStyle name="Rubrik 3 16 4 2 2 10" xfId="35668" xr:uid="{00000000-0005-0000-0000-0000E2250000}"/>
    <cellStyle name="Rubrik 3 16 4 2 2 11" xfId="35966" xr:uid="{00000000-0005-0000-0000-0000E3250000}"/>
    <cellStyle name="Rubrik 3 16 4 2 2 2" xfId="12109" xr:uid="{00000000-0005-0000-0000-0000E4250000}"/>
    <cellStyle name="Rubrik 3 16 4 2 2 3" xfId="18429" xr:uid="{00000000-0005-0000-0000-0000E5250000}"/>
    <cellStyle name="Rubrik 3 16 4 2 2 4" xfId="17633" xr:uid="{00000000-0005-0000-0000-0000E6250000}"/>
    <cellStyle name="Rubrik 3 16 4 2 2 5" xfId="17262" xr:uid="{00000000-0005-0000-0000-0000E7250000}"/>
    <cellStyle name="Rubrik 3 16 4 2 2 6" xfId="26543" xr:uid="{00000000-0005-0000-0000-0000E8250000}"/>
    <cellStyle name="Rubrik 3 16 4 2 2 7" xfId="27992" xr:uid="{00000000-0005-0000-0000-0000E9250000}"/>
    <cellStyle name="Rubrik 3 16 4 2 2 8" xfId="31388" xr:uid="{00000000-0005-0000-0000-0000EA250000}"/>
    <cellStyle name="Rubrik 3 16 4 2 2 9" xfId="31733" xr:uid="{00000000-0005-0000-0000-0000EB250000}"/>
    <cellStyle name="Rubrik 3 16 4 2 3" xfId="10630" xr:uid="{00000000-0005-0000-0000-0000EC250000}"/>
    <cellStyle name="Rubrik 3 16 4 2 4" xfId="9535" xr:uid="{00000000-0005-0000-0000-0000ED250000}"/>
    <cellStyle name="Rubrik 3 16 4 2 5" xfId="19561" xr:uid="{00000000-0005-0000-0000-0000EE250000}"/>
    <cellStyle name="Rubrik 3 16 4 2 6" xfId="22192" xr:uid="{00000000-0005-0000-0000-0000EF250000}"/>
    <cellStyle name="Rubrik 3 16 4 2 7" xfId="27295" xr:uid="{00000000-0005-0000-0000-0000F0250000}"/>
    <cellStyle name="Rubrik 3 16 4 2 8" xfId="16445" xr:uid="{00000000-0005-0000-0000-0000F1250000}"/>
    <cellStyle name="Rubrik 3 16 4 2 9" xfId="32112" xr:uid="{00000000-0005-0000-0000-0000F2250000}"/>
    <cellStyle name="Rubrik 3 16 4 3" xfId="2946" xr:uid="{00000000-0005-0000-0000-0000F3250000}"/>
    <cellStyle name="Rubrik 3 16 4 3 10" xfId="33509" xr:uid="{00000000-0005-0000-0000-0000F4250000}"/>
    <cellStyle name="Rubrik 3 16 4 3 11" xfId="36203" xr:uid="{00000000-0005-0000-0000-0000F5250000}"/>
    <cellStyle name="Rubrik 3 16 4 3 12" xfId="36928" xr:uid="{00000000-0005-0000-0000-0000F6250000}"/>
    <cellStyle name="Rubrik 3 16 4 3 2" xfId="4223" xr:uid="{00000000-0005-0000-0000-0000F7250000}"/>
    <cellStyle name="Rubrik 3 16 4 3 2 10" xfId="23173" xr:uid="{00000000-0005-0000-0000-0000F8250000}"/>
    <cellStyle name="Rubrik 3 16 4 3 2 11" xfId="35291" xr:uid="{00000000-0005-0000-0000-0000F9250000}"/>
    <cellStyle name="Rubrik 3 16 4 3 2 2" xfId="12110" xr:uid="{00000000-0005-0000-0000-0000FA250000}"/>
    <cellStyle name="Rubrik 3 16 4 3 2 3" xfId="18430" xr:uid="{00000000-0005-0000-0000-0000FB250000}"/>
    <cellStyle name="Rubrik 3 16 4 3 2 4" xfId="14045" xr:uid="{00000000-0005-0000-0000-0000FC250000}"/>
    <cellStyle name="Rubrik 3 16 4 3 2 5" xfId="15715" xr:uid="{00000000-0005-0000-0000-0000FD250000}"/>
    <cellStyle name="Rubrik 3 16 4 3 2 6" xfId="26542" xr:uid="{00000000-0005-0000-0000-0000FE250000}"/>
    <cellStyle name="Rubrik 3 16 4 3 2 7" xfId="23549" xr:uid="{00000000-0005-0000-0000-0000FF250000}"/>
    <cellStyle name="Rubrik 3 16 4 3 2 8" xfId="31387" xr:uid="{00000000-0005-0000-0000-000000260000}"/>
    <cellStyle name="Rubrik 3 16 4 3 2 9" xfId="22287" xr:uid="{00000000-0005-0000-0000-000001260000}"/>
    <cellStyle name="Rubrik 3 16 4 3 3" xfId="10907" xr:uid="{00000000-0005-0000-0000-000002260000}"/>
    <cellStyle name="Rubrik 3 16 4 3 4" xfId="17160" xr:uid="{00000000-0005-0000-0000-000003260000}"/>
    <cellStyle name="Rubrik 3 16 4 3 5" xfId="16838" xr:uid="{00000000-0005-0000-0000-000004260000}"/>
    <cellStyle name="Rubrik 3 16 4 3 6" xfId="20498" xr:uid="{00000000-0005-0000-0000-000005260000}"/>
    <cellStyle name="Rubrik 3 16 4 3 7" xfId="27158" xr:uid="{00000000-0005-0000-0000-000006260000}"/>
    <cellStyle name="Rubrik 3 16 4 3 8" xfId="28820" xr:uid="{00000000-0005-0000-0000-000007260000}"/>
    <cellStyle name="Rubrik 3 16 4 3 9" xfId="31975" xr:uid="{00000000-0005-0000-0000-000008260000}"/>
    <cellStyle name="Rubrik 3 16 4 4" xfId="1081" xr:uid="{00000000-0005-0000-0000-000009260000}"/>
    <cellStyle name="Rubrik 3 16 4 4 10" xfId="31164" xr:uid="{00000000-0005-0000-0000-00000A260000}"/>
    <cellStyle name="Rubrik 3 16 4 4 11" xfId="36726" xr:uid="{00000000-0005-0000-0000-00000B260000}"/>
    <cellStyle name="Rubrik 3 16 4 4 12" xfId="35001" xr:uid="{00000000-0005-0000-0000-00000C260000}"/>
    <cellStyle name="Rubrik 3 16 4 4 2" xfId="4224" xr:uid="{00000000-0005-0000-0000-00000D260000}"/>
    <cellStyle name="Rubrik 3 16 4 4 2 10" xfId="35667" xr:uid="{00000000-0005-0000-0000-00000E260000}"/>
    <cellStyle name="Rubrik 3 16 4 4 2 11" xfId="30997" xr:uid="{00000000-0005-0000-0000-00000F260000}"/>
    <cellStyle name="Rubrik 3 16 4 4 2 2" xfId="12111" xr:uid="{00000000-0005-0000-0000-000010260000}"/>
    <cellStyle name="Rubrik 3 16 4 4 2 3" xfId="18431" xr:uid="{00000000-0005-0000-0000-000011260000}"/>
    <cellStyle name="Rubrik 3 16 4 4 2 4" xfId="9403" xr:uid="{00000000-0005-0000-0000-000012260000}"/>
    <cellStyle name="Rubrik 3 16 4 4 2 5" xfId="9669" xr:uid="{00000000-0005-0000-0000-000013260000}"/>
    <cellStyle name="Rubrik 3 16 4 4 2 6" xfId="22230" xr:uid="{00000000-0005-0000-0000-000014260000}"/>
    <cellStyle name="Rubrik 3 16 4 4 2 7" xfId="27646" xr:uid="{00000000-0005-0000-0000-000015260000}"/>
    <cellStyle name="Rubrik 3 16 4 4 2 8" xfId="22858" xr:uid="{00000000-0005-0000-0000-000016260000}"/>
    <cellStyle name="Rubrik 3 16 4 4 2 9" xfId="31734" xr:uid="{00000000-0005-0000-0000-000017260000}"/>
    <cellStyle name="Rubrik 3 16 4 4 3" xfId="14120" xr:uid="{00000000-0005-0000-0000-000018260000}"/>
    <cellStyle name="Rubrik 3 16 4 4 4" xfId="15699" xr:uid="{00000000-0005-0000-0000-000019260000}"/>
    <cellStyle name="Rubrik 3 16 4 4 5" xfId="20184" xr:uid="{00000000-0005-0000-0000-00001A260000}"/>
    <cellStyle name="Rubrik 3 16 4 4 6" xfId="22798" xr:uid="{00000000-0005-0000-0000-00001B260000}"/>
    <cellStyle name="Rubrik 3 16 4 4 7" xfId="27891" xr:uid="{00000000-0005-0000-0000-00001C260000}"/>
    <cellStyle name="Rubrik 3 16 4 4 8" xfId="26315" xr:uid="{00000000-0005-0000-0000-00001D260000}"/>
    <cellStyle name="Rubrik 3 16 4 4 9" xfId="32657" xr:uid="{00000000-0005-0000-0000-00001E260000}"/>
    <cellStyle name="Rubrik 3 16 4 5" xfId="3234" xr:uid="{00000000-0005-0000-0000-00001F260000}"/>
    <cellStyle name="Rubrik 3 16 4 5 10" xfId="33478" xr:uid="{00000000-0005-0000-0000-000020260000}"/>
    <cellStyle name="Rubrik 3 16 4 5 11" xfId="34442" xr:uid="{00000000-0005-0000-0000-000021260000}"/>
    <cellStyle name="Rubrik 3 16 4 5 12" xfId="37315" xr:uid="{00000000-0005-0000-0000-000022260000}"/>
    <cellStyle name="Rubrik 3 16 4 5 2" xfId="4225" xr:uid="{00000000-0005-0000-0000-000023260000}"/>
    <cellStyle name="Rubrik 3 16 4 5 2 10" xfId="20459" xr:uid="{00000000-0005-0000-0000-000024260000}"/>
    <cellStyle name="Rubrik 3 16 4 5 2 11" xfId="35969" xr:uid="{00000000-0005-0000-0000-000025260000}"/>
    <cellStyle name="Rubrik 3 16 4 5 2 2" xfId="12112" xr:uid="{00000000-0005-0000-0000-000026260000}"/>
    <cellStyle name="Rubrik 3 16 4 5 2 3" xfId="18432" xr:uid="{00000000-0005-0000-0000-000027260000}"/>
    <cellStyle name="Rubrik 3 16 4 5 2 4" xfId="17627" xr:uid="{00000000-0005-0000-0000-000028260000}"/>
    <cellStyle name="Rubrik 3 16 4 5 2 5" xfId="16309" xr:uid="{00000000-0005-0000-0000-000029260000}"/>
    <cellStyle name="Rubrik 3 16 4 5 2 6" xfId="26541" xr:uid="{00000000-0005-0000-0000-00002A260000}"/>
    <cellStyle name="Rubrik 3 16 4 5 2 7" xfId="25157" xr:uid="{00000000-0005-0000-0000-00002B260000}"/>
    <cellStyle name="Rubrik 3 16 4 5 2 8" xfId="31386" xr:uid="{00000000-0005-0000-0000-00002C260000}"/>
    <cellStyle name="Rubrik 3 16 4 5 2 9" xfId="30390" xr:uid="{00000000-0005-0000-0000-00002D260000}"/>
    <cellStyle name="Rubrik 3 16 4 5 3" xfId="11194" xr:uid="{00000000-0005-0000-0000-00002E260000}"/>
    <cellStyle name="Rubrik 3 16 4 5 4" xfId="17448" xr:uid="{00000000-0005-0000-0000-00002F260000}"/>
    <cellStyle name="Rubrik 3 16 4 5 5" xfId="16096" xr:uid="{00000000-0005-0000-0000-000030260000}"/>
    <cellStyle name="Rubrik 3 16 4 5 6" xfId="21121" xr:uid="{00000000-0005-0000-0000-000031260000}"/>
    <cellStyle name="Rubrik 3 16 4 5 7" xfId="23265" xr:uid="{00000000-0005-0000-0000-000032260000}"/>
    <cellStyle name="Rubrik 3 16 4 5 8" xfId="26195" xr:uid="{00000000-0005-0000-0000-000033260000}"/>
    <cellStyle name="Rubrik 3 16 4 5 9" xfId="23320" xr:uid="{00000000-0005-0000-0000-000034260000}"/>
    <cellStyle name="Rubrik 3 16 4 6" xfId="3285" xr:uid="{00000000-0005-0000-0000-000035260000}"/>
    <cellStyle name="Rubrik 3 16 4 6 10" xfId="30786" xr:uid="{00000000-0005-0000-0000-000036260000}"/>
    <cellStyle name="Rubrik 3 16 4 6 11" xfId="35321" xr:uid="{00000000-0005-0000-0000-000037260000}"/>
    <cellStyle name="Rubrik 3 16 4 6 12" xfId="35328" xr:uid="{00000000-0005-0000-0000-000038260000}"/>
    <cellStyle name="Rubrik 3 16 4 6 2" xfId="4226" xr:uid="{00000000-0005-0000-0000-000039260000}"/>
    <cellStyle name="Rubrik 3 16 4 6 2 10" xfId="35666" xr:uid="{00000000-0005-0000-0000-00003A260000}"/>
    <cellStyle name="Rubrik 3 16 4 6 2 11" xfId="34677" xr:uid="{00000000-0005-0000-0000-00003B260000}"/>
    <cellStyle name="Rubrik 3 16 4 6 2 2" xfId="12113" xr:uid="{00000000-0005-0000-0000-00003C260000}"/>
    <cellStyle name="Rubrik 3 16 4 6 2 3" xfId="18433" xr:uid="{00000000-0005-0000-0000-00003D260000}"/>
    <cellStyle name="Rubrik 3 16 4 6 2 4" xfId="17631" xr:uid="{00000000-0005-0000-0000-00003E260000}"/>
    <cellStyle name="Rubrik 3 16 4 6 2 5" xfId="16137" xr:uid="{00000000-0005-0000-0000-00003F260000}"/>
    <cellStyle name="Rubrik 3 16 4 6 2 6" xfId="25971" xr:uid="{00000000-0005-0000-0000-000040260000}"/>
    <cellStyle name="Rubrik 3 16 4 6 2 7" xfId="26906" xr:uid="{00000000-0005-0000-0000-000041260000}"/>
    <cellStyle name="Rubrik 3 16 4 6 2 8" xfId="30856" xr:uid="{00000000-0005-0000-0000-000042260000}"/>
    <cellStyle name="Rubrik 3 16 4 6 2 9" xfId="32316" xr:uid="{00000000-0005-0000-0000-000043260000}"/>
    <cellStyle name="Rubrik 3 16 4 6 3" xfId="11245" xr:uid="{00000000-0005-0000-0000-000044260000}"/>
    <cellStyle name="Rubrik 3 16 4 6 4" xfId="17499" xr:uid="{00000000-0005-0000-0000-000045260000}"/>
    <cellStyle name="Rubrik 3 16 4 6 5" xfId="16541" xr:uid="{00000000-0005-0000-0000-000046260000}"/>
    <cellStyle name="Rubrik 3 16 4 6 6" xfId="15828" xr:uid="{00000000-0005-0000-0000-000047260000}"/>
    <cellStyle name="Rubrik 3 16 4 6 7" xfId="26989" xr:uid="{00000000-0005-0000-0000-000048260000}"/>
    <cellStyle name="Rubrik 3 16 4 6 8" xfId="20554" xr:uid="{00000000-0005-0000-0000-000049260000}"/>
    <cellStyle name="Rubrik 3 16 4 6 9" xfId="31805" xr:uid="{00000000-0005-0000-0000-00004A260000}"/>
    <cellStyle name="Rubrik 3 16 4 7" xfId="2671" xr:uid="{00000000-0005-0000-0000-00004B260000}"/>
    <cellStyle name="Rubrik 3 16 4 7 10" xfId="20627" xr:uid="{00000000-0005-0000-0000-00004C260000}"/>
    <cellStyle name="Rubrik 3 16 4 7 11" xfId="36334" xr:uid="{00000000-0005-0000-0000-00004D260000}"/>
    <cellStyle name="Rubrik 3 16 4 7 12" xfId="34444" xr:uid="{00000000-0005-0000-0000-00004E260000}"/>
    <cellStyle name="Rubrik 3 16 4 7 2" xfId="4227" xr:uid="{00000000-0005-0000-0000-00004F260000}"/>
    <cellStyle name="Rubrik 3 16 4 7 2 10" xfId="30590" xr:uid="{00000000-0005-0000-0000-000050260000}"/>
    <cellStyle name="Rubrik 3 16 4 7 2 11" xfId="37174" xr:uid="{00000000-0005-0000-0000-000051260000}"/>
    <cellStyle name="Rubrik 3 16 4 7 2 2" xfId="12114" xr:uid="{00000000-0005-0000-0000-000052260000}"/>
    <cellStyle name="Rubrik 3 16 4 7 2 3" xfId="18434" xr:uid="{00000000-0005-0000-0000-000053260000}"/>
    <cellStyle name="Rubrik 3 16 4 7 2 4" xfId="15767" xr:uid="{00000000-0005-0000-0000-000054260000}"/>
    <cellStyle name="Rubrik 3 16 4 7 2 5" xfId="20904" xr:uid="{00000000-0005-0000-0000-000055260000}"/>
    <cellStyle name="Rubrik 3 16 4 7 2 6" xfId="26540" xr:uid="{00000000-0005-0000-0000-000056260000}"/>
    <cellStyle name="Rubrik 3 16 4 7 2 7" xfId="22516" xr:uid="{00000000-0005-0000-0000-000057260000}"/>
    <cellStyle name="Rubrik 3 16 4 7 2 8" xfId="31385" xr:uid="{00000000-0005-0000-0000-000058260000}"/>
    <cellStyle name="Rubrik 3 16 4 7 2 9" xfId="25014" xr:uid="{00000000-0005-0000-0000-000059260000}"/>
    <cellStyle name="Rubrik 3 16 4 7 3" xfId="10632" xr:uid="{00000000-0005-0000-0000-00005A260000}"/>
    <cellStyle name="Rubrik 3 16 4 7 4" xfId="14383" xr:uid="{00000000-0005-0000-0000-00005B260000}"/>
    <cellStyle name="Rubrik 3 16 4 7 5" xfId="19560" xr:uid="{00000000-0005-0000-0000-00005C260000}"/>
    <cellStyle name="Rubrik 3 16 4 7 6" xfId="22191" xr:uid="{00000000-0005-0000-0000-00005D260000}"/>
    <cellStyle name="Rubrik 3 16 4 7 7" xfId="27294" xr:uid="{00000000-0005-0000-0000-00005E260000}"/>
    <cellStyle name="Rubrik 3 16 4 7 8" xfId="23134" xr:uid="{00000000-0005-0000-0000-00005F260000}"/>
    <cellStyle name="Rubrik 3 16 4 7 9" xfId="32111" xr:uid="{00000000-0005-0000-0000-000060260000}"/>
    <cellStyle name="Rubrik 3 16 4 8" xfId="4228" xr:uid="{00000000-0005-0000-0000-000061260000}"/>
    <cellStyle name="Rubrik 3 16 4 8 10" xfId="35665" xr:uid="{00000000-0005-0000-0000-000062260000}"/>
    <cellStyle name="Rubrik 3 16 4 8 11" xfId="30032" xr:uid="{00000000-0005-0000-0000-000063260000}"/>
    <cellStyle name="Rubrik 3 16 4 8 2" xfId="12115" xr:uid="{00000000-0005-0000-0000-000064260000}"/>
    <cellStyle name="Rubrik 3 16 4 8 3" xfId="18435" xr:uid="{00000000-0005-0000-0000-000065260000}"/>
    <cellStyle name="Rubrik 3 16 4 8 4" xfId="17630" xr:uid="{00000000-0005-0000-0000-000066260000}"/>
    <cellStyle name="Rubrik 3 16 4 8 5" xfId="10015" xr:uid="{00000000-0005-0000-0000-000067260000}"/>
    <cellStyle name="Rubrik 3 16 4 8 6" xfId="25271" xr:uid="{00000000-0005-0000-0000-000068260000}"/>
    <cellStyle name="Rubrik 3 16 4 8 7" xfId="28397" xr:uid="{00000000-0005-0000-0000-000069260000}"/>
    <cellStyle name="Rubrik 3 16 4 8 8" xfId="30226" xr:uid="{00000000-0005-0000-0000-00006A260000}"/>
    <cellStyle name="Rubrik 3 16 4 8 9" xfId="31736" xr:uid="{00000000-0005-0000-0000-00006B260000}"/>
    <cellStyle name="Rubrik 3 16 4 9" xfId="9526" xr:uid="{00000000-0005-0000-0000-00006C260000}"/>
    <cellStyle name="Rubrik 3 16 5" xfId="2528" xr:uid="{00000000-0005-0000-0000-00006D260000}"/>
    <cellStyle name="Rubrik 3 16 5 10" xfId="28178" xr:uid="{00000000-0005-0000-0000-00006E260000}"/>
    <cellStyle name="Rubrik 3 16 5 11" xfId="36392" xr:uid="{00000000-0005-0000-0000-00006F260000}"/>
    <cellStyle name="Rubrik 3 16 5 12" xfId="33564" xr:uid="{00000000-0005-0000-0000-000070260000}"/>
    <cellStyle name="Rubrik 3 16 5 2" xfId="4229" xr:uid="{00000000-0005-0000-0000-000071260000}"/>
    <cellStyle name="Rubrik 3 16 5 2 10" xfId="35664" xr:uid="{00000000-0005-0000-0000-000072260000}"/>
    <cellStyle name="Rubrik 3 16 5 2 11" xfId="36526" xr:uid="{00000000-0005-0000-0000-000073260000}"/>
    <cellStyle name="Rubrik 3 16 5 2 2" xfId="12116" xr:uid="{00000000-0005-0000-0000-000074260000}"/>
    <cellStyle name="Rubrik 3 16 5 2 3" xfId="18436" xr:uid="{00000000-0005-0000-0000-000075260000}"/>
    <cellStyle name="Rubrik 3 16 5 2 4" xfId="14876" xr:uid="{00000000-0005-0000-0000-000076260000}"/>
    <cellStyle name="Rubrik 3 16 5 2 5" xfId="19885" xr:uid="{00000000-0005-0000-0000-000077260000}"/>
    <cellStyle name="Rubrik 3 16 5 2 6" xfId="26539" xr:uid="{00000000-0005-0000-0000-000078260000}"/>
    <cellStyle name="Rubrik 3 16 5 2 7" xfId="25908" xr:uid="{00000000-0005-0000-0000-000079260000}"/>
    <cellStyle name="Rubrik 3 16 5 2 8" xfId="31384" xr:uid="{00000000-0005-0000-0000-00007A260000}"/>
    <cellStyle name="Rubrik 3 16 5 2 9" xfId="28180" xr:uid="{00000000-0005-0000-0000-00007B260000}"/>
    <cellStyle name="Rubrik 3 16 5 3" xfId="10490" xr:uid="{00000000-0005-0000-0000-00007C260000}"/>
    <cellStyle name="Rubrik 3 16 5 4" xfId="10406" xr:uid="{00000000-0005-0000-0000-00007D260000}"/>
    <cellStyle name="Rubrik 3 16 5 5" xfId="19631" xr:uid="{00000000-0005-0000-0000-00007E260000}"/>
    <cellStyle name="Rubrik 3 16 5 6" xfId="22261" xr:uid="{00000000-0005-0000-0000-00007F260000}"/>
    <cellStyle name="Rubrik 3 16 5 7" xfId="27365" xr:uid="{00000000-0005-0000-0000-000080260000}"/>
    <cellStyle name="Rubrik 3 16 5 8" xfId="17858" xr:uid="{00000000-0005-0000-0000-000081260000}"/>
    <cellStyle name="Rubrik 3 16 5 9" xfId="32179" xr:uid="{00000000-0005-0000-0000-000082260000}"/>
    <cellStyle name="Rubrik 3 16 6" xfId="3045" xr:uid="{00000000-0005-0000-0000-000083260000}"/>
    <cellStyle name="Rubrik 3 16 6 10" xfId="30007" xr:uid="{00000000-0005-0000-0000-000084260000}"/>
    <cellStyle name="Rubrik 3 16 6 11" xfId="35358" xr:uid="{00000000-0005-0000-0000-000085260000}"/>
    <cellStyle name="Rubrik 3 16 6 12" xfId="35841" xr:uid="{00000000-0005-0000-0000-000086260000}"/>
    <cellStyle name="Rubrik 3 16 6 2" xfId="4230" xr:uid="{00000000-0005-0000-0000-000087260000}"/>
    <cellStyle name="Rubrik 3 16 6 2 10" xfId="34826" xr:uid="{00000000-0005-0000-0000-000088260000}"/>
    <cellStyle name="Rubrik 3 16 6 2 11" xfId="30659" xr:uid="{00000000-0005-0000-0000-000089260000}"/>
    <cellStyle name="Rubrik 3 16 6 2 2" xfId="12117" xr:uid="{00000000-0005-0000-0000-00008A260000}"/>
    <cellStyle name="Rubrik 3 16 6 2 3" xfId="18437" xr:uid="{00000000-0005-0000-0000-00008B260000}"/>
    <cellStyle name="Rubrik 3 16 6 2 4" xfId="17628" xr:uid="{00000000-0005-0000-0000-00008C260000}"/>
    <cellStyle name="Rubrik 3 16 6 2 5" xfId="9489" xr:uid="{00000000-0005-0000-0000-00008D260000}"/>
    <cellStyle name="Rubrik 3 16 6 2 6" xfId="17944" xr:uid="{00000000-0005-0000-0000-00008E260000}"/>
    <cellStyle name="Rubrik 3 16 6 2 7" xfId="20030" xr:uid="{00000000-0005-0000-0000-00008F260000}"/>
    <cellStyle name="Rubrik 3 16 6 2 8" xfId="22464" xr:uid="{00000000-0005-0000-0000-000090260000}"/>
    <cellStyle name="Rubrik 3 16 6 2 9" xfId="30370" xr:uid="{00000000-0005-0000-0000-000091260000}"/>
    <cellStyle name="Rubrik 3 16 6 3" xfId="11006" xr:uid="{00000000-0005-0000-0000-000092260000}"/>
    <cellStyle name="Rubrik 3 16 6 4" xfId="17259" xr:uid="{00000000-0005-0000-0000-000093260000}"/>
    <cellStyle name="Rubrik 3 16 6 5" xfId="18085" xr:uid="{00000000-0005-0000-0000-000094260000}"/>
    <cellStyle name="Rubrik 3 16 6 6" xfId="17791" xr:uid="{00000000-0005-0000-0000-000095260000}"/>
    <cellStyle name="Rubrik 3 16 6 7" xfId="27108" xr:uid="{00000000-0005-0000-0000-000096260000}"/>
    <cellStyle name="Rubrik 3 16 6 8" xfId="28850" xr:uid="{00000000-0005-0000-0000-000097260000}"/>
    <cellStyle name="Rubrik 3 16 6 9" xfId="31925" xr:uid="{00000000-0005-0000-0000-000098260000}"/>
    <cellStyle name="Rubrik 3 16 7" xfId="1183" xr:uid="{00000000-0005-0000-0000-000099260000}"/>
    <cellStyle name="Rubrik 3 16 7 10" xfId="14969" xr:uid="{00000000-0005-0000-0000-00009A260000}"/>
    <cellStyle name="Rubrik 3 16 7 11" xfId="36691" xr:uid="{00000000-0005-0000-0000-00009B260000}"/>
    <cellStyle name="Rubrik 3 16 7 12" xfId="35082" xr:uid="{00000000-0005-0000-0000-00009C260000}"/>
    <cellStyle name="Rubrik 3 16 7 2" xfId="4231" xr:uid="{00000000-0005-0000-0000-00009D260000}"/>
    <cellStyle name="Rubrik 3 16 7 2 10" xfId="35663" xr:uid="{00000000-0005-0000-0000-00009E260000}"/>
    <cellStyle name="Rubrik 3 16 7 2 11" xfId="35968" xr:uid="{00000000-0005-0000-0000-00009F260000}"/>
    <cellStyle name="Rubrik 3 16 7 2 2" xfId="12118" xr:uid="{00000000-0005-0000-0000-0000A0260000}"/>
    <cellStyle name="Rubrik 3 16 7 2 3" xfId="18438" xr:uid="{00000000-0005-0000-0000-0000A1260000}"/>
    <cellStyle name="Rubrik 3 16 7 2 4" xfId="17629" xr:uid="{00000000-0005-0000-0000-0000A2260000}"/>
    <cellStyle name="Rubrik 3 16 7 2 5" xfId="9734" xr:uid="{00000000-0005-0000-0000-0000A3260000}"/>
    <cellStyle name="Rubrik 3 16 7 2 6" xfId="26538" xr:uid="{00000000-0005-0000-0000-0000A4260000}"/>
    <cellStyle name="Rubrik 3 16 7 2 7" xfId="27935" xr:uid="{00000000-0005-0000-0000-0000A5260000}"/>
    <cellStyle name="Rubrik 3 16 7 2 8" xfId="31383" xr:uid="{00000000-0005-0000-0000-0000A6260000}"/>
    <cellStyle name="Rubrik 3 16 7 2 9" xfId="31735" xr:uid="{00000000-0005-0000-0000-0000A7260000}"/>
    <cellStyle name="Rubrik 3 16 7 3" xfId="14018" xr:uid="{00000000-0005-0000-0000-0000A8260000}"/>
    <cellStyle name="Rubrik 3 16 7 4" xfId="15646" xr:uid="{00000000-0005-0000-0000-0000A9260000}"/>
    <cellStyle name="Rubrik 3 16 7 5" xfId="20149" xr:uid="{00000000-0005-0000-0000-0000AA260000}"/>
    <cellStyle name="Rubrik 3 16 7 6" xfId="22763" xr:uid="{00000000-0005-0000-0000-0000AB260000}"/>
    <cellStyle name="Rubrik 3 16 7 7" xfId="27856" xr:uid="{00000000-0005-0000-0000-0000AC260000}"/>
    <cellStyle name="Rubrik 3 16 7 8" xfId="9397" xr:uid="{00000000-0005-0000-0000-0000AD260000}"/>
    <cellStyle name="Rubrik 3 16 7 9" xfId="32622" xr:uid="{00000000-0005-0000-0000-0000AE260000}"/>
    <cellStyle name="Rubrik 3 16 8" xfId="722" xr:uid="{00000000-0005-0000-0000-0000AF260000}"/>
    <cellStyle name="Rubrik 3 16 8 10" xfId="31008" xr:uid="{00000000-0005-0000-0000-0000B0260000}"/>
    <cellStyle name="Rubrik 3 16 8 11" xfId="37216" xr:uid="{00000000-0005-0000-0000-0000B1260000}"/>
    <cellStyle name="Rubrik 3 16 8 12" xfId="35004" xr:uid="{00000000-0005-0000-0000-0000B2260000}"/>
    <cellStyle name="Rubrik 3 16 8 2" xfId="4232" xr:uid="{00000000-0005-0000-0000-0000B3260000}"/>
    <cellStyle name="Rubrik 3 16 8 2 10" xfId="34892" xr:uid="{00000000-0005-0000-0000-0000B4260000}"/>
    <cellStyle name="Rubrik 3 16 8 2 11" xfId="35374" xr:uid="{00000000-0005-0000-0000-0000B5260000}"/>
    <cellStyle name="Rubrik 3 16 8 2 2" xfId="12119" xr:uid="{00000000-0005-0000-0000-0000B6260000}"/>
    <cellStyle name="Rubrik 3 16 8 2 3" xfId="18439" xr:uid="{00000000-0005-0000-0000-0000B7260000}"/>
    <cellStyle name="Rubrik 3 16 8 2 4" xfId="10154" xr:uid="{00000000-0005-0000-0000-0000B8260000}"/>
    <cellStyle name="Rubrik 3 16 8 2 5" xfId="14538" xr:uid="{00000000-0005-0000-0000-0000B9260000}"/>
    <cellStyle name="Rubrik 3 16 8 2 6" xfId="23587" xr:uid="{00000000-0005-0000-0000-0000BA260000}"/>
    <cellStyle name="Rubrik 3 16 8 2 7" xfId="26907" xr:uid="{00000000-0005-0000-0000-0000BB260000}"/>
    <cellStyle name="Rubrik 3 16 8 2 8" xfId="24891" xr:uid="{00000000-0005-0000-0000-0000BC260000}"/>
    <cellStyle name="Rubrik 3 16 8 2 9" xfId="30446" xr:uid="{00000000-0005-0000-0000-0000BD260000}"/>
    <cellStyle name="Rubrik 3 16 8 3" xfId="14478" xr:uid="{00000000-0005-0000-0000-0000BE260000}"/>
    <cellStyle name="Rubrik 3 16 8 4" xfId="16550" xr:uid="{00000000-0005-0000-0000-0000BF260000}"/>
    <cellStyle name="Rubrik 3 16 8 5" xfId="20967" xr:uid="{00000000-0005-0000-0000-0000C0260000}"/>
    <cellStyle name="Rubrik 3 16 8 6" xfId="23556" xr:uid="{00000000-0005-0000-0000-0000C1260000}"/>
    <cellStyle name="Rubrik 3 16 8 7" xfId="28633" xr:uid="{00000000-0005-0000-0000-0000C2260000}"/>
    <cellStyle name="Rubrik 3 16 8 8" xfId="26139" xr:uid="{00000000-0005-0000-0000-0000C3260000}"/>
    <cellStyle name="Rubrik 3 16 8 9" xfId="33334" xr:uid="{00000000-0005-0000-0000-0000C4260000}"/>
    <cellStyle name="Rubrik 3 16 9" xfId="4233" xr:uid="{00000000-0005-0000-0000-0000C5260000}"/>
    <cellStyle name="Rubrik 3 16 9 10" xfId="35662" xr:uid="{00000000-0005-0000-0000-0000C6260000}"/>
    <cellStyle name="Rubrik 3 16 9 11" xfId="37015" xr:uid="{00000000-0005-0000-0000-0000C7260000}"/>
    <cellStyle name="Rubrik 3 16 9 2" xfId="12120" xr:uid="{00000000-0005-0000-0000-0000C8260000}"/>
    <cellStyle name="Rubrik 3 16 9 3" xfId="18440" xr:uid="{00000000-0005-0000-0000-0000C9260000}"/>
    <cellStyle name="Rubrik 3 16 9 4" xfId="9617" xr:uid="{00000000-0005-0000-0000-0000CA260000}"/>
    <cellStyle name="Rubrik 3 16 9 5" xfId="20674" xr:uid="{00000000-0005-0000-0000-0000CB260000}"/>
    <cellStyle name="Rubrik 3 16 9 6" xfId="26537" xr:uid="{00000000-0005-0000-0000-0000CC260000}"/>
    <cellStyle name="Rubrik 3 16 9 7" xfId="27603" xr:uid="{00000000-0005-0000-0000-0000CD260000}"/>
    <cellStyle name="Rubrik 3 16 9 8" xfId="31382" xr:uid="{00000000-0005-0000-0000-0000CE260000}"/>
    <cellStyle name="Rubrik 3 16 9 9" xfId="9659" xr:uid="{00000000-0005-0000-0000-0000CF260000}"/>
    <cellStyle name="Rubrik 3 17" xfId="294" xr:uid="{00000000-0005-0000-0000-0000D0260000}"/>
    <cellStyle name="Rubrik 3 17 2" xfId="389" xr:uid="{00000000-0005-0000-0000-0000D1260000}"/>
    <cellStyle name="Rubrik 3 17 2 10" xfId="21081" xr:uid="{00000000-0005-0000-0000-0000D2260000}"/>
    <cellStyle name="Rubrik 3 17 2 11" xfId="23669" xr:uid="{00000000-0005-0000-0000-0000D3260000}"/>
    <cellStyle name="Rubrik 3 17 2 12" xfId="26211" xr:uid="{00000000-0005-0000-0000-0000D4260000}"/>
    <cellStyle name="Rubrik 3 17 2 13" xfId="17911" xr:uid="{00000000-0005-0000-0000-0000D5260000}"/>
    <cellStyle name="Rubrik 3 17 2 14" xfId="31074" xr:uid="{00000000-0005-0000-0000-0000D6260000}"/>
    <cellStyle name="Rubrik 3 17 2 15" xfId="28605" xr:uid="{00000000-0005-0000-0000-0000D7260000}"/>
    <cellStyle name="Rubrik 3 17 2 16" xfId="35415" xr:uid="{00000000-0005-0000-0000-0000D8260000}"/>
    <cellStyle name="Rubrik 3 17 2 17" xfId="37281" xr:uid="{00000000-0005-0000-0000-0000D9260000}"/>
    <cellStyle name="Rubrik 3 17 2 18" xfId="30042" xr:uid="{00000000-0005-0000-0000-0000DA260000}"/>
    <cellStyle name="Rubrik 3 17 2 2" xfId="588" xr:uid="{00000000-0005-0000-0000-0000DB260000}"/>
    <cellStyle name="Rubrik 3 17 2 2 10" xfId="4234" xr:uid="{00000000-0005-0000-0000-0000DC260000}"/>
    <cellStyle name="Rubrik 3 17 2 2 10 10" xfId="15926" xr:uid="{00000000-0005-0000-0000-0000DD260000}"/>
    <cellStyle name="Rubrik 3 17 2 2 10 11" xfId="34900" xr:uid="{00000000-0005-0000-0000-0000DE260000}"/>
    <cellStyle name="Rubrik 3 17 2 2 10 2" xfId="12121" xr:uid="{00000000-0005-0000-0000-0000DF260000}"/>
    <cellStyle name="Rubrik 3 17 2 2 10 3" xfId="18441" xr:uid="{00000000-0005-0000-0000-0000E0260000}"/>
    <cellStyle name="Rubrik 3 17 2 2 10 4" xfId="16642" xr:uid="{00000000-0005-0000-0000-0000E1260000}"/>
    <cellStyle name="Rubrik 3 17 2 2 10 5" xfId="15723" xr:uid="{00000000-0005-0000-0000-0000E2260000}"/>
    <cellStyle name="Rubrik 3 17 2 2 10 6" xfId="25965" xr:uid="{00000000-0005-0000-0000-0000E3260000}"/>
    <cellStyle name="Rubrik 3 17 2 2 10 7" xfId="26908" xr:uid="{00000000-0005-0000-0000-0000E4260000}"/>
    <cellStyle name="Rubrik 3 17 2 2 10 8" xfId="30851" xr:uid="{00000000-0005-0000-0000-0000E5260000}"/>
    <cellStyle name="Rubrik 3 17 2 2 10 9" xfId="30019" xr:uid="{00000000-0005-0000-0000-0000E6260000}"/>
    <cellStyle name="Rubrik 3 17 2 2 11" xfId="14610" xr:uid="{00000000-0005-0000-0000-0000E7260000}"/>
    <cellStyle name="Rubrik 3 17 2 2 12" xfId="16607" xr:uid="{00000000-0005-0000-0000-0000E8260000}"/>
    <cellStyle name="Rubrik 3 17 2 2 13" xfId="9770" xr:uid="{00000000-0005-0000-0000-0000E9260000}"/>
    <cellStyle name="Rubrik 3 17 2 2 14" xfId="19647" xr:uid="{00000000-0005-0000-0000-0000EA260000}"/>
    <cellStyle name="Rubrik 3 17 2 2 15" xfId="27380" xr:uid="{00000000-0005-0000-0000-0000EB260000}"/>
    <cellStyle name="Rubrik 3 17 2 2 16" xfId="29854" xr:uid="{00000000-0005-0000-0000-0000EC260000}"/>
    <cellStyle name="Rubrik 3 17 2 2 17" xfId="32191" xr:uid="{00000000-0005-0000-0000-0000ED260000}"/>
    <cellStyle name="Rubrik 3 17 2 2 18" xfId="27725" xr:uid="{00000000-0005-0000-0000-0000EE260000}"/>
    <cellStyle name="Rubrik 3 17 2 2 19" xfId="34560" xr:uid="{00000000-0005-0000-0000-0000EF260000}"/>
    <cellStyle name="Rubrik 3 17 2 2 2" xfId="2289" xr:uid="{00000000-0005-0000-0000-0000F0260000}"/>
    <cellStyle name="Rubrik 3 17 2 2 2 10" xfId="9606" xr:uid="{00000000-0005-0000-0000-0000F1260000}"/>
    <cellStyle name="Rubrik 3 17 2 2 2 11" xfId="19738" xr:uid="{00000000-0005-0000-0000-0000F2260000}"/>
    <cellStyle name="Rubrik 3 17 2 2 2 12" xfId="22366" xr:uid="{00000000-0005-0000-0000-0000F3260000}"/>
    <cellStyle name="Rubrik 3 17 2 2 2 13" xfId="27467" xr:uid="{00000000-0005-0000-0000-0000F4260000}"/>
    <cellStyle name="Rubrik 3 17 2 2 2 14" xfId="20698" xr:uid="{00000000-0005-0000-0000-0000F5260000}"/>
    <cellStyle name="Rubrik 3 17 2 2 2 15" xfId="32265" xr:uid="{00000000-0005-0000-0000-0000F6260000}"/>
    <cellStyle name="Rubrik 3 17 2 2 2 16" xfId="28377" xr:uid="{00000000-0005-0000-0000-0000F7260000}"/>
    <cellStyle name="Rubrik 3 17 2 2 2 17" xfId="36441" xr:uid="{00000000-0005-0000-0000-0000F8260000}"/>
    <cellStyle name="Rubrik 3 17 2 2 2 18" xfId="34971" xr:uid="{00000000-0005-0000-0000-0000F9260000}"/>
    <cellStyle name="Rubrik 3 17 2 2 2 2" xfId="1117" xr:uid="{00000000-0005-0000-0000-0000FA260000}"/>
    <cellStyle name="Rubrik 3 17 2 2 2 2 10" xfId="30967" xr:uid="{00000000-0005-0000-0000-0000FB260000}"/>
    <cellStyle name="Rubrik 3 17 2 2 2 2 11" xfId="37136" xr:uid="{00000000-0005-0000-0000-0000FC260000}"/>
    <cellStyle name="Rubrik 3 17 2 2 2 2 12" xfId="32264" xr:uid="{00000000-0005-0000-0000-0000FD260000}"/>
    <cellStyle name="Rubrik 3 17 2 2 2 2 2" xfId="4235" xr:uid="{00000000-0005-0000-0000-0000FE260000}"/>
    <cellStyle name="Rubrik 3 17 2 2 2 2 2 10" xfId="35661" xr:uid="{00000000-0005-0000-0000-0000FF260000}"/>
    <cellStyle name="Rubrik 3 17 2 2 2 2 2 11" xfId="37295" xr:uid="{00000000-0005-0000-0000-000000270000}"/>
    <cellStyle name="Rubrik 3 17 2 2 2 2 2 2" xfId="12122" xr:uid="{00000000-0005-0000-0000-000001270000}"/>
    <cellStyle name="Rubrik 3 17 2 2 2 2 2 3" xfId="18442" xr:uid="{00000000-0005-0000-0000-000002270000}"/>
    <cellStyle name="Rubrik 3 17 2 2 2 2 2 4" xfId="16060" xr:uid="{00000000-0005-0000-0000-000003270000}"/>
    <cellStyle name="Rubrik 3 17 2 2 2 2 2 5" xfId="21097" xr:uid="{00000000-0005-0000-0000-000004270000}"/>
    <cellStyle name="Rubrik 3 17 2 2 2 2 2 6" xfId="25793" xr:uid="{00000000-0005-0000-0000-000005270000}"/>
    <cellStyle name="Rubrik 3 17 2 2 2 2 2 7" xfId="23296" xr:uid="{00000000-0005-0000-0000-000006270000}"/>
    <cellStyle name="Rubrik 3 17 2 2 2 2 2 8" xfId="30696" xr:uid="{00000000-0005-0000-0000-000007270000}"/>
    <cellStyle name="Rubrik 3 17 2 2 2 2 2 9" xfId="32245" xr:uid="{00000000-0005-0000-0000-000008270000}"/>
    <cellStyle name="Rubrik 3 17 2 2 2 2 3" xfId="14084" xr:uid="{00000000-0005-0000-0000-000009270000}"/>
    <cellStyle name="Rubrik 3 17 2 2 2 2 4" xfId="15678" xr:uid="{00000000-0005-0000-0000-00000A270000}"/>
    <cellStyle name="Rubrik 3 17 2 2 2 2 5" xfId="20846" xr:uid="{00000000-0005-0000-0000-00000B270000}"/>
    <cellStyle name="Rubrik 3 17 2 2 2 2 6" xfId="23437" xr:uid="{00000000-0005-0000-0000-00000C270000}"/>
    <cellStyle name="Rubrik 3 17 2 2 2 2 7" xfId="28517" xr:uid="{00000000-0005-0000-0000-00000D270000}"/>
    <cellStyle name="Rubrik 3 17 2 2 2 2 8" xfId="26094" xr:uid="{00000000-0005-0000-0000-00000E270000}"/>
    <cellStyle name="Rubrik 3 17 2 2 2 2 9" xfId="33231" xr:uid="{00000000-0005-0000-0000-00000F270000}"/>
    <cellStyle name="Rubrik 3 17 2 2 2 3" xfId="3019" xr:uid="{00000000-0005-0000-0000-000010270000}"/>
    <cellStyle name="Rubrik 3 17 2 2 2 3 10" xfId="28351" xr:uid="{00000000-0005-0000-0000-000011270000}"/>
    <cellStyle name="Rubrik 3 17 2 2 2 3 11" xfId="36166" xr:uid="{00000000-0005-0000-0000-000012270000}"/>
    <cellStyle name="Rubrik 3 17 2 2 2 3 12" xfId="35834" xr:uid="{00000000-0005-0000-0000-000013270000}"/>
    <cellStyle name="Rubrik 3 17 2 2 2 3 2" xfId="4236" xr:uid="{00000000-0005-0000-0000-000014270000}"/>
    <cellStyle name="Rubrik 3 17 2 2 2 3 2 10" xfId="26809" xr:uid="{00000000-0005-0000-0000-000015270000}"/>
    <cellStyle name="Rubrik 3 17 2 2 2 3 2 11" xfId="35970" xr:uid="{00000000-0005-0000-0000-000016270000}"/>
    <cellStyle name="Rubrik 3 17 2 2 2 3 2 2" xfId="12123" xr:uid="{00000000-0005-0000-0000-000017270000}"/>
    <cellStyle name="Rubrik 3 17 2 2 2 3 2 3" xfId="18443" xr:uid="{00000000-0005-0000-0000-000018270000}"/>
    <cellStyle name="Rubrik 3 17 2 2 2 3 2 4" xfId="17625" xr:uid="{00000000-0005-0000-0000-000019270000}"/>
    <cellStyle name="Rubrik 3 17 2 2 2 3 2 5" xfId="16897" xr:uid="{00000000-0005-0000-0000-00001A270000}"/>
    <cellStyle name="Rubrik 3 17 2 2 2 3 2 6" xfId="26536" xr:uid="{00000000-0005-0000-0000-00001B270000}"/>
    <cellStyle name="Rubrik 3 17 2 2 2 3 2 7" xfId="27465" xr:uid="{00000000-0005-0000-0000-00001C270000}"/>
    <cellStyle name="Rubrik 3 17 2 2 2 3 2 8" xfId="31381" xr:uid="{00000000-0005-0000-0000-00001D270000}"/>
    <cellStyle name="Rubrik 3 17 2 2 2 3 2 9" xfId="29964" xr:uid="{00000000-0005-0000-0000-00001E270000}"/>
    <cellStyle name="Rubrik 3 17 2 2 2 3 3" xfId="10980" xr:uid="{00000000-0005-0000-0000-00001F270000}"/>
    <cellStyle name="Rubrik 3 17 2 2 2 3 4" xfId="17233" xr:uid="{00000000-0005-0000-0000-000020270000}"/>
    <cellStyle name="Rubrik 3 17 2 2 2 3 5" xfId="18098" xr:uid="{00000000-0005-0000-0000-000021270000}"/>
    <cellStyle name="Rubrik 3 17 2 2 2 3 6" xfId="17785" xr:uid="{00000000-0005-0000-0000-000022270000}"/>
    <cellStyle name="Rubrik 3 17 2 2 2 3 7" xfId="25796" xr:uid="{00000000-0005-0000-0000-000023270000}"/>
    <cellStyle name="Rubrik 3 17 2 2 2 3 8" xfId="25586" xr:uid="{00000000-0005-0000-0000-000024270000}"/>
    <cellStyle name="Rubrik 3 17 2 2 2 3 9" xfId="30699" xr:uid="{00000000-0005-0000-0000-000025270000}"/>
    <cellStyle name="Rubrik 3 17 2 2 2 4" xfId="1090" xr:uid="{00000000-0005-0000-0000-000026270000}"/>
    <cellStyle name="Rubrik 3 17 2 2 2 4 10" xfId="23307" xr:uid="{00000000-0005-0000-0000-000027270000}"/>
    <cellStyle name="Rubrik 3 17 2 2 2 4 11" xfId="36722" xr:uid="{00000000-0005-0000-0000-000028270000}"/>
    <cellStyle name="Rubrik 3 17 2 2 2 4 12" xfId="32737" xr:uid="{00000000-0005-0000-0000-000029270000}"/>
    <cellStyle name="Rubrik 3 17 2 2 2 4 2" xfId="4237" xr:uid="{00000000-0005-0000-0000-00002A270000}"/>
    <cellStyle name="Rubrik 3 17 2 2 2 4 2 10" xfId="35660" xr:uid="{00000000-0005-0000-0000-00002B270000}"/>
    <cellStyle name="Rubrik 3 17 2 2 2 4 2 11" xfId="36807" xr:uid="{00000000-0005-0000-0000-00002C270000}"/>
    <cellStyle name="Rubrik 3 17 2 2 2 4 2 2" xfId="12124" xr:uid="{00000000-0005-0000-0000-00002D270000}"/>
    <cellStyle name="Rubrik 3 17 2 2 2 4 2 3" xfId="18444" xr:uid="{00000000-0005-0000-0000-00002E270000}"/>
    <cellStyle name="Rubrik 3 17 2 2 2 4 2 4" xfId="16585" xr:uid="{00000000-0005-0000-0000-00002F270000}"/>
    <cellStyle name="Rubrik 3 17 2 2 2 4 2 5" xfId="20316" xr:uid="{00000000-0005-0000-0000-000030270000}"/>
    <cellStyle name="Rubrik 3 17 2 2 2 4 2 6" xfId="20732" xr:uid="{00000000-0005-0000-0000-000031270000}"/>
    <cellStyle name="Rubrik 3 17 2 2 2 4 2 7" xfId="27713" xr:uid="{00000000-0005-0000-0000-000032270000}"/>
    <cellStyle name="Rubrik 3 17 2 2 2 4 2 8" xfId="28406" xr:uid="{00000000-0005-0000-0000-000033270000}"/>
    <cellStyle name="Rubrik 3 17 2 2 2 4 2 9" xfId="25165" xr:uid="{00000000-0005-0000-0000-000034270000}"/>
    <cellStyle name="Rubrik 3 17 2 2 2 4 3" xfId="14111" xr:uid="{00000000-0005-0000-0000-000035270000}"/>
    <cellStyle name="Rubrik 3 17 2 2 2 4 4" xfId="16368" xr:uid="{00000000-0005-0000-0000-000036270000}"/>
    <cellStyle name="Rubrik 3 17 2 2 2 4 5" xfId="20180" xr:uid="{00000000-0005-0000-0000-000037270000}"/>
    <cellStyle name="Rubrik 3 17 2 2 2 4 6" xfId="22794" xr:uid="{00000000-0005-0000-0000-000038270000}"/>
    <cellStyle name="Rubrik 3 17 2 2 2 4 7" xfId="27887" xr:uid="{00000000-0005-0000-0000-000039270000}"/>
    <cellStyle name="Rubrik 3 17 2 2 2 4 8" xfId="22205" xr:uid="{00000000-0005-0000-0000-00003A270000}"/>
    <cellStyle name="Rubrik 3 17 2 2 2 4 9" xfId="32653" xr:uid="{00000000-0005-0000-0000-00003B270000}"/>
    <cellStyle name="Rubrik 3 17 2 2 2 5" xfId="3146" xr:uid="{00000000-0005-0000-0000-00003C270000}"/>
    <cellStyle name="Rubrik 3 17 2 2 2 5 10" xfId="25758" xr:uid="{00000000-0005-0000-0000-00003D270000}"/>
    <cellStyle name="Rubrik 3 17 2 2 2 5 11" xfId="36105" xr:uid="{00000000-0005-0000-0000-00003E270000}"/>
    <cellStyle name="Rubrik 3 17 2 2 2 5 12" xfId="34618" xr:uid="{00000000-0005-0000-0000-00003F270000}"/>
    <cellStyle name="Rubrik 3 17 2 2 2 5 2" xfId="4238" xr:uid="{00000000-0005-0000-0000-000040270000}"/>
    <cellStyle name="Rubrik 3 17 2 2 2 5 2 10" xfId="33016" xr:uid="{00000000-0005-0000-0000-000041270000}"/>
    <cellStyle name="Rubrik 3 17 2 2 2 5 2 11" xfId="32232" xr:uid="{00000000-0005-0000-0000-000042270000}"/>
    <cellStyle name="Rubrik 3 17 2 2 2 5 2 2" xfId="12125" xr:uid="{00000000-0005-0000-0000-000043270000}"/>
    <cellStyle name="Rubrik 3 17 2 2 2 5 2 3" xfId="18445" xr:uid="{00000000-0005-0000-0000-000044270000}"/>
    <cellStyle name="Rubrik 3 17 2 2 2 5 2 4" xfId="17624" xr:uid="{00000000-0005-0000-0000-000045270000}"/>
    <cellStyle name="Rubrik 3 17 2 2 2 5 2 5" xfId="16847" xr:uid="{00000000-0005-0000-0000-000046270000}"/>
    <cellStyle name="Rubrik 3 17 2 2 2 5 2 6" xfId="26535" xr:uid="{00000000-0005-0000-0000-000047270000}"/>
    <cellStyle name="Rubrik 3 17 2 2 2 5 2 7" xfId="28695" xr:uid="{00000000-0005-0000-0000-000048270000}"/>
    <cellStyle name="Rubrik 3 17 2 2 2 5 2 8" xfId="31380" xr:uid="{00000000-0005-0000-0000-000049270000}"/>
    <cellStyle name="Rubrik 3 17 2 2 2 5 2 9" xfId="32842" xr:uid="{00000000-0005-0000-0000-00004A270000}"/>
    <cellStyle name="Rubrik 3 17 2 2 2 5 3" xfId="11106" xr:uid="{00000000-0005-0000-0000-00004B270000}"/>
    <cellStyle name="Rubrik 3 17 2 2 2 5 4" xfId="17360" xr:uid="{00000000-0005-0000-0000-00004C270000}"/>
    <cellStyle name="Rubrik 3 17 2 2 2 5 5" xfId="14985" xr:uid="{00000000-0005-0000-0000-00004D270000}"/>
    <cellStyle name="Rubrik 3 17 2 2 2 5 6" xfId="10113" xr:uid="{00000000-0005-0000-0000-00004E270000}"/>
    <cellStyle name="Rubrik 3 17 2 2 2 5 7" xfId="24731" xr:uid="{00000000-0005-0000-0000-00004F270000}"/>
    <cellStyle name="Rubrik 3 17 2 2 2 5 8" xfId="23063" xr:uid="{00000000-0005-0000-0000-000050270000}"/>
    <cellStyle name="Rubrik 3 17 2 2 2 5 9" xfId="29739" xr:uid="{00000000-0005-0000-0000-000051270000}"/>
    <cellStyle name="Rubrik 3 17 2 2 2 6" xfId="3246" xr:uid="{00000000-0005-0000-0000-000052270000}"/>
    <cellStyle name="Rubrik 3 17 2 2 2 6 10" xfId="32874" xr:uid="{00000000-0005-0000-0000-000053270000}"/>
    <cellStyle name="Rubrik 3 17 2 2 2 6 11" xfId="36054" xr:uid="{00000000-0005-0000-0000-000054270000}"/>
    <cellStyle name="Rubrik 3 17 2 2 2 6 12" xfId="35877" xr:uid="{00000000-0005-0000-0000-000055270000}"/>
    <cellStyle name="Rubrik 3 17 2 2 2 6 2" xfId="4239" xr:uid="{00000000-0005-0000-0000-000056270000}"/>
    <cellStyle name="Rubrik 3 17 2 2 2 6 2 10" xfId="35659" xr:uid="{00000000-0005-0000-0000-000057270000}"/>
    <cellStyle name="Rubrik 3 17 2 2 2 6 2 11" xfId="36403" xr:uid="{00000000-0005-0000-0000-000058270000}"/>
    <cellStyle name="Rubrik 3 17 2 2 2 6 2 2" xfId="12126" xr:uid="{00000000-0005-0000-0000-000059270000}"/>
    <cellStyle name="Rubrik 3 17 2 2 2 6 2 3" xfId="18446" xr:uid="{00000000-0005-0000-0000-00005A270000}"/>
    <cellStyle name="Rubrik 3 17 2 2 2 6 2 4" xfId="11507" xr:uid="{00000000-0005-0000-0000-00005B270000}"/>
    <cellStyle name="Rubrik 3 17 2 2 2 6 2 5" xfId="19650" xr:uid="{00000000-0005-0000-0000-00005C270000}"/>
    <cellStyle name="Rubrik 3 17 2 2 2 6 2 6" xfId="24734" xr:uid="{00000000-0005-0000-0000-00005D270000}"/>
    <cellStyle name="Rubrik 3 17 2 2 2 6 2 7" xfId="28757" xr:uid="{00000000-0005-0000-0000-00005E270000}"/>
    <cellStyle name="Rubrik 3 17 2 2 2 6 2 8" xfId="29742" xr:uid="{00000000-0005-0000-0000-00005F270000}"/>
    <cellStyle name="Rubrik 3 17 2 2 2 6 2 9" xfId="31742" xr:uid="{00000000-0005-0000-0000-000060270000}"/>
    <cellStyle name="Rubrik 3 17 2 2 2 6 3" xfId="11206" xr:uid="{00000000-0005-0000-0000-000061270000}"/>
    <cellStyle name="Rubrik 3 17 2 2 2 6 4" xfId="17460" xr:uid="{00000000-0005-0000-0000-000062270000}"/>
    <cellStyle name="Rubrik 3 17 2 2 2 6 5" xfId="18008" xr:uid="{00000000-0005-0000-0000-000063270000}"/>
    <cellStyle name="Rubrik 3 17 2 2 2 6 6" xfId="9490" xr:uid="{00000000-0005-0000-0000-000064270000}"/>
    <cellStyle name="Rubrik 3 17 2 2 2 6 7" xfId="27008" xr:uid="{00000000-0005-0000-0000-000065270000}"/>
    <cellStyle name="Rubrik 3 17 2 2 2 6 8" xfId="23344" xr:uid="{00000000-0005-0000-0000-000066270000}"/>
    <cellStyle name="Rubrik 3 17 2 2 2 6 9" xfId="31825" xr:uid="{00000000-0005-0000-0000-000067270000}"/>
    <cellStyle name="Rubrik 3 17 2 2 2 7" xfId="3108" xr:uid="{00000000-0005-0000-0000-000068270000}"/>
    <cellStyle name="Rubrik 3 17 2 2 2 7 10" xfId="31567" xr:uid="{00000000-0005-0000-0000-000069270000}"/>
    <cellStyle name="Rubrik 3 17 2 2 2 7 11" xfId="35236" xr:uid="{00000000-0005-0000-0000-00006A270000}"/>
    <cellStyle name="Rubrik 3 17 2 2 2 7 12" xfId="20666" xr:uid="{00000000-0005-0000-0000-00006B270000}"/>
    <cellStyle name="Rubrik 3 17 2 2 2 7 2" xfId="4240" xr:uid="{00000000-0005-0000-0000-00006C270000}"/>
    <cellStyle name="Rubrik 3 17 2 2 2 7 2 10" xfId="27508" xr:uid="{00000000-0005-0000-0000-00006D270000}"/>
    <cellStyle name="Rubrik 3 17 2 2 2 7 2 11" xfId="35971" xr:uid="{00000000-0005-0000-0000-00006E270000}"/>
    <cellStyle name="Rubrik 3 17 2 2 2 7 2 2" xfId="12127" xr:uid="{00000000-0005-0000-0000-00006F270000}"/>
    <cellStyle name="Rubrik 3 17 2 2 2 7 2 3" xfId="18447" xr:uid="{00000000-0005-0000-0000-000070270000}"/>
    <cellStyle name="Rubrik 3 17 2 2 2 7 2 4" xfId="17623" xr:uid="{00000000-0005-0000-0000-000071270000}"/>
    <cellStyle name="Rubrik 3 17 2 2 2 7 2 5" xfId="16119" xr:uid="{00000000-0005-0000-0000-000072270000}"/>
    <cellStyle name="Rubrik 3 17 2 2 2 7 2 6" xfId="26534" xr:uid="{00000000-0005-0000-0000-000073270000}"/>
    <cellStyle name="Rubrik 3 17 2 2 2 7 2 7" xfId="23097" xr:uid="{00000000-0005-0000-0000-000074270000}"/>
    <cellStyle name="Rubrik 3 17 2 2 2 7 2 8" xfId="31379" xr:uid="{00000000-0005-0000-0000-000075270000}"/>
    <cellStyle name="Rubrik 3 17 2 2 2 7 2 9" xfId="31737" xr:uid="{00000000-0005-0000-0000-000076270000}"/>
    <cellStyle name="Rubrik 3 17 2 2 2 7 3" xfId="11068" xr:uid="{00000000-0005-0000-0000-000077270000}"/>
    <cellStyle name="Rubrik 3 17 2 2 2 7 4" xfId="17322" xr:uid="{00000000-0005-0000-0000-000078270000}"/>
    <cellStyle name="Rubrik 3 17 2 2 2 7 5" xfId="18058" xr:uid="{00000000-0005-0000-0000-000079270000}"/>
    <cellStyle name="Rubrik 3 17 2 2 2 7 6" xfId="17797" xr:uid="{00000000-0005-0000-0000-00007A270000}"/>
    <cellStyle name="Rubrik 3 17 2 2 2 7 7" xfId="27077" xr:uid="{00000000-0005-0000-0000-00007B270000}"/>
    <cellStyle name="Rubrik 3 17 2 2 2 7 8" xfId="23168" xr:uid="{00000000-0005-0000-0000-00007C270000}"/>
    <cellStyle name="Rubrik 3 17 2 2 2 7 9" xfId="31894" xr:uid="{00000000-0005-0000-0000-00007D270000}"/>
    <cellStyle name="Rubrik 3 17 2 2 2 8" xfId="4241" xr:uid="{00000000-0005-0000-0000-00007E270000}"/>
    <cellStyle name="Rubrik 3 17 2 2 2 8 10" xfId="34623" xr:uid="{00000000-0005-0000-0000-00007F270000}"/>
    <cellStyle name="Rubrik 3 17 2 2 2 8 11" xfId="35094" xr:uid="{00000000-0005-0000-0000-000080270000}"/>
    <cellStyle name="Rubrik 3 17 2 2 2 8 2" xfId="12128" xr:uid="{00000000-0005-0000-0000-000081270000}"/>
    <cellStyle name="Rubrik 3 17 2 2 2 8 3" xfId="18448" xr:uid="{00000000-0005-0000-0000-000082270000}"/>
    <cellStyle name="Rubrik 3 17 2 2 2 8 4" xfId="9852" xr:uid="{00000000-0005-0000-0000-000083270000}"/>
    <cellStyle name="Rubrik 3 17 2 2 2 8 5" xfId="15072" xr:uid="{00000000-0005-0000-0000-000084270000}"/>
    <cellStyle name="Rubrik 3 17 2 2 2 8 6" xfId="23714" xr:uid="{00000000-0005-0000-0000-000085270000}"/>
    <cellStyle name="Rubrik 3 17 2 2 2 8 7" xfId="28025" xr:uid="{00000000-0005-0000-0000-000086270000}"/>
    <cellStyle name="Rubrik 3 17 2 2 2 8 8" xfId="24894" xr:uid="{00000000-0005-0000-0000-000087270000}"/>
    <cellStyle name="Rubrik 3 17 2 2 2 8 9" xfId="33329" xr:uid="{00000000-0005-0000-0000-000088270000}"/>
    <cellStyle name="Rubrik 3 17 2 2 2 9" xfId="10251" xr:uid="{00000000-0005-0000-0000-000089270000}"/>
    <cellStyle name="Rubrik 3 17 2 2 20" xfId="36401" xr:uid="{00000000-0005-0000-0000-00008A270000}"/>
    <cellStyle name="Rubrik 3 17 2 2 3" xfId="3118" xr:uid="{00000000-0005-0000-0000-00008B270000}"/>
    <cellStyle name="Rubrik 3 17 2 2 3 10" xfId="19686" xr:uid="{00000000-0005-0000-0000-00008C270000}"/>
    <cellStyle name="Rubrik 3 17 2 2 3 11" xfId="36119" xr:uid="{00000000-0005-0000-0000-00008D270000}"/>
    <cellStyle name="Rubrik 3 17 2 2 3 12" xfId="36974" xr:uid="{00000000-0005-0000-0000-00008E270000}"/>
    <cellStyle name="Rubrik 3 17 2 2 3 2" xfId="4242" xr:uid="{00000000-0005-0000-0000-00008F270000}"/>
    <cellStyle name="Rubrik 3 17 2 2 3 2 10" xfId="35658" xr:uid="{00000000-0005-0000-0000-000090270000}"/>
    <cellStyle name="Rubrik 3 17 2 2 3 2 11" xfId="34455" xr:uid="{00000000-0005-0000-0000-000091270000}"/>
    <cellStyle name="Rubrik 3 17 2 2 3 2 2" xfId="12129" xr:uid="{00000000-0005-0000-0000-000092270000}"/>
    <cellStyle name="Rubrik 3 17 2 2 3 2 3" xfId="18449" xr:uid="{00000000-0005-0000-0000-000093270000}"/>
    <cellStyle name="Rubrik 3 17 2 2 3 2 4" xfId="17622" xr:uid="{00000000-0005-0000-0000-000094270000}"/>
    <cellStyle name="Rubrik 3 17 2 2 3 2 5" xfId="16176" xr:uid="{00000000-0005-0000-0000-000095270000}"/>
    <cellStyle name="Rubrik 3 17 2 2 3 2 6" xfId="26533" xr:uid="{00000000-0005-0000-0000-000096270000}"/>
    <cellStyle name="Rubrik 3 17 2 2 3 2 7" xfId="26910" xr:uid="{00000000-0005-0000-0000-000097270000}"/>
    <cellStyle name="Rubrik 3 17 2 2 3 2 8" xfId="31378" xr:uid="{00000000-0005-0000-0000-000098270000}"/>
    <cellStyle name="Rubrik 3 17 2 2 3 2 9" xfId="26814" xr:uid="{00000000-0005-0000-0000-000099270000}"/>
    <cellStyle name="Rubrik 3 17 2 2 3 3" xfId="11078" xr:uid="{00000000-0005-0000-0000-00009A270000}"/>
    <cellStyle name="Rubrik 3 17 2 2 3 4" xfId="17332" xr:uid="{00000000-0005-0000-0000-00009B270000}"/>
    <cellStyle name="Rubrik 3 17 2 2 3 5" xfId="15143" xr:uid="{00000000-0005-0000-0000-00009C270000}"/>
    <cellStyle name="Rubrik 3 17 2 2 3 6" xfId="20598" xr:uid="{00000000-0005-0000-0000-00009D270000}"/>
    <cellStyle name="Rubrik 3 17 2 2 3 7" xfId="24697" xr:uid="{00000000-0005-0000-0000-00009E270000}"/>
    <cellStyle name="Rubrik 3 17 2 2 3 8" xfId="26715" xr:uid="{00000000-0005-0000-0000-00009F270000}"/>
    <cellStyle name="Rubrik 3 17 2 2 3 9" xfId="29707" xr:uid="{00000000-0005-0000-0000-0000A0270000}"/>
    <cellStyle name="Rubrik 3 17 2 2 4" xfId="2595" xr:uid="{00000000-0005-0000-0000-0000A1270000}"/>
    <cellStyle name="Rubrik 3 17 2 2 4 10" xfId="32443" xr:uid="{00000000-0005-0000-0000-0000A2270000}"/>
    <cellStyle name="Rubrik 3 17 2 2 4 11" xfId="34735" xr:uid="{00000000-0005-0000-0000-0000A3270000}"/>
    <cellStyle name="Rubrik 3 17 2 2 4 12" xfId="36559" xr:uid="{00000000-0005-0000-0000-0000A4270000}"/>
    <cellStyle name="Rubrik 3 17 2 2 4 2" xfId="4243" xr:uid="{00000000-0005-0000-0000-0000A5270000}"/>
    <cellStyle name="Rubrik 3 17 2 2 4 2 10" xfId="28830" xr:uid="{00000000-0005-0000-0000-0000A6270000}"/>
    <cellStyle name="Rubrik 3 17 2 2 4 2 11" xfId="27670" xr:uid="{00000000-0005-0000-0000-0000A7270000}"/>
    <cellStyle name="Rubrik 3 17 2 2 4 2 2" xfId="12130" xr:uid="{00000000-0005-0000-0000-0000A8270000}"/>
    <cellStyle name="Rubrik 3 17 2 2 4 2 3" xfId="18450" xr:uid="{00000000-0005-0000-0000-0000A9270000}"/>
    <cellStyle name="Rubrik 3 17 2 2 4 2 4" xfId="9511" xr:uid="{00000000-0005-0000-0000-0000AA270000}"/>
    <cellStyle name="Rubrik 3 17 2 2 4 2 5" xfId="15997" xr:uid="{00000000-0005-0000-0000-0000AB270000}"/>
    <cellStyle name="Rubrik 3 17 2 2 4 2 6" xfId="22353" xr:uid="{00000000-0005-0000-0000-0000AC270000}"/>
    <cellStyle name="Rubrik 3 17 2 2 4 2 7" xfId="22892" xr:uid="{00000000-0005-0000-0000-0000AD270000}"/>
    <cellStyle name="Rubrik 3 17 2 2 4 2 8" xfId="17861" xr:uid="{00000000-0005-0000-0000-0000AE270000}"/>
    <cellStyle name="Rubrik 3 17 2 2 4 2 9" xfId="25529" xr:uid="{00000000-0005-0000-0000-0000AF270000}"/>
    <cellStyle name="Rubrik 3 17 2 2 4 3" xfId="10556" xr:uid="{00000000-0005-0000-0000-0000B0270000}"/>
    <cellStyle name="Rubrik 3 17 2 2 4 4" xfId="9764" xr:uid="{00000000-0005-0000-0000-0000B1270000}"/>
    <cellStyle name="Rubrik 3 17 2 2 4 5" xfId="9335" xr:uid="{00000000-0005-0000-0000-0000B2270000}"/>
    <cellStyle name="Rubrik 3 17 2 2 4 6" xfId="19949" xr:uid="{00000000-0005-0000-0000-0000B3270000}"/>
    <cellStyle name="Rubrik 3 17 2 2 4 7" xfId="25135" xr:uid="{00000000-0005-0000-0000-0000B4270000}"/>
    <cellStyle name="Rubrik 3 17 2 2 4 8" xfId="27664" xr:uid="{00000000-0005-0000-0000-0000B5270000}"/>
    <cellStyle name="Rubrik 3 17 2 2 4 9" xfId="30105" xr:uid="{00000000-0005-0000-0000-0000B6270000}"/>
    <cellStyle name="Rubrik 3 17 2 2 5" xfId="3008" xr:uid="{00000000-0005-0000-0000-0000B7270000}"/>
    <cellStyle name="Rubrik 3 17 2 2 5 10" xfId="32773" xr:uid="{00000000-0005-0000-0000-0000B8270000}"/>
    <cellStyle name="Rubrik 3 17 2 2 5 11" xfId="36171" xr:uid="{00000000-0005-0000-0000-0000B9270000}"/>
    <cellStyle name="Rubrik 3 17 2 2 5 12" xfId="34748" xr:uid="{00000000-0005-0000-0000-0000BA270000}"/>
    <cellStyle name="Rubrik 3 17 2 2 5 2" xfId="4244" xr:uid="{00000000-0005-0000-0000-0000BB270000}"/>
    <cellStyle name="Rubrik 3 17 2 2 5 2 10" xfId="35657" xr:uid="{00000000-0005-0000-0000-0000BC270000}"/>
    <cellStyle name="Rubrik 3 17 2 2 5 2 11" xfId="33420" xr:uid="{00000000-0005-0000-0000-0000BD270000}"/>
    <cellStyle name="Rubrik 3 17 2 2 5 2 2" xfId="12131" xr:uid="{00000000-0005-0000-0000-0000BE270000}"/>
    <cellStyle name="Rubrik 3 17 2 2 5 2 3" xfId="18451" xr:uid="{00000000-0005-0000-0000-0000BF270000}"/>
    <cellStyle name="Rubrik 3 17 2 2 5 2 4" xfId="17620" xr:uid="{00000000-0005-0000-0000-0000C0270000}"/>
    <cellStyle name="Rubrik 3 17 2 2 5 2 5" xfId="16190" xr:uid="{00000000-0005-0000-0000-0000C1270000}"/>
    <cellStyle name="Rubrik 3 17 2 2 5 2 6" xfId="26532" xr:uid="{00000000-0005-0000-0000-0000C2270000}"/>
    <cellStyle name="Rubrik 3 17 2 2 5 2 7" xfId="22949" xr:uid="{00000000-0005-0000-0000-0000C3270000}"/>
    <cellStyle name="Rubrik 3 17 2 2 5 2 8" xfId="31377" xr:uid="{00000000-0005-0000-0000-0000C4270000}"/>
    <cellStyle name="Rubrik 3 17 2 2 5 2 9" xfId="22815" xr:uid="{00000000-0005-0000-0000-0000C5270000}"/>
    <cellStyle name="Rubrik 3 17 2 2 5 3" xfId="10969" xr:uid="{00000000-0005-0000-0000-0000C6270000}"/>
    <cellStyle name="Rubrik 3 17 2 2 5 4" xfId="17222" xr:uid="{00000000-0005-0000-0000-0000C7270000}"/>
    <cellStyle name="Rubrik 3 17 2 2 5 5" xfId="18102" xr:uid="{00000000-0005-0000-0000-0000C8270000}"/>
    <cellStyle name="Rubrik 3 17 2 2 5 6" xfId="15994" xr:uid="{00000000-0005-0000-0000-0000C9270000}"/>
    <cellStyle name="Rubrik 3 17 2 2 5 7" xfId="22357" xr:uid="{00000000-0005-0000-0000-0000CA270000}"/>
    <cellStyle name="Rubrik 3 17 2 2 5 8" xfId="28155" xr:uid="{00000000-0005-0000-0000-0000CB270000}"/>
    <cellStyle name="Rubrik 3 17 2 2 5 9" xfId="22842" xr:uid="{00000000-0005-0000-0000-0000CC270000}"/>
    <cellStyle name="Rubrik 3 17 2 2 6" xfId="3025" xr:uid="{00000000-0005-0000-0000-0000CD270000}"/>
    <cellStyle name="Rubrik 3 17 2 2 6 10" xfId="33130" xr:uid="{00000000-0005-0000-0000-0000CE270000}"/>
    <cellStyle name="Rubrik 3 17 2 2 6 11" xfId="36163" xr:uid="{00000000-0005-0000-0000-0000CF270000}"/>
    <cellStyle name="Rubrik 3 17 2 2 6 12" xfId="34484" xr:uid="{00000000-0005-0000-0000-0000D0270000}"/>
    <cellStyle name="Rubrik 3 17 2 2 6 2" xfId="4245" xr:uid="{00000000-0005-0000-0000-0000D1270000}"/>
    <cellStyle name="Rubrik 3 17 2 2 6 2 10" xfId="35656" xr:uid="{00000000-0005-0000-0000-0000D2270000}"/>
    <cellStyle name="Rubrik 3 17 2 2 6 2 11" xfId="35972" xr:uid="{00000000-0005-0000-0000-0000D3270000}"/>
    <cellStyle name="Rubrik 3 17 2 2 6 2 2" xfId="12132" xr:uid="{00000000-0005-0000-0000-0000D4270000}"/>
    <cellStyle name="Rubrik 3 17 2 2 6 2 3" xfId="18452" xr:uid="{00000000-0005-0000-0000-0000D5270000}"/>
    <cellStyle name="Rubrik 3 17 2 2 6 2 4" xfId="17621" xr:uid="{00000000-0005-0000-0000-0000D6270000}"/>
    <cellStyle name="Rubrik 3 17 2 2 6 2 5" xfId="17974" xr:uid="{00000000-0005-0000-0000-0000D7270000}"/>
    <cellStyle name="Rubrik 3 17 2 2 6 2 6" xfId="15041" xr:uid="{00000000-0005-0000-0000-0000D8270000}"/>
    <cellStyle name="Rubrik 3 17 2 2 6 2 7" xfId="27407" xr:uid="{00000000-0005-0000-0000-0000D9270000}"/>
    <cellStyle name="Rubrik 3 17 2 2 6 2 8" xfId="23557" xr:uid="{00000000-0005-0000-0000-0000DA270000}"/>
    <cellStyle name="Rubrik 3 17 2 2 6 2 9" xfId="31738" xr:uid="{00000000-0005-0000-0000-0000DB270000}"/>
    <cellStyle name="Rubrik 3 17 2 2 6 3" xfId="10986" xr:uid="{00000000-0005-0000-0000-0000DC270000}"/>
    <cellStyle name="Rubrik 3 17 2 2 6 4" xfId="17239" xr:uid="{00000000-0005-0000-0000-0000DD270000}"/>
    <cellStyle name="Rubrik 3 17 2 2 6 5" xfId="18095" xr:uid="{00000000-0005-0000-0000-0000DE270000}"/>
    <cellStyle name="Rubrik 3 17 2 2 6 6" xfId="15792" xr:uid="{00000000-0005-0000-0000-0000DF270000}"/>
    <cellStyle name="Rubrik 3 17 2 2 6 7" xfId="23104" xr:uid="{00000000-0005-0000-0000-0000E0270000}"/>
    <cellStyle name="Rubrik 3 17 2 2 6 8" xfId="28727" xr:uid="{00000000-0005-0000-0000-0000E1270000}"/>
    <cellStyle name="Rubrik 3 17 2 2 6 9" xfId="25078" xr:uid="{00000000-0005-0000-0000-0000E2270000}"/>
    <cellStyle name="Rubrik 3 17 2 2 7" xfId="1106" xr:uid="{00000000-0005-0000-0000-0000E3270000}"/>
    <cellStyle name="Rubrik 3 17 2 2 7 10" xfId="31147" xr:uid="{00000000-0005-0000-0000-0000E4270000}"/>
    <cellStyle name="Rubrik 3 17 2 2 7 11" xfId="36719" xr:uid="{00000000-0005-0000-0000-0000E5270000}"/>
    <cellStyle name="Rubrik 3 17 2 2 7 12" xfId="34510" xr:uid="{00000000-0005-0000-0000-0000E6270000}"/>
    <cellStyle name="Rubrik 3 17 2 2 7 2" xfId="4246" xr:uid="{00000000-0005-0000-0000-0000E7270000}"/>
    <cellStyle name="Rubrik 3 17 2 2 7 2 10" xfId="34950" xr:uid="{00000000-0005-0000-0000-0000E8270000}"/>
    <cellStyle name="Rubrik 3 17 2 2 7 2 11" xfId="17868" xr:uid="{00000000-0005-0000-0000-0000E9270000}"/>
    <cellStyle name="Rubrik 3 17 2 2 7 2 2" xfId="12133" xr:uid="{00000000-0005-0000-0000-0000EA270000}"/>
    <cellStyle name="Rubrik 3 17 2 2 7 2 3" xfId="18453" xr:uid="{00000000-0005-0000-0000-0000EB270000}"/>
    <cellStyle name="Rubrik 3 17 2 2 7 2 4" xfId="9484" xr:uid="{00000000-0005-0000-0000-0000EC270000}"/>
    <cellStyle name="Rubrik 3 17 2 2 7 2 5" xfId="16482" xr:uid="{00000000-0005-0000-0000-0000ED270000}"/>
    <cellStyle name="Rubrik 3 17 2 2 7 2 6" xfId="26531" xr:uid="{00000000-0005-0000-0000-0000EE270000}"/>
    <cellStyle name="Rubrik 3 17 2 2 7 2 7" xfId="26911" xr:uid="{00000000-0005-0000-0000-0000EF270000}"/>
    <cellStyle name="Rubrik 3 17 2 2 7 2 8" xfId="31376" xr:uid="{00000000-0005-0000-0000-0000F0270000}"/>
    <cellStyle name="Rubrik 3 17 2 2 7 2 9" xfId="30889" xr:uid="{00000000-0005-0000-0000-0000F1270000}"/>
    <cellStyle name="Rubrik 3 17 2 2 7 3" xfId="14095" xr:uid="{00000000-0005-0000-0000-0000F2270000}"/>
    <cellStyle name="Rubrik 3 17 2 2 7 4" xfId="16361" xr:uid="{00000000-0005-0000-0000-0000F3270000}"/>
    <cellStyle name="Rubrik 3 17 2 2 7 5" xfId="20177" xr:uid="{00000000-0005-0000-0000-0000F4270000}"/>
    <cellStyle name="Rubrik 3 17 2 2 7 6" xfId="22791" xr:uid="{00000000-0005-0000-0000-0000F5270000}"/>
    <cellStyle name="Rubrik 3 17 2 2 7 7" xfId="27884" xr:uid="{00000000-0005-0000-0000-0000F6270000}"/>
    <cellStyle name="Rubrik 3 17 2 2 7 8" xfId="26295" xr:uid="{00000000-0005-0000-0000-0000F7270000}"/>
    <cellStyle name="Rubrik 3 17 2 2 7 9" xfId="32650" xr:uid="{00000000-0005-0000-0000-0000F8270000}"/>
    <cellStyle name="Rubrik 3 17 2 2 8" xfId="2759" xr:uid="{00000000-0005-0000-0000-0000F9270000}"/>
    <cellStyle name="Rubrik 3 17 2 2 8 10" xfId="32966" xr:uid="{00000000-0005-0000-0000-0000FA270000}"/>
    <cellStyle name="Rubrik 3 17 2 2 8 11" xfId="35087" xr:uid="{00000000-0005-0000-0000-0000FB270000}"/>
    <cellStyle name="Rubrik 3 17 2 2 8 12" xfId="36949" xr:uid="{00000000-0005-0000-0000-0000FC270000}"/>
    <cellStyle name="Rubrik 3 17 2 2 8 2" xfId="4247" xr:uid="{00000000-0005-0000-0000-0000FD270000}"/>
    <cellStyle name="Rubrik 3 17 2 2 8 2 10" xfId="35655" xr:uid="{00000000-0005-0000-0000-0000FE270000}"/>
    <cellStyle name="Rubrik 3 17 2 2 8 2 11" xfId="27494" xr:uid="{00000000-0005-0000-0000-0000FF270000}"/>
    <cellStyle name="Rubrik 3 17 2 2 8 2 2" xfId="12134" xr:uid="{00000000-0005-0000-0000-000000280000}"/>
    <cellStyle name="Rubrik 3 17 2 2 8 2 3" xfId="18454" xr:uid="{00000000-0005-0000-0000-000001280000}"/>
    <cellStyle name="Rubrik 3 17 2 2 8 2 4" xfId="9653" xr:uid="{00000000-0005-0000-0000-000002280000}"/>
    <cellStyle name="Rubrik 3 17 2 2 8 2 5" xfId="16650" xr:uid="{00000000-0005-0000-0000-000003280000}"/>
    <cellStyle name="Rubrik 3 17 2 2 8 2 6" xfId="23161" xr:uid="{00000000-0005-0000-0000-000004280000}"/>
    <cellStyle name="Rubrik 3 17 2 2 8 2 7" xfId="28294" xr:uid="{00000000-0005-0000-0000-000005280000}"/>
    <cellStyle name="Rubrik 3 17 2 2 8 2 8" xfId="22900" xr:uid="{00000000-0005-0000-0000-000006280000}"/>
    <cellStyle name="Rubrik 3 17 2 2 8 2 9" xfId="26128" xr:uid="{00000000-0005-0000-0000-000007280000}"/>
    <cellStyle name="Rubrik 3 17 2 2 8 3" xfId="10720" xr:uid="{00000000-0005-0000-0000-000008280000}"/>
    <cellStyle name="Rubrik 3 17 2 2 8 4" xfId="16973" xr:uid="{00000000-0005-0000-0000-000009280000}"/>
    <cellStyle name="Rubrik 3 17 2 2 8 5" xfId="14959" xr:uid="{00000000-0005-0000-0000-00000A280000}"/>
    <cellStyle name="Rubrik 3 17 2 2 8 6" xfId="20543" xr:uid="{00000000-0005-0000-0000-00000B280000}"/>
    <cellStyle name="Rubrik 3 17 2 2 8 7" xfId="25699" xr:uid="{00000000-0005-0000-0000-00000C280000}"/>
    <cellStyle name="Rubrik 3 17 2 2 8 8" xfId="28227" xr:uid="{00000000-0005-0000-0000-00000D280000}"/>
    <cellStyle name="Rubrik 3 17 2 2 8 9" xfId="30616" xr:uid="{00000000-0005-0000-0000-00000E280000}"/>
    <cellStyle name="Rubrik 3 17 2 2 9" xfId="995" xr:uid="{00000000-0005-0000-0000-00000F280000}"/>
    <cellStyle name="Rubrik 3 17 2 2 9 10" xfId="30362" xr:uid="{00000000-0005-0000-0000-000010280000}"/>
    <cellStyle name="Rubrik 3 17 2 2 9 11" xfId="37161" xr:uid="{00000000-0005-0000-0000-000011280000}"/>
    <cellStyle name="Rubrik 3 17 2 2 9 12" xfId="22277" xr:uid="{00000000-0005-0000-0000-000012280000}"/>
    <cellStyle name="Rubrik 3 17 2 2 9 2" xfId="4248" xr:uid="{00000000-0005-0000-0000-000013280000}"/>
    <cellStyle name="Rubrik 3 17 2 2 9 2 10" xfId="35165" xr:uid="{00000000-0005-0000-0000-000014280000}"/>
    <cellStyle name="Rubrik 3 17 2 2 9 2 11" xfId="35974" xr:uid="{00000000-0005-0000-0000-000015280000}"/>
    <cellStyle name="Rubrik 3 17 2 2 9 2 2" xfId="12135" xr:uid="{00000000-0005-0000-0000-000016280000}"/>
    <cellStyle name="Rubrik 3 17 2 2 9 2 3" xfId="18455" xr:uid="{00000000-0005-0000-0000-000017280000}"/>
    <cellStyle name="Rubrik 3 17 2 2 9 2 4" xfId="17618" xr:uid="{00000000-0005-0000-0000-000018280000}"/>
    <cellStyle name="Rubrik 3 17 2 2 9 2 5" xfId="15977" xr:uid="{00000000-0005-0000-0000-000019280000}"/>
    <cellStyle name="Rubrik 3 17 2 2 9 2 6" xfId="26530" xr:uid="{00000000-0005-0000-0000-00001A280000}"/>
    <cellStyle name="Rubrik 3 17 2 2 9 2 7" xfId="26912" xr:uid="{00000000-0005-0000-0000-00001B280000}"/>
    <cellStyle name="Rubrik 3 17 2 2 9 2 8" xfId="31375" xr:uid="{00000000-0005-0000-0000-00001C280000}"/>
    <cellStyle name="Rubrik 3 17 2 2 9 2 9" xfId="31741" xr:uid="{00000000-0005-0000-0000-00001D280000}"/>
    <cellStyle name="Rubrik 3 17 2 2 9 3" xfId="14206" xr:uid="{00000000-0005-0000-0000-00001E280000}"/>
    <cellStyle name="Rubrik 3 17 2 2 9 4" xfId="15730" xr:uid="{00000000-0005-0000-0000-00001F280000}"/>
    <cellStyle name="Rubrik 3 17 2 2 9 5" xfId="20882" xr:uid="{00000000-0005-0000-0000-000020280000}"/>
    <cellStyle name="Rubrik 3 17 2 2 9 6" xfId="23471" xr:uid="{00000000-0005-0000-0000-000021280000}"/>
    <cellStyle name="Rubrik 3 17 2 2 9 7" xfId="28553" xr:uid="{00000000-0005-0000-0000-000022280000}"/>
    <cellStyle name="Rubrik 3 17 2 2 9 8" xfId="25421" xr:uid="{00000000-0005-0000-0000-000023280000}"/>
    <cellStyle name="Rubrik 3 17 2 2 9 9" xfId="33262" xr:uid="{00000000-0005-0000-0000-000024280000}"/>
    <cellStyle name="Rubrik 3 17 2 3" xfId="1742" xr:uid="{00000000-0005-0000-0000-000025280000}"/>
    <cellStyle name="Rubrik 3 17 2 3 10" xfId="14867" xr:uid="{00000000-0005-0000-0000-000026280000}"/>
    <cellStyle name="Rubrik 3 17 2 3 11" xfId="9761" xr:uid="{00000000-0005-0000-0000-000027280000}"/>
    <cellStyle name="Rubrik 3 17 2 3 12" xfId="16515" xr:uid="{00000000-0005-0000-0000-000028280000}"/>
    <cellStyle name="Rubrik 3 17 2 3 13" xfId="14547" xr:uid="{00000000-0005-0000-0000-000029280000}"/>
    <cellStyle name="Rubrik 3 17 2 3 14" xfId="16686" xr:uid="{00000000-0005-0000-0000-00002A280000}"/>
    <cellStyle name="Rubrik 3 17 2 3 15" xfId="22992" xr:uid="{00000000-0005-0000-0000-00002B280000}"/>
    <cellStyle name="Rubrik 3 17 2 3 16" xfId="25549" xr:uid="{00000000-0005-0000-0000-00002C280000}"/>
    <cellStyle name="Rubrik 3 17 2 3 17" xfId="19726" xr:uid="{00000000-0005-0000-0000-00002D280000}"/>
    <cellStyle name="Rubrik 3 17 2 3 18" xfId="30477" xr:uid="{00000000-0005-0000-0000-00002E280000}"/>
    <cellStyle name="Rubrik 3 17 2 3 2" xfId="1064" xr:uid="{00000000-0005-0000-0000-00002F280000}"/>
    <cellStyle name="Rubrik 3 17 2 3 2 10" xfId="30996" xr:uid="{00000000-0005-0000-0000-000030280000}"/>
    <cellStyle name="Rubrik 3 17 2 3 2 11" xfId="37153" xr:uid="{00000000-0005-0000-0000-000031280000}"/>
    <cellStyle name="Rubrik 3 17 2 3 2 12" xfId="30620" xr:uid="{00000000-0005-0000-0000-000032280000}"/>
    <cellStyle name="Rubrik 3 17 2 3 2 2" xfId="4249" xr:uid="{00000000-0005-0000-0000-000033280000}"/>
    <cellStyle name="Rubrik 3 17 2 3 2 2 10" xfId="35654" xr:uid="{00000000-0005-0000-0000-000034280000}"/>
    <cellStyle name="Rubrik 3 17 2 3 2 2 11" xfId="35973" xr:uid="{00000000-0005-0000-0000-000035280000}"/>
    <cellStyle name="Rubrik 3 17 2 3 2 2 2" xfId="12136" xr:uid="{00000000-0005-0000-0000-000036280000}"/>
    <cellStyle name="Rubrik 3 17 2 3 2 2 3" xfId="18456" xr:uid="{00000000-0005-0000-0000-000037280000}"/>
    <cellStyle name="Rubrik 3 17 2 3 2 2 4" xfId="17619" xr:uid="{00000000-0005-0000-0000-000038280000}"/>
    <cellStyle name="Rubrik 3 17 2 3 2 2 5" xfId="17975" xr:uid="{00000000-0005-0000-0000-000039280000}"/>
    <cellStyle name="Rubrik 3 17 2 3 2 2 6" xfId="22855" xr:uid="{00000000-0005-0000-0000-00003A280000}"/>
    <cellStyle name="Rubrik 3 17 2 3 2 2 7" xfId="19620" xr:uid="{00000000-0005-0000-0000-00003B280000}"/>
    <cellStyle name="Rubrik 3 17 2 3 2 2 8" xfId="25673" xr:uid="{00000000-0005-0000-0000-00003C280000}"/>
    <cellStyle name="Rubrik 3 17 2 3 2 2 9" xfId="31739" xr:uid="{00000000-0005-0000-0000-00003D280000}"/>
    <cellStyle name="Rubrik 3 17 2 3 2 3" xfId="14137" xr:uid="{00000000-0005-0000-0000-00003E280000}"/>
    <cellStyle name="Rubrik 3 17 2 3 2 4" xfId="16372" xr:uid="{00000000-0005-0000-0000-00003F280000}"/>
    <cellStyle name="Rubrik 3 17 2 3 2 5" xfId="20865" xr:uid="{00000000-0005-0000-0000-000040280000}"/>
    <cellStyle name="Rubrik 3 17 2 3 2 6" xfId="23456" xr:uid="{00000000-0005-0000-0000-000041280000}"/>
    <cellStyle name="Rubrik 3 17 2 3 2 7" xfId="28536" xr:uid="{00000000-0005-0000-0000-000042280000}"/>
    <cellStyle name="Rubrik 3 17 2 3 2 8" xfId="26127" xr:uid="{00000000-0005-0000-0000-000043280000}"/>
    <cellStyle name="Rubrik 3 17 2 3 2 9" xfId="33248" xr:uid="{00000000-0005-0000-0000-000044280000}"/>
    <cellStyle name="Rubrik 3 17 2 3 3" xfId="2980" xr:uid="{00000000-0005-0000-0000-000045280000}"/>
    <cellStyle name="Rubrik 3 17 2 3 3 10" xfId="30514" xr:uid="{00000000-0005-0000-0000-000046280000}"/>
    <cellStyle name="Rubrik 3 17 2 3 3 11" xfId="36186" xr:uid="{00000000-0005-0000-0000-000047280000}"/>
    <cellStyle name="Rubrik 3 17 2 3 3 12" xfId="36537" xr:uid="{00000000-0005-0000-0000-000048280000}"/>
    <cellStyle name="Rubrik 3 17 2 3 3 2" xfId="4250" xr:uid="{00000000-0005-0000-0000-000049280000}"/>
    <cellStyle name="Rubrik 3 17 2 3 3 2 10" xfId="35280" xr:uid="{00000000-0005-0000-0000-00004A280000}"/>
    <cellStyle name="Rubrik 3 17 2 3 3 2 11" xfId="35177" xr:uid="{00000000-0005-0000-0000-00004B280000}"/>
    <cellStyle name="Rubrik 3 17 2 3 3 2 2" xfId="12137" xr:uid="{00000000-0005-0000-0000-00004C280000}"/>
    <cellStyle name="Rubrik 3 17 2 3 3 2 3" xfId="18457" xr:uid="{00000000-0005-0000-0000-00004D280000}"/>
    <cellStyle name="Rubrik 3 17 2 3 3 2 4" xfId="11732" xr:uid="{00000000-0005-0000-0000-00004E280000}"/>
    <cellStyle name="Rubrik 3 17 2 3 3 2 5" xfId="14282" xr:uid="{00000000-0005-0000-0000-00004F280000}"/>
    <cellStyle name="Rubrik 3 17 2 3 3 2 6" xfId="26529" xr:uid="{00000000-0005-0000-0000-000050280000}"/>
    <cellStyle name="Rubrik 3 17 2 3 3 2 7" xfId="27420" xr:uid="{00000000-0005-0000-0000-000051280000}"/>
    <cellStyle name="Rubrik 3 17 2 3 3 2 8" xfId="31374" xr:uid="{00000000-0005-0000-0000-000052280000}"/>
    <cellStyle name="Rubrik 3 17 2 3 3 2 9" xfId="33281" xr:uid="{00000000-0005-0000-0000-000053280000}"/>
    <cellStyle name="Rubrik 3 17 2 3 3 3" xfId="10941" xr:uid="{00000000-0005-0000-0000-000054280000}"/>
    <cellStyle name="Rubrik 3 17 2 3 3 4" xfId="17194" xr:uid="{00000000-0005-0000-0000-000055280000}"/>
    <cellStyle name="Rubrik 3 17 2 3 3 5" xfId="14905" xr:uid="{00000000-0005-0000-0000-000056280000}"/>
    <cellStyle name="Rubrik 3 17 2 3 3 6" xfId="19906" xr:uid="{00000000-0005-0000-0000-000057280000}"/>
    <cellStyle name="Rubrik 3 17 2 3 3 7" xfId="27141" xr:uid="{00000000-0005-0000-0000-000058280000}"/>
    <cellStyle name="Rubrik 3 17 2 3 3 8" xfId="28763" xr:uid="{00000000-0005-0000-0000-000059280000}"/>
    <cellStyle name="Rubrik 3 17 2 3 3 9" xfId="31958" xr:uid="{00000000-0005-0000-0000-00005A280000}"/>
    <cellStyle name="Rubrik 3 17 2 3 4" xfId="2730" xr:uid="{00000000-0005-0000-0000-00005B280000}"/>
    <cellStyle name="Rubrik 3 17 2 3 4 10" xfId="32225" xr:uid="{00000000-0005-0000-0000-00005C280000}"/>
    <cellStyle name="Rubrik 3 17 2 3 4 11" xfId="34582" xr:uid="{00000000-0005-0000-0000-00005D280000}"/>
    <cellStyle name="Rubrik 3 17 2 3 4 12" xfId="36418" xr:uid="{00000000-0005-0000-0000-00005E280000}"/>
    <cellStyle name="Rubrik 3 17 2 3 4 2" xfId="4251" xr:uid="{00000000-0005-0000-0000-00005F280000}"/>
    <cellStyle name="Rubrik 3 17 2 3 4 2 10" xfId="35653" xr:uid="{00000000-0005-0000-0000-000060280000}"/>
    <cellStyle name="Rubrik 3 17 2 3 4 2 11" xfId="35327" xr:uid="{00000000-0005-0000-0000-000061280000}"/>
    <cellStyle name="Rubrik 3 17 2 3 4 2 2" xfId="12138" xr:uid="{00000000-0005-0000-0000-000062280000}"/>
    <cellStyle name="Rubrik 3 17 2 3 4 2 3" xfId="18458" xr:uid="{00000000-0005-0000-0000-000063280000}"/>
    <cellStyle name="Rubrik 3 17 2 3 4 2 4" xfId="10293" xr:uid="{00000000-0005-0000-0000-000064280000}"/>
    <cellStyle name="Rubrik 3 17 2 3 4 2 5" xfId="15830" xr:uid="{00000000-0005-0000-0000-000065280000}"/>
    <cellStyle name="Rubrik 3 17 2 3 4 2 6" xfId="26528" xr:uid="{00000000-0005-0000-0000-000066280000}"/>
    <cellStyle name="Rubrik 3 17 2 3 4 2 7" xfId="27671" xr:uid="{00000000-0005-0000-0000-000067280000}"/>
    <cellStyle name="Rubrik 3 17 2 3 4 2 8" xfId="31373" xr:uid="{00000000-0005-0000-0000-000068280000}"/>
    <cellStyle name="Rubrik 3 17 2 3 4 2 9" xfId="29730" xr:uid="{00000000-0005-0000-0000-000069280000}"/>
    <cellStyle name="Rubrik 3 17 2 3 4 3" xfId="10691" xr:uid="{00000000-0005-0000-0000-00006A280000}"/>
    <cellStyle name="Rubrik 3 17 2 3 4 4" xfId="16944" xr:uid="{00000000-0005-0000-0000-00006B280000}"/>
    <cellStyle name="Rubrik 3 17 2 3 4 5" xfId="9642" xr:uid="{00000000-0005-0000-0000-00006C280000}"/>
    <cellStyle name="Rubrik 3 17 2 3 4 6" xfId="19688" xr:uid="{00000000-0005-0000-0000-00006D280000}"/>
    <cellStyle name="Rubrik 3 17 2 3 4 7" xfId="24892" xr:uid="{00000000-0005-0000-0000-00006E280000}"/>
    <cellStyle name="Rubrik 3 17 2 3 4 8" xfId="27421" xr:uid="{00000000-0005-0000-0000-00006F280000}"/>
    <cellStyle name="Rubrik 3 17 2 3 4 9" xfId="29888" xr:uid="{00000000-0005-0000-0000-000070280000}"/>
    <cellStyle name="Rubrik 3 17 2 3 5" xfId="1125" xr:uid="{00000000-0005-0000-0000-000071280000}"/>
    <cellStyle name="Rubrik 3 17 2 3 5 10" xfId="30543" xr:uid="{00000000-0005-0000-0000-000072280000}"/>
    <cellStyle name="Rubrik 3 17 2 3 5 11" xfId="36708" xr:uid="{00000000-0005-0000-0000-000073280000}"/>
    <cellStyle name="Rubrik 3 17 2 3 5 12" xfId="35078" xr:uid="{00000000-0005-0000-0000-000074280000}"/>
    <cellStyle name="Rubrik 3 17 2 3 5 2" xfId="4252" xr:uid="{00000000-0005-0000-0000-000075280000}"/>
    <cellStyle name="Rubrik 3 17 2 3 5 2 10" xfId="24925" xr:uid="{00000000-0005-0000-0000-000076280000}"/>
    <cellStyle name="Rubrik 3 17 2 3 5 2 11" xfId="35271" xr:uid="{00000000-0005-0000-0000-000077280000}"/>
    <cellStyle name="Rubrik 3 17 2 3 5 2 2" xfId="12139" xr:uid="{00000000-0005-0000-0000-000078280000}"/>
    <cellStyle name="Rubrik 3 17 2 3 5 2 3" xfId="18459" xr:uid="{00000000-0005-0000-0000-000079280000}"/>
    <cellStyle name="Rubrik 3 17 2 3 5 2 4" xfId="17613" xr:uid="{00000000-0005-0000-0000-00007A280000}"/>
    <cellStyle name="Rubrik 3 17 2 3 5 2 5" xfId="17977" xr:uid="{00000000-0005-0000-0000-00007B280000}"/>
    <cellStyle name="Rubrik 3 17 2 3 5 2 6" xfId="25278" xr:uid="{00000000-0005-0000-0000-00007C280000}"/>
    <cellStyle name="Rubrik 3 17 2 3 5 2 7" xfId="25925" xr:uid="{00000000-0005-0000-0000-00007D280000}"/>
    <cellStyle name="Rubrik 3 17 2 3 5 2 8" xfId="30233" xr:uid="{00000000-0005-0000-0000-00007E280000}"/>
    <cellStyle name="Rubrik 3 17 2 3 5 2 9" xfId="32386" xr:uid="{00000000-0005-0000-0000-00007F280000}"/>
    <cellStyle name="Rubrik 3 17 2 3 5 3" xfId="14076" xr:uid="{00000000-0005-0000-0000-000080280000}"/>
    <cellStyle name="Rubrik 3 17 2 3 5 4" xfId="15676" xr:uid="{00000000-0005-0000-0000-000081280000}"/>
    <cellStyle name="Rubrik 3 17 2 3 5 5" xfId="20166" xr:uid="{00000000-0005-0000-0000-000082280000}"/>
    <cellStyle name="Rubrik 3 17 2 3 5 6" xfId="22780" xr:uid="{00000000-0005-0000-0000-000083280000}"/>
    <cellStyle name="Rubrik 3 17 2 3 5 7" xfId="27873" xr:uid="{00000000-0005-0000-0000-000084280000}"/>
    <cellStyle name="Rubrik 3 17 2 3 5 8" xfId="25619" xr:uid="{00000000-0005-0000-0000-000085280000}"/>
    <cellStyle name="Rubrik 3 17 2 3 5 9" xfId="32639" xr:uid="{00000000-0005-0000-0000-000086280000}"/>
    <cellStyle name="Rubrik 3 17 2 3 6" xfId="1095" xr:uid="{00000000-0005-0000-0000-000087280000}"/>
    <cellStyle name="Rubrik 3 17 2 3 6 10" xfId="32538" xr:uid="{00000000-0005-0000-0000-000088280000}"/>
    <cellStyle name="Rubrik 3 17 2 3 6 11" xfId="34799" xr:uid="{00000000-0005-0000-0000-000089280000}"/>
    <cellStyle name="Rubrik 3 17 2 3 6 12" xfId="36625" xr:uid="{00000000-0005-0000-0000-00008A280000}"/>
    <cellStyle name="Rubrik 3 17 2 3 6 2" xfId="4253" xr:uid="{00000000-0005-0000-0000-00008B280000}"/>
    <cellStyle name="Rubrik 3 17 2 3 6 2 10" xfId="35652" xr:uid="{00000000-0005-0000-0000-00008C280000}"/>
    <cellStyle name="Rubrik 3 17 2 3 6 2 11" xfId="31641" xr:uid="{00000000-0005-0000-0000-00008D280000}"/>
    <cellStyle name="Rubrik 3 17 2 3 6 2 2" xfId="12140" xr:uid="{00000000-0005-0000-0000-00008E280000}"/>
    <cellStyle name="Rubrik 3 17 2 3 6 2 3" xfId="18460" xr:uid="{00000000-0005-0000-0000-00008F280000}"/>
    <cellStyle name="Rubrik 3 17 2 3 6 2 4" xfId="17617" xr:uid="{00000000-0005-0000-0000-000090280000}"/>
    <cellStyle name="Rubrik 3 17 2 3 6 2 5" xfId="17976" xr:uid="{00000000-0005-0000-0000-000091280000}"/>
    <cellStyle name="Rubrik 3 17 2 3 6 2 6" xfId="26527" xr:uid="{00000000-0005-0000-0000-000092280000}"/>
    <cellStyle name="Rubrik 3 17 2 3 6 2 7" xfId="26913" xr:uid="{00000000-0005-0000-0000-000093280000}"/>
    <cellStyle name="Rubrik 3 17 2 3 6 2 8" xfId="31372" xr:uid="{00000000-0005-0000-0000-000094280000}"/>
    <cellStyle name="Rubrik 3 17 2 3 6 2 9" xfId="28723" xr:uid="{00000000-0005-0000-0000-000095280000}"/>
    <cellStyle name="Rubrik 3 17 2 3 6 3" xfId="14106" xr:uid="{00000000-0005-0000-0000-000096280000}"/>
    <cellStyle name="Rubrik 3 17 2 3 6 4" xfId="15690" xr:uid="{00000000-0005-0000-0000-000097280000}"/>
    <cellStyle name="Rubrik 3 17 2 3 6 5" xfId="14617" xr:uid="{00000000-0005-0000-0000-000098280000}"/>
    <cellStyle name="Rubrik 3 17 2 3 6 6" xfId="20058" xr:uid="{00000000-0005-0000-0000-000099280000}"/>
    <cellStyle name="Rubrik 3 17 2 3 6 7" xfId="25240" xr:uid="{00000000-0005-0000-0000-00009A280000}"/>
    <cellStyle name="Rubrik 3 17 2 3 6 8" xfId="27769" xr:uid="{00000000-0005-0000-0000-00009B280000}"/>
    <cellStyle name="Rubrik 3 17 2 3 6 9" xfId="30197" xr:uid="{00000000-0005-0000-0000-00009C280000}"/>
    <cellStyle name="Rubrik 3 17 2 3 7" xfId="2602" xr:uid="{00000000-0005-0000-0000-00009D280000}"/>
    <cellStyle name="Rubrik 3 17 2 3 7 10" xfId="33288" xr:uid="{00000000-0005-0000-0000-00009E280000}"/>
    <cellStyle name="Rubrik 3 17 2 3 7 11" xfId="35312" xr:uid="{00000000-0005-0000-0000-00009F280000}"/>
    <cellStyle name="Rubrik 3 17 2 3 7 12" xfId="37179" xr:uid="{00000000-0005-0000-0000-0000A0280000}"/>
    <cellStyle name="Rubrik 3 17 2 3 7 2" xfId="4254" xr:uid="{00000000-0005-0000-0000-0000A1280000}"/>
    <cellStyle name="Rubrik 3 17 2 3 7 2 10" xfId="35651" xr:uid="{00000000-0005-0000-0000-0000A2280000}"/>
    <cellStyle name="Rubrik 3 17 2 3 7 2 11" xfId="36770" xr:uid="{00000000-0005-0000-0000-0000A3280000}"/>
    <cellStyle name="Rubrik 3 17 2 3 7 2 2" xfId="12141" xr:uid="{00000000-0005-0000-0000-0000A4280000}"/>
    <cellStyle name="Rubrik 3 17 2 3 7 2 3" xfId="18461" xr:uid="{00000000-0005-0000-0000-0000A5280000}"/>
    <cellStyle name="Rubrik 3 17 2 3 7 2 4" xfId="16468" xr:uid="{00000000-0005-0000-0000-0000A6280000}"/>
    <cellStyle name="Rubrik 3 17 2 3 7 2 5" xfId="20249" xr:uid="{00000000-0005-0000-0000-0000A7280000}"/>
    <cellStyle name="Rubrik 3 17 2 3 7 2 6" xfId="25368" xr:uid="{00000000-0005-0000-0000-0000A8280000}"/>
    <cellStyle name="Rubrik 3 17 2 3 7 2 7" xfId="27572" xr:uid="{00000000-0005-0000-0000-0000A9280000}"/>
    <cellStyle name="Rubrik 3 17 2 3 7 2 8" xfId="30315" xr:uid="{00000000-0005-0000-0000-0000AA280000}"/>
    <cellStyle name="Rubrik 3 17 2 3 7 2 9" xfId="31740" xr:uid="{00000000-0005-0000-0000-0000AB280000}"/>
    <cellStyle name="Rubrik 3 17 2 3 7 3" xfId="10563" xr:uid="{00000000-0005-0000-0000-0000AC280000}"/>
    <cellStyle name="Rubrik 3 17 2 3 7 4" xfId="10196" xr:uid="{00000000-0005-0000-0000-0000AD280000}"/>
    <cellStyle name="Rubrik 3 17 2 3 7 5" xfId="16458" xr:uid="{00000000-0005-0000-0000-0000AE280000}"/>
    <cellStyle name="Rubrik 3 17 2 3 7 6" xfId="20913" xr:uid="{00000000-0005-0000-0000-0000AF280000}"/>
    <cellStyle name="Rubrik 3 17 2 3 7 7" xfId="26047" xr:uid="{00000000-0005-0000-0000-0000B0280000}"/>
    <cellStyle name="Rubrik 3 17 2 3 7 8" xfId="28583" xr:uid="{00000000-0005-0000-0000-0000B1280000}"/>
    <cellStyle name="Rubrik 3 17 2 3 7 9" xfId="30927" xr:uid="{00000000-0005-0000-0000-0000B2280000}"/>
    <cellStyle name="Rubrik 3 17 2 3 8" xfId="4255" xr:uid="{00000000-0005-0000-0000-0000B3280000}"/>
    <cellStyle name="Rubrik 3 17 2 3 8 10" xfId="34412" xr:uid="{00000000-0005-0000-0000-0000B4280000}"/>
    <cellStyle name="Rubrik 3 17 2 3 8 11" xfId="35975" xr:uid="{00000000-0005-0000-0000-0000B5280000}"/>
    <cellStyle name="Rubrik 3 17 2 3 8 2" xfId="12142" xr:uid="{00000000-0005-0000-0000-0000B6280000}"/>
    <cellStyle name="Rubrik 3 17 2 3 8 3" xfId="18462" xr:uid="{00000000-0005-0000-0000-0000B7280000}"/>
    <cellStyle name="Rubrik 3 17 2 3 8 4" xfId="17616" xr:uid="{00000000-0005-0000-0000-0000B8280000}"/>
    <cellStyle name="Rubrik 3 17 2 3 8 5" xfId="16205" xr:uid="{00000000-0005-0000-0000-0000B9280000}"/>
    <cellStyle name="Rubrik 3 17 2 3 8 6" xfId="26526" xr:uid="{00000000-0005-0000-0000-0000BA280000}"/>
    <cellStyle name="Rubrik 3 17 2 3 8 7" xfId="28428" xr:uid="{00000000-0005-0000-0000-0000BB280000}"/>
    <cellStyle name="Rubrik 3 17 2 3 8 8" xfId="31371" xr:uid="{00000000-0005-0000-0000-0000BC280000}"/>
    <cellStyle name="Rubrik 3 17 2 3 8 9" xfId="31024" xr:uid="{00000000-0005-0000-0000-0000BD280000}"/>
    <cellStyle name="Rubrik 3 17 2 3 9" xfId="9710" xr:uid="{00000000-0005-0000-0000-0000BE280000}"/>
    <cellStyle name="Rubrik 3 17 2 4" xfId="1330" xr:uid="{00000000-0005-0000-0000-0000BF280000}"/>
    <cellStyle name="Rubrik 3 17 2 4 10" xfId="30523" xr:uid="{00000000-0005-0000-0000-0000C0280000}"/>
    <cellStyle name="Rubrik 3 17 2 4 11" xfId="36652" xr:uid="{00000000-0005-0000-0000-0000C1280000}"/>
    <cellStyle name="Rubrik 3 17 2 4 12" xfId="35039" xr:uid="{00000000-0005-0000-0000-0000C2280000}"/>
    <cellStyle name="Rubrik 3 17 2 4 2" xfId="4256" xr:uid="{00000000-0005-0000-0000-0000C3280000}"/>
    <cellStyle name="Rubrik 3 17 2 4 2 10" xfId="35650" xr:uid="{00000000-0005-0000-0000-0000C4280000}"/>
    <cellStyle name="Rubrik 3 17 2 4 2 11" xfId="35441" xr:uid="{00000000-0005-0000-0000-0000C5280000}"/>
    <cellStyle name="Rubrik 3 17 2 4 2 2" xfId="12143" xr:uid="{00000000-0005-0000-0000-0000C6280000}"/>
    <cellStyle name="Rubrik 3 17 2 4 2 3" xfId="18463" xr:uid="{00000000-0005-0000-0000-0000C7280000}"/>
    <cellStyle name="Rubrik 3 17 2 4 2 4" xfId="15027" xr:uid="{00000000-0005-0000-0000-0000C8280000}"/>
    <cellStyle name="Rubrik 3 17 2 4 2 5" xfId="16106" xr:uid="{00000000-0005-0000-0000-0000C9280000}"/>
    <cellStyle name="Rubrik 3 17 2 4 2 6" xfId="23729" xr:uid="{00000000-0005-0000-0000-0000CA280000}"/>
    <cellStyle name="Rubrik 3 17 2 4 2 7" xfId="26916" xr:uid="{00000000-0005-0000-0000-0000CB280000}"/>
    <cellStyle name="Rubrik 3 17 2 4 2 8" xfId="23086" xr:uid="{00000000-0005-0000-0000-0000CC280000}"/>
    <cellStyle name="Rubrik 3 17 2 4 2 9" xfId="33076" xr:uid="{00000000-0005-0000-0000-0000CD280000}"/>
    <cellStyle name="Rubrik 3 17 2 4 3" xfId="9299" xr:uid="{00000000-0005-0000-0000-0000CE280000}"/>
    <cellStyle name="Rubrik 3 17 2 4 4" xfId="16251" xr:uid="{00000000-0005-0000-0000-0000CF280000}"/>
    <cellStyle name="Rubrik 3 17 2 4 5" xfId="20100" xr:uid="{00000000-0005-0000-0000-0000D0280000}"/>
    <cellStyle name="Rubrik 3 17 2 4 6" xfId="22715" xr:uid="{00000000-0005-0000-0000-0000D1280000}"/>
    <cellStyle name="Rubrik 3 17 2 4 7" xfId="27809" xr:uid="{00000000-0005-0000-0000-0000D2280000}"/>
    <cellStyle name="Rubrik 3 17 2 4 8" xfId="25598" xr:uid="{00000000-0005-0000-0000-0000D3280000}"/>
    <cellStyle name="Rubrik 3 17 2 4 9" xfId="32576" xr:uid="{00000000-0005-0000-0000-0000D4280000}"/>
    <cellStyle name="Rubrik 3 17 2 5" xfId="2702" xr:uid="{00000000-0005-0000-0000-0000D5280000}"/>
    <cellStyle name="Rubrik 3 17 2 5 10" xfId="30058" xr:uid="{00000000-0005-0000-0000-0000D6280000}"/>
    <cellStyle name="Rubrik 3 17 2 5 11" xfId="28224" xr:uid="{00000000-0005-0000-0000-0000D7280000}"/>
    <cellStyle name="Rubrik 3 17 2 5 12" xfId="34701" xr:uid="{00000000-0005-0000-0000-0000D8280000}"/>
    <cellStyle name="Rubrik 3 17 2 5 2" xfId="4257" xr:uid="{00000000-0005-0000-0000-0000D9280000}"/>
    <cellStyle name="Rubrik 3 17 2 5 2 10" xfId="34419" xr:uid="{00000000-0005-0000-0000-0000DA280000}"/>
    <cellStyle name="Rubrik 3 17 2 5 2 11" xfId="35976" xr:uid="{00000000-0005-0000-0000-0000DB280000}"/>
    <cellStyle name="Rubrik 3 17 2 5 2 2" xfId="12144" xr:uid="{00000000-0005-0000-0000-0000DC280000}"/>
    <cellStyle name="Rubrik 3 17 2 5 2 3" xfId="18464" xr:uid="{00000000-0005-0000-0000-0000DD280000}"/>
    <cellStyle name="Rubrik 3 17 2 5 2 4" xfId="17614" xr:uid="{00000000-0005-0000-0000-0000DE280000}"/>
    <cellStyle name="Rubrik 3 17 2 5 2 5" xfId="16076" xr:uid="{00000000-0005-0000-0000-0000DF280000}"/>
    <cellStyle name="Rubrik 3 17 2 5 2 6" xfId="26525" xr:uid="{00000000-0005-0000-0000-0000E0280000}"/>
    <cellStyle name="Rubrik 3 17 2 5 2 7" xfId="26914" xr:uid="{00000000-0005-0000-0000-0000E1280000}"/>
    <cellStyle name="Rubrik 3 17 2 5 2 8" xfId="31370" xr:uid="{00000000-0005-0000-0000-0000E2280000}"/>
    <cellStyle name="Rubrik 3 17 2 5 2 9" xfId="30326" xr:uid="{00000000-0005-0000-0000-0000E3280000}"/>
    <cellStyle name="Rubrik 3 17 2 5 3" xfId="10663" xr:uid="{00000000-0005-0000-0000-0000E4280000}"/>
    <cellStyle name="Rubrik 3 17 2 5 4" xfId="16916" xr:uid="{00000000-0005-0000-0000-0000E5280000}"/>
    <cellStyle name="Rubrik 3 17 2 5 5" xfId="14840" xr:uid="{00000000-0005-0000-0000-0000E6280000}"/>
    <cellStyle name="Rubrik 3 17 2 5 6" xfId="15005" xr:uid="{00000000-0005-0000-0000-0000E7280000}"/>
    <cellStyle name="Rubrik 3 17 2 5 7" xfId="22518" xr:uid="{00000000-0005-0000-0000-0000E8280000}"/>
    <cellStyle name="Rubrik 3 17 2 5 8" xfId="25085" xr:uid="{00000000-0005-0000-0000-0000E9280000}"/>
    <cellStyle name="Rubrik 3 17 2 5 9" xfId="9747" xr:uid="{00000000-0005-0000-0000-0000EA280000}"/>
    <cellStyle name="Rubrik 3 17 2 6" xfId="2768" xr:uid="{00000000-0005-0000-0000-0000EB280000}"/>
    <cellStyle name="Rubrik 3 17 2 6 10" xfId="33316" xr:uid="{00000000-0005-0000-0000-0000EC280000}"/>
    <cellStyle name="Rubrik 3 17 2 6 11" xfId="35331" xr:uid="{00000000-0005-0000-0000-0000ED280000}"/>
    <cellStyle name="Rubrik 3 17 2 6 12" xfId="37199" xr:uid="{00000000-0005-0000-0000-0000EE280000}"/>
    <cellStyle name="Rubrik 3 17 2 6 2" xfId="4258" xr:uid="{00000000-0005-0000-0000-0000EF280000}"/>
    <cellStyle name="Rubrik 3 17 2 6 2 10" xfId="35649" xr:uid="{00000000-0005-0000-0000-0000F0280000}"/>
    <cellStyle name="Rubrik 3 17 2 6 2 11" xfId="34472" xr:uid="{00000000-0005-0000-0000-0000F1280000}"/>
    <cellStyle name="Rubrik 3 17 2 6 2 2" xfId="12145" xr:uid="{00000000-0005-0000-0000-0000F2280000}"/>
    <cellStyle name="Rubrik 3 17 2 6 2 3" xfId="18465" xr:uid="{00000000-0005-0000-0000-0000F3280000}"/>
    <cellStyle name="Rubrik 3 17 2 6 2 4" xfId="17615" xr:uid="{00000000-0005-0000-0000-0000F4280000}"/>
    <cellStyle name="Rubrik 3 17 2 6 2 5" xfId="16775" xr:uid="{00000000-0005-0000-0000-0000F5280000}"/>
    <cellStyle name="Rubrik 3 17 2 6 2 6" xfId="22380" xr:uid="{00000000-0005-0000-0000-0000F6280000}"/>
    <cellStyle name="Rubrik 3 17 2 6 2 7" xfId="24997" xr:uid="{00000000-0005-0000-0000-0000F7280000}"/>
    <cellStyle name="Rubrik 3 17 2 6 2 8" xfId="14406" xr:uid="{00000000-0005-0000-0000-0000F8280000}"/>
    <cellStyle name="Rubrik 3 17 2 6 2 9" xfId="33450" xr:uid="{00000000-0005-0000-0000-0000F9280000}"/>
    <cellStyle name="Rubrik 3 17 2 6 3" xfId="10729" xr:uid="{00000000-0005-0000-0000-0000FA280000}"/>
    <cellStyle name="Rubrik 3 17 2 6 4" xfId="16982" xr:uid="{00000000-0005-0000-0000-0000FB280000}"/>
    <cellStyle name="Rubrik 3 17 2 6 5" xfId="15848" xr:uid="{00000000-0005-0000-0000-0000FC280000}"/>
    <cellStyle name="Rubrik 3 17 2 6 6" xfId="20948" xr:uid="{00000000-0005-0000-0000-0000FD280000}"/>
    <cellStyle name="Rubrik 3 17 2 6 7" xfId="26084" xr:uid="{00000000-0005-0000-0000-0000FE280000}"/>
    <cellStyle name="Rubrik 3 17 2 6 8" xfId="28614" xr:uid="{00000000-0005-0000-0000-0000FF280000}"/>
    <cellStyle name="Rubrik 3 17 2 6 9" xfId="30959" xr:uid="{00000000-0005-0000-0000-000000290000}"/>
    <cellStyle name="Rubrik 3 17 2 7" xfId="3339" xr:uid="{00000000-0005-0000-0000-000001290000}"/>
    <cellStyle name="Rubrik 3 17 2 7 10" xfId="32902" xr:uid="{00000000-0005-0000-0000-000002290000}"/>
    <cellStyle name="Rubrik 3 17 2 7 11" xfId="36007" xr:uid="{00000000-0005-0000-0000-000003290000}"/>
    <cellStyle name="Rubrik 3 17 2 7 12" xfId="36906" xr:uid="{00000000-0005-0000-0000-000004290000}"/>
    <cellStyle name="Rubrik 3 17 2 7 2" xfId="4259" xr:uid="{00000000-0005-0000-0000-000005290000}"/>
    <cellStyle name="Rubrik 3 17 2 7 2 10" xfId="26296" xr:uid="{00000000-0005-0000-0000-000006290000}"/>
    <cellStyle name="Rubrik 3 17 2 7 2 11" xfId="36467" xr:uid="{00000000-0005-0000-0000-000007290000}"/>
    <cellStyle name="Rubrik 3 17 2 7 2 2" xfId="12146" xr:uid="{00000000-0005-0000-0000-000008290000}"/>
    <cellStyle name="Rubrik 3 17 2 7 2 3" xfId="18466" xr:uid="{00000000-0005-0000-0000-000009290000}"/>
    <cellStyle name="Rubrik 3 17 2 7 2 4" xfId="15182" xr:uid="{00000000-0005-0000-0000-00000A290000}"/>
    <cellStyle name="Rubrik 3 17 2 7 2 5" xfId="19776" xr:uid="{00000000-0005-0000-0000-00000B290000}"/>
    <cellStyle name="Rubrik 3 17 2 7 2 6" xfId="26524" xr:uid="{00000000-0005-0000-0000-00000C290000}"/>
    <cellStyle name="Rubrik 3 17 2 7 2 7" xfId="22729" xr:uid="{00000000-0005-0000-0000-00000D290000}"/>
    <cellStyle name="Rubrik 3 17 2 7 2 8" xfId="31369" xr:uid="{00000000-0005-0000-0000-00000E290000}"/>
    <cellStyle name="Rubrik 3 17 2 7 2 9" xfId="26812" xr:uid="{00000000-0005-0000-0000-00000F290000}"/>
    <cellStyle name="Rubrik 3 17 2 7 3" xfId="11299" xr:uid="{00000000-0005-0000-0000-000010290000}"/>
    <cellStyle name="Rubrik 3 17 2 7 4" xfId="17553" xr:uid="{00000000-0005-0000-0000-000011290000}"/>
    <cellStyle name="Rubrik 3 17 2 7 5" xfId="16785" xr:uid="{00000000-0005-0000-0000-000012290000}"/>
    <cellStyle name="Rubrik 3 17 2 7 6" xfId="20460" xr:uid="{00000000-0005-0000-0000-000013290000}"/>
    <cellStyle name="Rubrik 3 17 2 7 7" xfId="26962" xr:uid="{00000000-0005-0000-0000-000014290000}"/>
    <cellStyle name="Rubrik 3 17 2 7 8" xfId="28771" xr:uid="{00000000-0005-0000-0000-000015290000}"/>
    <cellStyle name="Rubrik 3 17 2 7 9" xfId="31778" xr:uid="{00000000-0005-0000-0000-000016290000}"/>
    <cellStyle name="Rubrik 3 17 2 8" xfId="803" xr:uid="{00000000-0005-0000-0000-000017290000}"/>
    <cellStyle name="Rubrik 3 17 2 8 10" xfId="25172" xr:uid="{00000000-0005-0000-0000-000018290000}"/>
    <cellStyle name="Rubrik 3 17 2 8 11" xfId="36782" xr:uid="{00000000-0005-0000-0000-000019290000}"/>
    <cellStyle name="Rubrik 3 17 2 8 12" xfId="34844" xr:uid="{00000000-0005-0000-0000-00001A290000}"/>
    <cellStyle name="Rubrik 3 17 2 8 2" xfId="4260" xr:uid="{00000000-0005-0000-0000-00001B290000}"/>
    <cellStyle name="Rubrik 3 17 2 8 2 10" xfId="35648" xr:uid="{00000000-0005-0000-0000-00001C290000}"/>
    <cellStyle name="Rubrik 3 17 2 8 2 11" xfId="36606" xr:uid="{00000000-0005-0000-0000-00001D290000}"/>
    <cellStyle name="Rubrik 3 17 2 8 2 2" xfId="12147" xr:uid="{00000000-0005-0000-0000-00001E290000}"/>
    <cellStyle name="Rubrik 3 17 2 8 2 3" xfId="18467" xr:uid="{00000000-0005-0000-0000-00001F290000}"/>
    <cellStyle name="Rubrik 3 17 2 8 2 4" xfId="10429" xr:uid="{00000000-0005-0000-0000-000020290000}"/>
    <cellStyle name="Rubrik 3 17 2 8 2 5" xfId="20021" xr:uid="{00000000-0005-0000-0000-000021290000}"/>
    <cellStyle name="Rubrik 3 17 2 8 2 6" xfId="19821" xr:uid="{00000000-0005-0000-0000-000022290000}"/>
    <cellStyle name="Rubrik 3 17 2 8 2 7" xfId="28262" xr:uid="{00000000-0005-0000-0000-000023290000}"/>
    <cellStyle name="Rubrik 3 17 2 8 2 8" xfId="26821" xr:uid="{00000000-0005-0000-0000-000024290000}"/>
    <cellStyle name="Rubrik 3 17 2 8 2 9" xfId="32766" xr:uid="{00000000-0005-0000-0000-000025290000}"/>
    <cellStyle name="Rubrik 3 17 2 8 3" xfId="14398" xr:uid="{00000000-0005-0000-0000-000026290000}"/>
    <cellStyle name="Rubrik 3 17 2 8 4" xfId="15835" xr:uid="{00000000-0005-0000-0000-000027290000}"/>
    <cellStyle name="Rubrik 3 17 2 8 5" xfId="20276" xr:uid="{00000000-0005-0000-0000-000028290000}"/>
    <cellStyle name="Rubrik 3 17 2 8 6" xfId="22887" xr:uid="{00000000-0005-0000-0000-000029290000}"/>
    <cellStyle name="Rubrik 3 17 2 8 7" xfId="27977" xr:uid="{00000000-0005-0000-0000-00002A290000}"/>
    <cellStyle name="Rubrik 3 17 2 8 8" xfId="23495" xr:uid="{00000000-0005-0000-0000-00002B290000}"/>
    <cellStyle name="Rubrik 3 17 2 8 9" xfId="32735" xr:uid="{00000000-0005-0000-0000-00002C290000}"/>
    <cellStyle name="Rubrik 3 17 2 9" xfId="16035" xr:uid="{00000000-0005-0000-0000-00002D290000}"/>
    <cellStyle name="Rubrik 3 17 3" xfId="459" xr:uid="{00000000-0005-0000-0000-00002E290000}"/>
    <cellStyle name="Rubrik 3 17 3 10" xfId="4261" xr:uid="{00000000-0005-0000-0000-00002F290000}"/>
    <cellStyle name="Rubrik 3 17 3 10 10" xfId="32435" xr:uid="{00000000-0005-0000-0000-000030290000}"/>
    <cellStyle name="Rubrik 3 17 3 10 11" xfId="34992" xr:uid="{00000000-0005-0000-0000-000031290000}"/>
    <cellStyle name="Rubrik 3 17 3 10 2" xfId="12148" xr:uid="{00000000-0005-0000-0000-000032290000}"/>
    <cellStyle name="Rubrik 3 17 3 10 3" xfId="18468" xr:uid="{00000000-0005-0000-0000-000033290000}"/>
    <cellStyle name="Rubrik 3 17 3 10 4" xfId="16672" xr:uid="{00000000-0005-0000-0000-000034290000}"/>
    <cellStyle name="Rubrik 3 17 3 10 5" xfId="16635" xr:uid="{00000000-0005-0000-0000-000035290000}"/>
    <cellStyle name="Rubrik 3 17 3 10 6" xfId="26523" xr:uid="{00000000-0005-0000-0000-000036290000}"/>
    <cellStyle name="Rubrik 3 17 3 10 7" xfId="21042" xr:uid="{00000000-0005-0000-0000-000037290000}"/>
    <cellStyle name="Rubrik 3 17 3 10 8" xfId="31368" xr:uid="{00000000-0005-0000-0000-000038290000}"/>
    <cellStyle name="Rubrik 3 17 3 10 9" xfId="31743" xr:uid="{00000000-0005-0000-0000-000039290000}"/>
    <cellStyle name="Rubrik 3 17 3 11" xfId="14739" xr:uid="{00000000-0005-0000-0000-00003A290000}"/>
    <cellStyle name="Rubrik 3 17 3 12" xfId="16001" xr:uid="{00000000-0005-0000-0000-00003B290000}"/>
    <cellStyle name="Rubrik 3 17 3 13" xfId="21059" xr:uid="{00000000-0005-0000-0000-00003C290000}"/>
    <cellStyle name="Rubrik 3 17 3 14" xfId="23647" xr:uid="{00000000-0005-0000-0000-00003D290000}"/>
    <cellStyle name="Rubrik 3 17 3 15" xfId="23156" xr:uid="{00000000-0005-0000-0000-00003E290000}"/>
    <cellStyle name="Rubrik 3 17 3 16" xfId="33415" xr:uid="{00000000-0005-0000-0000-00003F290000}"/>
    <cellStyle name="Rubrik 3 17 3 17" xfId="25755" xr:uid="{00000000-0005-0000-0000-000040290000}"/>
    <cellStyle name="Rubrik 3 17 3 18" xfId="35399" xr:uid="{00000000-0005-0000-0000-000041290000}"/>
    <cellStyle name="Rubrik 3 17 3 19" xfId="37264" xr:uid="{00000000-0005-0000-0000-000042290000}"/>
    <cellStyle name="Rubrik 3 17 3 2" xfId="2124" xr:uid="{00000000-0005-0000-0000-000043290000}"/>
    <cellStyle name="Rubrik 3 17 3 2 10" xfId="15122" xr:uid="{00000000-0005-0000-0000-000044290000}"/>
    <cellStyle name="Rubrik 3 17 3 2 11" xfId="16451" xr:uid="{00000000-0005-0000-0000-000045290000}"/>
    <cellStyle name="Rubrik 3 17 3 2 12" xfId="20908" xr:uid="{00000000-0005-0000-0000-000046290000}"/>
    <cellStyle name="Rubrik 3 17 3 2 13" xfId="26043" xr:uid="{00000000-0005-0000-0000-000047290000}"/>
    <cellStyle name="Rubrik 3 17 3 2 14" xfId="28578" xr:uid="{00000000-0005-0000-0000-000048290000}"/>
    <cellStyle name="Rubrik 3 17 3 2 15" xfId="30924" xr:uid="{00000000-0005-0000-0000-000049290000}"/>
    <cellStyle name="Rubrik 3 17 3 2 16" xfId="33285" xr:uid="{00000000-0005-0000-0000-00004A290000}"/>
    <cellStyle name="Rubrik 3 17 3 2 17" xfId="35311" xr:uid="{00000000-0005-0000-0000-00004B290000}"/>
    <cellStyle name="Rubrik 3 17 3 2 18" xfId="37177" xr:uid="{00000000-0005-0000-0000-00004C290000}"/>
    <cellStyle name="Rubrik 3 17 3 2 2" xfId="2597" xr:uid="{00000000-0005-0000-0000-00004D290000}"/>
    <cellStyle name="Rubrik 3 17 3 2 2 10" xfId="30855" xr:uid="{00000000-0005-0000-0000-00004E290000}"/>
    <cellStyle name="Rubrik 3 17 3 2 2 11" xfId="36367" xr:uid="{00000000-0005-0000-0000-00004F290000}"/>
    <cellStyle name="Rubrik 3 17 3 2 2 12" xfId="26788" xr:uid="{00000000-0005-0000-0000-000050290000}"/>
    <cellStyle name="Rubrik 3 17 3 2 2 2" xfId="4262" xr:uid="{00000000-0005-0000-0000-000051290000}"/>
    <cellStyle name="Rubrik 3 17 3 2 2 2 10" xfId="35647" xr:uid="{00000000-0005-0000-0000-000052290000}"/>
    <cellStyle name="Rubrik 3 17 3 2 2 2 11" xfId="35200" xr:uid="{00000000-0005-0000-0000-000053290000}"/>
    <cellStyle name="Rubrik 3 17 3 2 2 2 2" xfId="12149" xr:uid="{00000000-0005-0000-0000-000054290000}"/>
    <cellStyle name="Rubrik 3 17 3 2 2 2 3" xfId="18469" xr:uid="{00000000-0005-0000-0000-000055290000}"/>
    <cellStyle name="Rubrik 3 17 3 2 2 2 4" xfId="17603" xr:uid="{00000000-0005-0000-0000-000056290000}"/>
    <cellStyle name="Rubrik 3 17 3 2 2 2 5" xfId="10147" xr:uid="{00000000-0005-0000-0000-000057290000}"/>
    <cellStyle name="Rubrik 3 17 3 2 2 2 6" xfId="22336" xr:uid="{00000000-0005-0000-0000-000058290000}"/>
    <cellStyle name="Rubrik 3 17 3 2 2 2 7" xfId="26915" xr:uid="{00000000-0005-0000-0000-000059290000}"/>
    <cellStyle name="Rubrik 3 17 3 2 2 2 8" xfId="19782" xr:uid="{00000000-0005-0000-0000-00005A290000}"/>
    <cellStyle name="Rubrik 3 17 3 2 2 2 9" xfId="32193" xr:uid="{00000000-0005-0000-0000-00005B290000}"/>
    <cellStyle name="Rubrik 3 17 3 2 2 3" xfId="10558" xr:uid="{00000000-0005-0000-0000-00005C290000}"/>
    <cellStyle name="Rubrik 3 17 3 2 2 4" xfId="9735" xr:uid="{00000000-0005-0000-0000-00005D290000}"/>
    <cellStyle name="Rubrik 3 17 3 2 2 5" xfId="19597" xr:uid="{00000000-0005-0000-0000-00005E290000}"/>
    <cellStyle name="Rubrik 3 17 3 2 2 6" xfId="22228" xr:uid="{00000000-0005-0000-0000-00005F290000}"/>
    <cellStyle name="Rubrik 3 17 3 2 2 7" xfId="27331" xr:uid="{00000000-0005-0000-0000-000060290000}"/>
    <cellStyle name="Rubrik 3 17 3 2 2 8" xfId="25969" xr:uid="{00000000-0005-0000-0000-000061290000}"/>
    <cellStyle name="Rubrik 3 17 3 2 2 9" xfId="32147" xr:uid="{00000000-0005-0000-0000-000062290000}"/>
    <cellStyle name="Rubrik 3 17 3 2 3" xfId="2969" xr:uid="{00000000-0005-0000-0000-000063290000}"/>
    <cellStyle name="Rubrik 3 17 3 2 3 10" xfId="30915" xr:uid="{00000000-0005-0000-0000-000064290000}"/>
    <cellStyle name="Rubrik 3 17 3 2 3 11" xfId="9418" xr:uid="{00000000-0005-0000-0000-000065290000}"/>
    <cellStyle name="Rubrik 3 17 3 2 3 12" xfId="36930" xr:uid="{00000000-0005-0000-0000-000066290000}"/>
    <cellStyle name="Rubrik 3 17 3 2 3 2" xfId="4263" xr:uid="{00000000-0005-0000-0000-000067290000}"/>
    <cellStyle name="Rubrik 3 17 3 2 3 2 10" xfId="32419" xr:uid="{00000000-0005-0000-0000-000068290000}"/>
    <cellStyle name="Rubrik 3 17 3 2 3 2 11" xfId="35977" xr:uid="{00000000-0005-0000-0000-000069290000}"/>
    <cellStyle name="Rubrik 3 17 3 2 3 2 2" xfId="12150" xr:uid="{00000000-0005-0000-0000-00006A290000}"/>
    <cellStyle name="Rubrik 3 17 3 2 3 2 3" xfId="18470" xr:uid="{00000000-0005-0000-0000-00006B290000}"/>
    <cellStyle name="Rubrik 3 17 3 2 3 2 4" xfId="17612" xr:uid="{00000000-0005-0000-0000-00006C290000}"/>
    <cellStyle name="Rubrik 3 17 3 2 3 2 5" xfId="17978" xr:uid="{00000000-0005-0000-0000-00006D290000}"/>
    <cellStyle name="Rubrik 3 17 3 2 3 2 6" xfId="24956" xr:uid="{00000000-0005-0000-0000-00006E290000}"/>
    <cellStyle name="Rubrik 3 17 3 2 3 2 7" xfId="27500" xr:uid="{00000000-0005-0000-0000-00006F290000}"/>
    <cellStyle name="Rubrik 3 17 3 2 3 2 8" xfId="29946" xr:uid="{00000000-0005-0000-0000-000070290000}"/>
    <cellStyle name="Rubrik 3 17 3 2 3 2 9" xfId="29748" xr:uid="{00000000-0005-0000-0000-000071290000}"/>
    <cellStyle name="Rubrik 3 17 3 2 3 3" xfId="10930" xr:uid="{00000000-0005-0000-0000-000072290000}"/>
    <cellStyle name="Rubrik 3 17 3 2 3 4" xfId="17183" xr:uid="{00000000-0005-0000-0000-000073290000}"/>
    <cellStyle name="Rubrik 3 17 3 2 3 5" xfId="16845" xr:uid="{00000000-0005-0000-0000-000074290000}"/>
    <cellStyle name="Rubrik 3 17 3 2 3 6" xfId="20502" xr:uid="{00000000-0005-0000-0000-000075290000}"/>
    <cellStyle name="Rubrik 3 17 3 2 3 7" xfId="14910" xr:uid="{00000000-0005-0000-0000-000076290000}"/>
    <cellStyle name="Rubrik 3 17 3 2 3 8" xfId="25010" xr:uid="{00000000-0005-0000-0000-000077290000}"/>
    <cellStyle name="Rubrik 3 17 3 2 3 9" xfId="26815" xr:uid="{00000000-0005-0000-0000-000078290000}"/>
    <cellStyle name="Rubrik 3 17 3 2 4" xfId="1588" xr:uid="{00000000-0005-0000-0000-000079290000}"/>
    <cellStyle name="Rubrik 3 17 3 2 4 10" xfId="32468" xr:uid="{00000000-0005-0000-0000-00007A290000}"/>
    <cellStyle name="Rubrik 3 17 3 2 4 11" xfId="34758" xr:uid="{00000000-0005-0000-0000-00007B290000}"/>
    <cellStyle name="Rubrik 3 17 3 2 4 12" xfId="36579" xr:uid="{00000000-0005-0000-0000-00007C290000}"/>
    <cellStyle name="Rubrik 3 17 3 2 4 2" xfId="4264" xr:uid="{00000000-0005-0000-0000-00007D290000}"/>
    <cellStyle name="Rubrik 3 17 3 2 4 2 10" xfId="35646" xr:uid="{00000000-0005-0000-0000-00007E290000}"/>
    <cellStyle name="Rubrik 3 17 3 2 4 2 11" xfId="37192" xr:uid="{00000000-0005-0000-0000-00007F290000}"/>
    <cellStyle name="Rubrik 3 17 3 2 4 2 2" xfId="12151" xr:uid="{00000000-0005-0000-0000-000080290000}"/>
    <cellStyle name="Rubrik 3 17 3 2 4 2 3" xfId="18471" xr:uid="{00000000-0005-0000-0000-000081290000}"/>
    <cellStyle name="Rubrik 3 17 3 2 4 2 4" xfId="16499" xr:uid="{00000000-0005-0000-0000-000082290000}"/>
    <cellStyle name="Rubrik 3 17 3 2 4 2 5" xfId="20936" xr:uid="{00000000-0005-0000-0000-000083290000}"/>
    <cellStyle name="Rubrik 3 17 3 2 4 2 6" xfId="26522" xr:uid="{00000000-0005-0000-0000-000084290000}"/>
    <cellStyle name="Rubrik 3 17 3 2 4 2 7" xfId="27735" xr:uid="{00000000-0005-0000-0000-000085290000}"/>
    <cellStyle name="Rubrik 3 17 3 2 4 2 8" xfId="31367" xr:uid="{00000000-0005-0000-0000-000086290000}"/>
    <cellStyle name="Rubrik 3 17 3 2 4 2 9" xfId="30628" xr:uid="{00000000-0005-0000-0000-000087290000}"/>
    <cellStyle name="Rubrik 3 17 3 2 4 3" xfId="9556" xr:uid="{00000000-0005-0000-0000-000088290000}"/>
    <cellStyle name="Rubrik 3 17 3 2 4 4" xfId="14562" xr:uid="{00000000-0005-0000-0000-000089290000}"/>
    <cellStyle name="Rubrik 3 17 3 2 4 5" xfId="9962" xr:uid="{00000000-0005-0000-0000-00008A290000}"/>
    <cellStyle name="Rubrik 3 17 3 2 4 6" xfId="19981" xr:uid="{00000000-0005-0000-0000-00008B290000}"/>
    <cellStyle name="Rubrik 3 17 3 2 4 7" xfId="25166" xr:uid="{00000000-0005-0000-0000-00008C290000}"/>
    <cellStyle name="Rubrik 3 17 3 2 4 8" xfId="27694" xr:uid="{00000000-0005-0000-0000-00008D290000}"/>
    <cellStyle name="Rubrik 3 17 3 2 4 9" xfId="30133" xr:uid="{00000000-0005-0000-0000-00008E290000}"/>
    <cellStyle name="Rubrik 3 17 3 2 5" xfId="1143" xr:uid="{00000000-0005-0000-0000-00008F290000}"/>
    <cellStyle name="Rubrik 3 17 3 2 5 10" xfId="31103" xr:uid="{00000000-0005-0000-0000-000090290000}"/>
    <cellStyle name="Rubrik 3 17 3 2 5 11" xfId="36706" xr:uid="{00000000-0005-0000-0000-000091290000}"/>
    <cellStyle name="Rubrik 3 17 3 2 5 12" xfId="35469" xr:uid="{00000000-0005-0000-0000-000092290000}"/>
    <cellStyle name="Rubrik 3 17 3 2 5 2" xfId="4265" xr:uid="{00000000-0005-0000-0000-000093290000}"/>
    <cellStyle name="Rubrik 3 17 3 2 5 2 10" xfId="32202" xr:uid="{00000000-0005-0000-0000-000094290000}"/>
    <cellStyle name="Rubrik 3 17 3 2 5 2 11" xfId="28871" xr:uid="{00000000-0005-0000-0000-000095290000}"/>
    <cellStyle name="Rubrik 3 17 3 2 5 2 2" xfId="12152" xr:uid="{00000000-0005-0000-0000-000096290000}"/>
    <cellStyle name="Rubrik 3 17 3 2 5 2 3" xfId="18472" xr:uid="{00000000-0005-0000-0000-000097290000}"/>
    <cellStyle name="Rubrik 3 17 3 2 5 2 4" xfId="17611" xr:uid="{00000000-0005-0000-0000-000098290000}"/>
    <cellStyle name="Rubrik 3 17 3 2 5 2 5" xfId="16079" xr:uid="{00000000-0005-0000-0000-000099290000}"/>
    <cellStyle name="Rubrik 3 17 3 2 5 2 6" xfId="22510" xr:uid="{00000000-0005-0000-0000-00009A290000}"/>
    <cellStyle name="Rubrik 3 17 3 2 5 2 7" xfId="28077" xr:uid="{00000000-0005-0000-0000-00009B290000}"/>
    <cellStyle name="Rubrik 3 17 3 2 5 2 8" xfId="22845" xr:uid="{00000000-0005-0000-0000-00009C290000}"/>
    <cellStyle name="Rubrik 3 17 3 2 5 2 9" xfId="31744" xr:uid="{00000000-0005-0000-0000-00009D290000}"/>
    <cellStyle name="Rubrik 3 17 3 2 5 3" xfId="14058" xr:uid="{00000000-0005-0000-0000-00009E290000}"/>
    <cellStyle name="Rubrik 3 17 3 2 5 4" xfId="15667" xr:uid="{00000000-0005-0000-0000-00009F290000}"/>
    <cellStyle name="Rubrik 3 17 3 2 5 5" xfId="20164" xr:uid="{00000000-0005-0000-0000-0000A0290000}"/>
    <cellStyle name="Rubrik 3 17 3 2 5 6" xfId="22778" xr:uid="{00000000-0005-0000-0000-0000A1290000}"/>
    <cellStyle name="Rubrik 3 17 3 2 5 7" xfId="27871" xr:uid="{00000000-0005-0000-0000-0000A2290000}"/>
    <cellStyle name="Rubrik 3 17 3 2 5 8" xfId="26240" xr:uid="{00000000-0005-0000-0000-0000A3290000}"/>
    <cellStyle name="Rubrik 3 17 3 2 5 9" xfId="32637" xr:uid="{00000000-0005-0000-0000-0000A4290000}"/>
    <cellStyle name="Rubrik 3 17 3 2 6" xfId="3217" xr:uid="{00000000-0005-0000-0000-0000A5290000}"/>
    <cellStyle name="Rubrik 3 17 3 2 6 10" xfId="23760" xr:uid="{00000000-0005-0000-0000-0000A6290000}"/>
    <cellStyle name="Rubrik 3 17 3 2 6 11" xfId="36069" xr:uid="{00000000-0005-0000-0000-0000A7290000}"/>
    <cellStyle name="Rubrik 3 17 3 2 6 12" xfId="37335" xr:uid="{00000000-0005-0000-0000-0000A8290000}"/>
    <cellStyle name="Rubrik 3 17 3 2 6 2" xfId="4266" xr:uid="{00000000-0005-0000-0000-0000A9290000}"/>
    <cellStyle name="Rubrik 3 17 3 2 6 2 10" xfId="23479" xr:uid="{00000000-0005-0000-0000-0000AA290000}"/>
    <cellStyle name="Rubrik 3 17 3 2 6 2 11" xfId="36542" xr:uid="{00000000-0005-0000-0000-0000AB290000}"/>
    <cellStyle name="Rubrik 3 17 3 2 6 2 2" xfId="12153" xr:uid="{00000000-0005-0000-0000-0000AC290000}"/>
    <cellStyle name="Rubrik 3 17 3 2 6 2 3" xfId="18473" xr:uid="{00000000-0005-0000-0000-0000AD290000}"/>
    <cellStyle name="Rubrik 3 17 3 2 6 2 4" xfId="11039" xr:uid="{00000000-0005-0000-0000-0000AE290000}"/>
    <cellStyle name="Rubrik 3 17 3 2 6 2 5" xfId="19919" xr:uid="{00000000-0005-0000-0000-0000AF290000}"/>
    <cellStyle name="Rubrik 3 17 3 2 6 2 6" xfId="22342" xr:uid="{00000000-0005-0000-0000-0000B0290000}"/>
    <cellStyle name="Rubrik 3 17 3 2 6 2 7" xfId="23482" xr:uid="{00000000-0005-0000-0000-0000B1290000}"/>
    <cellStyle name="Rubrik 3 17 3 2 6 2 8" xfId="14191" xr:uid="{00000000-0005-0000-0000-0000B2290000}"/>
    <cellStyle name="Rubrik 3 17 3 2 6 2 9" xfId="20753" xr:uid="{00000000-0005-0000-0000-0000B3290000}"/>
    <cellStyle name="Rubrik 3 17 3 2 6 3" xfId="11177" xr:uid="{00000000-0005-0000-0000-0000B4290000}"/>
    <cellStyle name="Rubrik 3 17 3 2 6 4" xfId="17431" xr:uid="{00000000-0005-0000-0000-0000B5290000}"/>
    <cellStyle name="Rubrik 3 17 3 2 6 5" xfId="16153" xr:uid="{00000000-0005-0000-0000-0000B6290000}"/>
    <cellStyle name="Rubrik 3 17 3 2 6 6" xfId="21159" xr:uid="{00000000-0005-0000-0000-0000B7290000}"/>
    <cellStyle name="Rubrik 3 17 3 2 6 7" xfId="24687" xr:uid="{00000000-0005-0000-0000-0000B8290000}"/>
    <cellStyle name="Rubrik 3 17 3 2 6 8" xfId="25533" xr:uid="{00000000-0005-0000-0000-0000B9290000}"/>
    <cellStyle name="Rubrik 3 17 3 2 6 9" xfId="29698" xr:uid="{00000000-0005-0000-0000-0000BA290000}"/>
    <cellStyle name="Rubrik 3 17 3 2 7" xfId="3271" xr:uid="{00000000-0005-0000-0000-0000BB290000}"/>
    <cellStyle name="Rubrik 3 17 3 2 7 10" xfId="30472" xr:uid="{00000000-0005-0000-0000-0000BC290000}"/>
    <cellStyle name="Rubrik 3 17 3 2 7 11" xfId="36041" xr:uid="{00000000-0005-0000-0000-0000BD290000}"/>
    <cellStyle name="Rubrik 3 17 3 2 7 12" xfId="35366" xr:uid="{00000000-0005-0000-0000-0000BE290000}"/>
    <cellStyle name="Rubrik 3 17 3 2 7 2" xfId="4267" xr:uid="{00000000-0005-0000-0000-0000BF290000}"/>
    <cellStyle name="Rubrik 3 17 3 2 7 2 10" xfId="35645" xr:uid="{00000000-0005-0000-0000-0000C0290000}"/>
    <cellStyle name="Rubrik 3 17 3 2 7 2 11" xfId="30463" xr:uid="{00000000-0005-0000-0000-0000C1290000}"/>
    <cellStyle name="Rubrik 3 17 3 2 7 2 2" xfId="12154" xr:uid="{00000000-0005-0000-0000-0000C2290000}"/>
    <cellStyle name="Rubrik 3 17 3 2 7 2 3" xfId="18474" xr:uid="{00000000-0005-0000-0000-0000C3290000}"/>
    <cellStyle name="Rubrik 3 17 3 2 7 2 4" xfId="17609" xr:uid="{00000000-0005-0000-0000-0000C4290000}"/>
    <cellStyle name="Rubrik 3 17 3 2 7 2 5" xfId="17979" xr:uid="{00000000-0005-0000-0000-0000C5290000}"/>
    <cellStyle name="Rubrik 3 17 3 2 7 2 6" xfId="26521" xr:uid="{00000000-0005-0000-0000-0000C6290000}"/>
    <cellStyle name="Rubrik 3 17 3 2 7 2 7" xfId="23751" xr:uid="{00000000-0005-0000-0000-0000C7290000}"/>
    <cellStyle name="Rubrik 3 17 3 2 7 2 8" xfId="31366" xr:uid="{00000000-0005-0000-0000-0000C8290000}"/>
    <cellStyle name="Rubrik 3 17 3 2 7 2 9" xfId="31745" xr:uid="{00000000-0005-0000-0000-0000C9290000}"/>
    <cellStyle name="Rubrik 3 17 3 2 7 3" xfId="11231" xr:uid="{00000000-0005-0000-0000-0000CA290000}"/>
    <cellStyle name="Rubrik 3 17 3 2 7 4" xfId="17485" xr:uid="{00000000-0005-0000-0000-0000CB290000}"/>
    <cellStyle name="Rubrik 3 17 3 2 7 5" xfId="16782" xr:uid="{00000000-0005-0000-0000-0000CC290000}"/>
    <cellStyle name="Rubrik 3 17 3 2 7 6" xfId="15927" xr:uid="{00000000-0005-0000-0000-0000CD290000}"/>
    <cellStyle name="Rubrik 3 17 3 2 7 7" xfId="25911" xr:uid="{00000000-0005-0000-0000-0000CE290000}"/>
    <cellStyle name="Rubrik 3 17 3 2 7 8" xfId="26749" xr:uid="{00000000-0005-0000-0000-0000CF290000}"/>
    <cellStyle name="Rubrik 3 17 3 2 7 9" xfId="30803" xr:uid="{00000000-0005-0000-0000-0000D0290000}"/>
    <cellStyle name="Rubrik 3 17 3 2 8" xfId="4268" xr:uid="{00000000-0005-0000-0000-0000D1290000}"/>
    <cellStyle name="Rubrik 3 17 3 2 8 10" xfId="35314" xr:uid="{00000000-0005-0000-0000-0000D2290000}"/>
    <cellStyle name="Rubrik 3 17 3 2 8 11" xfId="35978" xr:uid="{00000000-0005-0000-0000-0000D3290000}"/>
    <cellStyle name="Rubrik 3 17 3 2 8 2" xfId="12155" xr:uid="{00000000-0005-0000-0000-0000D4290000}"/>
    <cellStyle name="Rubrik 3 17 3 2 8 3" xfId="18475" xr:uid="{00000000-0005-0000-0000-0000D5290000}"/>
    <cellStyle name="Rubrik 3 17 3 2 8 4" xfId="17610" xr:uid="{00000000-0005-0000-0000-0000D6290000}"/>
    <cellStyle name="Rubrik 3 17 3 2 8 5" xfId="16666" xr:uid="{00000000-0005-0000-0000-0000D7290000}"/>
    <cellStyle name="Rubrik 3 17 3 2 8 6" xfId="26520" xr:uid="{00000000-0005-0000-0000-0000D8290000}"/>
    <cellStyle name="Rubrik 3 17 3 2 8 7" xfId="28606" xr:uid="{00000000-0005-0000-0000-0000D9290000}"/>
    <cellStyle name="Rubrik 3 17 3 2 8 8" xfId="31365" xr:uid="{00000000-0005-0000-0000-0000DA290000}"/>
    <cellStyle name="Rubrik 3 17 3 2 8 9" xfId="30865" xr:uid="{00000000-0005-0000-0000-0000DB290000}"/>
    <cellStyle name="Rubrik 3 17 3 2 9" xfId="10087" xr:uid="{00000000-0005-0000-0000-0000DC290000}"/>
    <cellStyle name="Rubrik 3 17 3 20" xfId="23733" xr:uid="{00000000-0005-0000-0000-0000DD290000}"/>
    <cellStyle name="Rubrik 3 17 3 3" xfId="2732" xr:uid="{00000000-0005-0000-0000-0000DE290000}"/>
    <cellStyle name="Rubrik 3 17 3 3 10" xfId="25571" xr:uid="{00000000-0005-0000-0000-0000DF290000}"/>
    <cellStyle name="Rubrik 3 17 3 3 11" xfId="36303" xr:uid="{00000000-0005-0000-0000-0000E0290000}"/>
    <cellStyle name="Rubrik 3 17 3 3 12" xfId="35242" xr:uid="{00000000-0005-0000-0000-0000E1290000}"/>
    <cellStyle name="Rubrik 3 17 3 3 2" xfId="4269" xr:uid="{00000000-0005-0000-0000-0000E2290000}"/>
    <cellStyle name="Rubrik 3 17 3 3 2 10" xfId="35644" xr:uid="{00000000-0005-0000-0000-0000E3290000}"/>
    <cellStyle name="Rubrik 3 17 3 3 2 11" xfId="34736" xr:uid="{00000000-0005-0000-0000-0000E4290000}"/>
    <cellStyle name="Rubrik 3 17 3 3 2 2" xfId="12156" xr:uid="{00000000-0005-0000-0000-0000E5290000}"/>
    <cellStyle name="Rubrik 3 17 3 3 2 3" xfId="18476" xr:uid="{00000000-0005-0000-0000-0000E6290000}"/>
    <cellStyle name="Rubrik 3 17 3 3 2 4" xfId="15115" xr:uid="{00000000-0005-0000-0000-0000E7290000}"/>
    <cellStyle name="Rubrik 3 17 3 3 2 5" xfId="10471" xr:uid="{00000000-0005-0000-0000-0000E8290000}"/>
    <cellStyle name="Rubrik 3 17 3 3 2 6" xfId="25460" xr:uid="{00000000-0005-0000-0000-0000E9290000}"/>
    <cellStyle name="Rubrik 3 17 3 3 2 7" xfId="26917" xr:uid="{00000000-0005-0000-0000-0000EA290000}"/>
    <cellStyle name="Rubrik 3 17 3 3 2 8" xfId="30398" xr:uid="{00000000-0005-0000-0000-0000EB290000}"/>
    <cellStyle name="Rubrik 3 17 3 3 2 9" xfId="22520" xr:uid="{00000000-0005-0000-0000-0000EC290000}"/>
    <cellStyle name="Rubrik 3 17 3 3 3" xfId="10693" xr:uid="{00000000-0005-0000-0000-0000ED290000}"/>
    <cellStyle name="Rubrik 3 17 3 3 4" xfId="16946" xr:uid="{00000000-0005-0000-0000-0000EE290000}"/>
    <cellStyle name="Rubrik 3 17 3 3 5" xfId="19528" xr:uid="{00000000-0005-0000-0000-0000EF290000}"/>
    <cellStyle name="Rubrik 3 17 3 3 6" xfId="22159" xr:uid="{00000000-0005-0000-0000-0000F0290000}"/>
    <cellStyle name="Rubrik 3 17 3 3 7" xfId="27262" xr:uid="{00000000-0005-0000-0000-0000F1290000}"/>
    <cellStyle name="Rubrik 3 17 3 3 8" xfId="23335" xr:uid="{00000000-0005-0000-0000-0000F2290000}"/>
    <cellStyle name="Rubrik 3 17 3 3 9" xfId="32079" xr:uid="{00000000-0005-0000-0000-0000F3290000}"/>
    <cellStyle name="Rubrik 3 17 3 4" xfId="2604" xr:uid="{00000000-0005-0000-0000-0000F4290000}"/>
    <cellStyle name="Rubrik 3 17 3 4 10" xfId="32393" xr:uid="{00000000-0005-0000-0000-0000F5290000}"/>
    <cellStyle name="Rubrik 3 17 3 4 11" xfId="34699" xr:uid="{00000000-0005-0000-0000-0000F6290000}"/>
    <cellStyle name="Rubrik 3 17 3 4 12" xfId="36531" xr:uid="{00000000-0005-0000-0000-0000F7290000}"/>
    <cellStyle name="Rubrik 3 17 3 4 2" xfId="4270" xr:uid="{00000000-0005-0000-0000-0000F8290000}"/>
    <cellStyle name="Rubrik 3 17 3 4 2 10" xfId="25064" xr:uid="{00000000-0005-0000-0000-0000F9290000}"/>
    <cellStyle name="Rubrik 3 17 3 4 2 11" xfId="37037" xr:uid="{00000000-0005-0000-0000-0000FA290000}"/>
    <cellStyle name="Rubrik 3 17 3 4 2 2" xfId="12157" xr:uid="{00000000-0005-0000-0000-0000FB290000}"/>
    <cellStyle name="Rubrik 3 17 3 4 2 3" xfId="18477" xr:uid="{00000000-0005-0000-0000-0000FC290000}"/>
    <cellStyle name="Rubrik 3 17 3 4 2 4" xfId="10179" xr:uid="{00000000-0005-0000-0000-0000FD290000}"/>
    <cellStyle name="Rubrik 3 17 3 4 2 5" xfId="20715" xr:uid="{00000000-0005-0000-0000-0000FE290000}"/>
    <cellStyle name="Rubrik 3 17 3 4 2 6" xfId="26519" xr:uid="{00000000-0005-0000-0000-0000FF290000}"/>
    <cellStyle name="Rubrik 3 17 3 4 2 7" xfId="23229" xr:uid="{00000000-0005-0000-0000-0000002A0000}"/>
    <cellStyle name="Rubrik 3 17 3 4 2 8" xfId="31364" xr:uid="{00000000-0005-0000-0000-0000012A0000}"/>
    <cellStyle name="Rubrik 3 17 3 4 2 9" xfId="19766" xr:uid="{00000000-0005-0000-0000-0000022A0000}"/>
    <cellStyle name="Rubrik 3 17 3 4 3" xfId="10565" xr:uid="{00000000-0005-0000-0000-0000032A0000}"/>
    <cellStyle name="Rubrik 3 17 3 4 4" xfId="14720" xr:uid="{00000000-0005-0000-0000-0000042A0000}"/>
    <cellStyle name="Rubrik 3 17 3 4 5" xfId="14918" xr:uid="{00000000-0005-0000-0000-0000052A0000}"/>
    <cellStyle name="Rubrik 3 17 3 4 6" xfId="19893" xr:uid="{00000000-0005-0000-0000-0000062A0000}"/>
    <cellStyle name="Rubrik 3 17 3 4 7" xfId="25082" xr:uid="{00000000-0005-0000-0000-0000072A0000}"/>
    <cellStyle name="Rubrik 3 17 3 4 8" xfId="27608" xr:uid="{00000000-0005-0000-0000-0000082A0000}"/>
    <cellStyle name="Rubrik 3 17 3 4 9" xfId="30055" xr:uid="{00000000-0005-0000-0000-0000092A0000}"/>
    <cellStyle name="Rubrik 3 17 3 5" xfId="3189" xr:uid="{00000000-0005-0000-0000-00000A2A0000}"/>
    <cellStyle name="Rubrik 3 17 3 5 10" xfId="29954" xr:uid="{00000000-0005-0000-0000-00000B2A0000}"/>
    <cellStyle name="Rubrik 3 17 3 5 11" xfId="34422" xr:uid="{00000000-0005-0000-0000-00000C2A0000}"/>
    <cellStyle name="Rubrik 3 17 3 5 12" xfId="37197" xr:uid="{00000000-0005-0000-0000-00000D2A0000}"/>
    <cellStyle name="Rubrik 3 17 3 5 2" xfId="4271" xr:uid="{00000000-0005-0000-0000-00000E2A0000}"/>
    <cellStyle name="Rubrik 3 17 3 5 2 10" xfId="35643" xr:uid="{00000000-0005-0000-0000-00000F2A0000}"/>
    <cellStyle name="Rubrik 3 17 3 5 2 11" xfId="35981" xr:uid="{00000000-0005-0000-0000-0000102A0000}"/>
    <cellStyle name="Rubrik 3 17 3 5 2 2" xfId="12158" xr:uid="{00000000-0005-0000-0000-0000112A0000}"/>
    <cellStyle name="Rubrik 3 17 3 5 2 3" xfId="18478" xr:uid="{00000000-0005-0000-0000-0000122A0000}"/>
    <cellStyle name="Rubrik 3 17 3 5 2 4" xfId="17604" xr:uid="{00000000-0005-0000-0000-0000132A0000}"/>
    <cellStyle name="Rubrik 3 17 3 5 2 5" xfId="14217" xr:uid="{00000000-0005-0000-0000-0000142A0000}"/>
    <cellStyle name="Rubrik 3 17 3 5 2 6" xfId="25830" xr:uid="{00000000-0005-0000-0000-0000152A0000}"/>
    <cellStyle name="Rubrik 3 17 3 5 2 7" xfId="26918" xr:uid="{00000000-0005-0000-0000-0000162A0000}"/>
    <cellStyle name="Rubrik 3 17 3 5 2 8" xfId="30729" xr:uid="{00000000-0005-0000-0000-0000172A0000}"/>
    <cellStyle name="Rubrik 3 17 3 5 2 9" xfId="31746" xr:uid="{00000000-0005-0000-0000-0000182A0000}"/>
    <cellStyle name="Rubrik 3 17 3 5 3" xfId="11149" xr:uid="{00000000-0005-0000-0000-0000192A0000}"/>
    <cellStyle name="Rubrik 3 17 3 5 4" xfId="17403" xr:uid="{00000000-0005-0000-0000-00001A2A0000}"/>
    <cellStyle name="Rubrik 3 17 3 5 5" xfId="16512" xr:uid="{00000000-0005-0000-0000-00001B2A0000}"/>
    <cellStyle name="Rubrik 3 17 3 5 6" xfId="20945" xr:uid="{00000000-0005-0000-0000-00001C2A0000}"/>
    <cellStyle name="Rubrik 3 17 3 5 7" xfId="22390" xr:uid="{00000000-0005-0000-0000-00001D2A0000}"/>
    <cellStyle name="Rubrik 3 17 3 5 8" xfId="26732" xr:uid="{00000000-0005-0000-0000-00001E2A0000}"/>
    <cellStyle name="Rubrik 3 17 3 5 9" xfId="23006" xr:uid="{00000000-0005-0000-0000-00001F2A0000}"/>
    <cellStyle name="Rubrik 3 17 3 6" xfId="3244" xr:uid="{00000000-0005-0000-0000-0000202A0000}"/>
    <cellStyle name="Rubrik 3 17 3 6 10" xfId="30577" xr:uid="{00000000-0005-0000-0000-0000212A0000}"/>
    <cellStyle name="Rubrik 3 17 3 6 11" xfId="34849" xr:uid="{00000000-0005-0000-0000-0000222A0000}"/>
    <cellStyle name="Rubrik 3 17 3 6 12" xfId="36948" xr:uid="{00000000-0005-0000-0000-0000232A0000}"/>
    <cellStyle name="Rubrik 3 17 3 6 2" xfId="4272" xr:uid="{00000000-0005-0000-0000-0000242A0000}"/>
    <cellStyle name="Rubrik 3 17 3 6 2 10" xfId="28569" xr:uid="{00000000-0005-0000-0000-0000252A0000}"/>
    <cellStyle name="Rubrik 3 17 3 6 2 11" xfId="35979" xr:uid="{00000000-0005-0000-0000-0000262A0000}"/>
    <cellStyle name="Rubrik 3 17 3 6 2 2" xfId="12159" xr:uid="{00000000-0005-0000-0000-0000272A0000}"/>
    <cellStyle name="Rubrik 3 17 3 6 2 3" xfId="18479" xr:uid="{00000000-0005-0000-0000-0000282A0000}"/>
    <cellStyle name="Rubrik 3 17 3 6 2 4" xfId="17608" xr:uid="{00000000-0005-0000-0000-0000292A0000}"/>
    <cellStyle name="Rubrik 3 17 3 6 2 5" xfId="16200" xr:uid="{00000000-0005-0000-0000-00002A2A0000}"/>
    <cellStyle name="Rubrik 3 17 3 6 2 6" xfId="26518" xr:uid="{00000000-0005-0000-0000-00002B2A0000}"/>
    <cellStyle name="Rubrik 3 17 3 6 2 7" xfId="25451" xr:uid="{00000000-0005-0000-0000-00002C2A0000}"/>
    <cellStyle name="Rubrik 3 17 3 6 2 8" xfId="31363" xr:uid="{00000000-0005-0000-0000-00002D2A0000}"/>
    <cellStyle name="Rubrik 3 17 3 6 2 9" xfId="23783" xr:uid="{00000000-0005-0000-0000-00002E2A0000}"/>
    <cellStyle name="Rubrik 3 17 3 6 3" xfId="11204" xr:uid="{00000000-0005-0000-0000-00002F2A0000}"/>
    <cellStyle name="Rubrik 3 17 3 6 4" xfId="17458" xr:uid="{00000000-0005-0000-0000-0000302A0000}"/>
    <cellStyle name="Rubrik 3 17 3 6 5" xfId="16229" xr:uid="{00000000-0005-0000-0000-0000312A0000}"/>
    <cellStyle name="Rubrik 3 17 3 6 6" xfId="20542" xr:uid="{00000000-0005-0000-0000-0000322A0000}"/>
    <cellStyle name="Rubrik 3 17 3 6 7" xfId="27009" xr:uid="{00000000-0005-0000-0000-0000332A0000}"/>
    <cellStyle name="Rubrik 3 17 3 6 8" xfId="23536" xr:uid="{00000000-0005-0000-0000-0000342A0000}"/>
    <cellStyle name="Rubrik 3 17 3 6 9" xfId="31826" xr:uid="{00000000-0005-0000-0000-0000352A0000}"/>
    <cellStyle name="Rubrik 3 17 3 7" xfId="3222" xr:uid="{00000000-0005-0000-0000-0000362A0000}"/>
    <cellStyle name="Rubrik 3 17 3 7 10" xfId="30123" xr:uid="{00000000-0005-0000-0000-0000372A0000}"/>
    <cellStyle name="Rubrik 3 17 3 7 11" xfId="36066" xr:uid="{00000000-0005-0000-0000-0000382A0000}"/>
    <cellStyle name="Rubrik 3 17 3 7 12" xfId="36854" xr:uid="{00000000-0005-0000-0000-0000392A0000}"/>
    <cellStyle name="Rubrik 3 17 3 7 2" xfId="4273" xr:uid="{00000000-0005-0000-0000-00003A2A0000}"/>
    <cellStyle name="Rubrik 3 17 3 7 2 10" xfId="35642" xr:uid="{00000000-0005-0000-0000-00003B2A0000}"/>
    <cellStyle name="Rubrik 3 17 3 7 2 11" xfId="36743" xr:uid="{00000000-0005-0000-0000-00003C2A0000}"/>
    <cellStyle name="Rubrik 3 17 3 7 2 2" xfId="12160" xr:uid="{00000000-0005-0000-0000-00003D2A0000}"/>
    <cellStyle name="Rubrik 3 17 3 7 2 3" xfId="18480" xr:uid="{00000000-0005-0000-0000-00003E2A0000}"/>
    <cellStyle name="Rubrik 3 17 3 7 2 4" xfId="15732" xr:uid="{00000000-0005-0000-0000-00003F2A0000}"/>
    <cellStyle name="Rubrik 3 17 3 7 2 5" xfId="20208" xr:uid="{00000000-0005-0000-0000-0000402A0000}"/>
    <cellStyle name="Rubrik 3 17 3 7 2 6" xfId="25991" xr:uid="{00000000-0005-0000-0000-0000412A0000}"/>
    <cellStyle name="Rubrik 3 17 3 7 2 7" xfId="27522" xr:uid="{00000000-0005-0000-0000-0000422A0000}"/>
    <cellStyle name="Rubrik 3 17 3 7 2 8" xfId="30875" xr:uid="{00000000-0005-0000-0000-0000432A0000}"/>
    <cellStyle name="Rubrik 3 17 3 7 2 9" xfId="30752" xr:uid="{00000000-0005-0000-0000-0000442A0000}"/>
    <cellStyle name="Rubrik 3 17 3 7 3" xfId="11182" xr:uid="{00000000-0005-0000-0000-0000452A0000}"/>
    <cellStyle name="Rubrik 3 17 3 7 4" xfId="17436" xr:uid="{00000000-0005-0000-0000-0000462A0000}"/>
    <cellStyle name="Rubrik 3 17 3 7 5" xfId="16673" xr:uid="{00000000-0005-0000-0000-0000472A0000}"/>
    <cellStyle name="Rubrik 3 17 3 7 6" xfId="20386" xr:uid="{00000000-0005-0000-0000-0000482A0000}"/>
    <cellStyle name="Rubrik 3 17 3 7 7" xfId="27020" xr:uid="{00000000-0005-0000-0000-0000492A0000}"/>
    <cellStyle name="Rubrik 3 17 3 7 8" xfId="25372" xr:uid="{00000000-0005-0000-0000-00004A2A0000}"/>
    <cellStyle name="Rubrik 3 17 3 7 9" xfId="31837" xr:uid="{00000000-0005-0000-0000-00004B2A0000}"/>
    <cellStyle name="Rubrik 3 17 3 8" xfId="3144" xr:uid="{00000000-0005-0000-0000-00004C2A0000}"/>
    <cellStyle name="Rubrik 3 17 3 8 10" xfId="17899" xr:uid="{00000000-0005-0000-0000-00004D2A0000}"/>
    <cellStyle name="Rubrik 3 17 3 8 11" xfId="36106" xr:uid="{00000000-0005-0000-0000-00004E2A0000}"/>
    <cellStyle name="Rubrik 3 17 3 8 12" xfId="36397" xr:uid="{00000000-0005-0000-0000-00004F2A0000}"/>
    <cellStyle name="Rubrik 3 17 3 8 2" xfId="4274" xr:uid="{00000000-0005-0000-0000-0000502A0000}"/>
    <cellStyle name="Rubrik 3 17 3 8 2 10" xfId="23205" xr:uid="{00000000-0005-0000-0000-0000512A0000}"/>
    <cellStyle name="Rubrik 3 17 3 8 2 11" xfId="33274" xr:uid="{00000000-0005-0000-0000-0000522A0000}"/>
    <cellStyle name="Rubrik 3 17 3 8 2 2" xfId="12161" xr:uid="{00000000-0005-0000-0000-0000532A0000}"/>
    <cellStyle name="Rubrik 3 17 3 8 2 3" xfId="18481" xr:uid="{00000000-0005-0000-0000-0000542A0000}"/>
    <cellStyle name="Rubrik 3 17 3 8 2 4" xfId="17607" xr:uid="{00000000-0005-0000-0000-0000552A0000}"/>
    <cellStyle name="Rubrik 3 17 3 8 2 5" xfId="16855" xr:uid="{00000000-0005-0000-0000-0000562A0000}"/>
    <cellStyle name="Rubrik 3 17 3 8 2 6" xfId="26517" xr:uid="{00000000-0005-0000-0000-0000572A0000}"/>
    <cellStyle name="Rubrik 3 17 3 8 2 7" xfId="23502" xr:uid="{00000000-0005-0000-0000-0000582A0000}"/>
    <cellStyle name="Rubrik 3 17 3 8 2 8" xfId="31362" xr:uid="{00000000-0005-0000-0000-0000592A0000}"/>
    <cellStyle name="Rubrik 3 17 3 8 2 9" xfId="30952" xr:uid="{00000000-0005-0000-0000-00005A2A0000}"/>
    <cellStyle name="Rubrik 3 17 3 8 3" xfId="11104" xr:uid="{00000000-0005-0000-0000-00005B2A0000}"/>
    <cellStyle name="Rubrik 3 17 3 8 4" xfId="17358" xr:uid="{00000000-0005-0000-0000-00005C2A0000}"/>
    <cellStyle name="Rubrik 3 17 3 8 5" xfId="14586" xr:uid="{00000000-0005-0000-0000-00005D2A0000}"/>
    <cellStyle name="Rubrik 3 17 3 8 6" xfId="19638" xr:uid="{00000000-0005-0000-0000-00005E2A0000}"/>
    <cellStyle name="Rubrik 3 17 3 8 7" xfId="25977" xr:uid="{00000000-0005-0000-0000-00005F2A0000}"/>
    <cellStyle name="Rubrik 3 17 3 8 8" xfId="24799" xr:uid="{00000000-0005-0000-0000-0000602A0000}"/>
    <cellStyle name="Rubrik 3 17 3 8 9" xfId="30861" xr:uid="{00000000-0005-0000-0000-0000612A0000}"/>
    <cellStyle name="Rubrik 3 17 3 9" xfId="873" xr:uid="{00000000-0005-0000-0000-0000622A0000}"/>
    <cellStyle name="Rubrik 3 17 3 9 10" xfId="29674" xr:uid="{00000000-0005-0000-0000-0000632A0000}"/>
    <cellStyle name="Rubrik 3 17 3 9 11" xfId="36773" xr:uid="{00000000-0005-0000-0000-0000642A0000}"/>
    <cellStyle name="Rubrik 3 17 3 9 12" xfId="35461" xr:uid="{00000000-0005-0000-0000-0000652A0000}"/>
    <cellStyle name="Rubrik 3 17 3 9 2" xfId="4275" xr:uid="{00000000-0005-0000-0000-0000662A0000}"/>
    <cellStyle name="Rubrik 3 17 3 9 2 10" xfId="35641" xr:uid="{00000000-0005-0000-0000-0000672A0000}"/>
    <cellStyle name="Rubrik 3 17 3 9 2 11" xfId="34599" xr:uid="{00000000-0005-0000-0000-0000682A0000}"/>
    <cellStyle name="Rubrik 3 17 3 9 2 2" xfId="12162" xr:uid="{00000000-0005-0000-0000-0000692A0000}"/>
    <cellStyle name="Rubrik 3 17 3 9 2 3" xfId="18482" xr:uid="{00000000-0005-0000-0000-00006A2A0000}"/>
    <cellStyle name="Rubrik 3 17 3 9 2 4" xfId="10994" xr:uid="{00000000-0005-0000-0000-00006B2A0000}"/>
    <cellStyle name="Rubrik 3 17 3 9 2 5" xfId="10152" xr:uid="{00000000-0005-0000-0000-00006C2A0000}"/>
    <cellStyle name="Rubrik 3 17 3 9 2 6" xfId="23126" xr:uid="{00000000-0005-0000-0000-00006D2A0000}"/>
    <cellStyle name="Rubrik 3 17 3 9 2 7" xfId="26920" xr:uid="{00000000-0005-0000-0000-00006E2A0000}"/>
    <cellStyle name="Rubrik 3 17 3 9 2 8" xfId="22620" xr:uid="{00000000-0005-0000-0000-00006F2A0000}"/>
    <cellStyle name="Rubrik 3 17 3 9 2 9" xfId="28399" xr:uid="{00000000-0005-0000-0000-0000702A0000}"/>
    <cellStyle name="Rubrik 3 17 3 9 3" xfId="14328" xr:uid="{00000000-0005-0000-0000-0000712A0000}"/>
    <cellStyle name="Rubrik 3 17 3 9 4" xfId="15802" xr:uid="{00000000-0005-0000-0000-0000722A0000}"/>
    <cellStyle name="Rubrik 3 17 3 9 5" xfId="20253" xr:uid="{00000000-0005-0000-0000-0000732A0000}"/>
    <cellStyle name="Rubrik 3 17 3 9 6" xfId="22865" xr:uid="{00000000-0005-0000-0000-0000742A0000}"/>
    <cellStyle name="Rubrik 3 17 3 9 7" xfId="27957" xr:uid="{00000000-0005-0000-0000-0000752A0000}"/>
    <cellStyle name="Rubrik 3 17 3 9 8" xfId="24664" xr:uid="{00000000-0005-0000-0000-0000762A0000}"/>
    <cellStyle name="Rubrik 3 17 3 9 9" xfId="32718" xr:uid="{00000000-0005-0000-0000-0000772A0000}"/>
    <cellStyle name="Rubrik 3 17 4" xfId="1716" xr:uid="{00000000-0005-0000-0000-0000782A0000}"/>
    <cellStyle name="Rubrik 3 17 4 10" xfId="14695" xr:uid="{00000000-0005-0000-0000-0000792A0000}"/>
    <cellStyle name="Rubrik 3 17 4 11" xfId="20647" xr:uid="{00000000-0005-0000-0000-00007A2A0000}"/>
    <cellStyle name="Rubrik 3 17 4 12" xfId="23248" xr:uid="{00000000-0005-0000-0000-00007B2A0000}"/>
    <cellStyle name="Rubrik 3 17 4 13" xfId="28328" xr:uid="{00000000-0005-0000-0000-00007C2A0000}"/>
    <cellStyle name="Rubrik 3 17 4 14" xfId="22621" xr:uid="{00000000-0005-0000-0000-00007D2A0000}"/>
    <cellStyle name="Rubrik 3 17 4 15" xfId="33056" xr:uid="{00000000-0005-0000-0000-00007E2A0000}"/>
    <cellStyle name="Rubrik 3 17 4 16" xfId="23617" xr:uid="{00000000-0005-0000-0000-00007F2A0000}"/>
    <cellStyle name="Rubrik 3 17 4 17" xfId="37001" xr:uid="{00000000-0005-0000-0000-0000802A0000}"/>
    <cellStyle name="Rubrik 3 17 4 18" xfId="34768" xr:uid="{00000000-0005-0000-0000-0000812A0000}"/>
    <cellStyle name="Rubrik 3 17 4 2" xfId="3010" xr:uid="{00000000-0005-0000-0000-0000822A0000}"/>
    <cellStyle name="Rubrik 3 17 4 2 10" xfId="16665" xr:uid="{00000000-0005-0000-0000-0000832A0000}"/>
    <cellStyle name="Rubrik 3 17 4 2 11" xfId="36170" xr:uid="{00000000-0005-0000-0000-0000842A0000}"/>
    <cellStyle name="Rubrik 3 17 4 2 12" xfId="36456" xr:uid="{00000000-0005-0000-0000-0000852A0000}"/>
    <cellStyle name="Rubrik 3 17 4 2 2" xfId="4276" xr:uid="{00000000-0005-0000-0000-0000862A0000}"/>
    <cellStyle name="Rubrik 3 17 4 2 2 10" xfId="22623" xr:uid="{00000000-0005-0000-0000-0000872A0000}"/>
    <cellStyle name="Rubrik 3 17 4 2 2 11" xfId="33117" xr:uid="{00000000-0005-0000-0000-0000882A0000}"/>
    <cellStyle name="Rubrik 3 17 4 2 2 2" xfId="12163" xr:uid="{00000000-0005-0000-0000-0000892A0000}"/>
    <cellStyle name="Rubrik 3 17 4 2 2 3" xfId="18483" xr:uid="{00000000-0005-0000-0000-00008A2A0000}"/>
    <cellStyle name="Rubrik 3 17 4 2 2 4" xfId="17605" xr:uid="{00000000-0005-0000-0000-00008B2A0000}"/>
    <cellStyle name="Rubrik 3 17 4 2 2 5" xfId="16279" xr:uid="{00000000-0005-0000-0000-00008C2A0000}"/>
    <cellStyle name="Rubrik 3 17 4 2 2 6" xfId="26516" xr:uid="{00000000-0005-0000-0000-00008D2A0000}"/>
    <cellStyle name="Rubrik 3 17 4 2 2 7" xfId="20495" xr:uid="{00000000-0005-0000-0000-00008E2A0000}"/>
    <cellStyle name="Rubrik 3 17 4 2 2 8" xfId="31361" xr:uid="{00000000-0005-0000-0000-00008F2A0000}"/>
    <cellStyle name="Rubrik 3 17 4 2 2 9" xfId="25531" xr:uid="{00000000-0005-0000-0000-0000902A0000}"/>
    <cellStyle name="Rubrik 3 17 4 2 3" xfId="10971" xr:uid="{00000000-0005-0000-0000-0000912A0000}"/>
    <cellStyle name="Rubrik 3 17 4 2 4" xfId="17224" xr:uid="{00000000-0005-0000-0000-0000922A0000}"/>
    <cellStyle name="Rubrik 3 17 4 2 5" xfId="9546" xr:uid="{00000000-0005-0000-0000-0000932A0000}"/>
    <cellStyle name="Rubrik 3 17 4 2 6" xfId="19757" xr:uid="{00000000-0005-0000-0000-0000942A0000}"/>
    <cellStyle name="Rubrik 3 17 4 2 7" xfId="25269" xr:uid="{00000000-0005-0000-0000-0000952A0000}"/>
    <cellStyle name="Rubrik 3 17 4 2 8" xfId="24852" xr:uid="{00000000-0005-0000-0000-0000962A0000}"/>
    <cellStyle name="Rubrik 3 17 4 2 9" xfId="30224" xr:uid="{00000000-0005-0000-0000-0000972A0000}"/>
    <cellStyle name="Rubrik 3 17 4 3" xfId="1191" xr:uid="{00000000-0005-0000-0000-0000982A0000}"/>
    <cellStyle name="Rubrik 3 17 4 3 10" xfId="30537" xr:uid="{00000000-0005-0000-0000-0000992A0000}"/>
    <cellStyle name="Rubrik 3 17 4 3 11" xfId="36690" xr:uid="{00000000-0005-0000-0000-00009A2A0000}"/>
    <cellStyle name="Rubrik 3 17 4 3 12" xfId="33537" xr:uid="{00000000-0005-0000-0000-00009B2A0000}"/>
    <cellStyle name="Rubrik 3 17 4 3 2" xfId="4277" xr:uid="{00000000-0005-0000-0000-00009C2A0000}"/>
    <cellStyle name="Rubrik 3 17 4 3 2 10" xfId="35640" xr:uid="{00000000-0005-0000-0000-00009D2A0000}"/>
    <cellStyle name="Rubrik 3 17 4 3 2 11" xfId="35980" xr:uid="{00000000-0005-0000-0000-00009E2A0000}"/>
    <cellStyle name="Rubrik 3 17 4 3 2 2" xfId="12164" xr:uid="{00000000-0005-0000-0000-00009F2A0000}"/>
    <cellStyle name="Rubrik 3 17 4 3 2 3" xfId="18484" xr:uid="{00000000-0005-0000-0000-0000A02A0000}"/>
    <cellStyle name="Rubrik 3 17 4 3 2 4" xfId="17606" xr:uid="{00000000-0005-0000-0000-0000A12A0000}"/>
    <cellStyle name="Rubrik 3 17 4 3 2 5" xfId="16162" xr:uid="{00000000-0005-0000-0000-0000A22A0000}"/>
    <cellStyle name="Rubrik 3 17 4 3 2 6" xfId="26515" xr:uid="{00000000-0005-0000-0000-0000A32A0000}"/>
    <cellStyle name="Rubrik 3 17 4 3 2 7" xfId="25431" xr:uid="{00000000-0005-0000-0000-0000A42A0000}"/>
    <cellStyle name="Rubrik 3 17 4 3 2 8" xfId="31360" xr:uid="{00000000-0005-0000-0000-0000A52A0000}"/>
    <cellStyle name="Rubrik 3 17 4 3 2 9" xfId="32714" xr:uid="{00000000-0005-0000-0000-0000A62A0000}"/>
    <cellStyle name="Rubrik 3 17 4 3 3" xfId="14010" xr:uid="{00000000-0005-0000-0000-0000A72A0000}"/>
    <cellStyle name="Rubrik 3 17 4 3 4" xfId="15643" xr:uid="{00000000-0005-0000-0000-0000A82A0000}"/>
    <cellStyle name="Rubrik 3 17 4 3 5" xfId="20148" xr:uid="{00000000-0005-0000-0000-0000A92A0000}"/>
    <cellStyle name="Rubrik 3 17 4 3 6" xfId="22762" xr:uid="{00000000-0005-0000-0000-0000AA2A0000}"/>
    <cellStyle name="Rubrik 3 17 4 3 7" xfId="27855" xr:uid="{00000000-0005-0000-0000-0000AB2A0000}"/>
    <cellStyle name="Rubrik 3 17 4 3 8" xfId="25613" xr:uid="{00000000-0005-0000-0000-0000AC2A0000}"/>
    <cellStyle name="Rubrik 3 17 4 3 9" xfId="32621" xr:uid="{00000000-0005-0000-0000-0000AD2A0000}"/>
    <cellStyle name="Rubrik 3 17 4 4" xfId="2903" xr:uid="{00000000-0005-0000-0000-0000AE2A0000}"/>
    <cellStyle name="Rubrik 3 17 4 4 10" xfId="27107" xr:uid="{00000000-0005-0000-0000-0000AF2A0000}"/>
    <cellStyle name="Rubrik 3 17 4 4 11" xfId="36219" xr:uid="{00000000-0005-0000-0000-0000B02A0000}"/>
    <cellStyle name="Rubrik 3 17 4 4 12" xfId="30227" xr:uid="{00000000-0005-0000-0000-0000B12A0000}"/>
    <cellStyle name="Rubrik 3 17 4 4 2" xfId="4278" xr:uid="{00000000-0005-0000-0000-0000B22A0000}"/>
    <cellStyle name="Rubrik 3 17 4 4 2 10" xfId="35287" xr:uid="{00000000-0005-0000-0000-0000B32A0000}"/>
    <cellStyle name="Rubrik 3 17 4 4 2 11" xfId="36429" xr:uid="{00000000-0005-0000-0000-0000B42A0000}"/>
    <cellStyle name="Rubrik 3 17 4 4 2 2" xfId="12165" xr:uid="{00000000-0005-0000-0000-0000B52A0000}"/>
    <cellStyle name="Rubrik 3 17 4 4 2 3" xfId="18485" xr:uid="{00000000-0005-0000-0000-0000B62A0000}"/>
    <cellStyle name="Rubrik 3 17 4 4 2 4" xfId="9815" xr:uid="{00000000-0005-0000-0000-0000B72A0000}"/>
    <cellStyle name="Rubrik 3 17 4 4 2 5" xfId="19719" xr:uid="{00000000-0005-0000-0000-0000B82A0000}"/>
    <cellStyle name="Rubrik 3 17 4 4 2 6" xfId="24668" xr:uid="{00000000-0005-0000-0000-0000B92A0000}"/>
    <cellStyle name="Rubrik 3 17 4 4 2 7" xfId="26919" xr:uid="{00000000-0005-0000-0000-0000BA2A0000}"/>
    <cellStyle name="Rubrik 3 17 4 4 2 8" xfId="29678" xr:uid="{00000000-0005-0000-0000-0000BB2A0000}"/>
    <cellStyle name="Rubrik 3 17 4 4 2 9" xfId="31747" xr:uid="{00000000-0005-0000-0000-0000BC2A0000}"/>
    <cellStyle name="Rubrik 3 17 4 4 3" xfId="10864" xr:uid="{00000000-0005-0000-0000-0000BD2A0000}"/>
    <cellStyle name="Rubrik 3 17 4 4 4" xfId="17117" xr:uid="{00000000-0005-0000-0000-0000BE2A0000}"/>
    <cellStyle name="Rubrik 3 17 4 4 5" xfId="19440" xr:uid="{00000000-0005-0000-0000-0000BF2A0000}"/>
    <cellStyle name="Rubrik 3 17 4 4 6" xfId="22071" xr:uid="{00000000-0005-0000-0000-0000C02A0000}"/>
    <cellStyle name="Rubrik 3 17 4 4 7" xfId="27174" xr:uid="{00000000-0005-0000-0000-0000C12A0000}"/>
    <cellStyle name="Rubrik 3 17 4 4 8" xfId="20797" xr:uid="{00000000-0005-0000-0000-0000C22A0000}"/>
    <cellStyle name="Rubrik 3 17 4 4 9" xfId="31991" xr:uid="{00000000-0005-0000-0000-0000C32A0000}"/>
    <cellStyle name="Rubrik 3 17 4 5" xfId="3221" xr:uid="{00000000-0005-0000-0000-0000C42A0000}"/>
    <cellStyle name="Rubrik 3 17 4 5 10" xfId="32680" xr:uid="{00000000-0005-0000-0000-0000C52A0000}"/>
    <cellStyle name="Rubrik 3 17 4 5 11" xfId="30724" xr:uid="{00000000-0005-0000-0000-0000C62A0000}"/>
    <cellStyle name="Rubrik 3 17 4 5 12" xfId="35069" xr:uid="{00000000-0005-0000-0000-0000C72A0000}"/>
    <cellStyle name="Rubrik 3 17 4 5 2" xfId="4279" xr:uid="{00000000-0005-0000-0000-0000C82A0000}"/>
    <cellStyle name="Rubrik 3 17 4 5 2 10" xfId="35639" xr:uid="{00000000-0005-0000-0000-0000C92A0000}"/>
    <cellStyle name="Rubrik 3 17 4 5 2 11" xfId="36586" xr:uid="{00000000-0005-0000-0000-0000CA2A0000}"/>
    <cellStyle name="Rubrik 3 17 4 5 2 2" xfId="12166" xr:uid="{00000000-0005-0000-0000-0000CB2A0000}"/>
    <cellStyle name="Rubrik 3 17 4 5 2 3" xfId="18486" xr:uid="{00000000-0005-0000-0000-0000CC2A0000}"/>
    <cellStyle name="Rubrik 3 17 4 5 2 4" xfId="9782" xr:uid="{00000000-0005-0000-0000-0000CD2A0000}"/>
    <cellStyle name="Rubrik 3 17 4 5 2 5" xfId="19989" xr:uid="{00000000-0005-0000-0000-0000CE2A0000}"/>
    <cellStyle name="Rubrik 3 17 4 5 2 6" xfId="26514" xr:uid="{00000000-0005-0000-0000-0000CF2A0000}"/>
    <cellStyle name="Rubrik 3 17 4 5 2 7" xfId="25512" xr:uid="{00000000-0005-0000-0000-0000D02A0000}"/>
    <cellStyle name="Rubrik 3 17 4 5 2 8" xfId="31359" xr:uid="{00000000-0005-0000-0000-0000D12A0000}"/>
    <cellStyle name="Rubrik 3 17 4 5 2 9" xfId="31114" xr:uid="{00000000-0005-0000-0000-0000D22A0000}"/>
    <cellStyle name="Rubrik 3 17 4 5 3" xfId="11181" xr:uid="{00000000-0005-0000-0000-0000D32A0000}"/>
    <cellStyle name="Rubrik 3 17 4 5 4" xfId="17435" xr:uid="{00000000-0005-0000-0000-0000D42A0000}"/>
    <cellStyle name="Rubrik 3 17 4 5 5" xfId="16835" xr:uid="{00000000-0005-0000-0000-0000D52A0000}"/>
    <cellStyle name="Rubrik 3 17 4 5 6" xfId="16165" xr:uid="{00000000-0005-0000-0000-0000D62A0000}"/>
    <cellStyle name="Rubrik 3 17 4 5 7" xfId="25286" xr:uid="{00000000-0005-0000-0000-0000D72A0000}"/>
    <cellStyle name="Rubrik 3 17 4 5 8" xfId="27413" xr:uid="{00000000-0005-0000-0000-0000D82A0000}"/>
    <cellStyle name="Rubrik 3 17 4 5 9" xfId="30240" xr:uid="{00000000-0005-0000-0000-0000D92A0000}"/>
    <cellStyle name="Rubrik 3 17 4 6" xfId="3204" xr:uid="{00000000-0005-0000-0000-0000DA2A0000}"/>
    <cellStyle name="Rubrik 3 17 4 6 10" xfId="31589" xr:uid="{00000000-0005-0000-0000-0000DB2A0000}"/>
    <cellStyle name="Rubrik 3 17 4 6 11" xfId="30736" xr:uid="{00000000-0005-0000-0000-0000DC2A0000}"/>
    <cellStyle name="Rubrik 3 17 4 6 12" xfId="35379" xr:uid="{00000000-0005-0000-0000-0000DD2A0000}"/>
    <cellStyle name="Rubrik 3 17 4 6 2" xfId="4280" xr:uid="{00000000-0005-0000-0000-0000DE2A0000}"/>
    <cellStyle name="Rubrik 3 17 4 6 2 10" xfId="34427" xr:uid="{00000000-0005-0000-0000-0000DF2A0000}"/>
    <cellStyle name="Rubrik 3 17 4 6 2 11" xfId="37242" xr:uid="{00000000-0005-0000-0000-0000E02A0000}"/>
    <cellStyle name="Rubrik 3 17 4 6 2 2" xfId="12167" xr:uid="{00000000-0005-0000-0000-0000E12A0000}"/>
    <cellStyle name="Rubrik 3 17 4 6 2 3" xfId="18487" xr:uid="{00000000-0005-0000-0000-0000E22A0000}"/>
    <cellStyle name="Rubrik 3 17 4 6 2 4" xfId="16610" xr:uid="{00000000-0005-0000-0000-0000E32A0000}"/>
    <cellStyle name="Rubrik 3 17 4 6 2 5" xfId="21011" xr:uid="{00000000-0005-0000-0000-0000E42A0000}"/>
    <cellStyle name="Rubrik 3 17 4 6 2 6" xfId="24674" xr:uid="{00000000-0005-0000-0000-0000E52A0000}"/>
    <cellStyle name="Rubrik 3 17 4 6 2 7" xfId="20429" xr:uid="{00000000-0005-0000-0000-0000E62A0000}"/>
    <cellStyle name="Rubrik 3 17 4 6 2 8" xfId="29685" xr:uid="{00000000-0005-0000-0000-0000E72A0000}"/>
    <cellStyle name="Rubrik 3 17 4 6 2 9" xfId="31748" xr:uid="{00000000-0005-0000-0000-0000E82A0000}"/>
    <cellStyle name="Rubrik 3 17 4 6 3" xfId="11164" xr:uid="{00000000-0005-0000-0000-0000E92A0000}"/>
    <cellStyle name="Rubrik 3 17 4 6 4" xfId="17418" xr:uid="{00000000-0005-0000-0000-0000EA2A0000}"/>
    <cellStyle name="Rubrik 3 17 4 6 5" xfId="9457" xr:uid="{00000000-0005-0000-0000-0000EB2A0000}"/>
    <cellStyle name="Rubrik 3 17 4 6 6" xfId="15968" xr:uid="{00000000-0005-0000-0000-0000EC2A0000}"/>
    <cellStyle name="Rubrik 3 17 4 6 7" xfId="23174" xr:uid="{00000000-0005-0000-0000-0000ED2A0000}"/>
    <cellStyle name="Rubrik 3 17 4 6 8" xfId="26736" xr:uid="{00000000-0005-0000-0000-0000EE2A0000}"/>
    <cellStyle name="Rubrik 3 17 4 6 9" xfId="22355" xr:uid="{00000000-0005-0000-0000-0000EF2A0000}"/>
    <cellStyle name="Rubrik 3 17 4 7" xfId="3267" xr:uid="{00000000-0005-0000-0000-0000F02A0000}"/>
    <cellStyle name="Rubrik 3 17 4 7 10" xfId="32965" xr:uid="{00000000-0005-0000-0000-0000F12A0000}"/>
    <cellStyle name="Rubrik 3 17 4 7 11" xfId="30976" xr:uid="{00000000-0005-0000-0000-0000F22A0000}"/>
    <cellStyle name="Rubrik 3 17 4 7 12" xfId="35427" xr:uid="{00000000-0005-0000-0000-0000F32A0000}"/>
    <cellStyle name="Rubrik 3 17 4 7 2" xfId="4281" xr:uid="{00000000-0005-0000-0000-0000F42A0000}"/>
    <cellStyle name="Rubrik 3 17 4 7 2 10" xfId="35638" xr:uid="{00000000-0005-0000-0000-0000F52A0000}"/>
    <cellStyle name="Rubrik 3 17 4 7 2 11" xfId="37276" xr:uid="{00000000-0005-0000-0000-0000F62A0000}"/>
    <cellStyle name="Rubrik 3 17 4 7 2 2" xfId="12168" xr:uid="{00000000-0005-0000-0000-0000F72A0000}"/>
    <cellStyle name="Rubrik 3 17 4 7 2 3" xfId="18488" xr:uid="{00000000-0005-0000-0000-0000F82A0000}"/>
    <cellStyle name="Rubrik 3 17 4 7 2 4" xfId="16701" xr:uid="{00000000-0005-0000-0000-0000F92A0000}"/>
    <cellStyle name="Rubrik 3 17 4 7 2 5" xfId="21076" xr:uid="{00000000-0005-0000-0000-0000FA2A0000}"/>
    <cellStyle name="Rubrik 3 17 4 7 2 6" xfId="26513" xr:uid="{00000000-0005-0000-0000-0000FB2A0000}"/>
    <cellStyle name="Rubrik 3 17 4 7 2 7" xfId="25040" xr:uid="{00000000-0005-0000-0000-0000FC2A0000}"/>
    <cellStyle name="Rubrik 3 17 4 7 2 8" xfId="31358" xr:uid="{00000000-0005-0000-0000-0000FD2A0000}"/>
    <cellStyle name="Rubrik 3 17 4 7 2 9" xfId="28566" xr:uid="{00000000-0005-0000-0000-0000FE2A0000}"/>
    <cellStyle name="Rubrik 3 17 4 7 3" xfId="11227" xr:uid="{00000000-0005-0000-0000-0000FF2A0000}"/>
    <cellStyle name="Rubrik 3 17 4 7 4" xfId="17481" xr:uid="{00000000-0005-0000-0000-0000002B0000}"/>
    <cellStyle name="Rubrik 3 17 4 7 5" xfId="16093" xr:uid="{00000000-0005-0000-0000-0000012B0000}"/>
    <cellStyle name="Rubrik 3 17 4 7 6" xfId="16055" xr:uid="{00000000-0005-0000-0000-0000022B0000}"/>
    <cellStyle name="Rubrik 3 17 4 7 7" xfId="26999" xr:uid="{00000000-0005-0000-0000-0000032B0000}"/>
    <cellStyle name="Rubrik 3 17 4 7 8" xfId="26748" xr:uid="{00000000-0005-0000-0000-0000042B0000}"/>
    <cellStyle name="Rubrik 3 17 4 7 9" xfId="31815" xr:uid="{00000000-0005-0000-0000-0000052B0000}"/>
    <cellStyle name="Rubrik 3 17 4 8" xfId="4282" xr:uid="{00000000-0005-0000-0000-0000062B0000}"/>
    <cellStyle name="Rubrik 3 17 4 8 10" xfId="35637" xr:uid="{00000000-0005-0000-0000-0000072B0000}"/>
    <cellStyle name="Rubrik 3 17 4 8 11" xfId="35986" xr:uid="{00000000-0005-0000-0000-0000082B0000}"/>
    <cellStyle name="Rubrik 3 17 4 8 2" xfId="12169" xr:uid="{00000000-0005-0000-0000-0000092B0000}"/>
    <cellStyle name="Rubrik 3 17 4 8 3" xfId="18489" xr:uid="{00000000-0005-0000-0000-00000A2B0000}"/>
    <cellStyle name="Rubrik 3 17 4 8 4" xfId="17593" xr:uid="{00000000-0005-0000-0000-00000B2B0000}"/>
    <cellStyle name="Rubrik 3 17 4 8 5" xfId="16277" xr:uid="{00000000-0005-0000-0000-00000C2B0000}"/>
    <cellStyle name="Rubrik 3 17 4 8 6" xfId="23200" xr:uid="{00000000-0005-0000-0000-00000D2B0000}"/>
    <cellStyle name="Rubrik 3 17 4 8 7" xfId="27447" xr:uid="{00000000-0005-0000-0000-00000E2B0000}"/>
    <cellStyle name="Rubrik 3 17 4 8 8" xfId="17896" xr:uid="{00000000-0005-0000-0000-00000F2B0000}"/>
    <cellStyle name="Rubrik 3 17 4 8 9" xfId="32299" xr:uid="{00000000-0005-0000-0000-0000102B0000}"/>
    <cellStyle name="Rubrik 3 17 4 9" xfId="9684" xr:uid="{00000000-0005-0000-0000-0000112B0000}"/>
    <cellStyle name="Rubrik 3 17 5" xfId="2837" xr:uid="{00000000-0005-0000-0000-0000122B0000}"/>
    <cellStyle name="Rubrik 3 17 5 10" xfId="25569" xr:uid="{00000000-0005-0000-0000-0000132B0000}"/>
    <cellStyle name="Rubrik 3 17 5 11" xfId="36252" xr:uid="{00000000-0005-0000-0000-0000142B0000}"/>
    <cellStyle name="Rubrik 3 17 5 12" xfId="26048" xr:uid="{00000000-0005-0000-0000-0000152B0000}"/>
    <cellStyle name="Rubrik 3 17 5 2" xfId="4283" xr:uid="{00000000-0005-0000-0000-0000162B0000}"/>
    <cellStyle name="Rubrik 3 17 5 2 10" xfId="32592" xr:uid="{00000000-0005-0000-0000-0000172B0000}"/>
    <cellStyle name="Rubrik 3 17 5 2 11" xfId="28307" xr:uid="{00000000-0005-0000-0000-0000182B0000}"/>
    <cellStyle name="Rubrik 3 17 5 2 2" xfId="12170" xr:uid="{00000000-0005-0000-0000-0000192B0000}"/>
    <cellStyle name="Rubrik 3 17 5 2 3" xfId="18490" xr:uid="{00000000-0005-0000-0000-00001A2B0000}"/>
    <cellStyle name="Rubrik 3 17 5 2 4" xfId="17602" xr:uid="{00000000-0005-0000-0000-00001B2B0000}"/>
    <cellStyle name="Rubrik 3 17 5 2 5" xfId="17270" xr:uid="{00000000-0005-0000-0000-00001C2B0000}"/>
    <cellStyle name="Rubrik 3 17 5 2 6" xfId="26512" xr:uid="{00000000-0005-0000-0000-00001D2B0000}"/>
    <cellStyle name="Rubrik 3 17 5 2 7" xfId="24978" xr:uid="{00000000-0005-0000-0000-00001E2B0000}"/>
    <cellStyle name="Rubrik 3 17 5 2 8" xfId="31357" xr:uid="{00000000-0005-0000-0000-00001F2B0000}"/>
    <cellStyle name="Rubrik 3 17 5 2 9" xfId="32506" xr:uid="{00000000-0005-0000-0000-0000202B0000}"/>
    <cellStyle name="Rubrik 3 17 5 3" xfId="10798" xr:uid="{00000000-0005-0000-0000-0000212B0000}"/>
    <cellStyle name="Rubrik 3 17 5 4" xfId="17051" xr:uid="{00000000-0005-0000-0000-0000222B0000}"/>
    <cellStyle name="Rubrik 3 17 5 5" xfId="19474" xr:uid="{00000000-0005-0000-0000-0000232B0000}"/>
    <cellStyle name="Rubrik 3 17 5 6" xfId="22105" xr:uid="{00000000-0005-0000-0000-0000242B0000}"/>
    <cellStyle name="Rubrik 3 17 5 7" xfId="27208" xr:uid="{00000000-0005-0000-0000-0000252B0000}"/>
    <cellStyle name="Rubrik 3 17 5 8" xfId="23152" xr:uid="{00000000-0005-0000-0000-0000262B0000}"/>
    <cellStyle name="Rubrik 3 17 5 9" xfId="32025" xr:uid="{00000000-0005-0000-0000-0000272B0000}"/>
    <cellStyle name="Rubrik 3 17 6" xfId="2896" xr:uid="{00000000-0005-0000-0000-0000282B0000}"/>
    <cellStyle name="Rubrik 3 17 6 10" xfId="32720" xr:uid="{00000000-0005-0000-0000-0000292B0000}"/>
    <cellStyle name="Rubrik 3 17 6 11" xfId="34931" xr:uid="{00000000-0005-0000-0000-00002A2B0000}"/>
    <cellStyle name="Rubrik 3 17 6 12" xfId="36774" xr:uid="{00000000-0005-0000-0000-00002B2B0000}"/>
    <cellStyle name="Rubrik 3 17 6 2" xfId="4284" xr:uid="{00000000-0005-0000-0000-00002C2B0000}"/>
    <cellStyle name="Rubrik 3 17 6 2 10" xfId="35636" xr:uid="{00000000-0005-0000-0000-00002D2B0000}"/>
    <cellStyle name="Rubrik 3 17 6 2 11" xfId="37208" xr:uid="{00000000-0005-0000-0000-00002E2B0000}"/>
    <cellStyle name="Rubrik 3 17 6 2 2" xfId="12171" xr:uid="{00000000-0005-0000-0000-00002F2B0000}"/>
    <cellStyle name="Rubrik 3 17 6 2 3" xfId="18491" xr:uid="{00000000-0005-0000-0000-0000302B0000}"/>
    <cellStyle name="Rubrik 3 17 6 2 4" xfId="15862" xr:uid="{00000000-0005-0000-0000-0000312B0000}"/>
    <cellStyle name="Rubrik 3 17 6 2 5" xfId="20958" xr:uid="{00000000-0005-0000-0000-0000322B0000}"/>
    <cellStyle name="Rubrik 3 17 6 2 6" xfId="20595" xr:uid="{00000000-0005-0000-0000-0000332B0000}"/>
    <cellStyle name="Rubrik 3 17 6 2 7" xfId="14501" xr:uid="{00000000-0005-0000-0000-0000342B0000}"/>
    <cellStyle name="Rubrik 3 17 6 2 8" xfId="26820" xr:uid="{00000000-0005-0000-0000-0000352B0000}"/>
    <cellStyle name="Rubrik 3 17 6 2 9" xfId="30459" xr:uid="{00000000-0005-0000-0000-0000362B0000}"/>
    <cellStyle name="Rubrik 3 17 6 3" xfId="10857" xr:uid="{00000000-0005-0000-0000-0000372B0000}"/>
    <cellStyle name="Rubrik 3 17 6 4" xfId="17110" xr:uid="{00000000-0005-0000-0000-0000382B0000}"/>
    <cellStyle name="Rubrik 3 17 6 5" xfId="15799" xr:uid="{00000000-0005-0000-0000-0000392B0000}"/>
    <cellStyle name="Rubrik 3 17 6 6" xfId="20255" xr:uid="{00000000-0005-0000-0000-00003A2B0000}"/>
    <cellStyle name="Rubrik 3 17 6 7" xfId="25429" xr:uid="{00000000-0005-0000-0000-00003B2B0000}"/>
    <cellStyle name="Rubrik 3 17 6 8" xfId="27959" xr:uid="{00000000-0005-0000-0000-00003C2B0000}"/>
    <cellStyle name="Rubrik 3 17 6 9" xfId="30369" xr:uid="{00000000-0005-0000-0000-00003D2B0000}"/>
    <cellStyle name="Rubrik 3 17 7" xfId="2608" xr:uid="{00000000-0005-0000-0000-00003E2B0000}"/>
    <cellStyle name="Rubrik 3 17 7 10" xfId="33087" xr:uid="{00000000-0005-0000-0000-00003F2B0000}"/>
    <cellStyle name="Rubrik 3 17 7 11" xfId="35170" xr:uid="{00000000-0005-0000-0000-0000402B0000}"/>
    <cellStyle name="Rubrik 3 17 7 12" xfId="37022" xr:uid="{00000000-0005-0000-0000-0000412B0000}"/>
    <cellStyle name="Rubrik 3 17 7 2" xfId="4285" xr:uid="{00000000-0005-0000-0000-0000422B0000}"/>
    <cellStyle name="Rubrik 3 17 7 2 10" xfId="19574" xr:uid="{00000000-0005-0000-0000-0000432B0000}"/>
    <cellStyle name="Rubrik 3 17 7 2 11" xfId="35982" xr:uid="{00000000-0005-0000-0000-0000442B0000}"/>
    <cellStyle name="Rubrik 3 17 7 2 2" xfId="12172" xr:uid="{00000000-0005-0000-0000-0000452B0000}"/>
    <cellStyle name="Rubrik 3 17 7 2 3" xfId="18492" xr:uid="{00000000-0005-0000-0000-0000462B0000}"/>
    <cellStyle name="Rubrik 3 17 7 2 4" xfId="17601" xr:uid="{00000000-0005-0000-0000-0000472B0000}"/>
    <cellStyle name="Rubrik 3 17 7 2 5" xfId="17278" xr:uid="{00000000-0005-0000-0000-0000482B0000}"/>
    <cellStyle name="Rubrik 3 17 7 2 6" xfId="26511" xr:uid="{00000000-0005-0000-0000-0000492B0000}"/>
    <cellStyle name="Rubrik 3 17 7 2 7" xfId="28101" xr:uid="{00000000-0005-0000-0000-00004A2B0000}"/>
    <cellStyle name="Rubrik 3 17 7 2 8" xfId="31356" xr:uid="{00000000-0005-0000-0000-00004B2B0000}"/>
    <cellStyle name="Rubrik 3 17 7 2 9" xfId="31753" xr:uid="{00000000-0005-0000-0000-00004C2B0000}"/>
    <cellStyle name="Rubrik 3 17 7 3" xfId="10569" xr:uid="{00000000-0005-0000-0000-00004D2B0000}"/>
    <cellStyle name="Rubrik 3 17 7 4" xfId="9485" xr:uid="{00000000-0005-0000-0000-00004E2B0000}"/>
    <cellStyle name="Rubrik 3 17 7 5" xfId="9627" xr:uid="{00000000-0005-0000-0000-00004F2B0000}"/>
    <cellStyle name="Rubrik 3 17 7 6" xfId="20686" xr:uid="{00000000-0005-0000-0000-0000502B0000}"/>
    <cellStyle name="Rubrik 3 17 7 7" xfId="25837" xr:uid="{00000000-0005-0000-0000-0000512B0000}"/>
    <cellStyle name="Rubrik 3 17 7 8" xfId="28365" xr:uid="{00000000-0005-0000-0000-0000522B0000}"/>
    <cellStyle name="Rubrik 3 17 7 9" xfId="30737" xr:uid="{00000000-0005-0000-0000-0000532B0000}"/>
    <cellStyle name="Rubrik 3 17 8" xfId="728" xr:uid="{00000000-0005-0000-0000-0000542B0000}"/>
    <cellStyle name="Rubrik 3 17 8 10" xfId="32399" xr:uid="{00000000-0005-0000-0000-0000552B0000}"/>
    <cellStyle name="Rubrik 3 17 8 11" xfId="34704" xr:uid="{00000000-0005-0000-0000-0000562B0000}"/>
    <cellStyle name="Rubrik 3 17 8 12" xfId="36533" xr:uid="{00000000-0005-0000-0000-0000572B0000}"/>
    <cellStyle name="Rubrik 3 17 8 2" xfId="4286" xr:uid="{00000000-0005-0000-0000-0000582B0000}"/>
    <cellStyle name="Rubrik 3 17 8 2 10" xfId="35635" xr:uid="{00000000-0005-0000-0000-0000592B0000}"/>
    <cellStyle name="Rubrik 3 17 8 2 11" xfId="36549" xr:uid="{00000000-0005-0000-0000-00005A2B0000}"/>
    <cellStyle name="Rubrik 3 17 8 2 2" xfId="12173" xr:uid="{00000000-0005-0000-0000-00005B2B0000}"/>
    <cellStyle name="Rubrik 3 17 8 2 3" xfId="18493" xr:uid="{00000000-0005-0000-0000-00005C2B0000}"/>
    <cellStyle name="Rubrik 3 17 8 2 4" xfId="14880" xr:uid="{00000000-0005-0000-0000-00005D2B0000}"/>
    <cellStyle name="Rubrik 3 17 8 2 5" xfId="19933" xr:uid="{00000000-0005-0000-0000-00005E2B0000}"/>
    <cellStyle name="Rubrik 3 17 8 2 6" xfId="19922" xr:uid="{00000000-0005-0000-0000-00005F2B0000}"/>
    <cellStyle name="Rubrik 3 17 8 2 7" xfId="26926" xr:uid="{00000000-0005-0000-0000-0000602B0000}"/>
    <cellStyle name="Rubrik 3 17 8 2 8" xfId="27638" xr:uid="{00000000-0005-0000-0000-0000612B0000}"/>
    <cellStyle name="Rubrik 3 17 8 2 9" xfId="31749" xr:uid="{00000000-0005-0000-0000-0000622B0000}"/>
    <cellStyle name="Rubrik 3 17 8 3" xfId="14472" xr:uid="{00000000-0005-0000-0000-0000632B0000}"/>
    <cellStyle name="Rubrik 3 17 8 4" xfId="16548" xr:uid="{00000000-0005-0000-0000-0000642B0000}"/>
    <cellStyle name="Rubrik 3 17 8 5" xfId="14896" xr:uid="{00000000-0005-0000-0000-0000652B0000}"/>
    <cellStyle name="Rubrik 3 17 8 6" xfId="19900" xr:uid="{00000000-0005-0000-0000-0000662B0000}"/>
    <cellStyle name="Rubrik 3 17 8 7" xfId="25089" xr:uid="{00000000-0005-0000-0000-0000672B0000}"/>
    <cellStyle name="Rubrik 3 17 8 8" xfId="27615" xr:uid="{00000000-0005-0000-0000-0000682B0000}"/>
    <cellStyle name="Rubrik 3 17 8 9" xfId="30062" xr:uid="{00000000-0005-0000-0000-0000692B0000}"/>
    <cellStyle name="Rubrik 3 17 9" xfId="4287" xr:uid="{00000000-0005-0000-0000-00006A2B0000}"/>
    <cellStyle name="Rubrik 3 17 9 10" xfId="32686" xr:uid="{00000000-0005-0000-0000-00006B2B0000}"/>
    <cellStyle name="Rubrik 3 17 9 11" xfId="35983" xr:uid="{00000000-0005-0000-0000-00006C2B0000}"/>
    <cellStyle name="Rubrik 3 17 9 2" xfId="12174" xr:uid="{00000000-0005-0000-0000-00006D2B0000}"/>
    <cellStyle name="Rubrik 3 17 9 3" xfId="18494" xr:uid="{00000000-0005-0000-0000-00006E2B0000}"/>
    <cellStyle name="Rubrik 3 17 9 4" xfId="17599" xr:uid="{00000000-0005-0000-0000-00006F2B0000}"/>
    <cellStyle name="Rubrik 3 17 9 5" xfId="15600" xr:uid="{00000000-0005-0000-0000-0000702B0000}"/>
    <cellStyle name="Rubrik 3 17 9 6" xfId="26510" xr:uid="{00000000-0005-0000-0000-0000712B0000}"/>
    <cellStyle name="Rubrik 3 17 9 7" xfId="26921" xr:uid="{00000000-0005-0000-0000-0000722B0000}"/>
    <cellStyle name="Rubrik 3 17 9 8" xfId="31355" xr:uid="{00000000-0005-0000-0000-0000732B0000}"/>
    <cellStyle name="Rubrik 3 17 9 9" xfId="33307" xr:uid="{00000000-0005-0000-0000-0000742B0000}"/>
    <cellStyle name="Rubrik 3 18" xfId="234" xr:uid="{00000000-0005-0000-0000-0000752B0000}"/>
    <cellStyle name="Rubrik 3 18 2" xfId="368" xr:uid="{00000000-0005-0000-0000-0000762B0000}"/>
    <cellStyle name="Rubrik 3 18 2 10" xfId="20419" xr:uid="{00000000-0005-0000-0000-0000772B0000}"/>
    <cellStyle name="Rubrik 3 18 2 11" xfId="23027" xr:uid="{00000000-0005-0000-0000-0000782B0000}"/>
    <cellStyle name="Rubrik 3 18 2 12" xfId="25582" xr:uid="{00000000-0005-0000-0000-0000792B0000}"/>
    <cellStyle name="Rubrik 3 18 2 13" xfId="22393" xr:uid="{00000000-0005-0000-0000-00007A2B0000}"/>
    <cellStyle name="Rubrik 3 18 2 14" xfId="30510" xr:uid="{00000000-0005-0000-0000-00007B2B0000}"/>
    <cellStyle name="Rubrik 3 18 2 15" xfId="20705" xr:uid="{00000000-0005-0000-0000-00007C2B0000}"/>
    <cellStyle name="Rubrik 3 18 2 16" xfId="35026" xr:uid="{00000000-0005-0000-0000-00007D2B0000}"/>
    <cellStyle name="Rubrik 3 18 2 17" xfId="36874" xr:uid="{00000000-0005-0000-0000-00007E2B0000}"/>
    <cellStyle name="Rubrik 3 18 2 18" xfId="25044" xr:uid="{00000000-0005-0000-0000-00007F2B0000}"/>
    <cellStyle name="Rubrik 3 18 2 2" xfId="567" xr:uid="{00000000-0005-0000-0000-0000802B0000}"/>
    <cellStyle name="Rubrik 3 18 2 2 10" xfId="4288" xr:uid="{00000000-0005-0000-0000-0000812B0000}"/>
    <cellStyle name="Rubrik 3 18 2 2 10 10" xfId="35634" xr:uid="{00000000-0005-0000-0000-0000822B0000}"/>
    <cellStyle name="Rubrik 3 18 2 2 10 11" xfId="29916" xr:uid="{00000000-0005-0000-0000-0000832B0000}"/>
    <cellStyle name="Rubrik 3 18 2 2 10 2" xfId="12175" xr:uid="{00000000-0005-0000-0000-0000842B0000}"/>
    <cellStyle name="Rubrik 3 18 2 2 10 3" xfId="18495" xr:uid="{00000000-0005-0000-0000-0000852B0000}"/>
    <cellStyle name="Rubrik 3 18 2 2 10 4" xfId="17600" xr:uid="{00000000-0005-0000-0000-0000862B0000}"/>
    <cellStyle name="Rubrik 3 18 2 2 10 5" xfId="16999" xr:uid="{00000000-0005-0000-0000-0000872B0000}"/>
    <cellStyle name="Rubrik 3 18 2 2 10 6" xfId="19664" xr:uid="{00000000-0005-0000-0000-0000882B0000}"/>
    <cellStyle name="Rubrik 3 18 2 2 10 7" xfId="28628" xr:uid="{00000000-0005-0000-0000-0000892B0000}"/>
    <cellStyle name="Rubrik 3 18 2 2 10 8" xfId="27395" xr:uid="{00000000-0005-0000-0000-00008A2B0000}"/>
    <cellStyle name="Rubrik 3 18 2 2 10 9" xfId="30781" xr:uid="{00000000-0005-0000-0000-00008B2B0000}"/>
    <cellStyle name="Rubrik 3 18 2 2 11" xfId="14631" xr:uid="{00000000-0005-0000-0000-00008C2B0000}"/>
    <cellStyle name="Rubrik 3 18 2 2 12" xfId="15948" xr:uid="{00000000-0005-0000-0000-00008D2B0000}"/>
    <cellStyle name="Rubrik 3 18 2 2 13" xfId="21024" xr:uid="{00000000-0005-0000-0000-00008E2B0000}"/>
    <cellStyle name="Rubrik 3 18 2 2 14" xfId="23612" xr:uid="{00000000-0005-0000-0000-00008F2B0000}"/>
    <cellStyle name="Rubrik 3 18 2 2 15" xfId="16009" xr:uid="{00000000-0005-0000-0000-0000902B0000}"/>
    <cellStyle name="Rubrik 3 18 2 2 16" xfId="33386" xr:uid="{00000000-0005-0000-0000-0000912B0000}"/>
    <cellStyle name="Rubrik 3 18 2 2 17" xfId="23010" xr:uid="{00000000-0005-0000-0000-0000922B0000}"/>
    <cellStyle name="Rubrik 3 18 2 2 18" xfId="35375" xr:uid="{00000000-0005-0000-0000-0000932B0000}"/>
    <cellStyle name="Rubrik 3 18 2 2 19" xfId="37249" xr:uid="{00000000-0005-0000-0000-0000942B0000}"/>
    <cellStyle name="Rubrik 3 18 2 2 2" xfId="2268" xr:uid="{00000000-0005-0000-0000-0000952B0000}"/>
    <cellStyle name="Rubrik 3 18 2 2 2 10" xfId="9905" xr:uid="{00000000-0005-0000-0000-0000962B0000}"/>
    <cellStyle name="Rubrik 3 18 2 2 2 11" xfId="16658" xr:uid="{00000000-0005-0000-0000-0000972B0000}"/>
    <cellStyle name="Rubrik 3 18 2 2 2 12" xfId="21039" xr:uid="{00000000-0005-0000-0000-0000982B0000}"/>
    <cellStyle name="Rubrik 3 18 2 2 2 13" xfId="26170" xr:uid="{00000000-0005-0000-0000-0000992B0000}"/>
    <cellStyle name="Rubrik 3 18 2 2 2 14" xfId="28701" xr:uid="{00000000-0005-0000-0000-00009A2B0000}"/>
    <cellStyle name="Rubrik 3 18 2 2 2 15" xfId="31037" xr:uid="{00000000-0005-0000-0000-00009B2B0000}"/>
    <cellStyle name="Rubrik 3 18 2 2 2 16" xfId="33398" xr:uid="{00000000-0005-0000-0000-00009C2B0000}"/>
    <cellStyle name="Rubrik 3 18 2 2 2 17" xfId="35385" xr:uid="{00000000-0005-0000-0000-00009D2B0000}"/>
    <cellStyle name="Rubrik 3 18 2 2 2 18" xfId="37257" xr:uid="{00000000-0005-0000-0000-00009E2B0000}"/>
    <cellStyle name="Rubrik 3 18 2 2 2 2" xfId="1459" xr:uid="{00000000-0005-0000-0000-00009F2B0000}"/>
    <cellStyle name="Rubrik 3 18 2 2 2 2 10" xfId="26823" xr:uid="{00000000-0005-0000-0000-0000A02B0000}"/>
    <cellStyle name="Rubrik 3 18 2 2 2 2 11" xfId="36619" xr:uid="{00000000-0005-0000-0000-0000A12B0000}"/>
    <cellStyle name="Rubrik 3 18 2 2 2 2 12" xfId="35072" xr:uid="{00000000-0005-0000-0000-0000A22B0000}"/>
    <cellStyle name="Rubrik 3 18 2 2 2 2 2" xfId="4289" xr:uid="{00000000-0005-0000-0000-0000A32B0000}"/>
    <cellStyle name="Rubrik 3 18 2 2 2 2 2 10" xfId="16173" xr:uid="{00000000-0005-0000-0000-0000A42B0000}"/>
    <cellStyle name="Rubrik 3 18 2 2 2 2 2 11" xfId="36486" xr:uid="{00000000-0005-0000-0000-0000A52B0000}"/>
    <cellStyle name="Rubrik 3 18 2 2 2 2 2 2" xfId="12176" xr:uid="{00000000-0005-0000-0000-0000A62B0000}"/>
    <cellStyle name="Rubrik 3 18 2 2 2 2 2 3" xfId="18496" xr:uid="{00000000-0005-0000-0000-0000A72B0000}"/>
    <cellStyle name="Rubrik 3 18 2 2 2 2 2 4" xfId="14998" xr:uid="{00000000-0005-0000-0000-0000A82B0000}"/>
    <cellStyle name="Rubrik 3 18 2 2 2 2 2 5" xfId="19817" xr:uid="{00000000-0005-0000-0000-0000A92B0000}"/>
    <cellStyle name="Rubrik 3 18 2 2 2 2 2 6" xfId="22350" xr:uid="{00000000-0005-0000-0000-0000AA2B0000}"/>
    <cellStyle name="Rubrik 3 18 2 2 2 2 2 7" xfId="16052" xr:uid="{00000000-0005-0000-0000-0000AB2B0000}"/>
    <cellStyle name="Rubrik 3 18 2 2 2 2 2 8" xfId="22369" xr:uid="{00000000-0005-0000-0000-0000AC2B0000}"/>
    <cellStyle name="Rubrik 3 18 2 2 2 2 2 9" xfId="32416" xr:uid="{00000000-0005-0000-0000-0000AD2B0000}"/>
    <cellStyle name="Rubrik 3 18 2 2 2 2 3" xfId="9428" xr:uid="{00000000-0005-0000-0000-0000AE2B0000}"/>
    <cellStyle name="Rubrik 3 18 2 2 2 2 4" xfId="10296" xr:uid="{00000000-0005-0000-0000-0000AF2B0000}"/>
    <cellStyle name="Rubrik 3 18 2 2 2 2 5" xfId="20049" xr:uid="{00000000-0005-0000-0000-0000B02B0000}"/>
    <cellStyle name="Rubrik 3 18 2 2 2 2 6" xfId="22667" xr:uid="{00000000-0005-0000-0000-0000B12B0000}"/>
    <cellStyle name="Rubrik 3 18 2 2 2 2 7" xfId="27760" xr:uid="{00000000-0005-0000-0000-0000B22B0000}"/>
    <cellStyle name="Rubrik 3 18 2 2 2 2 8" xfId="10166" xr:uid="{00000000-0005-0000-0000-0000B32B0000}"/>
    <cellStyle name="Rubrik 3 18 2 2 2 2 9" xfId="32530" xr:uid="{00000000-0005-0000-0000-0000B42B0000}"/>
    <cellStyle name="Rubrik 3 18 2 2 2 3" xfId="1321" xr:uid="{00000000-0005-0000-0000-0000B52B0000}"/>
    <cellStyle name="Rubrik 3 18 2 2 2 3 10" xfId="31104" xr:uid="{00000000-0005-0000-0000-0000B62B0000}"/>
    <cellStyle name="Rubrik 3 18 2 2 2 3 11" xfId="36656" xr:uid="{00000000-0005-0000-0000-0000B72B0000}"/>
    <cellStyle name="Rubrik 3 18 2 2 2 3 12" xfId="35057" xr:uid="{00000000-0005-0000-0000-0000B82B0000}"/>
    <cellStyle name="Rubrik 3 18 2 2 2 3 2" xfId="4290" xr:uid="{00000000-0005-0000-0000-0000B92B0000}"/>
    <cellStyle name="Rubrik 3 18 2 2 2 3 2 10" xfId="35633" xr:uid="{00000000-0005-0000-0000-0000BA2B0000}"/>
    <cellStyle name="Rubrik 3 18 2 2 2 3 2 11" xfId="37046" xr:uid="{00000000-0005-0000-0000-0000BB2B0000}"/>
    <cellStyle name="Rubrik 3 18 2 2 2 3 2 2" xfId="12177" xr:uid="{00000000-0005-0000-0000-0000BC2B0000}"/>
    <cellStyle name="Rubrik 3 18 2 2 2 3 2 3" xfId="18497" xr:uid="{00000000-0005-0000-0000-0000BD2B0000}"/>
    <cellStyle name="Rubrik 3 18 2 2 2 3 2 4" xfId="9740" xr:uid="{00000000-0005-0000-0000-0000BE2B0000}"/>
    <cellStyle name="Rubrik 3 18 2 2 2 3 2 5" xfId="20729" xr:uid="{00000000-0005-0000-0000-0000BF2B0000}"/>
    <cellStyle name="Rubrik 3 18 2 2 2 3 2 6" xfId="26509" xr:uid="{00000000-0005-0000-0000-0000C02B0000}"/>
    <cellStyle name="Rubrik 3 18 2 2 2 3 2 7" xfId="23453" xr:uid="{00000000-0005-0000-0000-0000C12B0000}"/>
    <cellStyle name="Rubrik 3 18 2 2 2 3 2 8" xfId="31354" xr:uid="{00000000-0005-0000-0000-0000C22B0000}"/>
    <cellStyle name="Rubrik 3 18 2 2 2 3 2 9" xfId="31750" xr:uid="{00000000-0005-0000-0000-0000C32B0000}"/>
    <cellStyle name="Rubrik 3 18 2 2 2 3 3" xfId="9290" xr:uid="{00000000-0005-0000-0000-0000C42B0000}"/>
    <cellStyle name="Rubrik 3 18 2 2 2 3 4" xfId="15576" xr:uid="{00000000-0005-0000-0000-0000C52B0000}"/>
    <cellStyle name="Rubrik 3 18 2 2 2 3 5" xfId="20104" xr:uid="{00000000-0005-0000-0000-0000C62B0000}"/>
    <cellStyle name="Rubrik 3 18 2 2 2 3 6" xfId="22719" xr:uid="{00000000-0005-0000-0000-0000C72B0000}"/>
    <cellStyle name="Rubrik 3 18 2 2 2 3 7" xfId="27813" xr:uid="{00000000-0005-0000-0000-0000C82B0000}"/>
    <cellStyle name="Rubrik 3 18 2 2 2 3 8" xfId="26241" xr:uid="{00000000-0005-0000-0000-0000C92B0000}"/>
    <cellStyle name="Rubrik 3 18 2 2 2 3 9" xfId="32580" xr:uid="{00000000-0005-0000-0000-0000CA2B0000}"/>
    <cellStyle name="Rubrik 3 18 2 2 2 4" xfId="3180" xr:uid="{00000000-0005-0000-0000-0000CB2B0000}"/>
    <cellStyle name="Rubrik 3 18 2 2 2 4 10" xfId="29683" xr:uid="{00000000-0005-0000-0000-0000CC2B0000}"/>
    <cellStyle name="Rubrik 3 18 2 2 2 4 11" xfId="36088" xr:uid="{00000000-0005-0000-0000-0000CD2B0000}"/>
    <cellStyle name="Rubrik 3 18 2 2 2 4 12" xfId="36516" xr:uid="{00000000-0005-0000-0000-0000CE2B0000}"/>
    <cellStyle name="Rubrik 3 18 2 2 2 4 2" xfId="4291" xr:uid="{00000000-0005-0000-0000-0000CF2B0000}"/>
    <cellStyle name="Rubrik 3 18 2 2 2 4 2 10" xfId="34436" xr:uid="{00000000-0005-0000-0000-0000D02B0000}"/>
    <cellStyle name="Rubrik 3 18 2 2 2 4 2 11" xfId="35281" xr:uid="{00000000-0005-0000-0000-0000D12B0000}"/>
    <cellStyle name="Rubrik 3 18 2 2 2 4 2 2" xfId="12178" xr:uid="{00000000-0005-0000-0000-0000D22B0000}"/>
    <cellStyle name="Rubrik 3 18 2 2 2 4 2 3" xfId="18498" xr:uid="{00000000-0005-0000-0000-0000D32B0000}"/>
    <cellStyle name="Rubrik 3 18 2 2 2 4 2 4" xfId="17594" xr:uid="{00000000-0005-0000-0000-0000D42B0000}"/>
    <cellStyle name="Rubrik 3 18 2 2 2 4 2 5" xfId="10033" xr:uid="{00000000-0005-0000-0000-0000D52B0000}"/>
    <cellStyle name="Rubrik 3 18 2 2 2 4 2 6" xfId="26056" xr:uid="{00000000-0005-0000-0000-0000D62B0000}"/>
    <cellStyle name="Rubrik 3 18 2 2 2 4 2 7" xfId="19797" xr:uid="{00000000-0005-0000-0000-0000D72B0000}"/>
    <cellStyle name="Rubrik 3 18 2 2 2 4 2 8" xfId="30933" xr:uid="{00000000-0005-0000-0000-0000D82B0000}"/>
    <cellStyle name="Rubrik 3 18 2 2 2 4 2 9" xfId="20626" xr:uid="{00000000-0005-0000-0000-0000D92B0000}"/>
    <cellStyle name="Rubrik 3 18 2 2 2 4 3" xfId="11140" xr:uid="{00000000-0005-0000-0000-0000DA2B0000}"/>
    <cellStyle name="Rubrik 3 18 2 2 2 4 4" xfId="17394" xr:uid="{00000000-0005-0000-0000-0000DB2B0000}"/>
    <cellStyle name="Rubrik 3 18 2 2 2 4 5" xfId="15038" xr:uid="{00000000-0005-0000-0000-0000DC2B0000}"/>
    <cellStyle name="Rubrik 3 18 2 2 2 4 6" xfId="19861" xr:uid="{00000000-0005-0000-0000-0000DD2B0000}"/>
    <cellStyle name="Rubrik 3 18 2 2 2 4 7" xfId="24739" xr:uid="{00000000-0005-0000-0000-0000DE2B0000}"/>
    <cellStyle name="Rubrik 3 18 2 2 2 4 8" xfId="23018" xr:uid="{00000000-0005-0000-0000-0000DF2B0000}"/>
    <cellStyle name="Rubrik 3 18 2 2 2 4 9" xfId="29747" xr:uid="{00000000-0005-0000-0000-0000E02B0000}"/>
    <cellStyle name="Rubrik 3 18 2 2 2 5" xfId="2558" xr:uid="{00000000-0005-0000-0000-0000E12B0000}"/>
    <cellStyle name="Rubrik 3 18 2 2 2 5 10" xfId="33054" xr:uid="{00000000-0005-0000-0000-0000E22B0000}"/>
    <cellStyle name="Rubrik 3 18 2 2 2 5 11" xfId="35146" xr:uid="{00000000-0005-0000-0000-0000E32B0000}"/>
    <cellStyle name="Rubrik 3 18 2 2 2 5 12" xfId="37000" xr:uid="{00000000-0005-0000-0000-0000E42B0000}"/>
    <cellStyle name="Rubrik 3 18 2 2 2 5 2" xfId="4292" xr:uid="{00000000-0005-0000-0000-0000E52B0000}"/>
    <cellStyle name="Rubrik 3 18 2 2 2 5 2 10" xfId="35632" xr:uid="{00000000-0005-0000-0000-0000E62B0000}"/>
    <cellStyle name="Rubrik 3 18 2 2 2 5 2 11" xfId="25284" xr:uid="{00000000-0005-0000-0000-0000E72B0000}"/>
    <cellStyle name="Rubrik 3 18 2 2 2 5 2 2" xfId="12179" xr:uid="{00000000-0005-0000-0000-0000E82B0000}"/>
    <cellStyle name="Rubrik 3 18 2 2 2 5 2 3" xfId="18499" xr:uid="{00000000-0005-0000-0000-0000E92B0000}"/>
    <cellStyle name="Rubrik 3 18 2 2 2 5 2 4" xfId="17598" xr:uid="{00000000-0005-0000-0000-0000EA2B0000}"/>
    <cellStyle name="Rubrik 3 18 2 2 2 5 2 5" xfId="9972" xr:uid="{00000000-0005-0000-0000-0000EB2B0000}"/>
    <cellStyle name="Rubrik 3 18 2 2 2 5 2 6" xfId="26508" xr:uid="{00000000-0005-0000-0000-0000EC2B0000}"/>
    <cellStyle name="Rubrik 3 18 2 2 2 5 2 7" xfId="26922" xr:uid="{00000000-0005-0000-0000-0000ED2B0000}"/>
    <cellStyle name="Rubrik 3 18 2 2 2 5 2 8" xfId="31353" xr:uid="{00000000-0005-0000-0000-0000EE2B0000}"/>
    <cellStyle name="Rubrik 3 18 2 2 2 5 2 9" xfId="30106" xr:uid="{00000000-0005-0000-0000-0000EF2B0000}"/>
    <cellStyle name="Rubrik 3 18 2 2 2 5 3" xfId="10519" xr:uid="{00000000-0005-0000-0000-0000F02B0000}"/>
    <cellStyle name="Rubrik 3 18 2 2 2 5 4" xfId="14854" xr:uid="{00000000-0005-0000-0000-0000F12B0000}"/>
    <cellStyle name="Rubrik 3 18 2 2 2 5 5" xfId="9827" xr:uid="{00000000-0005-0000-0000-0000F22B0000}"/>
    <cellStyle name="Rubrik 3 18 2 2 2 5 6" xfId="20645" xr:uid="{00000000-0005-0000-0000-0000F32B0000}"/>
    <cellStyle name="Rubrik 3 18 2 2 2 5 7" xfId="25798" xr:uid="{00000000-0005-0000-0000-0000F42B0000}"/>
    <cellStyle name="Rubrik 3 18 2 2 2 5 8" xfId="28326" xr:uid="{00000000-0005-0000-0000-0000F52B0000}"/>
    <cellStyle name="Rubrik 3 18 2 2 2 5 9" xfId="30701" xr:uid="{00000000-0005-0000-0000-0000F62B0000}"/>
    <cellStyle name="Rubrik 3 18 2 2 2 6" xfId="3117" xr:uid="{00000000-0005-0000-0000-0000F72B0000}"/>
    <cellStyle name="Rubrik 3 18 2 2 2 6 10" xfId="25144" xr:uid="{00000000-0005-0000-0000-0000F82B0000}"/>
    <cellStyle name="Rubrik 3 18 2 2 2 6 11" xfId="34530" xr:uid="{00000000-0005-0000-0000-0000F92B0000}"/>
    <cellStyle name="Rubrik 3 18 2 2 2 6 12" xfId="33178" xr:uid="{00000000-0005-0000-0000-0000FA2B0000}"/>
    <cellStyle name="Rubrik 3 18 2 2 2 6 2" xfId="4293" xr:uid="{00000000-0005-0000-0000-0000FB2B0000}"/>
    <cellStyle name="Rubrik 3 18 2 2 2 6 2 10" xfId="34878" xr:uid="{00000000-0005-0000-0000-0000FC2B0000}"/>
    <cellStyle name="Rubrik 3 18 2 2 2 6 2 11" xfId="37173" xr:uid="{00000000-0005-0000-0000-0000FD2B0000}"/>
    <cellStyle name="Rubrik 3 18 2 2 2 6 2 2" xfId="12180" xr:uid="{00000000-0005-0000-0000-0000FE2B0000}"/>
    <cellStyle name="Rubrik 3 18 2 2 2 6 2 3" xfId="18500" xr:uid="{00000000-0005-0000-0000-0000FF2B0000}"/>
    <cellStyle name="Rubrik 3 18 2 2 2 6 2 4" xfId="15766" xr:uid="{00000000-0005-0000-0000-0000002C0000}"/>
    <cellStyle name="Rubrik 3 18 2 2 2 6 2 5" xfId="20901" xr:uid="{00000000-0005-0000-0000-0000012C0000}"/>
    <cellStyle name="Rubrik 3 18 2 2 2 6 2 6" xfId="23147" xr:uid="{00000000-0005-0000-0000-0000022C0000}"/>
    <cellStyle name="Rubrik 3 18 2 2 2 6 2 7" xfId="26005" xr:uid="{00000000-0005-0000-0000-0000032C0000}"/>
    <cellStyle name="Rubrik 3 18 2 2 2 6 2 8" xfId="23491" xr:uid="{00000000-0005-0000-0000-0000042C0000}"/>
    <cellStyle name="Rubrik 3 18 2 2 2 6 2 9" xfId="33108" xr:uid="{00000000-0005-0000-0000-0000052C0000}"/>
    <cellStyle name="Rubrik 3 18 2 2 2 6 3" xfId="11077" xr:uid="{00000000-0005-0000-0000-0000062C0000}"/>
    <cellStyle name="Rubrik 3 18 2 2 2 6 4" xfId="17331" xr:uid="{00000000-0005-0000-0000-0000072C0000}"/>
    <cellStyle name="Rubrik 3 18 2 2 2 6 5" xfId="18054" xr:uid="{00000000-0005-0000-0000-0000082C0000}"/>
    <cellStyle name="Rubrik 3 18 2 2 2 6 6" xfId="10109" xr:uid="{00000000-0005-0000-0000-0000092C0000}"/>
    <cellStyle name="Rubrik 3 18 2 2 2 6 7" xfId="27072" xr:uid="{00000000-0005-0000-0000-00000A2C0000}"/>
    <cellStyle name="Rubrik 3 18 2 2 2 6 8" xfId="24831" xr:uid="{00000000-0005-0000-0000-00000B2C0000}"/>
    <cellStyle name="Rubrik 3 18 2 2 2 6 9" xfId="31889" xr:uid="{00000000-0005-0000-0000-00000C2C0000}"/>
    <cellStyle name="Rubrik 3 18 2 2 2 7" xfId="1074" xr:uid="{00000000-0005-0000-0000-00000D2C0000}"/>
    <cellStyle name="Rubrik 3 18 2 2 2 7 10" xfId="33477" xr:uid="{00000000-0005-0000-0000-00000E2C0000}"/>
    <cellStyle name="Rubrik 3 18 2 2 2 7 11" xfId="35440" xr:uid="{00000000-0005-0000-0000-00000F2C0000}"/>
    <cellStyle name="Rubrik 3 18 2 2 2 7 12" xfId="37319" xr:uid="{00000000-0005-0000-0000-0000102C0000}"/>
    <cellStyle name="Rubrik 3 18 2 2 2 7 2" xfId="4294" xr:uid="{00000000-0005-0000-0000-0000112C0000}"/>
    <cellStyle name="Rubrik 3 18 2 2 2 7 2 10" xfId="34658" xr:uid="{00000000-0005-0000-0000-0000122C0000}"/>
    <cellStyle name="Rubrik 3 18 2 2 2 7 2 11" xfId="35984" xr:uid="{00000000-0005-0000-0000-0000132C0000}"/>
    <cellStyle name="Rubrik 3 18 2 2 2 7 2 2" xfId="12181" xr:uid="{00000000-0005-0000-0000-0000142C0000}"/>
    <cellStyle name="Rubrik 3 18 2 2 2 7 2 3" xfId="18501" xr:uid="{00000000-0005-0000-0000-0000152C0000}"/>
    <cellStyle name="Rubrik 3 18 2 2 2 7 2 4" xfId="17597" xr:uid="{00000000-0005-0000-0000-0000162C0000}"/>
    <cellStyle name="Rubrik 3 18 2 2 2 7 2 5" xfId="9483" xr:uid="{00000000-0005-0000-0000-0000172C0000}"/>
    <cellStyle name="Rubrik 3 18 2 2 2 7 2 6" xfId="26507" xr:uid="{00000000-0005-0000-0000-0000182C0000}"/>
    <cellStyle name="Rubrik 3 18 2 2 2 7 2 7" xfId="23171" xr:uid="{00000000-0005-0000-0000-0000192C0000}"/>
    <cellStyle name="Rubrik 3 18 2 2 2 7 2 8" xfId="31352" xr:uid="{00000000-0005-0000-0000-00001A2C0000}"/>
    <cellStyle name="Rubrik 3 18 2 2 2 7 2 9" xfId="25933" xr:uid="{00000000-0005-0000-0000-00001B2C0000}"/>
    <cellStyle name="Rubrik 3 18 2 2 2 7 3" xfId="14127" xr:uid="{00000000-0005-0000-0000-00001C2C0000}"/>
    <cellStyle name="Rubrik 3 18 2 2 2 7 4" xfId="16373" xr:uid="{00000000-0005-0000-0000-00001D2C0000}"/>
    <cellStyle name="Rubrik 3 18 2 2 2 7 5" xfId="16101" xr:uid="{00000000-0005-0000-0000-00001E2C0000}"/>
    <cellStyle name="Rubrik 3 18 2 2 2 7 6" xfId="21126" xr:uid="{00000000-0005-0000-0000-00001F2C0000}"/>
    <cellStyle name="Rubrik 3 18 2 2 2 7 7" xfId="26254" xr:uid="{00000000-0005-0000-0000-0000202C0000}"/>
    <cellStyle name="Rubrik 3 18 2 2 2 7 8" xfId="28784" xr:uid="{00000000-0005-0000-0000-0000212C0000}"/>
    <cellStyle name="Rubrik 3 18 2 2 2 7 9" xfId="31113" xr:uid="{00000000-0005-0000-0000-0000222C0000}"/>
    <cellStyle name="Rubrik 3 18 2 2 2 8" xfId="4295" xr:uid="{00000000-0005-0000-0000-0000232C0000}"/>
    <cellStyle name="Rubrik 3 18 2 2 2 8 10" xfId="35631" xr:uid="{00000000-0005-0000-0000-0000242C0000}"/>
    <cellStyle name="Rubrik 3 18 2 2 2 8 11" xfId="34636" xr:uid="{00000000-0005-0000-0000-0000252C0000}"/>
    <cellStyle name="Rubrik 3 18 2 2 2 8 2" xfId="12182" xr:uid="{00000000-0005-0000-0000-0000262C0000}"/>
    <cellStyle name="Rubrik 3 18 2 2 2 8 3" xfId="18502" xr:uid="{00000000-0005-0000-0000-0000272C0000}"/>
    <cellStyle name="Rubrik 3 18 2 2 2 8 4" xfId="14892" xr:uid="{00000000-0005-0000-0000-0000282C0000}"/>
    <cellStyle name="Rubrik 3 18 2 2 2 8 5" xfId="15112" xr:uid="{00000000-0005-0000-0000-0000292C0000}"/>
    <cellStyle name="Rubrik 3 18 2 2 2 8 6" xfId="15597" xr:uid="{00000000-0005-0000-0000-00002A2C0000}"/>
    <cellStyle name="Rubrik 3 18 2 2 2 8 7" xfId="26925" xr:uid="{00000000-0005-0000-0000-00002B2C0000}"/>
    <cellStyle name="Rubrik 3 18 2 2 2 8 8" xfId="20898" xr:uid="{00000000-0005-0000-0000-00002C2C0000}"/>
    <cellStyle name="Rubrik 3 18 2 2 2 8 9" xfId="24921" xr:uid="{00000000-0005-0000-0000-00002D2C0000}"/>
    <cellStyle name="Rubrik 3 18 2 2 2 9" xfId="10230" xr:uid="{00000000-0005-0000-0000-00002E2C0000}"/>
    <cellStyle name="Rubrik 3 18 2 2 20" xfId="30492" xr:uid="{00000000-0005-0000-0000-00002F2C0000}"/>
    <cellStyle name="Rubrik 3 18 2 2 3" xfId="3021" xr:uid="{00000000-0005-0000-0000-0000302C0000}"/>
    <cellStyle name="Rubrik 3 18 2 2 3 10" xfId="33040" xr:uid="{00000000-0005-0000-0000-0000312C0000}"/>
    <cellStyle name="Rubrik 3 18 2 2 3 11" xfId="36165" xr:uid="{00000000-0005-0000-0000-0000322C0000}"/>
    <cellStyle name="Rubrik 3 18 2 2 3 12" xfId="36614" xr:uid="{00000000-0005-0000-0000-0000332C0000}"/>
    <cellStyle name="Rubrik 3 18 2 2 3 2" xfId="4296" xr:uid="{00000000-0005-0000-0000-0000342C0000}"/>
    <cellStyle name="Rubrik 3 18 2 2 3 2 10" xfId="35630" xr:uid="{00000000-0005-0000-0000-0000352C0000}"/>
    <cellStyle name="Rubrik 3 18 2 2 3 2 11" xfId="35985" xr:uid="{00000000-0005-0000-0000-0000362C0000}"/>
    <cellStyle name="Rubrik 3 18 2 2 3 2 2" xfId="12183" xr:uid="{00000000-0005-0000-0000-0000372C0000}"/>
    <cellStyle name="Rubrik 3 18 2 2 3 2 3" xfId="18503" xr:uid="{00000000-0005-0000-0000-0000382C0000}"/>
    <cellStyle name="Rubrik 3 18 2 2 3 2 4" xfId="17595" xr:uid="{00000000-0005-0000-0000-0000392C0000}"/>
    <cellStyle name="Rubrik 3 18 2 2 3 2 5" xfId="16321" xr:uid="{00000000-0005-0000-0000-00003A2C0000}"/>
    <cellStyle name="Rubrik 3 18 2 2 3 2 6" xfId="26506" xr:uid="{00000000-0005-0000-0000-00003B2C0000}"/>
    <cellStyle name="Rubrik 3 18 2 2 3 2 7" xfId="26923" xr:uid="{00000000-0005-0000-0000-00003C2C0000}"/>
    <cellStyle name="Rubrik 3 18 2 2 3 2 8" xfId="31351" xr:uid="{00000000-0005-0000-0000-00003D2C0000}"/>
    <cellStyle name="Rubrik 3 18 2 2 3 2 9" xfId="32679" xr:uid="{00000000-0005-0000-0000-00003E2C0000}"/>
    <cellStyle name="Rubrik 3 18 2 2 3 3" xfId="10982" xr:uid="{00000000-0005-0000-0000-00003F2C0000}"/>
    <cellStyle name="Rubrik 3 18 2 2 3 4" xfId="17235" xr:uid="{00000000-0005-0000-0000-0000402C0000}"/>
    <cellStyle name="Rubrik 3 18 2 2 3 5" xfId="9792" xr:uid="{00000000-0005-0000-0000-0000412C0000}"/>
    <cellStyle name="Rubrik 3 18 2 2 3 6" xfId="20033" xr:uid="{00000000-0005-0000-0000-0000422C0000}"/>
    <cellStyle name="Rubrik 3 18 2 2 3 7" xfId="26034" xr:uid="{00000000-0005-0000-0000-0000432C0000}"/>
    <cellStyle name="Rubrik 3 18 2 2 3 8" xfId="28718" xr:uid="{00000000-0005-0000-0000-0000442C0000}"/>
    <cellStyle name="Rubrik 3 18 2 2 3 9" xfId="30916" xr:uid="{00000000-0005-0000-0000-0000452C0000}"/>
    <cellStyle name="Rubrik 3 18 2 2 4" xfId="3187" xr:uid="{00000000-0005-0000-0000-0000462C0000}"/>
    <cellStyle name="Rubrik 3 18 2 2 4 10" xfId="31058" xr:uid="{00000000-0005-0000-0000-0000472C0000}"/>
    <cellStyle name="Rubrik 3 18 2 2 4 11" xfId="24813" xr:uid="{00000000-0005-0000-0000-0000482C0000}"/>
    <cellStyle name="Rubrik 3 18 2 2 4 12" xfId="35875" xr:uid="{00000000-0005-0000-0000-0000492C0000}"/>
    <cellStyle name="Rubrik 3 18 2 2 4 2" xfId="4297" xr:uid="{00000000-0005-0000-0000-00004A2C0000}"/>
    <cellStyle name="Rubrik 3 18 2 2 4 2 10" xfId="29834" xr:uid="{00000000-0005-0000-0000-00004B2C0000}"/>
    <cellStyle name="Rubrik 3 18 2 2 4 2 11" xfId="30822" xr:uid="{00000000-0005-0000-0000-00004C2C0000}"/>
    <cellStyle name="Rubrik 3 18 2 2 4 2 2" xfId="12184" xr:uid="{00000000-0005-0000-0000-00004D2C0000}"/>
    <cellStyle name="Rubrik 3 18 2 2 4 2 3" xfId="18504" xr:uid="{00000000-0005-0000-0000-00004E2C0000}"/>
    <cellStyle name="Rubrik 3 18 2 2 4 2 4" xfId="17596" xr:uid="{00000000-0005-0000-0000-00004F2C0000}"/>
    <cellStyle name="Rubrik 3 18 2 2 4 2 5" xfId="17078" xr:uid="{00000000-0005-0000-0000-0000502C0000}"/>
    <cellStyle name="Rubrik 3 18 2 2 4 2 6" xfId="9567" xr:uid="{00000000-0005-0000-0000-0000512C0000}"/>
    <cellStyle name="Rubrik 3 18 2 2 4 2 7" xfId="28575" xr:uid="{00000000-0005-0000-0000-0000522C0000}"/>
    <cellStyle name="Rubrik 3 18 2 2 4 2 8" xfId="23158" xr:uid="{00000000-0005-0000-0000-0000532C0000}"/>
    <cellStyle name="Rubrik 3 18 2 2 4 2 9" xfId="31751" xr:uid="{00000000-0005-0000-0000-0000542C0000}"/>
    <cellStyle name="Rubrik 3 18 2 2 4 3" xfId="11147" xr:uid="{00000000-0005-0000-0000-0000552C0000}"/>
    <cellStyle name="Rubrik 3 18 2 2 4 4" xfId="17401" xr:uid="{00000000-0005-0000-0000-0000562C0000}"/>
    <cellStyle name="Rubrik 3 18 2 2 4 5" xfId="18012" xr:uid="{00000000-0005-0000-0000-0000572C0000}"/>
    <cellStyle name="Rubrik 3 18 2 2 4 6" xfId="17829" xr:uid="{00000000-0005-0000-0000-0000582C0000}"/>
    <cellStyle name="Rubrik 3 18 2 2 4 7" xfId="9662" xr:uid="{00000000-0005-0000-0000-0000592C0000}"/>
    <cellStyle name="Rubrik 3 18 2 2 4 8" xfId="23083" xr:uid="{00000000-0005-0000-0000-00005A2C0000}"/>
    <cellStyle name="Rubrik 3 18 2 2 4 9" xfId="25187" xr:uid="{00000000-0005-0000-0000-00005B2C0000}"/>
    <cellStyle name="Rubrik 3 18 2 2 5" xfId="3298" xr:uid="{00000000-0005-0000-0000-00005C2C0000}"/>
    <cellStyle name="Rubrik 3 18 2 2 5 10" xfId="32891" xr:uid="{00000000-0005-0000-0000-00005D2C0000}"/>
    <cellStyle name="Rubrik 3 18 2 2 5 11" xfId="36028" xr:uid="{00000000-0005-0000-0000-00005E2C0000}"/>
    <cellStyle name="Rubrik 3 18 2 2 5 12" xfId="36910" xr:uid="{00000000-0005-0000-0000-00005F2C0000}"/>
    <cellStyle name="Rubrik 3 18 2 2 5 2" xfId="4298" xr:uid="{00000000-0005-0000-0000-0000602C0000}"/>
    <cellStyle name="Rubrik 3 18 2 2 5 2 10" xfId="35629" xr:uid="{00000000-0005-0000-0000-0000612C0000}"/>
    <cellStyle name="Rubrik 3 18 2 2 5 2 11" xfId="34600" xr:uid="{00000000-0005-0000-0000-0000622C0000}"/>
    <cellStyle name="Rubrik 3 18 2 2 5 2 2" xfId="12185" xr:uid="{00000000-0005-0000-0000-0000632C0000}"/>
    <cellStyle name="Rubrik 3 18 2 2 5 2 3" xfId="18505" xr:uid="{00000000-0005-0000-0000-0000642C0000}"/>
    <cellStyle name="Rubrik 3 18 2 2 5 2 4" xfId="14374" xr:uid="{00000000-0005-0000-0000-0000652C0000}"/>
    <cellStyle name="Rubrik 3 18 2 2 5 2 5" xfId="10405" xr:uid="{00000000-0005-0000-0000-0000662C0000}"/>
    <cellStyle name="Rubrik 3 18 2 2 5 2 6" xfId="26505" xr:uid="{00000000-0005-0000-0000-0000672C0000}"/>
    <cellStyle name="Rubrik 3 18 2 2 5 2 7" xfId="24722" xr:uid="{00000000-0005-0000-0000-0000682C0000}"/>
    <cellStyle name="Rubrik 3 18 2 2 5 2 8" xfId="31350" xr:uid="{00000000-0005-0000-0000-0000692C0000}"/>
    <cellStyle name="Rubrik 3 18 2 2 5 2 9" xfId="29918" xr:uid="{00000000-0005-0000-0000-00006A2C0000}"/>
    <cellStyle name="Rubrik 3 18 2 2 5 3" xfId="11258" xr:uid="{00000000-0005-0000-0000-00006B2C0000}"/>
    <cellStyle name="Rubrik 3 18 2 2 5 4" xfId="17512" xr:uid="{00000000-0005-0000-0000-00006C2C0000}"/>
    <cellStyle name="Rubrik 3 18 2 2 5 5" xfId="16795" xr:uid="{00000000-0005-0000-0000-00006D2C0000}"/>
    <cellStyle name="Rubrik 3 18 2 2 5 6" xfId="20468" xr:uid="{00000000-0005-0000-0000-00006E2C0000}"/>
    <cellStyle name="Rubrik 3 18 2 2 5 7" xfId="26983" xr:uid="{00000000-0005-0000-0000-00006F2C0000}"/>
    <cellStyle name="Rubrik 3 18 2 2 5 8" xfId="28130" xr:uid="{00000000-0005-0000-0000-0000702C0000}"/>
    <cellStyle name="Rubrik 3 18 2 2 5 9" xfId="31799" xr:uid="{00000000-0005-0000-0000-0000712C0000}"/>
    <cellStyle name="Rubrik 3 18 2 2 6" xfId="2713" xr:uid="{00000000-0005-0000-0000-0000722C0000}"/>
    <cellStyle name="Rubrik 3 18 2 2 6 10" xfId="28477" xr:uid="{00000000-0005-0000-0000-0000732C0000}"/>
    <cellStyle name="Rubrik 3 18 2 2 6 11" xfId="36314" xr:uid="{00000000-0005-0000-0000-0000742C0000}"/>
    <cellStyle name="Rubrik 3 18 2 2 6 12" xfId="30386" xr:uid="{00000000-0005-0000-0000-0000752C0000}"/>
    <cellStyle name="Rubrik 3 18 2 2 6 2" xfId="4299" xr:uid="{00000000-0005-0000-0000-0000762C0000}"/>
    <cellStyle name="Rubrik 3 18 2 2 6 2 10" xfId="22280" xr:uid="{00000000-0005-0000-0000-0000772C0000}"/>
    <cellStyle name="Rubrik 3 18 2 2 6 2 11" xfId="33111" xr:uid="{00000000-0005-0000-0000-0000782C0000}"/>
    <cellStyle name="Rubrik 3 18 2 2 6 2 2" xfId="12186" xr:uid="{00000000-0005-0000-0000-0000792C0000}"/>
    <cellStyle name="Rubrik 3 18 2 2 6 2 3" xfId="18506" xr:uid="{00000000-0005-0000-0000-00007A2C0000}"/>
    <cellStyle name="Rubrik 3 18 2 2 6 2 4" xfId="9965" xr:uid="{00000000-0005-0000-0000-00007B2C0000}"/>
    <cellStyle name="Rubrik 3 18 2 2 6 2 5" xfId="10112" xr:uid="{00000000-0005-0000-0000-00007C2C0000}"/>
    <cellStyle name="Rubrik 3 18 2 2 6 2 6" xfId="22490" xr:uid="{00000000-0005-0000-0000-00007D2C0000}"/>
    <cellStyle name="Rubrik 3 18 2 2 6 2 7" xfId="27600" xr:uid="{00000000-0005-0000-0000-00007E2C0000}"/>
    <cellStyle name="Rubrik 3 18 2 2 6 2 8" xfId="22497" xr:uid="{00000000-0005-0000-0000-00007F2C0000}"/>
    <cellStyle name="Rubrik 3 18 2 2 6 2 9" xfId="31752" xr:uid="{00000000-0005-0000-0000-0000802C0000}"/>
    <cellStyle name="Rubrik 3 18 2 2 6 3" xfId="10674" xr:uid="{00000000-0005-0000-0000-0000812C0000}"/>
    <cellStyle name="Rubrik 3 18 2 2 6 4" xfId="16927" xr:uid="{00000000-0005-0000-0000-0000822C0000}"/>
    <cellStyle name="Rubrik 3 18 2 2 6 5" xfId="19540" xr:uid="{00000000-0005-0000-0000-0000832C0000}"/>
    <cellStyle name="Rubrik 3 18 2 2 6 6" xfId="22171" xr:uid="{00000000-0005-0000-0000-0000842C0000}"/>
    <cellStyle name="Rubrik 3 18 2 2 6 7" xfId="27274" xr:uid="{00000000-0005-0000-0000-0000852C0000}"/>
    <cellStyle name="Rubrik 3 18 2 2 6 8" xfId="21205" xr:uid="{00000000-0005-0000-0000-0000862C0000}"/>
    <cellStyle name="Rubrik 3 18 2 2 6 9" xfId="32091" xr:uid="{00000000-0005-0000-0000-0000872C0000}"/>
    <cellStyle name="Rubrik 3 18 2 2 7" xfId="2956" xr:uid="{00000000-0005-0000-0000-0000882C0000}"/>
    <cellStyle name="Rubrik 3 18 2 2 7 10" xfId="33507" xr:uid="{00000000-0005-0000-0000-0000892C0000}"/>
    <cellStyle name="Rubrik 3 18 2 2 7 11" xfId="17886" xr:uid="{00000000-0005-0000-0000-00008A2C0000}"/>
    <cellStyle name="Rubrik 3 18 2 2 7 12" xfId="36920" xr:uid="{00000000-0005-0000-0000-00008B2C0000}"/>
    <cellStyle name="Rubrik 3 18 2 2 7 2" xfId="4300" xr:uid="{00000000-0005-0000-0000-00008C2C0000}"/>
    <cellStyle name="Rubrik 3 18 2 2 7 2 10" xfId="35628" xr:uid="{00000000-0005-0000-0000-00008D2C0000}"/>
    <cellStyle name="Rubrik 3 18 2 2 7 2 11" xfId="36840" xr:uid="{00000000-0005-0000-0000-00008E2C0000}"/>
    <cellStyle name="Rubrik 3 18 2 2 7 2 2" xfId="12187" xr:uid="{00000000-0005-0000-0000-00008F2C0000}"/>
    <cellStyle name="Rubrik 3 18 2 2 7 2 3" xfId="18507" xr:uid="{00000000-0005-0000-0000-0000902C0000}"/>
    <cellStyle name="Rubrik 3 18 2 2 7 2 4" xfId="16641" xr:uid="{00000000-0005-0000-0000-0000912C0000}"/>
    <cellStyle name="Rubrik 3 18 2 2 7 2 5" xfId="20365" xr:uid="{00000000-0005-0000-0000-0000922C0000}"/>
    <cellStyle name="Rubrik 3 18 2 2 7 2 6" xfId="26504" xr:uid="{00000000-0005-0000-0000-0000932C0000}"/>
    <cellStyle name="Rubrik 3 18 2 2 7 2 7" xfId="21064" xr:uid="{00000000-0005-0000-0000-0000942C0000}"/>
    <cellStyle name="Rubrik 3 18 2 2 7 2 8" xfId="31349" xr:uid="{00000000-0005-0000-0000-0000952C0000}"/>
    <cellStyle name="Rubrik 3 18 2 2 7 2 9" xfId="22351" xr:uid="{00000000-0005-0000-0000-0000962C0000}"/>
    <cellStyle name="Rubrik 3 18 2 2 7 3" xfId="10917" xr:uid="{00000000-0005-0000-0000-0000972C0000}"/>
    <cellStyle name="Rubrik 3 18 2 2 7 4" xfId="17170" xr:uid="{00000000-0005-0000-0000-0000982C0000}"/>
    <cellStyle name="Rubrik 3 18 2 2 7 5" xfId="16146" xr:uid="{00000000-0005-0000-0000-0000992C0000}"/>
    <cellStyle name="Rubrik 3 18 2 2 7 6" xfId="20487" xr:uid="{00000000-0005-0000-0000-00009A2C0000}"/>
    <cellStyle name="Rubrik 3 18 2 2 7 7" xfId="23509" xr:uid="{00000000-0005-0000-0000-00009B2C0000}"/>
    <cellStyle name="Rubrik 3 18 2 2 7 8" xfId="15123" xr:uid="{00000000-0005-0000-0000-00009C2C0000}"/>
    <cellStyle name="Rubrik 3 18 2 2 7 9" xfId="23074" xr:uid="{00000000-0005-0000-0000-00009D2C0000}"/>
    <cellStyle name="Rubrik 3 18 2 2 8" xfId="2857" xr:uid="{00000000-0005-0000-0000-00009E2C0000}"/>
    <cellStyle name="Rubrik 3 18 2 2 8 10" xfId="33256" xr:uid="{00000000-0005-0000-0000-00009F2C0000}"/>
    <cellStyle name="Rubrik 3 18 2 2 8 11" xfId="35292" xr:uid="{00000000-0005-0000-0000-0000A02C0000}"/>
    <cellStyle name="Rubrik 3 18 2 2 8 12" xfId="37156" xr:uid="{00000000-0005-0000-0000-0000A12C0000}"/>
    <cellStyle name="Rubrik 3 18 2 2 8 2" xfId="4301" xr:uid="{00000000-0005-0000-0000-0000A22C0000}"/>
    <cellStyle name="Rubrik 3 18 2 2 8 2 10" xfId="31650" xr:uid="{00000000-0005-0000-0000-0000A32C0000}"/>
    <cellStyle name="Rubrik 3 18 2 2 8 2 11" xfId="24966" xr:uid="{00000000-0005-0000-0000-0000A42C0000}"/>
    <cellStyle name="Rubrik 3 18 2 2 8 2 2" xfId="12188" xr:uid="{00000000-0005-0000-0000-0000A52C0000}"/>
    <cellStyle name="Rubrik 3 18 2 2 8 2 3" xfId="18508" xr:uid="{00000000-0005-0000-0000-0000A62C0000}"/>
    <cellStyle name="Rubrik 3 18 2 2 8 2 4" xfId="16056" xr:uid="{00000000-0005-0000-0000-0000A72C0000}"/>
    <cellStyle name="Rubrik 3 18 2 2 8 2 5" xfId="15082" xr:uid="{00000000-0005-0000-0000-0000A82C0000}"/>
    <cellStyle name="Rubrik 3 18 2 2 8 2 6" xfId="26001" xr:uid="{00000000-0005-0000-0000-0000A92C0000}"/>
    <cellStyle name="Rubrik 3 18 2 2 8 2 7" xfId="26924" xr:uid="{00000000-0005-0000-0000-0000AA2C0000}"/>
    <cellStyle name="Rubrik 3 18 2 2 8 2 8" xfId="30885" xr:uid="{00000000-0005-0000-0000-0000AB2C0000}"/>
    <cellStyle name="Rubrik 3 18 2 2 8 2 9" xfId="32247" xr:uid="{00000000-0005-0000-0000-0000AC2C0000}"/>
    <cellStyle name="Rubrik 3 18 2 2 8 3" xfId="10818" xr:uid="{00000000-0005-0000-0000-0000AD2C0000}"/>
    <cellStyle name="Rubrik 3 18 2 2 8 4" xfId="17071" xr:uid="{00000000-0005-0000-0000-0000AE2C0000}"/>
    <cellStyle name="Rubrik 3 18 2 2 8 5" xfId="16401" xr:uid="{00000000-0005-0000-0000-0000AF2C0000}"/>
    <cellStyle name="Rubrik 3 18 2 2 8 6" xfId="20873" xr:uid="{00000000-0005-0000-0000-0000B02C0000}"/>
    <cellStyle name="Rubrik 3 18 2 2 8 7" xfId="26008" xr:uid="{00000000-0005-0000-0000-0000B12C0000}"/>
    <cellStyle name="Rubrik 3 18 2 2 8 8" xfId="28544" xr:uid="{00000000-0005-0000-0000-0000B22C0000}"/>
    <cellStyle name="Rubrik 3 18 2 2 8 9" xfId="30892" xr:uid="{00000000-0005-0000-0000-0000B32C0000}"/>
    <cellStyle name="Rubrik 3 18 2 2 9" xfId="974" xr:uid="{00000000-0005-0000-0000-0000B42C0000}"/>
    <cellStyle name="Rubrik 3 18 2 2 9 10" xfId="28426" xr:uid="{00000000-0005-0000-0000-0000B52C0000}"/>
    <cellStyle name="Rubrik 3 18 2 2 9 11" xfId="37167" xr:uid="{00000000-0005-0000-0000-0000B62C0000}"/>
    <cellStyle name="Rubrik 3 18 2 2 9 12" xfId="32367" xr:uid="{00000000-0005-0000-0000-0000B72C0000}"/>
    <cellStyle name="Rubrik 3 18 2 2 9 2" xfId="4302" xr:uid="{00000000-0005-0000-0000-0000B82C0000}"/>
    <cellStyle name="Rubrik 3 18 2 2 9 2 10" xfId="35627" xr:uid="{00000000-0005-0000-0000-0000B92C0000}"/>
    <cellStyle name="Rubrik 3 18 2 2 9 2 11" xfId="32954" xr:uid="{00000000-0005-0000-0000-0000BA2C0000}"/>
    <cellStyle name="Rubrik 3 18 2 2 9 2 2" xfId="12189" xr:uid="{00000000-0005-0000-0000-0000BB2C0000}"/>
    <cellStyle name="Rubrik 3 18 2 2 9 2 3" xfId="18509" xr:uid="{00000000-0005-0000-0000-0000BC2C0000}"/>
    <cellStyle name="Rubrik 3 18 2 2 9 2 4" xfId="17592" xr:uid="{00000000-0005-0000-0000-0000BD2C0000}"/>
    <cellStyle name="Rubrik 3 18 2 2 9 2 5" xfId="16194" xr:uid="{00000000-0005-0000-0000-0000BE2C0000}"/>
    <cellStyle name="Rubrik 3 18 2 2 9 2 6" xfId="26503" xr:uid="{00000000-0005-0000-0000-0000BF2C0000}"/>
    <cellStyle name="Rubrik 3 18 2 2 9 2 7" xfId="26155" xr:uid="{00000000-0005-0000-0000-0000C02C0000}"/>
    <cellStyle name="Rubrik 3 18 2 2 9 2 8" xfId="31348" xr:uid="{00000000-0005-0000-0000-0000C12C0000}"/>
    <cellStyle name="Rubrik 3 18 2 2 9 2 9" xfId="32476" xr:uid="{00000000-0005-0000-0000-0000C22C0000}"/>
    <cellStyle name="Rubrik 3 18 2 2 9 3" xfId="14227" xr:uid="{00000000-0005-0000-0000-0000C32C0000}"/>
    <cellStyle name="Rubrik 3 18 2 2 9 4" xfId="16428" xr:uid="{00000000-0005-0000-0000-0000C42C0000}"/>
    <cellStyle name="Rubrik 3 18 2 2 9 5" xfId="20893" xr:uid="{00000000-0005-0000-0000-0000C52C0000}"/>
    <cellStyle name="Rubrik 3 18 2 2 9 6" xfId="23481" xr:uid="{00000000-0005-0000-0000-0000C62C0000}"/>
    <cellStyle name="Rubrik 3 18 2 2 9 7" xfId="28564" xr:uid="{00000000-0005-0000-0000-0000C72C0000}"/>
    <cellStyle name="Rubrik 3 18 2 2 9 8" xfId="14986" xr:uid="{00000000-0005-0000-0000-0000C82C0000}"/>
    <cellStyle name="Rubrik 3 18 2 2 9 9" xfId="33272" xr:uid="{00000000-0005-0000-0000-0000C92C0000}"/>
    <cellStyle name="Rubrik 3 18 2 3" xfId="1735" xr:uid="{00000000-0005-0000-0000-0000CA2C0000}"/>
    <cellStyle name="Rubrik 3 18 2 3 10" xfId="14632" xr:uid="{00000000-0005-0000-0000-0000CB2C0000}"/>
    <cellStyle name="Rubrik 3 18 2 3 11" xfId="19968" xr:uid="{00000000-0005-0000-0000-0000CC2C0000}"/>
    <cellStyle name="Rubrik 3 18 2 3 12" xfId="22589" xr:uid="{00000000-0005-0000-0000-0000CD2C0000}"/>
    <cellStyle name="Rubrik 3 18 2 3 13" xfId="27681" xr:uid="{00000000-0005-0000-0000-0000CE2C0000}"/>
    <cellStyle name="Rubrik 3 18 2 3 14" xfId="25734" xr:uid="{00000000-0005-0000-0000-0000CF2C0000}"/>
    <cellStyle name="Rubrik 3 18 2 3 15" xfId="32457" xr:uid="{00000000-0005-0000-0000-0000D02C0000}"/>
    <cellStyle name="Rubrik 3 18 2 3 16" xfId="30649" xr:uid="{00000000-0005-0000-0000-0000D12C0000}"/>
    <cellStyle name="Rubrik 3 18 2 3 17" xfId="36570" xr:uid="{00000000-0005-0000-0000-0000D22C0000}"/>
    <cellStyle name="Rubrik 3 18 2 3 18" xfId="35456" xr:uid="{00000000-0005-0000-0000-0000D32C0000}"/>
    <cellStyle name="Rubrik 3 18 2 3 2" xfId="1065" xr:uid="{00000000-0005-0000-0000-0000D42C0000}"/>
    <cellStyle name="Rubrik 3 18 2 3 2 10" xfId="32254" xr:uid="{00000000-0005-0000-0000-0000D52C0000}"/>
    <cellStyle name="Rubrik 3 18 2 3 2 11" xfId="34602" xr:uid="{00000000-0005-0000-0000-0000D62C0000}"/>
    <cellStyle name="Rubrik 3 18 2 3 2 12" xfId="36434" xr:uid="{00000000-0005-0000-0000-0000D72C0000}"/>
    <cellStyle name="Rubrik 3 18 2 3 2 2" xfId="4303" xr:uid="{00000000-0005-0000-0000-0000D82C0000}"/>
    <cellStyle name="Rubrik 3 18 2 3 2 2 10" xfId="14866" xr:uid="{00000000-0005-0000-0000-0000D92C0000}"/>
    <cellStyle name="Rubrik 3 18 2 3 2 2 11" xfId="23636" xr:uid="{00000000-0005-0000-0000-0000DA2C0000}"/>
    <cellStyle name="Rubrik 3 18 2 3 2 2 2" xfId="12190" xr:uid="{00000000-0005-0000-0000-0000DB2C0000}"/>
    <cellStyle name="Rubrik 3 18 2 3 2 2 3" xfId="18510" xr:uid="{00000000-0005-0000-0000-0000DC2C0000}"/>
    <cellStyle name="Rubrik 3 18 2 3 2 2 4" xfId="16589" xr:uid="{00000000-0005-0000-0000-0000DD2C0000}"/>
    <cellStyle name="Rubrik 3 18 2 3 2 2 5" xfId="16601" xr:uid="{00000000-0005-0000-0000-0000DE2C0000}"/>
    <cellStyle name="Rubrik 3 18 2 3 2 2 6" xfId="24685" xr:uid="{00000000-0005-0000-0000-0000DF2C0000}"/>
    <cellStyle name="Rubrik 3 18 2 3 2 2 7" xfId="28353" xr:uid="{00000000-0005-0000-0000-0000E02C0000}"/>
    <cellStyle name="Rubrik 3 18 2 3 2 2 8" xfId="29696" xr:uid="{00000000-0005-0000-0000-0000E12C0000}"/>
    <cellStyle name="Rubrik 3 18 2 3 2 2 9" xfId="33373" xr:uid="{00000000-0005-0000-0000-0000E22C0000}"/>
    <cellStyle name="Rubrik 3 18 2 3 2 3" xfId="14136" xr:uid="{00000000-0005-0000-0000-0000E32C0000}"/>
    <cellStyle name="Rubrik 3 18 2 3 2 4" xfId="15705" xr:uid="{00000000-0005-0000-0000-0000E42C0000}"/>
    <cellStyle name="Rubrik 3 18 2 3 2 5" xfId="9730" xr:uid="{00000000-0005-0000-0000-0000E52C0000}"/>
    <cellStyle name="Rubrik 3 18 2 3 2 6" xfId="19728" xr:uid="{00000000-0005-0000-0000-0000E62C0000}"/>
    <cellStyle name="Rubrik 3 18 2 3 2 7" xfId="24929" xr:uid="{00000000-0005-0000-0000-0000E72C0000}"/>
    <cellStyle name="Rubrik 3 18 2 3 2 8" xfId="27457" xr:uid="{00000000-0005-0000-0000-0000E82C0000}"/>
    <cellStyle name="Rubrik 3 18 2 3 2 9" xfId="29921" xr:uid="{00000000-0005-0000-0000-0000E92C0000}"/>
    <cellStyle name="Rubrik 3 18 2 3 3" xfId="2775" xr:uid="{00000000-0005-0000-0000-0000EA2C0000}"/>
    <cellStyle name="Rubrik 3 18 2 3 3 10" xfId="28027" xr:uid="{00000000-0005-0000-0000-0000EB2C0000}"/>
    <cellStyle name="Rubrik 3 18 2 3 3 11" xfId="36279" xr:uid="{00000000-0005-0000-0000-0000EC2C0000}"/>
    <cellStyle name="Rubrik 3 18 2 3 3 12" xfId="26800" xr:uid="{00000000-0005-0000-0000-0000ED2C0000}"/>
    <cellStyle name="Rubrik 3 18 2 3 3 2" xfId="4304" xr:uid="{00000000-0005-0000-0000-0000EE2C0000}"/>
    <cellStyle name="Rubrik 3 18 2 3 3 2 10" xfId="35626" xr:uid="{00000000-0005-0000-0000-0000EF2C0000}"/>
    <cellStyle name="Rubrik 3 18 2 3 3 2 11" xfId="35987" xr:uid="{00000000-0005-0000-0000-0000F02C0000}"/>
    <cellStyle name="Rubrik 3 18 2 3 3 2 2" xfId="12191" xr:uid="{00000000-0005-0000-0000-0000F12C0000}"/>
    <cellStyle name="Rubrik 3 18 2 3 3 2 3" xfId="18511" xr:uid="{00000000-0005-0000-0000-0000F22C0000}"/>
    <cellStyle name="Rubrik 3 18 2 3 3 2 4" xfId="17591" xr:uid="{00000000-0005-0000-0000-0000F32C0000}"/>
    <cellStyle name="Rubrik 3 18 2 3 3 2 5" xfId="17980" xr:uid="{00000000-0005-0000-0000-0000F42C0000}"/>
    <cellStyle name="Rubrik 3 18 2 3 3 2 6" xfId="26502" xr:uid="{00000000-0005-0000-0000-0000F52C0000}"/>
    <cellStyle name="Rubrik 3 18 2 3 3 2 7" xfId="25381" xr:uid="{00000000-0005-0000-0000-0000F62C0000}"/>
    <cellStyle name="Rubrik 3 18 2 3 3 2 8" xfId="31347" xr:uid="{00000000-0005-0000-0000-0000F72C0000}"/>
    <cellStyle name="Rubrik 3 18 2 3 3 2 9" xfId="33430" xr:uid="{00000000-0005-0000-0000-0000F82C0000}"/>
    <cellStyle name="Rubrik 3 18 2 3 3 3" xfId="10736" xr:uid="{00000000-0005-0000-0000-0000F92C0000}"/>
    <cellStyle name="Rubrik 3 18 2 3 3 4" xfId="16989" xr:uid="{00000000-0005-0000-0000-0000FA2C0000}"/>
    <cellStyle name="Rubrik 3 18 2 3 3 5" xfId="19504" xr:uid="{00000000-0005-0000-0000-0000FB2C0000}"/>
    <cellStyle name="Rubrik 3 18 2 3 3 6" xfId="22135" xr:uid="{00000000-0005-0000-0000-0000FC2C0000}"/>
    <cellStyle name="Rubrik 3 18 2 3 3 7" xfId="27238" xr:uid="{00000000-0005-0000-0000-0000FD2C0000}"/>
    <cellStyle name="Rubrik 3 18 2 3 3 8" xfId="20328" xr:uid="{00000000-0005-0000-0000-0000FE2C0000}"/>
    <cellStyle name="Rubrik 3 18 2 3 3 9" xfId="32055" xr:uid="{00000000-0005-0000-0000-0000FF2C0000}"/>
    <cellStyle name="Rubrik 3 18 2 3 4" xfId="3190" xr:uid="{00000000-0005-0000-0000-0000002D0000}"/>
    <cellStyle name="Rubrik 3 18 2 3 4 10" xfId="31590" xr:uid="{00000000-0005-0000-0000-0000012D0000}"/>
    <cellStyle name="Rubrik 3 18 2 3 4 11" xfId="36083" xr:uid="{00000000-0005-0000-0000-0000022D0000}"/>
    <cellStyle name="Rubrik 3 18 2 3 4 12" xfId="34867" xr:uid="{00000000-0005-0000-0000-0000032D0000}"/>
    <cellStyle name="Rubrik 3 18 2 3 4 2" xfId="4305" xr:uid="{00000000-0005-0000-0000-0000042D0000}"/>
    <cellStyle name="Rubrik 3 18 2 3 4 2 10" xfId="29912" xr:uid="{00000000-0005-0000-0000-0000052D0000}"/>
    <cellStyle name="Rubrik 3 18 2 3 4 2 11" xfId="33338" xr:uid="{00000000-0005-0000-0000-0000062D0000}"/>
    <cellStyle name="Rubrik 3 18 2 3 4 2 2" xfId="12192" xr:uid="{00000000-0005-0000-0000-0000072D0000}"/>
    <cellStyle name="Rubrik 3 18 2 3 4 2 3" xfId="18512" xr:uid="{00000000-0005-0000-0000-0000082D0000}"/>
    <cellStyle name="Rubrik 3 18 2 3 4 2 4" xfId="13953" xr:uid="{00000000-0005-0000-0000-0000092D0000}"/>
    <cellStyle name="Rubrik 3 18 2 3 4 2 5" xfId="11715" xr:uid="{00000000-0005-0000-0000-00000A2D0000}"/>
    <cellStyle name="Rubrik 3 18 2 3 4 2 6" xfId="26501" xr:uid="{00000000-0005-0000-0000-00000B2D0000}"/>
    <cellStyle name="Rubrik 3 18 2 3 4 2 7" xfId="28756" xr:uid="{00000000-0005-0000-0000-00000C2D0000}"/>
    <cellStyle name="Rubrik 3 18 2 3 4 2 8" xfId="31346" xr:uid="{00000000-0005-0000-0000-00000D2D0000}"/>
    <cellStyle name="Rubrik 3 18 2 3 4 2 9" xfId="25312" xr:uid="{00000000-0005-0000-0000-00000E2D0000}"/>
    <cellStyle name="Rubrik 3 18 2 3 4 3" xfId="11150" xr:uid="{00000000-0005-0000-0000-00000F2D0000}"/>
    <cellStyle name="Rubrik 3 18 2 3 4 4" xfId="17404" xr:uid="{00000000-0005-0000-0000-0000102D0000}"/>
    <cellStyle name="Rubrik 3 18 2 3 4 5" xfId="18020" xr:uid="{00000000-0005-0000-0000-0000112D0000}"/>
    <cellStyle name="Rubrik 3 18 2 3 4 6" xfId="17824" xr:uid="{00000000-0005-0000-0000-0000122D0000}"/>
    <cellStyle name="Rubrik 3 18 2 3 4 7" xfId="27036" xr:uid="{00000000-0005-0000-0000-0000132D0000}"/>
    <cellStyle name="Rubrik 3 18 2 3 4 8" xfId="26731" xr:uid="{00000000-0005-0000-0000-0000142D0000}"/>
    <cellStyle name="Rubrik 3 18 2 3 4 9" xfId="31853" xr:uid="{00000000-0005-0000-0000-0000152D0000}"/>
    <cellStyle name="Rubrik 3 18 2 3 5" xfId="666" xr:uid="{00000000-0005-0000-0000-0000162D0000}"/>
    <cellStyle name="Rubrik 3 18 2 3 5 10" xfId="31139" xr:uid="{00000000-0005-0000-0000-0000172D0000}"/>
    <cellStyle name="Rubrik 3 18 2 3 5 11" xfId="36808" xr:uid="{00000000-0005-0000-0000-0000182D0000}"/>
    <cellStyle name="Rubrik 3 18 2 3 5 12" xfId="20789" xr:uid="{00000000-0005-0000-0000-0000192D0000}"/>
    <cellStyle name="Rubrik 3 18 2 3 5 2" xfId="4306" xr:uid="{00000000-0005-0000-0000-00001A2D0000}"/>
    <cellStyle name="Rubrik 3 18 2 3 5 2 10" xfId="35625" xr:uid="{00000000-0005-0000-0000-00001B2D0000}"/>
    <cellStyle name="Rubrik 3 18 2 3 5 2 11" xfId="35988" xr:uid="{00000000-0005-0000-0000-00001C2D0000}"/>
    <cellStyle name="Rubrik 3 18 2 3 5 2 2" xfId="12193" xr:uid="{00000000-0005-0000-0000-00001D2D0000}"/>
    <cellStyle name="Rubrik 3 18 2 3 5 2 3" xfId="18513" xr:uid="{00000000-0005-0000-0000-00001E2D0000}"/>
    <cellStyle name="Rubrik 3 18 2 3 5 2 4" xfId="17590" xr:uid="{00000000-0005-0000-0000-00001F2D0000}"/>
    <cellStyle name="Rubrik 3 18 2 3 5 2 5" xfId="16876" xr:uid="{00000000-0005-0000-0000-0000202D0000}"/>
    <cellStyle name="Rubrik 3 18 2 3 5 2 6" xfId="20117" xr:uid="{00000000-0005-0000-0000-0000212D0000}"/>
    <cellStyle name="Rubrik 3 18 2 3 5 2 7" xfId="15906" xr:uid="{00000000-0005-0000-0000-0000222D0000}"/>
    <cellStyle name="Rubrik 3 18 2 3 5 2 8" xfId="27826" xr:uid="{00000000-0005-0000-0000-0000232D0000}"/>
    <cellStyle name="Rubrik 3 18 2 3 5 2 9" xfId="30877" xr:uid="{00000000-0005-0000-0000-0000242D0000}"/>
    <cellStyle name="Rubrik 3 18 2 3 5 3" xfId="14532" xr:uid="{00000000-0005-0000-0000-0000252D0000}"/>
    <cellStyle name="Rubrik 3 18 2 3 5 4" xfId="16574" xr:uid="{00000000-0005-0000-0000-0000262D0000}"/>
    <cellStyle name="Rubrik 3 18 2 3 5 5" xfId="20317" xr:uid="{00000000-0005-0000-0000-0000272D0000}"/>
    <cellStyle name="Rubrik 3 18 2 3 5 6" xfId="22926" xr:uid="{00000000-0005-0000-0000-0000282D0000}"/>
    <cellStyle name="Rubrik 3 18 2 3 5 7" xfId="28017" xr:uid="{00000000-0005-0000-0000-0000292D0000}"/>
    <cellStyle name="Rubrik 3 18 2 3 5 8" xfId="26285" xr:uid="{00000000-0005-0000-0000-00002A2D0000}"/>
    <cellStyle name="Rubrik 3 18 2 3 5 9" xfId="32767" xr:uid="{00000000-0005-0000-0000-00002B2D0000}"/>
    <cellStyle name="Rubrik 3 18 2 3 6" xfId="3297" xr:uid="{00000000-0005-0000-0000-00002C2D0000}"/>
    <cellStyle name="Rubrik 3 18 2 3 6 10" xfId="32885" xr:uid="{00000000-0005-0000-0000-00002D2D0000}"/>
    <cellStyle name="Rubrik 3 18 2 3 6 11" xfId="23159" xr:uid="{00000000-0005-0000-0000-00002E2D0000}"/>
    <cellStyle name="Rubrik 3 18 2 3 6 12" xfId="30373" xr:uid="{00000000-0005-0000-0000-00002F2D0000}"/>
    <cellStyle name="Rubrik 3 18 2 3 6 2" xfId="4307" xr:uid="{00000000-0005-0000-0000-0000302D0000}"/>
    <cellStyle name="Rubrik 3 18 2 3 6 2 10" xfId="35624" xr:uid="{00000000-0005-0000-0000-0000312D0000}"/>
    <cellStyle name="Rubrik 3 18 2 3 6 2 11" xfId="34906" xr:uid="{00000000-0005-0000-0000-0000322D0000}"/>
    <cellStyle name="Rubrik 3 18 2 3 6 2 2" xfId="12194" xr:uid="{00000000-0005-0000-0000-0000332D0000}"/>
    <cellStyle name="Rubrik 3 18 2 3 6 2 3" xfId="18514" xr:uid="{00000000-0005-0000-0000-0000342D0000}"/>
    <cellStyle name="Rubrik 3 18 2 3 6 2 4" xfId="14723" xr:uid="{00000000-0005-0000-0000-0000352D0000}"/>
    <cellStyle name="Rubrik 3 18 2 3 6 2 5" xfId="16423" xr:uid="{00000000-0005-0000-0000-0000362D0000}"/>
    <cellStyle name="Rubrik 3 18 2 3 6 2 6" xfId="26500" xr:uid="{00000000-0005-0000-0000-0000372D0000}"/>
    <cellStyle name="Rubrik 3 18 2 3 6 2 7" xfId="28016" xr:uid="{00000000-0005-0000-0000-0000382D0000}"/>
    <cellStyle name="Rubrik 3 18 2 3 6 2 8" xfId="31345" xr:uid="{00000000-0005-0000-0000-0000392D0000}"/>
    <cellStyle name="Rubrik 3 18 2 3 6 2 9" xfId="33326" xr:uid="{00000000-0005-0000-0000-00003A2D0000}"/>
    <cellStyle name="Rubrik 3 18 2 3 6 3" xfId="11257" xr:uid="{00000000-0005-0000-0000-00003B2D0000}"/>
    <cellStyle name="Rubrik 3 18 2 3 6 4" xfId="17511" xr:uid="{00000000-0005-0000-0000-00003C2D0000}"/>
    <cellStyle name="Rubrik 3 18 2 3 6 5" xfId="14566" xr:uid="{00000000-0005-0000-0000-00003D2D0000}"/>
    <cellStyle name="Rubrik 3 18 2 3 6 6" xfId="14659" xr:uid="{00000000-0005-0000-0000-00003E2D0000}"/>
    <cellStyle name="Rubrik 3 18 2 3 6 7" xfId="25322" xr:uid="{00000000-0005-0000-0000-00003F2D0000}"/>
    <cellStyle name="Rubrik 3 18 2 3 6 8" xfId="28127" xr:uid="{00000000-0005-0000-0000-0000402D0000}"/>
    <cellStyle name="Rubrik 3 18 2 3 6 9" xfId="30276" xr:uid="{00000000-0005-0000-0000-0000412D0000}"/>
    <cellStyle name="Rubrik 3 18 2 3 7" xfId="1098" xr:uid="{00000000-0005-0000-0000-0000422D0000}"/>
    <cellStyle name="Rubrik 3 18 2 3 7 10" xfId="25602" xr:uid="{00000000-0005-0000-0000-0000432D0000}"/>
    <cellStyle name="Rubrik 3 18 2 3 7 11" xfId="36721" xr:uid="{00000000-0005-0000-0000-0000442D0000}"/>
    <cellStyle name="Rubrik 3 18 2 3 7 12" xfId="34841" xr:uid="{00000000-0005-0000-0000-0000452D0000}"/>
    <cellStyle name="Rubrik 3 18 2 3 7 2" xfId="4308" xr:uid="{00000000-0005-0000-0000-0000462D0000}"/>
    <cellStyle name="Rubrik 3 18 2 3 7 2 10" xfId="17878" xr:uid="{00000000-0005-0000-0000-0000472D0000}"/>
    <cellStyle name="Rubrik 3 18 2 3 7 2 11" xfId="28741" xr:uid="{00000000-0005-0000-0000-0000482D0000}"/>
    <cellStyle name="Rubrik 3 18 2 3 7 2 2" xfId="12195" xr:uid="{00000000-0005-0000-0000-0000492D0000}"/>
    <cellStyle name="Rubrik 3 18 2 3 7 2 3" xfId="18515" xr:uid="{00000000-0005-0000-0000-00004A2D0000}"/>
    <cellStyle name="Rubrik 3 18 2 3 7 2 4" xfId="17589" xr:uid="{00000000-0005-0000-0000-00004B2D0000}"/>
    <cellStyle name="Rubrik 3 18 2 3 7 2 5" xfId="16839" xr:uid="{00000000-0005-0000-0000-00004C2D0000}"/>
    <cellStyle name="Rubrik 3 18 2 3 7 2 6" xfId="22274" xr:uid="{00000000-0005-0000-0000-00004D2D0000}"/>
    <cellStyle name="Rubrik 3 18 2 3 7 2 7" xfId="26927" xr:uid="{00000000-0005-0000-0000-00004E2D0000}"/>
    <cellStyle name="Rubrik 3 18 2 3 7 2 8" xfId="23767" xr:uid="{00000000-0005-0000-0000-00004F2D0000}"/>
    <cellStyle name="Rubrik 3 18 2 3 7 2 9" xfId="31754" xr:uid="{00000000-0005-0000-0000-0000502D0000}"/>
    <cellStyle name="Rubrik 3 18 2 3 7 3" xfId="14103" xr:uid="{00000000-0005-0000-0000-0000512D0000}"/>
    <cellStyle name="Rubrik 3 18 2 3 7 4" xfId="16363" xr:uid="{00000000-0005-0000-0000-0000522D0000}"/>
    <cellStyle name="Rubrik 3 18 2 3 7 5" xfId="20179" xr:uid="{00000000-0005-0000-0000-0000532D0000}"/>
    <cellStyle name="Rubrik 3 18 2 3 7 6" xfId="22793" xr:uid="{00000000-0005-0000-0000-0000542D0000}"/>
    <cellStyle name="Rubrik 3 18 2 3 7 7" xfId="27886" xr:uid="{00000000-0005-0000-0000-0000552D0000}"/>
    <cellStyle name="Rubrik 3 18 2 3 7 8" xfId="22645" xr:uid="{00000000-0005-0000-0000-0000562D0000}"/>
    <cellStyle name="Rubrik 3 18 2 3 7 9" xfId="32652" xr:uid="{00000000-0005-0000-0000-0000572D0000}"/>
    <cellStyle name="Rubrik 3 18 2 3 8" xfId="4309" xr:uid="{00000000-0005-0000-0000-0000582D0000}"/>
    <cellStyle name="Rubrik 3 18 2 3 8 10" xfId="35623" xr:uid="{00000000-0005-0000-0000-0000592D0000}"/>
    <cellStyle name="Rubrik 3 18 2 3 8 11" xfId="35147" xr:uid="{00000000-0005-0000-0000-00005A2D0000}"/>
    <cellStyle name="Rubrik 3 18 2 3 8 2" xfId="12196" xr:uid="{00000000-0005-0000-0000-00005B2D0000}"/>
    <cellStyle name="Rubrik 3 18 2 3 8 3" xfId="18516" xr:uid="{00000000-0005-0000-0000-00005C2D0000}"/>
    <cellStyle name="Rubrik 3 18 2 3 8 4" xfId="9881" xr:uid="{00000000-0005-0000-0000-00005D2D0000}"/>
    <cellStyle name="Rubrik 3 18 2 3 8 5" xfId="10373" xr:uid="{00000000-0005-0000-0000-00005E2D0000}"/>
    <cellStyle name="Rubrik 3 18 2 3 8 6" xfId="26499" xr:uid="{00000000-0005-0000-0000-00005F2D0000}"/>
    <cellStyle name="Rubrik 3 18 2 3 8 7" xfId="27382" xr:uid="{00000000-0005-0000-0000-0000602D0000}"/>
    <cellStyle name="Rubrik 3 18 2 3 8 8" xfId="31344" xr:uid="{00000000-0005-0000-0000-0000612D0000}"/>
    <cellStyle name="Rubrik 3 18 2 3 8 9" xfId="32429" xr:uid="{00000000-0005-0000-0000-0000622D0000}"/>
    <cellStyle name="Rubrik 3 18 2 3 9" xfId="9703" xr:uid="{00000000-0005-0000-0000-0000632D0000}"/>
    <cellStyle name="Rubrik 3 18 2 4" xfId="1316" xr:uid="{00000000-0005-0000-0000-0000642D0000}"/>
    <cellStyle name="Rubrik 3 18 2 4 10" xfId="23167" xr:uid="{00000000-0005-0000-0000-0000652D0000}"/>
    <cellStyle name="Rubrik 3 18 2 4 11" xfId="32233" xr:uid="{00000000-0005-0000-0000-0000662D0000}"/>
    <cellStyle name="Rubrik 3 18 2 4 12" xfId="25827" xr:uid="{00000000-0005-0000-0000-0000672D0000}"/>
    <cellStyle name="Rubrik 3 18 2 4 2" xfId="4310" xr:uid="{00000000-0005-0000-0000-0000682D0000}"/>
    <cellStyle name="Rubrik 3 18 2 4 2 10" xfId="34460" xr:uid="{00000000-0005-0000-0000-0000692D0000}"/>
    <cellStyle name="Rubrik 3 18 2 4 2 11" xfId="31648" xr:uid="{00000000-0005-0000-0000-00006A2D0000}"/>
    <cellStyle name="Rubrik 3 18 2 4 2 2" xfId="12197" xr:uid="{00000000-0005-0000-0000-00006B2D0000}"/>
    <cellStyle name="Rubrik 3 18 2 4 2 3" xfId="18517" xr:uid="{00000000-0005-0000-0000-00006C2D0000}"/>
    <cellStyle name="Rubrik 3 18 2 4 2 4" xfId="17587" xr:uid="{00000000-0005-0000-0000-00006D2D0000}"/>
    <cellStyle name="Rubrik 3 18 2 4 2 5" xfId="16214" xr:uid="{00000000-0005-0000-0000-00006E2D0000}"/>
    <cellStyle name="Rubrik 3 18 2 4 2 6" xfId="20218" xr:uid="{00000000-0005-0000-0000-00006F2D0000}"/>
    <cellStyle name="Rubrik 3 18 2 4 2 7" xfId="24740" xr:uid="{00000000-0005-0000-0000-0000702D0000}"/>
    <cellStyle name="Rubrik 3 18 2 4 2 8" xfId="27924" xr:uid="{00000000-0005-0000-0000-0000712D0000}"/>
    <cellStyle name="Rubrik 3 18 2 4 2 9" xfId="31755" xr:uid="{00000000-0005-0000-0000-0000722D0000}"/>
    <cellStyle name="Rubrik 3 18 2 4 3" xfId="13885" xr:uid="{00000000-0005-0000-0000-0000732D0000}"/>
    <cellStyle name="Rubrik 3 18 2 4 4" xfId="16247" xr:uid="{00000000-0005-0000-0000-0000742D0000}"/>
    <cellStyle name="Rubrik 3 18 2 4 5" xfId="15898" xr:uid="{00000000-0005-0000-0000-0000752D0000}"/>
    <cellStyle name="Rubrik 3 18 2 4 6" xfId="9664" xr:uid="{00000000-0005-0000-0000-0000762D0000}"/>
    <cellStyle name="Rubrik 3 18 2 4 7" xfId="19699" xr:uid="{00000000-0005-0000-0000-0000772D0000}"/>
    <cellStyle name="Rubrik 3 18 2 4 8" xfId="22329" xr:uid="{00000000-0005-0000-0000-0000782D0000}"/>
    <cellStyle name="Rubrik 3 18 2 4 9" xfId="27432" xr:uid="{00000000-0005-0000-0000-0000792D0000}"/>
    <cellStyle name="Rubrik 3 18 2 5" xfId="3325" xr:uid="{00000000-0005-0000-0000-00007A2D0000}"/>
    <cellStyle name="Rubrik 3 18 2 5 10" xfId="30086" xr:uid="{00000000-0005-0000-0000-00007B2D0000}"/>
    <cellStyle name="Rubrik 3 18 2 5 11" xfId="30182" xr:uid="{00000000-0005-0000-0000-00007C2D0000}"/>
    <cellStyle name="Rubrik 3 18 2 5 12" xfId="33286" xr:uid="{00000000-0005-0000-0000-00007D2D0000}"/>
    <cellStyle name="Rubrik 3 18 2 5 2" xfId="4311" xr:uid="{00000000-0005-0000-0000-00007E2D0000}"/>
    <cellStyle name="Rubrik 3 18 2 5 2 10" xfId="35622" xr:uid="{00000000-0005-0000-0000-00007F2D0000}"/>
    <cellStyle name="Rubrik 3 18 2 5 2 11" xfId="35989" xr:uid="{00000000-0005-0000-0000-0000802D0000}"/>
    <cellStyle name="Rubrik 3 18 2 5 2 2" xfId="12198" xr:uid="{00000000-0005-0000-0000-0000812D0000}"/>
    <cellStyle name="Rubrik 3 18 2 5 2 3" xfId="18518" xr:uid="{00000000-0005-0000-0000-0000822D0000}"/>
    <cellStyle name="Rubrik 3 18 2 5 2 4" xfId="17588" xr:uid="{00000000-0005-0000-0000-0000832D0000}"/>
    <cellStyle name="Rubrik 3 18 2 5 2 5" xfId="16120" xr:uid="{00000000-0005-0000-0000-0000842D0000}"/>
    <cellStyle name="Rubrik 3 18 2 5 2 6" xfId="26498" xr:uid="{00000000-0005-0000-0000-0000852D0000}"/>
    <cellStyle name="Rubrik 3 18 2 5 2 7" xfId="25710" xr:uid="{00000000-0005-0000-0000-0000862D0000}"/>
    <cellStyle name="Rubrik 3 18 2 5 2 8" xfId="31343" xr:uid="{00000000-0005-0000-0000-0000872D0000}"/>
    <cellStyle name="Rubrik 3 18 2 5 2 9" xfId="28214" xr:uid="{00000000-0005-0000-0000-0000882D0000}"/>
    <cellStyle name="Rubrik 3 18 2 5 3" xfId="11285" xr:uid="{00000000-0005-0000-0000-0000892D0000}"/>
    <cellStyle name="Rubrik 3 18 2 5 4" xfId="17539" xr:uid="{00000000-0005-0000-0000-00008A2D0000}"/>
    <cellStyle name="Rubrik 3 18 2 5 5" xfId="16072" xr:uid="{00000000-0005-0000-0000-00008B2D0000}"/>
    <cellStyle name="Rubrik 3 18 2 5 6" xfId="16660" xr:uid="{00000000-0005-0000-0000-00008C2D0000}"/>
    <cellStyle name="Rubrik 3 18 2 5 7" xfId="24653" xr:uid="{00000000-0005-0000-0000-00008D2D0000}"/>
    <cellStyle name="Rubrik 3 18 2 5 8" xfId="28834" xr:uid="{00000000-0005-0000-0000-00008E2D0000}"/>
    <cellStyle name="Rubrik 3 18 2 5 9" xfId="29668" xr:uid="{00000000-0005-0000-0000-00008F2D0000}"/>
    <cellStyle name="Rubrik 3 18 2 6" xfId="3035" xr:uid="{00000000-0005-0000-0000-0000902D0000}"/>
    <cellStyle name="Rubrik 3 18 2 6 10" xfId="32812" xr:uid="{00000000-0005-0000-0000-0000912D0000}"/>
    <cellStyle name="Rubrik 3 18 2 6 11" xfId="24663" xr:uid="{00000000-0005-0000-0000-0000922D0000}"/>
    <cellStyle name="Rubrik 3 18 2 6 12" xfId="34917" xr:uid="{00000000-0005-0000-0000-0000932D0000}"/>
    <cellStyle name="Rubrik 3 18 2 6 2" xfId="4312" xr:uid="{00000000-0005-0000-0000-0000942D0000}"/>
    <cellStyle name="Rubrik 3 18 2 6 2 10" xfId="34552" xr:uid="{00000000-0005-0000-0000-0000952D0000}"/>
    <cellStyle name="Rubrik 3 18 2 6 2 11" xfId="36420" xr:uid="{00000000-0005-0000-0000-0000962D0000}"/>
    <cellStyle name="Rubrik 3 18 2 6 2 2" xfId="12199" xr:uid="{00000000-0005-0000-0000-0000972D0000}"/>
    <cellStyle name="Rubrik 3 18 2 6 2 3" xfId="18519" xr:uid="{00000000-0005-0000-0000-0000982D0000}"/>
    <cellStyle name="Rubrik 3 18 2 6 2 4" xfId="10148" xr:uid="{00000000-0005-0000-0000-0000992D0000}"/>
    <cellStyle name="Rubrik 3 18 2 6 2 5" xfId="19690" xr:uid="{00000000-0005-0000-0000-00009A2D0000}"/>
    <cellStyle name="Rubrik 3 18 2 6 2 6" xfId="16460" xr:uid="{00000000-0005-0000-0000-00009B2D0000}"/>
    <cellStyle name="Rubrik 3 18 2 6 2 7" xfId="26928" xr:uid="{00000000-0005-0000-0000-00009C2D0000}"/>
    <cellStyle name="Rubrik 3 18 2 6 2 8" xfId="23642" xr:uid="{00000000-0005-0000-0000-00009D2D0000}"/>
    <cellStyle name="Rubrik 3 18 2 6 2 9" xfId="32329" xr:uid="{00000000-0005-0000-0000-00009E2D0000}"/>
    <cellStyle name="Rubrik 3 18 2 6 3" xfId="10996" xr:uid="{00000000-0005-0000-0000-00009F2D0000}"/>
    <cellStyle name="Rubrik 3 18 2 6 4" xfId="17249" xr:uid="{00000000-0005-0000-0000-0000A02D0000}"/>
    <cellStyle name="Rubrik 3 18 2 6 5" xfId="16519" xr:uid="{00000000-0005-0000-0000-0000A12D0000}"/>
    <cellStyle name="Rubrik 3 18 2 6 6" xfId="16441" xr:uid="{00000000-0005-0000-0000-0000A22D0000}"/>
    <cellStyle name="Rubrik 3 18 2 6 7" xfId="27113" xr:uid="{00000000-0005-0000-0000-0000A32D0000}"/>
    <cellStyle name="Rubrik 3 18 2 6 8" xfId="28749" xr:uid="{00000000-0005-0000-0000-0000A42D0000}"/>
    <cellStyle name="Rubrik 3 18 2 6 9" xfId="31930" xr:uid="{00000000-0005-0000-0000-0000A52D0000}"/>
    <cellStyle name="Rubrik 3 18 2 7" xfId="2877" xr:uid="{00000000-0005-0000-0000-0000A62D0000}"/>
    <cellStyle name="Rubrik 3 18 2 7 10" xfId="15713" xr:uid="{00000000-0005-0000-0000-0000A72D0000}"/>
    <cellStyle name="Rubrik 3 18 2 7 11" xfId="36235" xr:uid="{00000000-0005-0000-0000-0000A82D0000}"/>
    <cellStyle name="Rubrik 3 18 2 7 12" xfId="28094" xr:uid="{00000000-0005-0000-0000-0000A92D0000}"/>
    <cellStyle name="Rubrik 3 18 2 7 2" xfId="4313" xr:uid="{00000000-0005-0000-0000-0000AA2D0000}"/>
    <cellStyle name="Rubrik 3 18 2 7 2 10" xfId="35621" xr:uid="{00000000-0005-0000-0000-0000AB2D0000}"/>
    <cellStyle name="Rubrik 3 18 2 7 2 11" xfId="32703" xr:uid="{00000000-0005-0000-0000-0000AC2D0000}"/>
    <cellStyle name="Rubrik 3 18 2 7 2 2" xfId="12200" xr:uid="{00000000-0005-0000-0000-0000AD2D0000}"/>
    <cellStyle name="Rubrik 3 18 2 7 2 3" xfId="18520" xr:uid="{00000000-0005-0000-0000-0000AE2D0000}"/>
    <cellStyle name="Rubrik 3 18 2 7 2 4" xfId="10323" xr:uid="{00000000-0005-0000-0000-0000AF2D0000}"/>
    <cellStyle name="Rubrik 3 18 2 7 2 5" xfId="9503" xr:uid="{00000000-0005-0000-0000-0000B02D0000}"/>
    <cellStyle name="Rubrik 3 18 2 7 2 6" xfId="26497" xr:uid="{00000000-0005-0000-0000-0000B12D0000}"/>
    <cellStyle name="Rubrik 3 18 2 7 2 7" xfId="22670" xr:uid="{00000000-0005-0000-0000-0000B22D0000}"/>
    <cellStyle name="Rubrik 3 18 2 7 2 8" xfId="31342" xr:uid="{00000000-0005-0000-0000-0000B32D0000}"/>
    <cellStyle name="Rubrik 3 18 2 7 2 9" xfId="33121" xr:uid="{00000000-0005-0000-0000-0000B42D0000}"/>
    <cellStyle name="Rubrik 3 18 2 7 3" xfId="10838" xr:uid="{00000000-0005-0000-0000-0000B52D0000}"/>
    <cellStyle name="Rubrik 3 18 2 7 4" xfId="17091" xr:uid="{00000000-0005-0000-0000-0000B62D0000}"/>
    <cellStyle name="Rubrik 3 18 2 7 5" xfId="19457" xr:uid="{00000000-0005-0000-0000-0000B72D0000}"/>
    <cellStyle name="Rubrik 3 18 2 7 6" xfId="22088" xr:uid="{00000000-0005-0000-0000-0000B82D0000}"/>
    <cellStyle name="Rubrik 3 18 2 7 7" xfId="27191" xr:uid="{00000000-0005-0000-0000-0000B92D0000}"/>
    <cellStyle name="Rubrik 3 18 2 7 8" xfId="23059" xr:uid="{00000000-0005-0000-0000-0000BA2D0000}"/>
    <cellStyle name="Rubrik 3 18 2 7 9" xfId="32008" xr:uid="{00000000-0005-0000-0000-0000BB2D0000}"/>
    <cellStyle name="Rubrik 3 18 2 8" xfId="782" xr:uid="{00000000-0005-0000-0000-0000BC2D0000}"/>
    <cellStyle name="Rubrik 3 18 2 8 10" xfId="29833" xr:uid="{00000000-0005-0000-0000-0000BD2D0000}"/>
    <cellStyle name="Rubrik 3 18 2 8 11" xfId="36785" xr:uid="{00000000-0005-0000-0000-0000BE2D0000}"/>
    <cellStyle name="Rubrik 3 18 2 8 12" xfId="35458" xr:uid="{00000000-0005-0000-0000-0000BF2D0000}"/>
    <cellStyle name="Rubrik 3 18 2 8 2" xfId="4314" xr:uid="{00000000-0005-0000-0000-0000C02D0000}"/>
    <cellStyle name="Rubrik 3 18 2 8 2 10" xfId="34475" xr:uid="{00000000-0005-0000-0000-0000C12D0000}"/>
    <cellStyle name="Rubrik 3 18 2 8 2 11" xfId="30267" xr:uid="{00000000-0005-0000-0000-0000C22D0000}"/>
    <cellStyle name="Rubrik 3 18 2 8 2 2" xfId="12201" xr:uid="{00000000-0005-0000-0000-0000C32D0000}"/>
    <cellStyle name="Rubrik 3 18 2 8 2 3" xfId="18521" xr:uid="{00000000-0005-0000-0000-0000C42D0000}"/>
    <cellStyle name="Rubrik 3 18 2 8 2 4" xfId="17585" xr:uid="{00000000-0005-0000-0000-0000C52D0000}"/>
    <cellStyle name="Rubrik 3 18 2 8 2 5" xfId="16797" xr:uid="{00000000-0005-0000-0000-0000C62D0000}"/>
    <cellStyle name="Rubrik 3 18 2 8 2 6" xfId="24696" xr:uid="{00000000-0005-0000-0000-0000C72D0000}"/>
    <cellStyle name="Rubrik 3 18 2 8 2 7" xfId="26929" xr:uid="{00000000-0005-0000-0000-0000C82D0000}"/>
    <cellStyle name="Rubrik 3 18 2 8 2 8" xfId="29706" xr:uid="{00000000-0005-0000-0000-0000C92D0000}"/>
    <cellStyle name="Rubrik 3 18 2 8 2 9" xfId="31758" xr:uid="{00000000-0005-0000-0000-0000CA2D0000}"/>
    <cellStyle name="Rubrik 3 18 2 8 3" xfId="14419" xr:uid="{00000000-0005-0000-0000-0000CB2D0000}"/>
    <cellStyle name="Rubrik 3 18 2 8 4" xfId="16524" xr:uid="{00000000-0005-0000-0000-0000CC2D0000}"/>
    <cellStyle name="Rubrik 3 18 2 8 5" xfId="20283" xr:uid="{00000000-0005-0000-0000-0000CD2D0000}"/>
    <cellStyle name="Rubrik 3 18 2 8 6" xfId="22893" xr:uid="{00000000-0005-0000-0000-0000CE2D0000}"/>
    <cellStyle name="Rubrik 3 18 2 8 7" xfId="27983" xr:uid="{00000000-0005-0000-0000-0000CF2D0000}"/>
    <cellStyle name="Rubrik 3 18 2 8 8" xfId="24829" xr:uid="{00000000-0005-0000-0000-0000D02D0000}"/>
    <cellStyle name="Rubrik 3 18 2 8 9" xfId="32740" xr:uid="{00000000-0005-0000-0000-0000D12D0000}"/>
    <cellStyle name="Rubrik 3 18 2 9" xfId="16715" xr:uid="{00000000-0005-0000-0000-0000D22D0000}"/>
    <cellStyle name="Rubrik 3 18 3" xfId="438" xr:uid="{00000000-0005-0000-0000-0000D32D0000}"/>
    <cellStyle name="Rubrik 3 18 3 10" xfId="4315" xr:uid="{00000000-0005-0000-0000-0000D42D0000}"/>
    <cellStyle name="Rubrik 3 18 3 10 10" xfId="35620" xr:uid="{00000000-0005-0000-0000-0000D52D0000}"/>
    <cellStyle name="Rubrik 3 18 3 10 11" xfId="35990" xr:uid="{00000000-0005-0000-0000-0000D62D0000}"/>
    <cellStyle name="Rubrik 3 18 3 10 2" xfId="12202" xr:uid="{00000000-0005-0000-0000-0000D72D0000}"/>
    <cellStyle name="Rubrik 3 18 3 10 3" xfId="18522" xr:uid="{00000000-0005-0000-0000-0000D82D0000}"/>
    <cellStyle name="Rubrik 3 18 3 10 4" xfId="17586" xr:uid="{00000000-0005-0000-0000-0000D92D0000}"/>
    <cellStyle name="Rubrik 3 18 3 10 5" xfId="16807" xr:uid="{00000000-0005-0000-0000-0000DA2D0000}"/>
    <cellStyle name="Rubrik 3 18 3 10 6" xfId="26496" xr:uid="{00000000-0005-0000-0000-0000DB2D0000}"/>
    <cellStyle name="Rubrik 3 18 3 10 7" xfId="25981" xr:uid="{00000000-0005-0000-0000-0000DC2D0000}"/>
    <cellStyle name="Rubrik 3 18 3 10 8" xfId="31341" xr:uid="{00000000-0005-0000-0000-0000DD2D0000}"/>
    <cellStyle name="Rubrik 3 18 3 10 9" xfId="31756" xr:uid="{00000000-0005-0000-0000-0000DE2D0000}"/>
    <cellStyle name="Rubrik 3 18 3 11" xfId="14760" xr:uid="{00000000-0005-0000-0000-0000DF2D0000}"/>
    <cellStyle name="Rubrik 3 18 3 12" xfId="16690" xr:uid="{00000000-0005-0000-0000-0000E02D0000}"/>
    <cellStyle name="Rubrik 3 18 3 13" xfId="21066" xr:uid="{00000000-0005-0000-0000-0000E12D0000}"/>
    <cellStyle name="Rubrik 3 18 3 14" xfId="23654" xr:uid="{00000000-0005-0000-0000-0000E22D0000}"/>
    <cellStyle name="Rubrik 3 18 3 15" xfId="23635" xr:uid="{00000000-0005-0000-0000-0000E32D0000}"/>
    <cellStyle name="Rubrik 3 18 3 16" xfId="33421" xr:uid="{00000000-0005-0000-0000-0000E42D0000}"/>
    <cellStyle name="Rubrik 3 18 3 17" xfId="25075" xr:uid="{00000000-0005-0000-0000-0000E52D0000}"/>
    <cellStyle name="Rubrik 3 18 3 18" xfId="35405" xr:uid="{00000000-0005-0000-0000-0000E62D0000}"/>
    <cellStyle name="Rubrik 3 18 3 19" xfId="37268" xr:uid="{00000000-0005-0000-0000-0000E72D0000}"/>
    <cellStyle name="Rubrik 3 18 3 2" xfId="2103" xr:uid="{00000000-0005-0000-0000-0000E82D0000}"/>
    <cellStyle name="Rubrik 3 18 3 2 10" xfId="13928" xr:uid="{00000000-0005-0000-0000-0000E92D0000}"/>
    <cellStyle name="Rubrik 3 18 3 2 11" xfId="16037" xr:uid="{00000000-0005-0000-0000-0000EA2D0000}"/>
    <cellStyle name="Rubrik 3 18 3 2 12" xfId="21084" xr:uid="{00000000-0005-0000-0000-0000EB2D0000}"/>
    <cellStyle name="Rubrik 3 18 3 2 13" xfId="26214" xr:uid="{00000000-0005-0000-0000-0000EC2D0000}"/>
    <cellStyle name="Rubrik 3 18 3 2 14" xfId="28743" xr:uid="{00000000-0005-0000-0000-0000ED2D0000}"/>
    <cellStyle name="Rubrik 3 18 3 2 15" xfId="31077" xr:uid="{00000000-0005-0000-0000-0000EE2D0000}"/>
    <cellStyle name="Rubrik 3 18 3 2 16" xfId="33437" xr:uid="{00000000-0005-0000-0000-0000EF2D0000}"/>
    <cellStyle name="Rubrik 3 18 3 2 17" xfId="35417" xr:uid="{00000000-0005-0000-0000-0000F02D0000}"/>
    <cellStyle name="Rubrik 3 18 3 2 18" xfId="37283" xr:uid="{00000000-0005-0000-0000-0000F12D0000}"/>
    <cellStyle name="Rubrik 3 18 3 2 2" xfId="1188" xr:uid="{00000000-0005-0000-0000-0000F22D0000}"/>
    <cellStyle name="Rubrik 3 18 3 2 2 10" xfId="32449" xr:uid="{00000000-0005-0000-0000-0000F32D0000}"/>
    <cellStyle name="Rubrik 3 18 3 2 2 11" xfId="34743" xr:uid="{00000000-0005-0000-0000-0000F42D0000}"/>
    <cellStyle name="Rubrik 3 18 3 2 2 12" xfId="36563" xr:uid="{00000000-0005-0000-0000-0000F52D0000}"/>
    <cellStyle name="Rubrik 3 18 3 2 2 2" xfId="4316" xr:uid="{00000000-0005-0000-0000-0000F62D0000}"/>
    <cellStyle name="Rubrik 3 18 3 2 2 2 10" xfId="34515" xr:uid="{00000000-0005-0000-0000-0000F72D0000}"/>
    <cellStyle name="Rubrik 3 18 3 2 2 2 11" xfId="36513" xr:uid="{00000000-0005-0000-0000-0000F82D0000}"/>
    <cellStyle name="Rubrik 3 18 3 2 2 2 2" xfId="12203" xr:uid="{00000000-0005-0000-0000-0000F92D0000}"/>
    <cellStyle name="Rubrik 3 18 3 2 2 2 3" xfId="18523" xr:uid="{00000000-0005-0000-0000-0000FA2D0000}"/>
    <cellStyle name="Rubrik 3 18 3 2 2 2 4" xfId="11733" xr:uid="{00000000-0005-0000-0000-0000FB2D0000}"/>
    <cellStyle name="Rubrik 3 18 3 2 2 2 5" xfId="19857" xr:uid="{00000000-0005-0000-0000-0000FC2D0000}"/>
    <cellStyle name="Rubrik 3 18 3 2 2 2 6" xfId="25351" xr:uid="{00000000-0005-0000-0000-0000FD2D0000}"/>
    <cellStyle name="Rubrik 3 18 3 2 2 2 7" xfId="22481" xr:uid="{00000000-0005-0000-0000-0000FE2D0000}"/>
    <cellStyle name="Rubrik 3 18 3 2 2 2 8" xfId="30300" xr:uid="{00000000-0005-0000-0000-0000FF2D0000}"/>
    <cellStyle name="Rubrik 3 18 3 2 2 2 9" xfId="33279" xr:uid="{00000000-0005-0000-0000-0000002E0000}"/>
    <cellStyle name="Rubrik 3 18 3 2 2 3" xfId="14013" xr:uid="{00000000-0005-0000-0000-0000012E0000}"/>
    <cellStyle name="Rubrik 3 18 3 2 2 4" xfId="16322" xr:uid="{00000000-0005-0000-0000-0000022E0000}"/>
    <cellStyle name="Rubrik 3 18 3 2 2 5" xfId="14671" xr:uid="{00000000-0005-0000-0000-0000032E0000}"/>
    <cellStyle name="Rubrik 3 18 3 2 2 6" xfId="19959" xr:uid="{00000000-0005-0000-0000-0000042E0000}"/>
    <cellStyle name="Rubrik 3 18 3 2 2 7" xfId="25145" xr:uid="{00000000-0005-0000-0000-0000052E0000}"/>
    <cellStyle name="Rubrik 3 18 3 2 2 8" xfId="27672" xr:uid="{00000000-0005-0000-0000-0000062E0000}"/>
    <cellStyle name="Rubrik 3 18 3 2 2 9" xfId="30112" xr:uid="{00000000-0005-0000-0000-0000072E0000}"/>
    <cellStyle name="Rubrik 3 18 3 2 3" xfId="1585" xr:uid="{00000000-0005-0000-0000-0000082E0000}"/>
    <cellStyle name="Rubrik 3 18 3 2 3 10" xfId="30531" xr:uid="{00000000-0005-0000-0000-0000092E0000}"/>
    <cellStyle name="Rubrik 3 18 3 2 3 11" xfId="36603" xr:uid="{00000000-0005-0000-0000-00000A2E0000}"/>
    <cellStyle name="Rubrik 3 18 3 2 3 12" xfId="34885" xr:uid="{00000000-0005-0000-0000-00000B2E0000}"/>
    <cellStyle name="Rubrik 3 18 3 2 3 2" xfId="4317" xr:uid="{00000000-0005-0000-0000-00000C2E0000}"/>
    <cellStyle name="Rubrik 3 18 3 2 3 2 10" xfId="35619" xr:uid="{00000000-0005-0000-0000-00000D2E0000}"/>
    <cellStyle name="Rubrik 3 18 3 2 3 2 11" xfId="37058" xr:uid="{00000000-0005-0000-0000-00000E2E0000}"/>
    <cellStyle name="Rubrik 3 18 3 2 3 2 2" xfId="12204" xr:uid="{00000000-0005-0000-0000-00000F2E0000}"/>
    <cellStyle name="Rubrik 3 18 3 2 3 2 3" xfId="18524" xr:uid="{00000000-0005-0000-0000-0000102E0000}"/>
    <cellStyle name="Rubrik 3 18 3 2 3 2 4" xfId="9465" xr:uid="{00000000-0005-0000-0000-0000112E0000}"/>
    <cellStyle name="Rubrik 3 18 3 2 3 2 5" xfId="20746" xr:uid="{00000000-0005-0000-0000-0000122E0000}"/>
    <cellStyle name="Rubrik 3 18 3 2 3 2 6" xfId="25012" xr:uid="{00000000-0005-0000-0000-0000132E0000}"/>
    <cellStyle name="Rubrik 3 18 3 2 3 2 7" xfId="23288" xr:uid="{00000000-0005-0000-0000-0000142E0000}"/>
    <cellStyle name="Rubrik 3 18 3 2 3 2 8" xfId="29992" xr:uid="{00000000-0005-0000-0000-0000152E0000}"/>
    <cellStyle name="Rubrik 3 18 3 2 3 2 9" xfId="21082" xr:uid="{00000000-0005-0000-0000-0000162E0000}"/>
    <cellStyle name="Rubrik 3 18 3 2 3 3" xfId="9553" xr:uid="{00000000-0005-0000-0000-0000172E0000}"/>
    <cellStyle name="Rubrik 3 18 3 2 3 4" xfId="10019" xr:uid="{00000000-0005-0000-0000-0000182E0000}"/>
    <cellStyle name="Rubrik 3 18 3 2 3 5" xfId="20018" xr:uid="{00000000-0005-0000-0000-0000192E0000}"/>
    <cellStyle name="Rubrik 3 18 3 2 3 6" xfId="22640" xr:uid="{00000000-0005-0000-0000-00001A2E0000}"/>
    <cellStyle name="Rubrik 3 18 3 2 3 7" xfId="27731" xr:uid="{00000000-0005-0000-0000-00001B2E0000}"/>
    <cellStyle name="Rubrik 3 18 3 2 3 8" xfId="25607" xr:uid="{00000000-0005-0000-0000-00001C2E0000}"/>
    <cellStyle name="Rubrik 3 18 3 2 3 9" xfId="32503" xr:uid="{00000000-0005-0000-0000-00001D2E0000}"/>
    <cellStyle name="Rubrik 3 18 3 2 4" xfId="2676" xr:uid="{00000000-0005-0000-0000-00001E2E0000}"/>
    <cellStyle name="Rubrik 3 18 3 2 4 10" xfId="32499" xr:uid="{00000000-0005-0000-0000-00001F2E0000}"/>
    <cellStyle name="Rubrik 3 18 3 2 4 11" xfId="34778" xr:uid="{00000000-0005-0000-0000-0000202E0000}"/>
    <cellStyle name="Rubrik 3 18 3 2 4 12" xfId="36600" xr:uid="{00000000-0005-0000-0000-0000212E0000}"/>
    <cellStyle name="Rubrik 3 18 3 2 4 2" xfId="4318" xr:uid="{00000000-0005-0000-0000-0000222E0000}"/>
    <cellStyle name="Rubrik 3 18 3 2 4 2 10" xfId="35285" xr:uid="{00000000-0005-0000-0000-0000232E0000}"/>
    <cellStyle name="Rubrik 3 18 3 2 4 2 11" xfId="35070" xr:uid="{00000000-0005-0000-0000-0000242E0000}"/>
    <cellStyle name="Rubrik 3 18 3 2 4 2 2" xfId="12205" xr:uid="{00000000-0005-0000-0000-0000252E0000}"/>
    <cellStyle name="Rubrik 3 18 3 2 4 2 3" xfId="18525" xr:uid="{00000000-0005-0000-0000-0000262E0000}"/>
    <cellStyle name="Rubrik 3 18 3 2 4 2 4" xfId="17580" xr:uid="{00000000-0005-0000-0000-0000272E0000}"/>
    <cellStyle name="Rubrik 3 18 3 2 4 2 5" xfId="16125" xr:uid="{00000000-0005-0000-0000-0000282E0000}"/>
    <cellStyle name="Rubrik 3 18 3 2 4 2 6" xfId="26495" xr:uid="{00000000-0005-0000-0000-0000292E0000}"/>
    <cellStyle name="Rubrik 3 18 3 2 4 2 7" xfId="26930" xr:uid="{00000000-0005-0000-0000-00002A2E0000}"/>
    <cellStyle name="Rubrik 3 18 3 2 4 2 8" xfId="31340" xr:uid="{00000000-0005-0000-0000-00002B2E0000}"/>
    <cellStyle name="Rubrik 3 18 3 2 4 2 9" xfId="29965" xr:uid="{00000000-0005-0000-0000-00002C2E0000}"/>
    <cellStyle name="Rubrik 3 18 3 2 4 3" xfId="10637" xr:uid="{00000000-0005-0000-0000-00002D2E0000}"/>
    <cellStyle name="Rubrik 3 18 3 2 4 4" xfId="9987" xr:uid="{00000000-0005-0000-0000-00002E2E0000}"/>
    <cellStyle name="Rubrik 3 18 3 2 4 5" xfId="9469" xr:uid="{00000000-0005-0000-0000-00002F2E0000}"/>
    <cellStyle name="Rubrik 3 18 3 2 4 6" xfId="20014" xr:uid="{00000000-0005-0000-0000-0000302E0000}"/>
    <cellStyle name="Rubrik 3 18 3 2 4 7" xfId="25197" xr:uid="{00000000-0005-0000-0000-0000312E0000}"/>
    <cellStyle name="Rubrik 3 18 3 2 4 8" xfId="27727" xr:uid="{00000000-0005-0000-0000-0000322E0000}"/>
    <cellStyle name="Rubrik 3 18 3 2 4 9" xfId="30161" xr:uid="{00000000-0005-0000-0000-0000332E0000}"/>
    <cellStyle name="Rubrik 3 18 3 2 5" xfId="3061" xr:uid="{00000000-0005-0000-0000-0000342E0000}"/>
    <cellStyle name="Rubrik 3 18 3 2 5 10" xfId="22493" xr:uid="{00000000-0005-0000-0000-0000352E0000}"/>
    <cellStyle name="Rubrik 3 18 3 2 5 11" xfId="36147" xr:uid="{00000000-0005-0000-0000-0000362E0000}"/>
    <cellStyle name="Rubrik 3 18 3 2 5 12" xfId="36943" xr:uid="{00000000-0005-0000-0000-0000372E0000}"/>
    <cellStyle name="Rubrik 3 18 3 2 5 2" xfId="4319" xr:uid="{00000000-0005-0000-0000-0000382E0000}"/>
    <cellStyle name="Rubrik 3 18 3 2 5 2 10" xfId="35138" xr:uid="{00000000-0005-0000-0000-0000392E0000}"/>
    <cellStyle name="Rubrik 3 18 3 2 5 2 11" xfId="35991" xr:uid="{00000000-0005-0000-0000-00003A2E0000}"/>
    <cellStyle name="Rubrik 3 18 3 2 5 2 2" xfId="12206" xr:uid="{00000000-0005-0000-0000-00003B2E0000}"/>
    <cellStyle name="Rubrik 3 18 3 2 5 2 3" xfId="18526" xr:uid="{00000000-0005-0000-0000-00003C2E0000}"/>
    <cellStyle name="Rubrik 3 18 3 2 5 2 4" xfId="17584" xr:uid="{00000000-0005-0000-0000-00003D2E0000}"/>
    <cellStyle name="Rubrik 3 18 3 2 5 2 5" xfId="16890" xr:uid="{00000000-0005-0000-0000-00003E2E0000}"/>
    <cellStyle name="Rubrik 3 18 3 2 5 2 6" xfId="25553" xr:uid="{00000000-0005-0000-0000-00003F2E0000}"/>
    <cellStyle name="Rubrik 3 18 3 2 5 2 7" xfId="23743" xr:uid="{00000000-0005-0000-0000-0000402E0000}"/>
    <cellStyle name="Rubrik 3 18 3 2 5 2 8" xfId="30481" xr:uid="{00000000-0005-0000-0000-0000412E0000}"/>
    <cellStyle name="Rubrik 3 18 3 2 5 2 9" xfId="26822" xr:uid="{00000000-0005-0000-0000-0000422E0000}"/>
    <cellStyle name="Rubrik 3 18 3 2 5 3" xfId="11021" xr:uid="{00000000-0005-0000-0000-0000432E0000}"/>
    <cellStyle name="Rubrik 3 18 3 2 5 4" xfId="17275" xr:uid="{00000000-0005-0000-0000-0000442E0000}"/>
    <cellStyle name="Rubrik 3 18 3 2 5 5" xfId="16207" xr:uid="{00000000-0005-0000-0000-0000452E0000}"/>
    <cellStyle name="Rubrik 3 18 3 2 5 6" xfId="20528" xr:uid="{00000000-0005-0000-0000-0000462E0000}"/>
    <cellStyle name="Rubrik 3 18 3 2 5 7" xfId="27100" xr:uid="{00000000-0005-0000-0000-0000472E0000}"/>
    <cellStyle name="Rubrik 3 18 3 2 5 8" xfId="24754" xr:uid="{00000000-0005-0000-0000-0000482E0000}"/>
    <cellStyle name="Rubrik 3 18 3 2 5 9" xfId="31917" xr:uid="{00000000-0005-0000-0000-0000492E0000}"/>
    <cellStyle name="Rubrik 3 18 3 2 6" xfId="2746" xr:uid="{00000000-0005-0000-0000-00004A2E0000}"/>
    <cellStyle name="Rubrik 3 18 3 2 6 10" xfId="13940" xr:uid="{00000000-0005-0000-0000-00004B2E0000}"/>
    <cellStyle name="Rubrik 3 18 3 2 6 11" xfId="36288" xr:uid="{00000000-0005-0000-0000-00004C2E0000}"/>
    <cellStyle name="Rubrik 3 18 3 2 6 12" xfId="28808" xr:uid="{00000000-0005-0000-0000-00004D2E0000}"/>
    <cellStyle name="Rubrik 3 18 3 2 6 2" xfId="4320" xr:uid="{00000000-0005-0000-0000-00004E2E0000}"/>
    <cellStyle name="Rubrik 3 18 3 2 6 2 10" xfId="35618" xr:uid="{00000000-0005-0000-0000-00004F2E0000}"/>
    <cellStyle name="Rubrik 3 18 3 2 6 2 11" xfId="36769" xr:uid="{00000000-0005-0000-0000-0000502E0000}"/>
    <cellStyle name="Rubrik 3 18 3 2 6 2 2" xfId="12207" xr:uid="{00000000-0005-0000-0000-0000512E0000}"/>
    <cellStyle name="Rubrik 3 18 3 2 6 2 3" xfId="18527" xr:uid="{00000000-0005-0000-0000-0000522E0000}"/>
    <cellStyle name="Rubrik 3 18 3 2 6 2 4" xfId="16469" xr:uid="{00000000-0005-0000-0000-0000532E0000}"/>
    <cellStyle name="Rubrik 3 18 3 2 6 2 5" xfId="20248" xr:uid="{00000000-0005-0000-0000-0000542E0000}"/>
    <cellStyle name="Rubrik 3 18 3 2 6 2 6" xfId="26494" xr:uid="{00000000-0005-0000-0000-0000552E0000}"/>
    <cellStyle name="Rubrik 3 18 3 2 6 2 7" xfId="25853" xr:uid="{00000000-0005-0000-0000-0000562E0000}"/>
    <cellStyle name="Rubrik 3 18 3 2 6 2 8" xfId="31339" xr:uid="{00000000-0005-0000-0000-0000572E0000}"/>
    <cellStyle name="Rubrik 3 18 3 2 6 2 9" xfId="31757" xr:uid="{00000000-0005-0000-0000-0000582E0000}"/>
    <cellStyle name="Rubrik 3 18 3 2 6 3" xfId="10707" xr:uid="{00000000-0005-0000-0000-0000592E0000}"/>
    <cellStyle name="Rubrik 3 18 3 2 6 4" xfId="16960" xr:uid="{00000000-0005-0000-0000-00005A2E0000}"/>
    <cellStyle name="Rubrik 3 18 3 2 6 5" xfId="19513" xr:uid="{00000000-0005-0000-0000-00005B2E0000}"/>
    <cellStyle name="Rubrik 3 18 3 2 6 6" xfId="22144" xr:uid="{00000000-0005-0000-0000-00005C2E0000}"/>
    <cellStyle name="Rubrik 3 18 3 2 6 7" xfId="27247" xr:uid="{00000000-0005-0000-0000-00005D2E0000}"/>
    <cellStyle name="Rubrik 3 18 3 2 6 8" xfId="22997" xr:uid="{00000000-0005-0000-0000-00005E2E0000}"/>
    <cellStyle name="Rubrik 3 18 3 2 6 9" xfId="32064" xr:uid="{00000000-0005-0000-0000-00005F2E0000}"/>
    <cellStyle name="Rubrik 3 18 3 2 7" xfId="3320" xr:uid="{00000000-0005-0000-0000-0000602E0000}"/>
    <cellStyle name="Rubrik 3 18 3 2 7 10" xfId="25434" xr:uid="{00000000-0005-0000-0000-0000612E0000}"/>
    <cellStyle name="Rubrik 3 18 3 2 7 11" xfId="10150" xr:uid="{00000000-0005-0000-0000-0000622E0000}"/>
    <cellStyle name="Rubrik 3 18 3 2 7 12" xfId="37337" xr:uid="{00000000-0005-0000-0000-0000632E0000}"/>
    <cellStyle name="Rubrik 3 18 3 2 7 2" xfId="4321" xr:uid="{00000000-0005-0000-0000-0000642E0000}"/>
    <cellStyle name="Rubrik 3 18 3 2 7 2 10" xfId="35296" xr:uid="{00000000-0005-0000-0000-0000652E0000}"/>
    <cellStyle name="Rubrik 3 18 3 2 7 2 11" xfId="34961" xr:uid="{00000000-0005-0000-0000-0000662E0000}"/>
    <cellStyle name="Rubrik 3 18 3 2 7 2 2" xfId="12208" xr:uid="{00000000-0005-0000-0000-0000672E0000}"/>
    <cellStyle name="Rubrik 3 18 3 2 7 2 3" xfId="18528" xr:uid="{00000000-0005-0000-0000-0000682E0000}"/>
    <cellStyle name="Rubrik 3 18 3 2 7 2 4" xfId="17583" xr:uid="{00000000-0005-0000-0000-0000692E0000}"/>
    <cellStyle name="Rubrik 3 18 3 2 7 2 5" xfId="16156" xr:uid="{00000000-0005-0000-0000-00006A2E0000}"/>
    <cellStyle name="Rubrik 3 18 3 2 7 2 6" xfId="22874" xr:uid="{00000000-0005-0000-0000-00006B2E0000}"/>
    <cellStyle name="Rubrik 3 18 3 2 7 2 7" xfId="26077" xr:uid="{00000000-0005-0000-0000-00006C2E0000}"/>
    <cellStyle name="Rubrik 3 18 3 2 7 2 8" xfId="24830" xr:uid="{00000000-0005-0000-0000-00006D2E0000}"/>
    <cellStyle name="Rubrik 3 18 3 2 7 2 9" xfId="29919" xr:uid="{00000000-0005-0000-0000-00006E2E0000}"/>
    <cellStyle name="Rubrik 3 18 3 2 7 3" xfId="11280" xr:uid="{00000000-0005-0000-0000-00006F2E0000}"/>
    <cellStyle name="Rubrik 3 18 3 2 7 4" xfId="17534" xr:uid="{00000000-0005-0000-0000-0000702E0000}"/>
    <cellStyle name="Rubrik 3 18 3 2 7 5" xfId="16154" xr:uid="{00000000-0005-0000-0000-0000712E0000}"/>
    <cellStyle name="Rubrik 3 18 3 2 7 6" xfId="21161" xr:uid="{00000000-0005-0000-0000-0000722E0000}"/>
    <cellStyle name="Rubrik 3 18 3 2 7 7" xfId="26972" xr:uid="{00000000-0005-0000-0000-0000732E0000}"/>
    <cellStyle name="Rubrik 3 18 3 2 7 8" xfId="27829" xr:uid="{00000000-0005-0000-0000-0000742E0000}"/>
    <cellStyle name="Rubrik 3 18 3 2 7 9" xfId="31788" xr:uid="{00000000-0005-0000-0000-0000752E0000}"/>
    <cellStyle name="Rubrik 3 18 3 2 8" xfId="4322" xr:uid="{00000000-0005-0000-0000-0000762E0000}"/>
    <cellStyle name="Rubrik 3 18 3 2 8 10" xfId="35617" xr:uid="{00000000-0005-0000-0000-0000772E0000}"/>
    <cellStyle name="Rubrik 3 18 3 2 8 11" xfId="36964" xr:uid="{00000000-0005-0000-0000-0000782E0000}"/>
    <cellStyle name="Rubrik 3 18 3 2 8 2" xfId="12209" xr:uid="{00000000-0005-0000-0000-0000792E0000}"/>
    <cellStyle name="Rubrik 3 18 3 2 8 3" xfId="18529" xr:uid="{00000000-0005-0000-0000-00007A2E0000}"/>
    <cellStyle name="Rubrik 3 18 3 2 8 4" xfId="14946" xr:uid="{00000000-0005-0000-0000-00007B2E0000}"/>
    <cellStyle name="Rubrik 3 18 3 2 8 5" xfId="20581" xr:uid="{00000000-0005-0000-0000-00007C2E0000}"/>
    <cellStyle name="Rubrik 3 18 3 2 8 6" xfId="26493" xr:uid="{00000000-0005-0000-0000-00007D2E0000}"/>
    <cellStyle name="Rubrik 3 18 3 2 8 7" xfId="20725" xr:uid="{00000000-0005-0000-0000-00007E2E0000}"/>
    <cellStyle name="Rubrik 3 18 3 2 8 8" xfId="31338" xr:uid="{00000000-0005-0000-0000-00007F2E0000}"/>
    <cellStyle name="Rubrik 3 18 3 2 8 9" xfId="28393" xr:uid="{00000000-0005-0000-0000-0000802E0000}"/>
    <cellStyle name="Rubrik 3 18 3 2 9" xfId="10066" xr:uid="{00000000-0005-0000-0000-0000812E0000}"/>
    <cellStyle name="Rubrik 3 18 3 20" xfId="28831" xr:uid="{00000000-0005-0000-0000-0000822E0000}"/>
    <cellStyle name="Rubrik 3 18 3 3" xfId="2985" xr:uid="{00000000-0005-0000-0000-0000832E0000}"/>
    <cellStyle name="Rubrik 3 18 3 3 10" xfId="32918" xr:uid="{00000000-0005-0000-0000-0000842E0000}"/>
    <cellStyle name="Rubrik 3 18 3 3 11" xfId="36183" xr:uid="{00000000-0005-0000-0000-0000852E0000}"/>
    <cellStyle name="Rubrik 3 18 3 3 12" xfId="36813" xr:uid="{00000000-0005-0000-0000-0000862E0000}"/>
    <cellStyle name="Rubrik 3 18 3 3 2" xfId="4323" xr:uid="{00000000-0005-0000-0000-0000872E0000}"/>
    <cellStyle name="Rubrik 3 18 3 3 2 10" xfId="34418" xr:uid="{00000000-0005-0000-0000-0000882E0000}"/>
    <cellStyle name="Rubrik 3 18 3 3 2 11" xfId="35993" xr:uid="{00000000-0005-0000-0000-0000892E0000}"/>
    <cellStyle name="Rubrik 3 18 3 3 2 2" xfId="12210" xr:uid="{00000000-0005-0000-0000-00008A2E0000}"/>
    <cellStyle name="Rubrik 3 18 3 3 2 3" xfId="18530" xr:uid="{00000000-0005-0000-0000-00008B2E0000}"/>
    <cellStyle name="Rubrik 3 18 3 3 2 4" xfId="17581" xr:uid="{00000000-0005-0000-0000-00008C2E0000}"/>
    <cellStyle name="Rubrik 3 18 3 3 2 5" xfId="16218" xr:uid="{00000000-0005-0000-0000-00008D2E0000}"/>
    <cellStyle name="Rubrik 3 18 3 3 2 6" xfId="23705" xr:uid="{00000000-0005-0000-0000-00008E2E0000}"/>
    <cellStyle name="Rubrik 3 18 3 3 2 7" xfId="23703" xr:uid="{00000000-0005-0000-0000-00008F2E0000}"/>
    <cellStyle name="Rubrik 3 18 3 3 2 8" xfId="23123" xr:uid="{00000000-0005-0000-0000-0000902E0000}"/>
    <cellStyle name="Rubrik 3 18 3 3 2 9" xfId="32807" xr:uid="{00000000-0005-0000-0000-0000912E0000}"/>
    <cellStyle name="Rubrik 3 18 3 3 3" xfId="10946" xr:uid="{00000000-0005-0000-0000-0000922E0000}"/>
    <cellStyle name="Rubrik 3 18 3 3 4" xfId="17199" xr:uid="{00000000-0005-0000-0000-0000932E0000}"/>
    <cellStyle name="Rubrik 3 18 3 3 5" xfId="16579" xr:uid="{00000000-0005-0000-0000-0000942E0000}"/>
    <cellStyle name="Rubrik 3 18 3 3 6" xfId="20323" xr:uid="{00000000-0005-0000-0000-0000952E0000}"/>
    <cellStyle name="Rubrik 3 18 3 3 7" xfId="27138" xr:uid="{00000000-0005-0000-0000-0000962E0000}"/>
    <cellStyle name="Rubrik 3 18 3 3 8" xfId="28092" xr:uid="{00000000-0005-0000-0000-0000972E0000}"/>
    <cellStyle name="Rubrik 3 18 3 3 9" xfId="31955" xr:uid="{00000000-0005-0000-0000-0000982E0000}"/>
    <cellStyle name="Rubrik 3 18 3 4" xfId="2805" xr:uid="{00000000-0005-0000-0000-0000992E0000}"/>
    <cellStyle name="Rubrik 3 18 3 4 10" xfId="30756" xr:uid="{00000000-0005-0000-0000-00009A2E0000}"/>
    <cellStyle name="Rubrik 3 18 3 4 11" xfId="28287" xr:uid="{00000000-0005-0000-0000-00009B2E0000}"/>
    <cellStyle name="Rubrik 3 18 3 4 12" xfId="35180" xr:uid="{00000000-0005-0000-0000-00009C2E0000}"/>
    <cellStyle name="Rubrik 3 18 3 4 2" xfId="4324" xr:uid="{00000000-0005-0000-0000-00009D2E0000}"/>
    <cellStyle name="Rubrik 3 18 3 4 2 10" xfId="35616" xr:uid="{00000000-0005-0000-0000-00009E2E0000}"/>
    <cellStyle name="Rubrik 3 18 3 4 2 11" xfId="35992" xr:uid="{00000000-0005-0000-0000-00009F2E0000}"/>
    <cellStyle name="Rubrik 3 18 3 4 2 2" xfId="12211" xr:uid="{00000000-0005-0000-0000-0000A02E0000}"/>
    <cellStyle name="Rubrik 3 18 3 4 2 3" xfId="18531" xr:uid="{00000000-0005-0000-0000-0000A12E0000}"/>
    <cellStyle name="Rubrik 3 18 3 4 2 4" xfId="17582" xr:uid="{00000000-0005-0000-0000-0000A22E0000}"/>
    <cellStyle name="Rubrik 3 18 3 4 2 5" xfId="16121" xr:uid="{00000000-0005-0000-0000-0000A32E0000}"/>
    <cellStyle name="Rubrik 3 18 3 4 2 6" xfId="26492" xr:uid="{00000000-0005-0000-0000-0000A42E0000}"/>
    <cellStyle name="Rubrik 3 18 3 4 2 7" xfId="27953" xr:uid="{00000000-0005-0000-0000-0000A52E0000}"/>
    <cellStyle name="Rubrik 3 18 3 4 2 8" xfId="31337" xr:uid="{00000000-0005-0000-0000-0000A62E0000}"/>
    <cellStyle name="Rubrik 3 18 3 4 2 9" xfId="19945" xr:uid="{00000000-0005-0000-0000-0000A72E0000}"/>
    <cellStyle name="Rubrik 3 18 3 4 3" xfId="10766" xr:uid="{00000000-0005-0000-0000-0000A82E0000}"/>
    <cellStyle name="Rubrik 3 18 3 4 4" xfId="17019" xr:uid="{00000000-0005-0000-0000-0000A92E0000}"/>
    <cellStyle name="Rubrik 3 18 3 4 5" xfId="16063" xr:uid="{00000000-0005-0000-0000-0000AA2E0000}"/>
    <cellStyle name="Rubrik 3 18 3 4 6" xfId="9628" xr:uid="{00000000-0005-0000-0000-0000AB2E0000}"/>
    <cellStyle name="Rubrik 3 18 3 4 7" xfId="23304" xr:uid="{00000000-0005-0000-0000-0000AC2E0000}"/>
    <cellStyle name="Rubrik 3 18 3 4 8" xfId="25858" xr:uid="{00000000-0005-0000-0000-0000AD2E0000}"/>
    <cellStyle name="Rubrik 3 18 3 4 9" xfId="20054" xr:uid="{00000000-0005-0000-0000-0000AE2E0000}"/>
    <cellStyle name="Rubrik 3 18 3 5" xfId="2695" xr:uid="{00000000-0005-0000-0000-0000AF2E0000}"/>
    <cellStyle name="Rubrik 3 18 3 5 10" xfId="25297" xr:uid="{00000000-0005-0000-0000-0000B02E0000}"/>
    <cellStyle name="Rubrik 3 18 3 5 11" xfId="32371" xr:uid="{00000000-0005-0000-0000-0000B12E0000}"/>
    <cellStyle name="Rubrik 3 18 3 5 12" xfId="30251" xr:uid="{00000000-0005-0000-0000-0000B22E0000}"/>
    <cellStyle name="Rubrik 3 18 3 5 2" xfId="4325" xr:uid="{00000000-0005-0000-0000-0000B32E0000}"/>
    <cellStyle name="Rubrik 3 18 3 5 2 10" xfId="25503" xr:uid="{00000000-0005-0000-0000-0000B42E0000}"/>
    <cellStyle name="Rubrik 3 18 3 5 2 11" xfId="36468" xr:uid="{00000000-0005-0000-0000-0000B52E0000}"/>
    <cellStyle name="Rubrik 3 18 3 5 2 2" xfId="12212" xr:uid="{00000000-0005-0000-0000-0000B62E0000}"/>
    <cellStyle name="Rubrik 3 18 3 5 2 3" xfId="18532" xr:uid="{00000000-0005-0000-0000-0000B72E0000}"/>
    <cellStyle name="Rubrik 3 18 3 5 2 4" xfId="15035" xr:uid="{00000000-0005-0000-0000-0000B82E0000}"/>
    <cellStyle name="Rubrik 3 18 3 5 2 5" xfId="19777" xr:uid="{00000000-0005-0000-0000-0000B92E0000}"/>
    <cellStyle name="Rubrik 3 18 3 5 2 6" xfId="21034" xr:uid="{00000000-0005-0000-0000-0000BA2E0000}"/>
    <cellStyle name="Rubrik 3 18 3 5 2 7" xfId="26931" xr:uid="{00000000-0005-0000-0000-0000BB2E0000}"/>
    <cellStyle name="Rubrik 3 18 3 5 2 8" xfId="26824" xr:uid="{00000000-0005-0000-0000-0000BC2E0000}"/>
    <cellStyle name="Rubrik 3 18 3 5 2 9" xfId="31759" xr:uid="{00000000-0005-0000-0000-0000BD2E0000}"/>
    <cellStyle name="Rubrik 3 18 3 5 3" xfId="10656" xr:uid="{00000000-0005-0000-0000-0000BE2E0000}"/>
    <cellStyle name="Rubrik 3 18 3 5 4" xfId="16909" xr:uid="{00000000-0005-0000-0000-0000BF2E0000}"/>
    <cellStyle name="Rubrik 3 18 3 5 5" xfId="14575" xr:uid="{00000000-0005-0000-0000-0000C02E0000}"/>
    <cellStyle name="Rubrik 3 18 3 5 6" xfId="15915" xr:uid="{00000000-0005-0000-0000-0000C12E0000}"/>
    <cellStyle name="Rubrik 3 18 3 5 7" xfId="19869" xr:uid="{00000000-0005-0000-0000-0000C22E0000}"/>
    <cellStyle name="Rubrik 3 18 3 5 8" xfId="22492" xr:uid="{00000000-0005-0000-0000-0000C32E0000}"/>
    <cellStyle name="Rubrik 3 18 3 5 9" xfId="27584" xr:uid="{00000000-0005-0000-0000-0000C42E0000}"/>
    <cellStyle name="Rubrik 3 18 3 6" xfId="3210" xr:uid="{00000000-0005-0000-0000-0000C52E0000}"/>
    <cellStyle name="Rubrik 3 18 3 6 10" xfId="31595" xr:uid="{00000000-0005-0000-0000-0000C62E0000}"/>
    <cellStyle name="Rubrik 3 18 3 6 11" xfId="30389" xr:uid="{00000000-0005-0000-0000-0000C72E0000}"/>
    <cellStyle name="Rubrik 3 18 3 6 12" xfId="36893" xr:uid="{00000000-0005-0000-0000-0000C82E0000}"/>
    <cellStyle name="Rubrik 3 18 3 6 2" xfId="4326" xr:uid="{00000000-0005-0000-0000-0000C92E0000}"/>
    <cellStyle name="Rubrik 3 18 3 6 2 10" xfId="35615" xr:uid="{00000000-0005-0000-0000-0000CA2E0000}"/>
    <cellStyle name="Rubrik 3 18 3 6 2 11" xfId="37026" xr:uid="{00000000-0005-0000-0000-0000CB2E0000}"/>
    <cellStyle name="Rubrik 3 18 3 6 2 2" xfId="12213" xr:uid="{00000000-0005-0000-0000-0000CC2E0000}"/>
    <cellStyle name="Rubrik 3 18 3 6 2 3" xfId="18533" xr:uid="{00000000-0005-0000-0000-0000CD2E0000}"/>
    <cellStyle name="Rubrik 3 18 3 6 2 4" xfId="14939" xr:uid="{00000000-0005-0000-0000-0000CE2E0000}"/>
    <cellStyle name="Rubrik 3 18 3 6 2 5" xfId="20696" xr:uid="{00000000-0005-0000-0000-0000CF2E0000}"/>
    <cellStyle name="Rubrik 3 18 3 6 2 6" xfId="26491" xr:uid="{00000000-0005-0000-0000-0000D02E0000}"/>
    <cellStyle name="Rubrik 3 18 3 6 2 7" xfId="26256" xr:uid="{00000000-0005-0000-0000-0000D12E0000}"/>
    <cellStyle name="Rubrik 3 18 3 6 2 8" xfId="31336" xr:uid="{00000000-0005-0000-0000-0000D22E0000}"/>
    <cellStyle name="Rubrik 3 18 3 6 2 9" xfId="9414" xr:uid="{00000000-0005-0000-0000-0000D32E0000}"/>
    <cellStyle name="Rubrik 3 18 3 6 3" xfId="11170" xr:uid="{00000000-0005-0000-0000-0000D42E0000}"/>
    <cellStyle name="Rubrik 3 18 3 6 4" xfId="17424" xr:uid="{00000000-0005-0000-0000-0000D52E0000}"/>
    <cellStyle name="Rubrik 3 18 3 6 5" xfId="16085" xr:uid="{00000000-0005-0000-0000-0000D62E0000}"/>
    <cellStyle name="Rubrik 3 18 3 6 6" xfId="20445" xr:uid="{00000000-0005-0000-0000-0000D72E0000}"/>
    <cellStyle name="Rubrik 3 18 3 6 7" xfId="27026" xr:uid="{00000000-0005-0000-0000-0000D82E0000}"/>
    <cellStyle name="Rubrik 3 18 3 6 8" xfId="28847" xr:uid="{00000000-0005-0000-0000-0000D92E0000}"/>
    <cellStyle name="Rubrik 3 18 3 6 9" xfId="31843" xr:uid="{00000000-0005-0000-0000-0000DA2E0000}"/>
    <cellStyle name="Rubrik 3 18 3 7" xfId="1241" xr:uid="{00000000-0005-0000-0000-0000DB2E0000}"/>
    <cellStyle name="Rubrik 3 18 3 7 10" xfId="25702" xr:uid="{00000000-0005-0000-0000-0000DC2E0000}"/>
    <cellStyle name="Rubrik 3 18 3 7 11" xfId="37096" xr:uid="{00000000-0005-0000-0000-0000DD2E0000}"/>
    <cellStyle name="Rubrik 3 18 3 7 12" xfId="34977" xr:uid="{00000000-0005-0000-0000-0000DE2E0000}"/>
    <cellStyle name="Rubrik 3 18 3 7 2" xfId="4327" xr:uid="{00000000-0005-0000-0000-0000DF2E0000}"/>
    <cellStyle name="Rubrik 3 18 3 7 2 10" xfId="29930" xr:uid="{00000000-0005-0000-0000-0000E02E0000}"/>
    <cellStyle name="Rubrik 3 18 3 7 2 11" xfId="31068" xr:uid="{00000000-0005-0000-0000-0000E12E0000}"/>
    <cellStyle name="Rubrik 3 18 3 7 2 2" xfId="12214" xr:uid="{00000000-0005-0000-0000-0000E22E0000}"/>
    <cellStyle name="Rubrik 3 18 3 7 2 3" xfId="18534" xr:uid="{00000000-0005-0000-0000-0000E32E0000}"/>
    <cellStyle name="Rubrik 3 18 3 7 2 4" xfId="16671" xr:uid="{00000000-0005-0000-0000-0000E42E0000}"/>
    <cellStyle name="Rubrik 3 18 3 7 2 5" xfId="9446" xr:uid="{00000000-0005-0000-0000-0000E52E0000}"/>
    <cellStyle name="Rubrik 3 18 3 7 2 6" xfId="16692" xr:uid="{00000000-0005-0000-0000-0000E62E0000}"/>
    <cellStyle name="Rubrik 3 18 3 7 2 7" xfId="26932" xr:uid="{00000000-0005-0000-0000-0000E72E0000}"/>
    <cellStyle name="Rubrik 3 18 3 7 2 8" xfId="24862" xr:uid="{00000000-0005-0000-0000-0000E82E0000}"/>
    <cellStyle name="Rubrik 3 18 3 7 2 9" xfId="30415" xr:uid="{00000000-0005-0000-0000-0000E92E0000}"/>
    <cellStyle name="Rubrik 3 18 3 7 3" xfId="13960" xr:uid="{00000000-0005-0000-0000-0000EA2E0000}"/>
    <cellStyle name="Rubrik 3 18 3 7 4" xfId="15617" xr:uid="{00000000-0005-0000-0000-0000EB2E0000}"/>
    <cellStyle name="Rubrik 3 18 3 7 5" xfId="20795" xr:uid="{00000000-0005-0000-0000-0000EC2E0000}"/>
    <cellStyle name="Rubrik 3 18 3 7 6" xfId="23388" xr:uid="{00000000-0005-0000-0000-0000ED2E0000}"/>
    <cellStyle name="Rubrik 3 18 3 7 7" xfId="28468" xr:uid="{00000000-0005-0000-0000-0000EE2E0000}"/>
    <cellStyle name="Rubrik 3 18 3 7 8" xfId="15047" xr:uid="{00000000-0005-0000-0000-0000EF2E0000}"/>
    <cellStyle name="Rubrik 3 18 3 7 9" xfId="33182" xr:uid="{00000000-0005-0000-0000-0000F02E0000}"/>
    <cellStyle name="Rubrik 3 18 3 8" xfId="679" xr:uid="{00000000-0005-0000-0000-0000F12E0000}"/>
    <cellStyle name="Rubrik 3 18 3 8 10" xfId="32484" xr:uid="{00000000-0005-0000-0000-0000F22E0000}"/>
    <cellStyle name="Rubrik 3 18 3 8 11" xfId="34767" xr:uid="{00000000-0005-0000-0000-0000F32E0000}"/>
    <cellStyle name="Rubrik 3 18 3 8 12" xfId="36591" xr:uid="{00000000-0005-0000-0000-0000F42E0000}"/>
    <cellStyle name="Rubrik 3 18 3 8 2" xfId="4328" xr:uid="{00000000-0005-0000-0000-0000F52E0000}"/>
    <cellStyle name="Rubrik 3 18 3 8 2 10" xfId="35614" xr:uid="{00000000-0005-0000-0000-0000F62E0000}"/>
    <cellStyle name="Rubrik 3 18 3 8 2 11" xfId="35998" xr:uid="{00000000-0005-0000-0000-0000F72E0000}"/>
    <cellStyle name="Rubrik 3 18 3 8 2 2" xfId="12215" xr:uid="{00000000-0005-0000-0000-0000F82E0000}"/>
    <cellStyle name="Rubrik 3 18 3 8 2 3" xfId="18535" xr:uid="{00000000-0005-0000-0000-0000F92E0000}"/>
    <cellStyle name="Rubrik 3 18 3 8 2 4" xfId="17570" xr:uid="{00000000-0005-0000-0000-0000FA2E0000}"/>
    <cellStyle name="Rubrik 3 18 3 8 2 5" xfId="16812" xr:uid="{00000000-0005-0000-0000-0000FB2E0000}"/>
    <cellStyle name="Rubrik 3 18 3 8 2 6" xfId="26490" xr:uid="{00000000-0005-0000-0000-0000FC2E0000}"/>
    <cellStyle name="Rubrik 3 18 3 8 2 7" xfId="20895" xr:uid="{00000000-0005-0000-0000-0000FD2E0000}"/>
    <cellStyle name="Rubrik 3 18 3 8 2 8" xfId="31335" xr:uid="{00000000-0005-0000-0000-0000FE2E0000}"/>
    <cellStyle name="Rubrik 3 18 3 8 2 9" xfId="28637" xr:uid="{00000000-0005-0000-0000-0000FF2E0000}"/>
    <cellStyle name="Rubrik 3 18 3 8 3" xfId="14520" xr:uid="{00000000-0005-0000-0000-0000002F0000}"/>
    <cellStyle name="Rubrik 3 18 3 8 4" xfId="15896" xr:uid="{00000000-0005-0000-0000-0000012F0000}"/>
    <cellStyle name="Rubrik 3 18 3 8 5" xfId="14291" xr:uid="{00000000-0005-0000-0000-0000022F0000}"/>
    <cellStyle name="Rubrik 3 18 3 8 6" xfId="19997" xr:uid="{00000000-0005-0000-0000-0000032F0000}"/>
    <cellStyle name="Rubrik 3 18 3 8 7" xfId="25183" xr:uid="{00000000-0005-0000-0000-0000042F0000}"/>
    <cellStyle name="Rubrik 3 18 3 8 8" xfId="27711" xr:uid="{00000000-0005-0000-0000-0000052F0000}"/>
    <cellStyle name="Rubrik 3 18 3 8 9" xfId="30146" xr:uid="{00000000-0005-0000-0000-0000062F0000}"/>
    <cellStyle name="Rubrik 3 18 3 9" xfId="852" xr:uid="{00000000-0005-0000-0000-0000072F0000}"/>
    <cellStyle name="Rubrik 3 18 3 9 10" xfId="17860" xr:uid="{00000000-0005-0000-0000-0000082F0000}"/>
    <cellStyle name="Rubrik 3 18 3 9 11" xfId="32201" xr:uid="{00000000-0005-0000-0000-0000092F0000}"/>
    <cellStyle name="Rubrik 3 18 3 9 12" xfId="28851" xr:uid="{00000000-0005-0000-0000-00000A2F0000}"/>
    <cellStyle name="Rubrik 3 18 3 9 2" xfId="4329" xr:uid="{00000000-0005-0000-0000-00000B2F0000}"/>
    <cellStyle name="Rubrik 3 18 3 9 2 10" xfId="34823" xr:uid="{00000000-0005-0000-0000-00000C2F0000}"/>
    <cellStyle name="Rubrik 3 18 3 9 2 11" xfId="35994" xr:uid="{00000000-0005-0000-0000-00000D2F0000}"/>
    <cellStyle name="Rubrik 3 18 3 9 2 2" xfId="12216" xr:uid="{00000000-0005-0000-0000-00000E2F0000}"/>
    <cellStyle name="Rubrik 3 18 3 9 2 3" xfId="18536" xr:uid="{00000000-0005-0000-0000-00000F2F0000}"/>
    <cellStyle name="Rubrik 3 18 3 9 2 4" xfId="17579" xr:uid="{00000000-0005-0000-0000-0000102F0000}"/>
    <cellStyle name="Rubrik 3 18 3 9 2 5" xfId="16815" xr:uid="{00000000-0005-0000-0000-0000112F0000}"/>
    <cellStyle name="Rubrik 3 18 3 9 2 6" xfId="14717" xr:uid="{00000000-0005-0000-0000-0000122F0000}"/>
    <cellStyle name="Rubrik 3 18 3 9 2 7" xfId="27502" xr:uid="{00000000-0005-0000-0000-0000132F0000}"/>
    <cellStyle name="Rubrik 3 18 3 9 2 8" xfId="24917" xr:uid="{00000000-0005-0000-0000-0000142F0000}"/>
    <cellStyle name="Rubrik 3 18 3 9 2 9" xfId="31760" xr:uid="{00000000-0005-0000-0000-0000152F0000}"/>
    <cellStyle name="Rubrik 3 18 3 9 3" xfId="14349" xr:uid="{00000000-0005-0000-0000-0000162F0000}"/>
    <cellStyle name="Rubrik 3 18 3 9 4" xfId="16487" xr:uid="{00000000-0005-0000-0000-0000172F0000}"/>
    <cellStyle name="Rubrik 3 18 3 9 5" xfId="14336" xr:uid="{00000000-0005-0000-0000-0000182F0000}"/>
    <cellStyle name="Rubrik 3 18 3 9 6" xfId="9442" xr:uid="{00000000-0005-0000-0000-0000192F0000}"/>
    <cellStyle name="Rubrik 3 18 3 9 7" xfId="19663" xr:uid="{00000000-0005-0000-0000-00001A2F0000}"/>
    <cellStyle name="Rubrik 3 18 3 9 8" xfId="22292" xr:uid="{00000000-0005-0000-0000-00001B2F0000}"/>
    <cellStyle name="Rubrik 3 18 3 9 9" xfId="27394" xr:uid="{00000000-0005-0000-0000-00001C2F0000}"/>
    <cellStyle name="Rubrik 3 18 4" xfId="1390" xr:uid="{00000000-0005-0000-0000-00001D2F0000}"/>
    <cellStyle name="Rubrik 3 18 4 10" xfId="9971" xr:uid="{00000000-0005-0000-0000-00001E2F0000}"/>
    <cellStyle name="Rubrik 3 18 4 11" xfId="20755" xr:uid="{00000000-0005-0000-0000-00001F2F0000}"/>
    <cellStyle name="Rubrik 3 18 4 12" xfId="23349" xr:uid="{00000000-0005-0000-0000-0000202F0000}"/>
    <cellStyle name="Rubrik 3 18 4 13" xfId="28429" xr:uid="{00000000-0005-0000-0000-0000212F0000}"/>
    <cellStyle name="Rubrik 3 18 4 14" xfId="25719" xr:uid="{00000000-0005-0000-0000-0000222F0000}"/>
    <cellStyle name="Rubrik 3 18 4 15" xfId="33144" xr:uid="{00000000-0005-0000-0000-0000232F0000}"/>
    <cellStyle name="Rubrik 3 18 4 16" xfId="30635" xr:uid="{00000000-0005-0000-0000-0000242F0000}"/>
    <cellStyle name="Rubrik 3 18 4 17" xfId="37062" xr:uid="{00000000-0005-0000-0000-0000252F0000}"/>
    <cellStyle name="Rubrik 3 18 4 18" xfId="22291" xr:uid="{00000000-0005-0000-0000-0000262F0000}"/>
    <cellStyle name="Rubrik 3 18 4 2" xfId="3116" xr:uid="{00000000-0005-0000-0000-0000272F0000}"/>
    <cellStyle name="Rubrik 3 18 4 2 10" xfId="32802" xr:uid="{00000000-0005-0000-0000-0000282F0000}"/>
    <cellStyle name="Rubrik 3 18 4 2 11" xfId="36120" xr:uid="{00000000-0005-0000-0000-0000292F0000}"/>
    <cellStyle name="Rubrik 3 18 4 2 12" xfId="37196" xr:uid="{00000000-0005-0000-0000-00002A2F0000}"/>
    <cellStyle name="Rubrik 3 18 4 2 2" xfId="4330" xr:uid="{00000000-0005-0000-0000-00002B2F0000}"/>
    <cellStyle name="Rubrik 3 18 4 2 2 10" xfId="35613" xr:uid="{00000000-0005-0000-0000-00002C2F0000}"/>
    <cellStyle name="Rubrik 3 18 4 2 2 11" xfId="35408" xr:uid="{00000000-0005-0000-0000-00002D2F0000}"/>
    <cellStyle name="Rubrik 3 18 4 2 2 2" xfId="12217" xr:uid="{00000000-0005-0000-0000-00002E2F0000}"/>
    <cellStyle name="Rubrik 3 18 4 2 2 3" xfId="18537" xr:uid="{00000000-0005-0000-0000-00002F2F0000}"/>
    <cellStyle name="Rubrik 3 18 4 2 2 4" xfId="16505" xr:uid="{00000000-0005-0000-0000-0000302F0000}"/>
    <cellStyle name="Rubrik 3 18 4 2 2 5" xfId="16017" xr:uid="{00000000-0005-0000-0000-0000312F0000}"/>
    <cellStyle name="Rubrik 3 18 4 2 2 6" xfId="26489" xr:uid="{00000000-0005-0000-0000-0000322F0000}"/>
    <cellStyle name="Rubrik 3 18 4 2 2 7" xfId="27734" xr:uid="{00000000-0005-0000-0000-0000332F0000}"/>
    <cellStyle name="Rubrik 3 18 4 2 2 8" xfId="31334" xr:uid="{00000000-0005-0000-0000-0000342F0000}"/>
    <cellStyle name="Rubrik 3 18 4 2 2 9" xfId="30337" xr:uid="{00000000-0005-0000-0000-0000352F0000}"/>
    <cellStyle name="Rubrik 3 18 4 2 3" xfId="11076" xr:uid="{00000000-0005-0000-0000-0000362F0000}"/>
    <cellStyle name="Rubrik 3 18 4 2 4" xfId="17330" xr:uid="{00000000-0005-0000-0000-0000372F0000}"/>
    <cellStyle name="Rubrik 3 18 4 2 5" xfId="16510" xr:uid="{00000000-0005-0000-0000-0000382F0000}"/>
    <cellStyle name="Rubrik 3 18 4 2 6" xfId="20941" xr:uid="{00000000-0005-0000-0000-0000392F0000}"/>
    <cellStyle name="Rubrik 3 18 4 2 7" xfId="23374" xr:uid="{00000000-0005-0000-0000-00003A2F0000}"/>
    <cellStyle name="Rubrik 3 18 4 2 8" xfId="28240" xr:uid="{00000000-0005-0000-0000-00003B2F0000}"/>
    <cellStyle name="Rubrik 3 18 4 2 9" xfId="26333" xr:uid="{00000000-0005-0000-0000-00003C2F0000}"/>
    <cellStyle name="Rubrik 3 18 4 3" xfId="2809" xr:uid="{00000000-0005-0000-0000-00003D2F0000}"/>
    <cellStyle name="Rubrik 3 18 4 3 10" xfId="24847" xr:uid="{00000000-0005-0000-0000-00003E2F0000}"/>
    <cellStyle name="Rubrik 3 18 4 3 11" xfId="36268" xr:uid="{00000000-0005-0000-0000-00003F2F0000}"/>
    <cellStyle name="Rubrik 3 18 4 3 12" xfId="33183" xr:uid="{00000000-0005-0000-0000-0000402F0000}"/>
    <cellStyle name="Rubrik 3 18 4 3 2" xfId="4331" xr:uid="{00000000-0005-0000-0000-0000412F0000}"/>
    <cellStyle name="Rubrik 3 18 4 3 2 10" xfId="32230" xr:uid="{00000000-0005-0000-0000-0000422F0000}"/>
    <cellStyle name="Rubrik 3 18 4 3 2 11" xfId="32408" xr:uid="{00000000-0005-0000-0000-0000432F0000}"/>
    <cellStyle name="Rubrik 3 18 4 3 2 2" xfId="12218" xr:uid="{00000000-0005-0000-0000-0000442F0000}"/>
    <cellStyle name="Rubrik 3 18 4 3 2 3" xfId="18538" xr:uid="{00000000-0005-0000-0000-0000452F0000}"/>
    <cellStyle name="Rubrik 3 18 4 3 2 4" xfId="17578" xr:uid="{00000000-0005-0000-0000-0000462F0000}"/>
    <cellStyle name="Rubrik 3 18 4 3 2 5" xfId="16894" xr:uid="{00000000-0005-0000-0000-0000472F0000}"/>
    <cellStyle name="Rubrik 3 18 4 3 2 6" xfId="26488" xr:uid="{00000000-0005-0000-0000-0000482F0000}"/>
    <cellStyle name="Rubrik 3 18 4 3 2 7" xfId="25526" xr:uid="{00000000-0005-0000-0000-0000492F0000}"/>
    <cellStyle name="Rubrik 3 18 4 3 2 8" xfId="31333" xr:uid="{00000000-0005-0000-0000-00004A2F0000}"/>
    <cellStyle name="Rubrik 3 18 4 3 2 9" xfId="31761" xr:uid="{00000000-0005-0000-0000-00004B2F0000}"/>
    <cellStyle name="Rubrik 3 18 4 3 3" xfId="10770" xr:uid="{00000000-0005-0000-0000-00004C2F0000}"/>
    <cellStyle name="Rubrik 3 18 4 3 4" xfId="17023" xr:uid="{00000000-0005-0000-0000-00004D2F0000}"/>
    <cellStyle name="Rubrik 3 18 4 3 5" xfId="19491" xr:uid="{00000000-0005-0000-0000-00004E2F0000}"/>
    <cellStyle name="Rubrik 3 18 4 3 6" xfId="22122" xr:uid="{00000000-0005-0000-0000-00004F2F0000}"/>
    <cellStyle name="Rubrik 3 18 4 3 7" xfId="27225" xr:uid="{00000000-0005-0000-0000-0000502F0000}"/>
    <cellStyle name="Rubrik 3 18 4 3 8" xfId="22415" xr:uid="{00000000-0005-0000-0000-0000512F0000}"/>
    <cellStyle name="Rubrik 3 18 4 3 9" xfId="32042" xr:uid="{00000000-0005-0000-0000-0000522F0000}"/>
    <cellStyle name="Rubrik 3 18 4 4" xfId="3177" xr:uid="{00000000-0005-0000-0000-0000532F0000}"/>
    <cellStyle name="Rubrik 3 18 4 4 10" xfId="30218" xr:uid="{00000000-0005-0000-0000-0000542F0000}"/>
    <cellStyle name="Rubrik 3 18 4 4 11" xfId="34816" xr:uid="{00000000-0005-0000-0000-0000552F0000}"/>
    <cellStyle name="Rubrik 3 18 4 4 12" xfId="35429" xr:uid="{00000000-0005-0000-0000-0000562F0000}"/>
    <cellStyle name="Rubrik 3 18 4 4 2" xfId="4332" xr:uid="{00000000-0005-0000-0000-0000572F0000}"/>
    <cellStyle name="Rubrik 3 18 4 4 2 10" xfId="35612" xr:uid="{00000000-0005-0000-0000-0000582F0000}"/>
    <cellStyle name="Rubrik 3 18 4 4 2 11" xfId="36973" xr:uid="{00000000-0005-0000-0000-0000592F0000}"/>
    <cellStyle name="Rubrik 3 18 4 4 2 2" xfId="12219" xr:uid="{00000000-0005-0000-0000-00005A2F0000}"/>
    <cellStyle name="Rubrik 3 18 4 4 2 3" xfId="18539" xr:uid="{00000000-0005-0000-0000-00005B2F0000}"/>
    <cellStyle name="Rubrik 3 18 4 4 2 4" xfId="11795" xr:uid="{00000000-0005-0000-0000-00005C2F0000}"/>
    <cellStyle name="Rubrik 3 18 4 4 2 5" xfId="20596" xr:uid="{00000000-0005-0000-0000-00005D2F0000}"/>
    <cellStyle name="Rubrik 3 18 4 4 2 6" xfId="23183" xr:uid="{00000000-0005-0000-0000-00005E2F0000}"/>
    <cellStyle name="Rubrik 3 18 4 4 2 7" xfId="26937" xr:uid="{00000000-0005-0000-0000-00005F2F0000}"/>
    <cellStyle name="Rubrik 3 18 4 4 2 8" xfId="22803" xr:uid="{00000000-0005-0000-0000-0000602F0000}"/>
    <cellStyle name="Rubrik 3 18 4 4 2 9" xfId="30702" xr:uid="{00000000-0005-0000-0000-0000612F0000}"/>
    <cellStyle name="Rubrik 3 18 4 4 3" xfId="11137" xr:uid="{00000000-0005-0000-0000-0000622F0000}"/>
    <cellStyle name="Rubrik 3 18 4 4 4" xfId="17391" xr:uid="{00000000-0005-0000-0000-0000632F0000}"/>
    <cellStyle name="Rubrik 3 18 4 4 5" xfId="18027" xr:uid="{00000000-0005-0000-0000-0000642F0000}"/>
    <cellStyle name="Rubrik 3 18 4 4 6" xfId="9623" xr:uid="{00000000-0005-0000-0000-0000652F0000}"/>
    <cellStyle name="Rubrik 3 18 4 4 7" xfId="27042" xr:uid="{00000000-0005-0000-0000-0000662F0000}"/>
    <cellStyle name="Rubrik 3 18 4 4 8" xfId="25190" xr:uid="{00000000-0005-0000-0000-0000672F0000}"/>
    <cellStyle name="Rubrik 3 18 4 4 9" xfId="31859" xr:uid="{00000000-0005-0000-0000-0000682F0000}"/>
    <cellStyle name="Rubrik 3 18 4 5" xfId="676" xr:uid="{00000000-0005-0000-0000-0000692F0000}"/>
    <cellStyle name="Rubrik 3 18 4 5 10" xfId="27133" xr:uid="{00000000-0005-0000-0000-00006A2F0000}"/>
    <cellStyle name="Rubrik 3 18 4 5 11" xfId="36810" xr:uid="{00000000-0005-0000-0000-00006B2F0000}"/>
    <cellStyle name="Rubrik 3 18 4 5 12" xfId="35075" xr:uid="{00000000-0005-0000-0000-00006C2F0000}"/>
    <cellStyle name="Rubrik 3 18 4 5 2" xfId="4333" xr:uid="{00000000-0005-0000-0000-00006D2F0000}"/>
    <cellStyle name="Rubrik 3 18 4 5 2 10" xfId="32413" xr:uid="{00000000-0005-0000-0000-00006E2F0000}"/>
    <cellStyle name="Rubrik 3 18 4 5 2 11" xfId="35995" xr:uid="{00000000-0005-0000-0000-00006F2F0000}"/>
    <cellStyle name="Rubrik 3 18 4 5 2 2" xfId="12220" xr:uid="{00000000-0005-0000-0000-0000702F0000}"/>
    <cellStyle name="Rubrik 3 18 4 5 2 3" xfId="18540" xr:uid="{00000000-0005-0000-0000-0000712F0000}"/>
    <cellStyle name="Rubrik 3 18 4 5 2 4" xfId="17576" xr:uid="{00000000-0005-0000-0000-0000722F0000}"/>
    <cellStyle name="Rubrik 3 18 4 5 2 5" xfId="16819" xr:uid="{00000000-0005-0000-0000-0000732F0000}"/>
    <cellStyle name="Rubrik 3 18 4 5 2 6" xfId="26487" xr:uid="{00000000-0005-0000-0000-0000742F0000}"/>
    <cellStyle name="Rubrik 3 18 4 5 2 7" xfId="26933" xr:uid="{00000000-0005-0000-0000-0000752F0000}"/>
    <cellStyle name="Rubrik 3 18 4 5 2 8" xfId="31332" xr:uid="{00000000-0005-0000-0000-0000762F0000}"/>
    <cellStyle name="Rubrik 3 18 4 5 2 9" xfId="23160" xr:uid="{00000000-0005-0000-0000-0000772F0000}"/>
    <cellStyle name="Rubrik 3 18 4 5 3" xfId="15194" xr:uid="{00000000-0005-0000-0000-0000782F0000}"/>
    <cellStyle name="Rubrik 3 18 4 5 4" xfId="16564" xr:uid="{00000000-0005-0000-0000-0000792F0000}"/>
    <cellStyle name="Rubrik 3 18 4 5 5" xfId="20319" xr:uid="{00000000-0005-0000-0000-00007A2F0000}"/>
    <cellStyle name="Rubrik 3 18 4 5 6" xfId="22928" xr:uid="{00000000-0005-0000-0000-00007B2F0000}"/>
    <cellStyle name="Rubrik 3 18 4 5 7" xfId="28019" xr:uid="{00000000-0005-0000-0000-00007C2F0000}"/>
    <cellStyle name="Rubrik 3 18 4 5 8" xfId="18109" xr:uid="{00000000-0005-0000-0000-00007D2F0000}"/>
    <cellStyle name="Rubrik 3 18 4 5 9" xfId="32769" xr:uid="{00000000-0005-0000-0000-00007E2F0000}"/>
    <cellStyle name="Rubrik 3 18 4 6" xfId="3027" xr:uid="{00000000-0005-0000-0000-00007F2F0000}"/>
    <cellStyle name="Rubrik 3 18 4 6 10" xfId="31550" xr:uid="{00000000-0005-0000-0000-0000802F0000}"/>
    <cellStyle name="Rubrik 3 18 4 6 11" xfId="36162" xr:uid="{00000000-0005-0000-0000-0000812F0000}"/>
    <cellStyle name="Rubrik 3 18 4 6 12" xfId="33074" xr:uid="{00000000-0005-0000-0000-0000822F0000}"/>
    <cellStyle name="Rubrik 3 18 4 6 2" xfId="4334" xr:uid="{00000000-0005-0000-0000-0000832F0000}"/>
    <cellStyle name="Rubrik 3 18 4 6 2 10" xfId="35611" xr:uid="{00000000-0005-0000-0000-0000842F0000}"/>
    <cellStyle name="Rubrik 3 18 4 6 2 11" xfId="34431" xr:uid="{00000000-0005-0000-0000-0000852F0000}"/>
    <cellStyle name="Rubrik 3 18 4 6 2 2" xfId="12221" xr:uid="{00000000-0005-0000-0000-0000862F0000}"/>
    <cellStyle name="Rubrik 3 18 4 6 2 3" xfId="18541" xr:uid="{00000000-0005-0000-0000-0000872F0000}"/>
    <cellStyle name="Rubrik 3 18 4 6 2 4" xfId="17577" xr:uid="{00000000-0005-0000-0000-0000882F0000}"/>
    <cellStyle name="Rubrik 3 18 4 6 2 5" xfId="16149" xr:uid="{00000000-0005-0000-0000-0000892F0000}"/>
    <cellStyle name="Rubrik 3 18 4 6 2 6" xfId="24727" xr:uid="{00000000-0005-0000-0000-00008A2F0000}"/>
    <cellStyle name="Rubrik 3 18 4 6 2 7" xfId="28602" xr:uid="{00000000-0005-0000-0000-00008B2F0000}"/>
    <cellStyle name="Rubrik 3 18 4 6 2 8" xfId="29735" xr:uid="{00000000-0005-0000-0000-00008C2F0000}"/>
    <cellStyle name="Rubrik 3 18 4 6 2 9" xfId="30578" xr:uid="{00000000-0005-0000-0000-00008D2F0000}"/>
    <cellStyle name="Rubrik 3 18 4 6 3" xfId="10988" xr:uid="{00000000-0005-0000-0000-00008E2F0000}"/>
    <cellStyle name="Rubrik 3 18 4 6 4" xfId="17241" xr:uid="{00000000-0005-0000-0000-00008F2F0000}"/>
    <cellStyle name="Rubrik 3 18 4 6 5" xfId="18093" xr:uid="{00000000-0005-0000-0000-0000902F0000}"/>
    <cellStyle name="Rubrik 3 18 4 6 6" xfId="17784" xr:uid="{00000000-0005-0000-0000-0000912F0000}"/>
    <cellStyle name="Rubrik 3 18 4 6 7" xfId="23333" xr:uid="{00000000-0005-0000-0000-0000922F0000}"/>
    <cellStyle name="Rubrik 3 18 4 6 8" xfId="28751" xr:uid="{00000000-0005-0000-0000-0000932F0000}"/>
    <cellStyle name="Rubrik 3 18 4 6 9" xfId="25814" xr:uid="{00000000-0005-0000-0000-0000942F0000}"/>
    <cellStyle name="Rubrik 3 18 4 7" xfId="3194" xr:uid="{00000000-0005-0000-0000-0000952F0000}"/>
    <cellStyle name="Rubrik 3 18 4 7 10" xfId="33004" xr:uid="{00000000-0005-0000-0000-0000962F0000}"/>
    <cellStyle name="Rubrik 3 18 4 7 11" xfId="31655" xr:uid="{00000000-0005-0000-0000-0000972F0000}"/>
    <cellStyle name="Rubrik 3 18 4 7 12" xfId="20612" xr:uid="{00000000-0005-0000-0000-0000982F0000}"/>
    <cellStyle name="Rubrik 3 18 4 7 2" xfId="4335" xr:uid="{00000000-0005-0000-0000-0000992F0000}"/>
    <cellStyle name="Rubrik 3 18 4 7 2 10" xfId="35610" xr:uid="{00000000-0005-0000-0000-00009A2F0000}"/>
    <cellStyle name="Rubrik 3 18 4 7 2 11" xfId="36477" xr:uid="{00000000-0005-0000-0000-00009B2F0000}"/>
    <cellStyle name="Rubrik 3 18 4 7 2 2" xfId="12222" xr:uid="{00000000-0005-0000-0000-00009C2F0000}"/>
    <cellStyle name="Rubrik 3 18 4 7 2 3" xfId="18542" xr:uid="{00000000-0005-0000-0000-00009D2F0000}"/>
    <cellStyle name="Rubrik 3 18 4 7 2 4" xfId="15111" xr:uid="{00000000-0005-0000-0000-00009E2F0000}"/>
    <cellStyle name="Rubrik 3 18 4 7 2 5" xfId="19800" xr:uid="{00000000-0005-0000-0000-00009F2F0000}"/>
    <cellStyle name="Rubrik 3 18 4 7 2 6" xfId="26486" xr:uid="{00000000-0005-0000-0000-0000A02F0000}"/>
    <cellStyle name="Rubrik 3 18 4 7 2 7" xfId="25886" xr:uid="{00000000-0005-0000-0000-0000A12F0000}"/>
    <cellStyle name="Rubrik 3 18 4 7 2 8" xfId="31331" xr:uid="{00000000-0005-0000-0000-0000A22F0000}"/>
    <cellStyle name="Rubrik 3 18 4 7 2 9" xfId="32227" xr:uid="{00000000-0005-0000-0000-0000A32F0000}"/>
    <cellStyle name="Rubrik 3 18 4 7 3" xfId="11154" xr:uid="{00000000-0005-0000-0000-0000A42F0000}"/>
    <cellStyle name="Rubrik 3 18 4 7 4" xfId="17408" xr:uid="{00000000-0005-0000-0000-0000A52F0000}"/>
    <cellStyle name="Rubrik 3 18 4 7 5" xfId="13935" xr:uid="{00000000-0005-0000-0000-0000A62F0000}"/>
    <cellStyle name="Rubrik 3 18 4 7 6" xfId="15871" xr:uid="{00000000-0005-0000-0000-0000A72F0000}"/>
    <cellStyle name="Rubrik 3 18 4 7 7" xfId="27034" xr:uid="{00000000-0005-0000-0000-0000A82F0000}"/>
    <cellStyle name="Rubrik 3 18 4 7 8" xfId="21021" xr:uid="{00000000-0005-0000-0000-0000A92F0000}"/>
    <cellStyle name="Rubrik 3 18 4 7 9" xfId="31851" xr:uid="{00000000-0005-0000-0000-0000AA2F0000}"/>
    <cellStyle name="Rubrik 3 18 4 8" xfId="4336" xr:uid="{00000000-0005-0000-0000-0000AB2F0000}"/>
    <cellStyle name="Rubrik 3 18 4 8 10" xfId="35241" xr:uid="{00000000-0005-0000-0000-0000AC2F0000}"/>
    <cellStyle name="Rubrik 3 18 4 8 11" xfId="37036" xr:uid="{00000000-0005-0000-0000-0000AD2F0000}"/>
    <cellStyle name="Rubrik 3 18 4 8 2" xfId="12223" xr:uid="{00000000-0005-0000-0000-0000AE2F0000}"/>
    <cellStyle name="Rubrik 3 18 4 8 3" xfId="18543" xr:uid="{00000000-0005-0000-0000-0000AF2F0000}"/>
    <cellStyle name="Rubrik 3 18 4 8 4" xfId="14332" xr:uid="{00000000-0005-0000-0000-0000B02F0000}"/>
    <cellStyle name="Rubrik 3 18 4 8 5" xfId="20714" xr:uid="{00000000-0005-0000-0000-0000B12F0000}"/>
    <cellStyle name="Rubrik 3 18 4 8 6" xfId="24840" xr:uid="{00000000-0005-0000-0000-0000B22F0000}"/>
    <cellStyle name="Rubrik 3 18 4 8 7" xfId="27635" xr:uid="{00000000-0005-0000-0000-0000B32F0000}"/>
    <cellStyle name="Rubrik 3 18 4 8 8" xfId="29844" xr:uid="{00000000-0005-0000-0000-0000B42F0000}"/>
    <cellStyle name="Rubrik 3 18 4 8 9" xfId="27941" xr:uid="{00000000-0005-0000-0000-0000B52F0000}"/>
    <cellStyle name="Rubrik 3 18 4 9" xfId="9359" xr:uid="{00000000-0005-0000-0000-0000B62F0000}"/>
    <cellStyle name="Rubrik 3 18 5" xfId="2773" xr:uid="{00000000-0005-0000-0000-0000B72F0000}"/>
    <cellStyle name="Rubrik 3 18 5 10" xfId="22985" xr:uid="{00000000-0005-0000-0000-0000B82F0000}"/>
    <cellStyle name="Rubrik 3 18 5 11" xfId="32525" xr:uid="{00000000-0005-0000-0000-0000B92F0000}"/>
    <cellStyle name="Rubrik 3 18 5 12" xfId="20878" xr:uid="{00000000-0005-0000-0000-0000BA2F0000}"/>
    <cellStyle name="Rubrik 3 18 5 2" xfId="4337" xr:uid="{00000000-0005-0000-0000-0000BB2F0000}"/>
    <cellStyle name="Rubrik 3 18 5 2 10" xfId="35609" xr:uid="{00000000-0005-0000-0000-0000BC2F0000}"/>
    <cellStyle name="Rubrik 3 18 5 2 11" xfId="31154" xr:uid="{00000000-0005-0000-0000-0000BD2F0000}"/>
    <cellStyle name="Rubrik 3 18 5 2 2" xfId="12224" xr:uid="{00000000-0005-0000-0000-0000BE2F0000}"/>
    <cellStyle name="Rubrik 3 18 5 2 3" xfId="18544" xr:uid="{00000000-0005-0000-0000-0000BF2F0000}"/>
    <cellStyle name="Rubrik 3 18 5 2 4" xfId="17571" xr:uid="{00000000-0005-0000-0000-0000C02F0000}"/>
    <cellStyle name="Rubrik 3 18 5 2 5" xfId="16798" xr:uid="{00000000-0005-0000-0000-0000C12F0000}"/>
    <cellStyle name="Rubrik 3 18 5 2 6" xfId="26485" xr:uid="{00000000-0005-0000-0000-0000C22F0000}"/>
    <cellStyle name="Rubrik 3 18 5 2 7" xfId="26934" xr:uid="{00000000-0005-0000-0000-0000C32F0000}"/>
    <cellStyle name="Rubrik 3 18 5 2 8" xfId="31330" xr:uid="{00000000-0005-0000-0000-0000C42F0000}"/>
    <cellStyle name="Rubrik 3 18 5 2 9" xfId="27624" xr:uid="{00000000-0005-0000-0000-0000C52F0000}"/>
    <cellStyle name="Rubrik 3 18 5 3" xfId="10734" xr:uid="{00000000-0005-0000-0000-0000C62F0000}"/>
    <cellStyle name="Rubrik 3 18 5 4" xfId="16987" xr:uid="{00000000-0005-0000-0000-0000C72F0000}"/>
    <cellStyle name="Rubrik 3 18 5 5" xfId="10525" xr:uid="{00000000-0005-0000-0000-0000C82F0000}"/>
    <cellStyle name="Rubrik 3 18 5 6" xfId="9796" xr:uid="{00000000-0005-0000-0000-0000C92F0000}"/>
    <cellStyle name="Rubrik 3 18 5 7" xfId="20043" xr:uid="{00000000-0005-0000-0000-0000CA2F0000}"/>
    <cellStyle name="Rubrik 3 18 5 8" xfId="22663" xr:uid="{00000000-0005-0000-0000-0000CB2F0000}"/>
    <cellStyle name="Rubrik 3 18 5 9" xfId="27754" xr:uid="{00000000-0005-0000-0000-0000CC2F0000}"/>
    <cellStyle name="Rubrik 3 18 6" xfId="2974" xr:uid="{00000000-0005-0000-0000-0000CD2F0000}"/>
    <cellStyle name="Rubrik 3 18 6 10" xfId="32851" xr:uid="{00000000-0005-0000-0000-0000CE2F0000}"/>
    <cellStyle name="Rubrik 3 18 6 11" xfId="36189" xr:uid="{00000000-0005-0000-0000-0000CF2F0000}"/>
    <cellStyle name="Rubrik 3 18 6 12" xfId="29886" xr:uid="{00000000-0005-0000-0000-0000D02F0000}"/>
    <cellStyle name="Rubrik 3 18 6 2" xfId="4338" xr:uid="{00000000-0005-0000-0000-0000D12F0000}"/>
    <cellStyle name="Rubrik 3 18 6 2 10" xfId="30770" xr:uid="{00000000-0005-0000-0000-0000D22F0000}"/>
    <cellStyle name="Rubrik 3 18 6 2 11" xfId="28358" xr:uid="{00000000-0005-0000-0000-0000D32F0000}"/>
    <cellStyle name="Rubrik 3 18 6 2 2" xfId="12225" xr:uid="{00000000-0005-0000-0000-0000D42F0000}"/>
    <cellStyle name="Rubrik 3 18 6 2 3" xfId="18545" xr:uid="{00000000-0005-0000-0000-0000D52F0000}"/>
    <cellStyle name="Rubrik 3 18 6 2 4" xfId="17575" xr:uid="{00000000-0005-0000-0000-0000D62F0000}"/>
    <cellStyle name="Rubrik 3 18 6 2 5" xfId="16217" xr:uid="{00000000-0005-0000-0000-0000D72F0000}"/>
    <cellStyle name="Rubrik 3 18 6 2 6" xfId="24744" xr:uid="{00000000-0005-0000-0000-0000D82F0000}"/>
    <cellStyle name="Rubrik 3 18 6 2 7" xfId="23201" xr:uid="{00000000-0005-0000-0000-0000D92F0000}"/>
    <cellStyle name="Rubrik 3 18 6 2 8" xfId="29751" xr:uid="{00000000-0005-0000-0000-0000DA2F0000}"/>
    <cellStyle name="Rubrik 3 18 6 2 9" xfId="31762" xr:uid="{00000000-0005-0000-0000-0000DB2F0000}"/>
    <cellStyle name="Rubrik 3 18 6 3" xfId="10935" xr:uid="{00000000-0005-0000-0000-0000DC2F0000}"/>
    <cellStyle name="Rubrik 3 18 6 4" xfId="17188" xr:uid="{00000000-0005-0000-0000-0000DD2F0000}"/>
    <cellStyle name="Rubrik 3 18 6 5" xfId="16889" xr:uid="{00000000-0005-0000-0000-0000DE2F0000}"/>
    <cellStyle name="Rubrik 3 18 6 6" xfId="17273" xr:uid="{00000000-0005-0000-0000-0000DF2F0000}"/>
    <cellStyle name="Rubrik 3 18 6 7" xfId="27144" xr:uid="{00000000-0005-0000-0000-0000E02F0000}"/>
    <cellStyle name="Rubrik 3 18 6 8" xfId="23011" xr:uid="{00000000-0005-0000-0000-0000E12F0000}"/>
    <cellStyle name="Rubrik 3 18 6 9" xfId="31961" xr:uid="{00000000-0005-0000-0000-0000E22F0000}"/>
    <cellStyle name="Rubrik 3 18 7" xfId="675" xr:uid="{00000000-0005-0000-0000-0000E32F0000}"/>
    <cellStyle name="Rubrik 3 18 7 10" xfId="31033" xr:uid="{00000000-0005-0000-0000-0000E42F0000}"/>
    <cellStyle name="Rubrik 3 18 7 11" xfId="37226" xr:uid="{00000000-0005-0000-0000-0000E52F0000}"/>
    <cellStyle name="Rubrik 3 18 7 12" xfId="35019" xr:uid="{00000000-0005-0000-0000-0000E62F0000}"/>
    <cellStyle name="Rubrik 3 18 7 2" xfId="4339" xr:uid="{00000000-0005-0000-0000-0000E72F0000}"/>
    <cellStyle name="Rubrik 3 18 7 2 10" xfId="35608" xr:uid="{00000000-0005-0000-0000-0000E82F0000}"/>
    <cellStyle name="Rubrik 3 18 7 2 11" xfId="36738" xr:uid="{00000000-0005-0000-0000-0000E92F0000}"/>
    <cellStyle name="Rubrik 3 18 7 2 2" xfId="12226" xr:uid="{00000000-0005-0000-0000-0000EA2F0000}"/>
    <cellStyle name="Rubrik 3 18 7 2 3" xfId="18546" xr:uid="{00000000-0005-0000-0000-0000EB2F0000}"/>
    <cellStyle name="Rubrik 3 18 7 2 4" xfId="15734" xr:uid="{00000000-0005-0000-0000-0000EC2F0000}"/>
    <cellStyle name="Rubrik 3 18 7 2 5" xfId="20199" xr:uid="{00000000-0005-0000-0000-0000ED2F0000}"/>
    <cellStyle name="Rubrik 3 18 7 2 6" xfId="26484" xr:uid="{00000000-0005-0000-0000-0000EE2F0000}"/>
    <cellStyle name="Rubrik 3 18 7 2 7" xfId="25136" xr:uid="{00000000-0005-0000-0000-0000EF2F0000}"/>
    <cellStyle name="Rubrik 3 18 7 2 8" xfId="31329" xr:uid="{00000000-0005-0000-0000-0000F02F0000}"/>
    <cellStyle name="Rubrik 3 18 7 2 9" xfId="32363" xr:uid="{00000000-0005-0000-0000-0000F12F0000}"/>
    <cellStyle name="Rubrik 3 18 7 3" xfId="14523" xr:uid="{00000000-0005-0000-0000-0000F22F0000}"/>
    <cellStyle name="Rubrik 3 18 7 4" xfId="15888" xr:uid="{00000000-0005-0000-0000-0000F32F0000}"/>
    <cellStyle name="Rubrik 3 18 7 5" xfId="20987" xr:uid="{00000000-0005-0000-0000-0000F42F0000}"/>
    <cellStyle name="Rubrik 3 18 7 6" xfId="23575" xr:uid="{00000000-0005-0000-0000-0000F52F0000}"/>
    <cellStyle name="Rubrik 3 18 7 7" xfId="28651" xr:uid="{00000000-0005-0000-0000-0000F62F0000}"/>
    <cellStyle name="Rubrik 3 18 7 8" xfId="26165" xr:uid="{00000000-0005-0000-0000-0000F72F0000}"/>
    <cellStyle name="Rubrik 3 18 7 9" xfId="33352" xr:uid="{00000000-0005-0000-0000-0000F82F0000}"/>
    <cellStyle name="Rubrik 3 18 8" xfId="707" xr:uid="{00000000-0005-0000-0000-0000F92F0000}"/>
    <cellStyle name="Rubrik 3 18 8 10" xfId="27609" xr:uid="{00000000-0005-0000-0000-0000FA2F0000}"/>
    <cellStyle name="Rubrik 3 18 8 11" xfId="37219" xr:uid="{00000000-0005-0000-0000-0000FB2F0000}"/>
    <cellStyle name="Rubrik 3 18 8 12" xfId="33289" xr:uid="{00000000-0005-0000-0000-0000FC2F0000}"/>
    <cellStyle name="Rubrik 3 18 8 2" xfId="4340" xr:uid="{00000000-0005-0000-0000-0000FD2F0000}"/>
    <cellStyle name="Rubrik 3 18 8 2 10" xfId="34525" xr:uid="{00000000-0005-0000-0000-0000FE2F0000}"/>
    <cellStyle name="Rubrik 3 18 8 2 11" xfId="35996" xr:uid="{00000000-0005-0000-0000-0000FF2F0000}"/>
    <cellStyle name="Rubrik 3 18 8 2 2" xfId="12227" xr:uid="{00000000-0005-0000-0000-000000300000}"/>
    <cellStyle name="Rubrik 3 18 8 2 3" xfId="18547" xr:uid="{00000000-0005-0000-0000-000001300000}"/>
    <cellStyle name="Rubrik 3 18 8 2 4" xfId="17574" xr:uid="{00000000-0005-0000-0000-000002300000}"/>
    <cellStyle name="Rubrik 3 18 8 2 5" xfId="16144" xr:uid="{00000000-0005-0000-0000-000003300000}"/>
    <cellStyle name="Rubrik 3 18 8 2 6" xfId="24790" xr:uid="{00000000-0005-0000-0000-000004300000}"/>
    <cellStyle name="Rubrik 3 18 8 2 7" xfId="28390" xr:uid="{00000000-0005-0000-0000-000005300000}"/>
    <cellStyle name="Rubrik 3 18 8 2 8" xfId="29796" xr:uid="{00000000-0005-0000-0000-000006300000}"/>
    <cellStyle name="Rubrik 3 18 8 2 9" xfId="33137" xr:uid="{00000000-0005-0000-0000-000007300000}"/>
    <cellStyle name="Rubrik 3 18 8 3" xfId="14493" xr:uid="{00000000-0005-0000-0000-000008300000}"/>
    <cellStyle name="Rubrik 3 18 8 4" xfId="15883" xr:uid="{00000000-0005-0000-0000-000009300000}"/>
    <cellStyle name="Rubrik 3 18 8 5" xfId="20976" xr:uid="{00000000-0005-0000-0000-00000A300000}"/>
    <cellStyle name="Rubrik 3 18 8 6" xfId="23565" xr:uid="{00000000-0005-0000-0000-00000B300000}"/>
    <cellStyle name="Rubrik 3 18 8 7" xfId="28641" xr:uid="{00000000-0005-0000-0000-00000C300000}"/>
    <cellStyle name="Rubrik 3 18 8 8" xfId="19894" xr:uid="{00000000-0005-0000-0000-00000D300000}"/>
    <cellStyle name="Rubrik 3 18 8 9" xfId="33342" xr:uid="{00000000-0005-0000-0000-00000E300000}"/>
    <cellStyle name="Rubrik 3 18 9" xfId="4341" xr:uid="{00000000-0005-0000-0000-00000F300000}"/>
    <cellStyle name="Rubrik 3 18 9 10" xfId="35607" xr:uid="{00000000-0005-0000-0000-000010300000}"/>
    <cellStyle name="Rubrik 3 18 9 11" xfId="36522" xr:uid="{00000000-0005-0000-0000-000011300000}"/>
    <cellStyle name="Rubrik 3 18 9 2" xfId="12228" xr:uid="{00000000-0005-0000-0000-000012300000}"/>
    <cellStyle name="Rubrik 3 18 9 3" xfId="18548" xr:uid="{00000000-0005-0000-0000-000013300000}"/>
    <cellStyle name="Rubrik 3 18 9 4" xfId="11237" xr:uid="{00000000-0005-0000-0000-000014300000}"/>
    <cellStyle name="Rubrik 3 18 9 5" xfId="19877" xr:uid="{00000000-0005-0000-0000-000015300000}"/>
    <cellStyle name="Rubrik 3 18 9 6" xfId="26483" xr:uid="{00000000-0005-0000-0000-000016300000}"/>
    <cellStyle name="Rubrik 3 18 9 7" xfId="22834" xr:uid="{00000000-0005-0000-0000-000017300000}"/>
    <cellStyle name="Rubrik 3 18 9 8" xfId="31328" xr:uid="{00000000-0005-0000-0000-000018300000}"/>
    <cellStyle name="Rubrik 3 18 9 9" xfId="30222" xr:uid="{00000000-0005-0000-0000-000019300000}"/>
    <cellStyle name="Rubrik 3 19" xfId="307" xr:uid="{00000000-0005-0000-0000-00001A300000}"/>
    <cellStyle name="Rubrik 3 19 2" xfId="392" xr:uid="{00000000-0005-0000-0000-00001B300000}"/>
    <cellStyle name="Rubrik 3 19 2 10" xfId="21079" xr:uid="{00000000-0005-0000-0000-00001C300000}"/>
    <cellStyle name="Rubrik 3 19 2 11" xfId="23667" xr:uid="{00000000-0005-0000-0000-00001D300000}"/>
    <cellStyle name="Rubrik 3 19 2 12" xfId="26209" xr:uid="{00000000-0005-0000-0000-00001E300000}"/>
    <cellStyle name="Rubrik 3 19 2 13" xfId="22967" xr:uid="{00000000-0005-0000-0000-00001F300000}"/>
    <cellStyle name="Rubrik 3 19 2 14" xfId="31072" xr:uid="{00000000-0005-0000-0000-000020300000}"/>
    <cellStyle name="Rubrik 3 19 2 15" xfId="20916" xr:uid="{00000000-0005-0000-0000-000021300000}"/>
    <cellStyle name="Rubrik 3 19 2 16" xfId="35414" xr:uid="{00000000-0005-0000-0000-000022300000}"/>
    <cellStyle name="Rubrik 3 19 2 17" xfId="37279" xr:uid="{00000000-0005-0000-0000-000023300000}"/>
    <cellStyle name="Rubrik 3 19 2 18" xfId="28694" xr:uid="{00000000-0005-0000-0000-000024300000}"/>
    <cellStyle name="Rubrik 3 19 2 2" xfId="591" xr:uid="{00000000-0005-0000-0000-000025300000}"/>
    <cellStyle name="Rubrik 3 19 2 2 10" xfId="4342" xr:uid="{00000000-0005-0000-0000-000026300000}"/>
    <cellStyle name="Rubrik 3 19 2 2 10 10" xfId="34835" xr:uid="{00000000-0005-0000-0000-000027300000}"/>
    <cellStyle name="Rubrik 3 19 2 2 10 11" xfId="35997" xr:uid="{00000000-0005-0000-0000-000028300000}"/>
    <cellStyle name="Rubrik 3 19 2 2 10 2" xfId="12229" xr:uid="{00000000-0005-0000-0000-000029300000}"/>
    <cellStyle name="Rubrik 3 19 2 2 10 3" xfId="18549" xr:uid="{00000000-0005-0000-0000-00002A300000}"/>
    <cellStyle name="Rubrik 3 19 2 2 10 4" xfId="17572" xr:uid="{00000000-0005-0000-0000-00002B300000}"/>
    <cellStyle name="Rubrik 3 19 2 2 10 5" xfId="16893" xr:uid="{00000000-0005-0000-0000-00002C300000}"/>
    <cellStyle name="Rubrik 3 19 2 2 10 6" xfId="25999" xr:uid="{00000000-0005-0000-0000-00002D300000}"/>
    <cellStyle name="Rubrik 3 19 2 2 10 7" xfId="23745" xr:uid="{00000000-0005-0000-0000-00002E300000}"/>
    <cellStyle name="Rubrik 3 19 2 2 10 8" xfId="30883" xr:uid="{00000000-0005-0000-0000-00002F300000}"/>
    <cellStyle name="Rubrik 3 19 2 2 10 9" xfId="29701" xr:uid="{00000000-0005-0000-0000-000030300000}"/>
    <cellStyle name="Rubrik 3 19 2 2 11" xfId="14607" xr:uid="{00000000-0005-0000-0000-000031300000}"/>
    <cellStyle name="Rubrik 3 19 2 2 12" xfId="15939" xr:uid="{00000000-0005-0000-0000-000032300000}"/>
    <cellStyle name="Rubrik 3 19 2 2 13" xfId="9944" xr:uid="{00000000-0005-0000-0000-000033300000}"/>
    <cellStyle name="Rubrik 3 19 2 2 14" xfId="15003" xr:uid="{00000000-0005-0000-0000-000034300000}"/>
    <cellStyle name="Rubrik 3 19 2 2 15" xfId="15039" xr:uid="{00000000-0005-0000-0000-000035300000}"/>
    <cellStyle name="Rubrik 3 19 2 2 16" xfId="9886" xr:uid="{00000000-0005-0000-0000-000036300000}"/>
    <cellStyle name="Rubrik 3 19 2 2 17" xfId="10759" xr:uid="{00000000-0005-0000-0000-000037300000}"/>
    <cellStyle name="Rubrik 3 19 2 2 18" xfId="19810" xr:uid="{00000000-0005-0000-0000-000038300000}"/>
    <cellStyle name="Rubrik 3 19 2 2 19" xfId="22434" xr:uid="{00000000-0005-0000-0000-000039300000}"/>
    <cellStyle name="Rubrik 3 19 2 2 2" xfId="2292" xr:uid="{00000000-0005-0000-0000-00003A300000}"/>
    <cellStyle name="Rubrik 3 19 2 2 2 10" xfId="14539" xr:uid="{00000000-0005-0000-0000-00003B300000}"/>
    <cellStyle name="Rubrik 3 19 2 2 2 11" xfId="19746" xr:uid="{00000000-0005-0000-0000-00003C300000}"/>
    <cellStyle name="Rubrik 3 19 2 2 2 12" xfId="22374" xr:uid="{00000000-0005-0000-0000-00003D300000}"/>
    <cellStyle name="Rubrik 3 19 2 2 2 13" xfId="27475" xr:uid="{00000000-0005-0000-0000-00003E300000}"/>
    <cellStyle name="Rubrik 3 19 2 2 2 14" xfId="20245" xr:uid="{00000000-0005-0000-0000-00003F300000}"/>
    <cellStyle name="Rubrik 3 19 2 2 2 15" xfId="32272" xr:uid="{00000000-0005-0000-0000-000040300000}"/>
    <cellStyle name="Rubrik 3 19 2 2 2 16" xfId="27832" xr:uid="{00000000-0005-0000-0000-000041300000}"/>
    <cellStyle name="Rubrik 3 19 2 2 2 17" xfId="36447" xr:uid="{00000000-0005-0000-0000-000042300000}"/>
    <cellStyle name="Rubrik 3 19 2 2 2 18" xfId="30131" xr:uid="{00000000-0005-0000-0000-000043300000}"/>
    <cellStyle name="Rubrik 3 19 2 2 2 2" xfId="678" xr:uid="{00000000-0005-0000-0000-000044300000}"/>
    <cellStyle name="Rubrik 3 19 2 2 2 2 10" xfId="32259" xr:uid="{00000000-0005-0000-0000-000045300000}"/>
    <cellStyle name="Rubrik 3 19 2 2 2 2 11" xfId="34607" xr:uid="{00000000-0005-0000-0000-000046300000}"/>
    <cellStyle name="Rubrik 3 19 2 2 2 2 12" xfId="36438" xr:uid="{00000000-0005-0000-0000-000047300000}"/>
    <cellStyle name="Rubrik 3 19 2 2 2 2 2" xfId="4343" xr:uid="{00000000-0005-0000-0000-000048300000}"/>
    <cellStyle name="Rubrik 3 19 2 2 2 2 2 10" xfId="35606" xr:uid="{00000000-0005-0000-0000-000049300000}"/>
    <cellStyle name="Rubrik 3 19 2 2 2 2 2 11" xfId="34817" xr:uid="{00000000-0005-0000-0000-00004A300000}"/>
    <cellStyle name="Rubrik 3 19 2 2 2 2 2 2" xfId="12230" xr:uid="{00000000-0005-0000-0000-00004B300000}"/>
    <cellStyle name="Rubrik 3 19 2 2 2 2 2 3" xfId="18550" xr:uid="{00000000-0005-0000-0000-00004C300000}"/>
    <cellStyle name="Rubrik 3 19 2 2 2 2 2 4" xfId="17573" xr:uid="{00000000-0005-0000-0000-00004D300000}"/>
    <cellStyle name="Rubrik 3 19 2 2 2 2 2 5" xfId="16836" xr:uid="{00000000-0005-0000-0000-00004E300000}"/>
    <cellStyle name="Rubrik 3 19 2 2 2 2 2 6" xfId="25789" xr:uid="{00000000-0005-0000-0000-00004F300000}"/>
    <cellStyle name="Rubrik 3 19 2 2 2 2 2 7" xfId="27914" xr:uid="{00000000-0005-0000-0000-000050300000}"/>
    <cellStyle name="Rubrik 3 19 2 2 2 2 2 8" xfId="30692" xr:uid="{00000000-0005-0000-0000-000051300000}"/>
    <cellStyle name="Rubrik 3 19 2 2 2 2 2 9" xfId="32713" xr:uid="{00000000-0005-0000-0000-000052300000}"/>
    <cellStyle name="Rubrik 3 19 2 2 2 2 3" xfId="14521" xr:uid="{00000000-0005-0000-0000-000053300000}"/>
    <cellStyle name="Rubrik 3 19 2 2 2 2 4" xfId="16573" xr:uid="{00000000-0005-0000-0000-000054300000}"/>
    <cellStyle name="Rubrik 3 19 2 2 2 2 5" xfId="9952" xr:uid="{00000000-0005-0000-0000-000055300000}"/>
    <cellStyle name="Rubrik 3 19 2 2 2 2 6" xfId="19733" xr:uid="{00000000-0005-0000-0000-000056300000}"/>
    <cellStyle name="Rubrik 3 19 2 2 2 2 7" xfId="24934" xr:uid="{00000000-0005-0000-0000-000057300000}"/>
    <cellStyle name="Rubrik 3 19 2 2 2 2 8" xfId="27462" xr:uid="{00000000-0005-0000-0000-000058300000}"/>
    <cellStyle name="Rubrik 3 19 2 2 2 2 9" xfId="29926" xr:uid="{00000000-0005-0000-0000-000059300000}"/>
    <cellStyle name="Rubrik 3 19 2 2 2 3" xfId="2707" xr:uid="{00000000-0005-0000-0000-00005A300000}"/>
    <cellStyle name="Rubrik 3 19 2 2 2 3 10" xfId="27355" xr:uid="{00000000-0005-0000-0000-00005B300000}"/>
    <cellStyle name="Rubrik 3 19 2 2 2 3 11" xfId="36312" xr:uid="{00000000-0005-0000-0000-00005C300000}"/>
    <cellStyle name="Rubrik 3 19 2 2 2 3 12" xfId="31621" xr:uid="{00000000-0005-0000-0000-00005D300000}"/>
    <cellStyle name="Rubrik 3 19 2 2 2 3 2" xfId="4344" xr:uid="{00000000-0005-0000-0000-00005E300000}"/>
    <cellStyle name="Rubrik 3 19 2 2 2 3 2 10" xfId="34493" xr:uid="{00000000-0005-0000-0000-00005F300000}"/>
    <cellStyle name="Rubrik 3 19 2 2 2 3 2 11" xfId="36430" xr:uid="{00000000-0005-0000-0000-000060300000}"/>
    <cellStyle name="Rubrik 3 19 2 2 2 3 2 2" xfId="12231" xr:uid="{00000000-0005-0000-0000-000061300000}"/>
    <cellStyle name="Rubrik 3 19 2 2 2 3 2 3" xfId="18551" xr:uid="{00000000-0005-0000-0000-000062300000}"/>
    <cellStyle name="Rubrik 3 19 2 2 2 3 2 4" xfId="14787" xr:uid="{00000000-0005-0000-0000-000063300000}"/>
    <cellStyle name="Rubrik 3 19 2 2 2 3 2 5" xfId="19720" xr:uid="{00000000-0005-0000-0000-000064300000}"/>
    <cellStyle name="Rubrik 3 19 2 2 2 3 2 6" xfId="26482" xr:uid="{00000000-0005-0000-0000-000065300000}"/>
    <cellStyle name="Rubrik 3 19 2 2 2 3 2 7" xfId="26935" xr:uid="{00000000-0005-0000-0000-000066300000}"/>
    <cellStyle name="Rubrik 3 19 2 2 2 3 2 8" xfId="31327" xr:uid="{00000000-0005-0000-0000-000067300000}"/>
    <cellStyle name="Rubrik 3 19 2 2 2 3 2 9" xfId="31763" xr:uid="{00000000-0005-0000-0000-000068300000}"/>
    <cellStyle name="Rubrik 3 19 2 2 2 3 3" xfId="10668" xr:uid="{00000000-0005-0000-0000-000069300000}"/>
    <cellStyle name="Rubrik 3 19 2 2 2 3 4" xfId="16921" xr:uid="{00000000-0005-0000-0000-00006A300000}"/>
    <cellStyle name="Rubrik 3 19 2 2 2 3 5" xfId="19538" xr:uid="{00000000-0005-0000-0000-00006B300000}"/>
    <cellStyle name="Rubrik 3 19 2 2 2 3 6" xfId="22169" xr:uid="{00000000-0005-0000-0000-00006C300000}"/>
    <cellStyle name="Rubrik 3 19 2 2 2 3 7" xfId="27272" xr:uid="{00000000-0005-0000-0000-00006D300000}"/>
    <cellStyle name="Rubrik 3 19 2 2 2 3 8" xfId="21139" xr:uid="{00000000-0005-0000-0000-00006E300000}"/>
    <cellStyle name="Rubrik 3 19 2 2 2 3 9" xfId="32089" xr:uid="{00000000-0005-0000-0000-00006F300000}"/>
    <cellStyle name="Rubrik 3 19 2 2 2 4" xfId="681" xr:uid="{00000000-0005-0000-0000-000070300000}"/>
    <cellStyle name="Rubrik 3 19 2 2 2 4 10" xfId="32856" xr:uid="{00000000-0005-0000-0000-000071300000}"/>
    <cellStyle name="Rubrik 3 19 2 2 2 4 11" xfId="35030" xr:uid="{00000000-0005-0000-0000-000072300000}"/>
    <cellStyle name="Rubrik 3 19 2 2 2 4 12" xfId="36879" xr:uid="{00000000-0005-0000-0000-000073300000}"/>
    <cellStyle name="Rubrik 3 19 2 2 2 4 2" xfId="4345" xr:uid="{00000000-0005-0000-0000-000074300000}"/>
    <cellStyle name="Rubrik 3 19 2 2 2 4 2 10" xfId="35605" xr:uid="{00000000-0005-0000-0000-000075300000}"/>
    <cellStyle name="Rubrik 3 19 2 2 2 4 2 11" xfId="36585" xr:uid="{00000000-0005-0000-0000-000076300000}"/>
    <cellStyle name="Rubrik 3 19 2 2 2 4 2 2" xfId="12232" xr:uid="{00000000-0005-0000-0000-000077300000}"/>
    <cellStyle name="Rubrik 3 19 2 2 2 4 2 3" xfId="18552" xr:uid="{00000000-0005-0000-0000-000078300000}"/>
    <cellStyle name="Rubrik 3 19 2 2 2 4 2 4" xfId="10460" xr:uid="{00000000-0005-0000-0000-000079300000}"/>
    <cellStyle name="Rubrik 3 19 2 2 2 4 2 5" xfId="19988" xr:uid="{00000000-0005-0000-0000-00007A300000}"/>
    <cellStyle name="Rubrik 3 19 2 2 2 4 2 6" xfId="26017" xr:uid="{00000000-0005-0000-0000-00007B300000}"/>
    <cellStyle name="Rubrik 3 19 2 2 2 4 2 7" xfId="24924" xr:uid="{00000000-0005-0000-0000-00007C300000}"/>
    <cellStyle name="Rubrik 3 19 2 2 2 4 2 8" xfId="30900" xr:uid="{00000000-0005-0000-0000-00007D300000}"/>
    <cellStyle name="Rubrik 3 19 2 2 2 4 2 9" xfId="33002" xr:uid="{00000000-0005-0000-0000-00007E300000}"/>
    <cellStyle name="Rubrik 3 19 2 2 2 4 3" xfId="14518" xr:uid="{00000000-0005-0000-0000-00007F300000}"/>
    <cellStyle name="Rubrik 3 19 2 2 2 4 4" xfId="15894" xr:uid="{00000000-0005-0000-0000-000080300000}"/>
    <cellStyle name="Rubrik 3 19 2 2 2 4 5" xfId="16731" xr:uid="{00000000-0005-0000-0000-000081300000}"/>
    <cellStyle name="Rubrik 3 19 2 2 2 4 6" xfId="20424" xr:uid="{00000000-0005-0000-0000-000082300000}"/>
    <cellStyle name="Rubrik 3 19 2 2 2 4 7" xfId="25587" xr:uid="{00000000-0005-0000-0000-000083300000}"/>
    <cellStyle name="Rubrik 3 19 2 2 2 4 8" xfId="28116" xr:uid="{00000000-0005-0000-0000-000084300000}"/>
    <cellStyle name="Rubrik 3 19 2 2 2 4 9" xfId="30515" xr:uid="{00000000-0005-0000-0000-000085300000}"/>
    <cellStyle name="Rubrik 3 19 2 2 2 5" xfId="1105" xr:uid="{00000000-0005-0000-0000-000086300000}"/>
    <cellStyle name="Rubrik 3 19 2 2 2 5 10" xfId="28873" xr:uid="{00000000-0005-0000-0000-000087300000}"/>
    <cellStyle name="Rubrik 3 19 2 2 2 5 11" xfId="37139" xr:uid="{00000000-0005-0000-0000-000088300000}"/>
    <cellStyle name="Rubrik 3 19 2 2 2 5 12" xfId="27517" xr:uid="{00000000-0005-0000-0000-000089300000}"/>
    <cellStyle name="Rubrik 3 19 2 2 2 5 2" xfId="4346" xr:uid="{00000000-0005-0000-0000-00008A300000}"/>
    <cellStyle name="Rubrik 3 19 2 2 2 5 2 10" xfId="34889" xr:uid="{00000000-0005-0000-0000-00008B300000}"/>
    <cellStyle name="Rubrik 3 19 2 2 2 5 2 11" xfId="37241" xr:uid="{00000000-0005-0000-0000-00008C300000}"/>
    <cellStyle name="Rubrik 3 19 2 2 2 5 2 2" xfId="12233" xr:uid="{00000000-0005-0000-0000-00008D300000}"/>
    <cellStyle name="Rubrik 3 19 2 2 2 5 2 3" xfId="18553" xr:uid="{00000000-0005-0000-0000-00008E300000}"/>
    <cellStyle name="Rubrik 3 19 2 2 2 5 2 4" xfId="16609" xr:uid="{00000000-0005-0000-0000-00008F300000}"/>
    <cellStyle name="Rubrik 3 19 2 2 2 5 2 5" xfId="21010" xr:uid="{00000000-0005-0000-0000-000090300000}"/>
    <cellStyle name="Rubrik 3 19 2 2 2 5 2 6" xfId="26481" xr:uid="{00000000-0005-0000-0000-000091300000}"/>
    <cellStyle name="Rubrik 3 19 2 2 2 5 2 7" xfId="26936" xr:uid="{00000000-0005-0000-0000-000092300000}"/>
    <cellStyle name="Rubrik 3 19 2 2 2 5 2 8" xfId="31326" xr:uid="{00000000-0005-0000-0000-000093300000}"/>
    <cellStyle name="Rubrik 3 19 2 2 2 5 2 9" xfId="31764" xr:uid="{00000000-0005-0000-0000-000094300000}"/>
    <cellStyle name="Rubrik 3 19 2 2 2 5 3" xfId="14096" xr:uid="{00000000-0005-0000-0000-000095300000}"/>
    <cellStyle name="Rubrik 3 19 2 2 2 5 4" xfId="15685" xr:uid="{00000000-0005-0000-0000-000096300000}"/>
    <cellStyle name="Rubrik 3 19 2 2 2 5 5" xfId="20849" xr:uid="{00000000-0005-0000-0000-000097300000}"/>
    <cellStyle name="Rubrik 3 19 2 2 2 5 6" xfId="23440" xr:uid="{00000000-0005-0000-0000-000098300000}"/>
    <cellStyle name="Rubrik 3 19 2 2 2 5 7" xfId="28520" xr:uid="{00000000-0005-0000-0000-000099300000}"/>
    <cellStyle name="Rubrik 3 19 2 2 2 5 8" xfId="23788" xr:uid="{00000000-0005-0000-0000-00009A300000}"/>
    <cellStyle name="Rubrik 3 19 2 2 2 5 9" xfId="33234" xr:uid="{00000000-0005-0000-0000-00009B300000}"/>
    <cellStyle name="Rubrik 3 19 2 2 2 6" xfId="2995" xr:uid="{00000000-0005-0000-0000-00009C300000}"/>
    <cellStyle name="Rubrik 3 19 2 2 2 6 10" xfId="33504" xr:uid="{00000000-0005-0000-0000-00009D300000}"/>
    <cellStyle name="Rubrik 3 19 2 2 2 6 11" xfId="36178" xr:uid="{00000000-0005-0000-0000-00009E300000}"/>
    <cellStyle name="Rubrik 3 19 2 2 2 6 12" xfId="34853" xr:uid="{00000000-0005-0000-0000-00009F300000}"/>
    <cellStyle name="Rubrik 3 19 2 2 2 6 2" xfId="4347" xr:uid="{00000000-0005-0000-0000-0000A0300000}"/>
    <cellStyle name="Rubrik 3 19 2 2 2 6 2 10" xfId="16404" xr:uid="{00000000-0005-0000-0000-0000A1300000}"/>
    <cellStyle name="Rubrik 3 19 2 2 2 6 2 11" xfId="37272" xr:uid="{00000000-0005-0000-0000-0000A2300000}"/>
    <cellStyle name="Rubrik 3 19 2 2 2 6 2 2" xfId="12234" xr:uid="{00000000-0005-0000-0000-0000A3300000}"/>
    <cellStyle name="Rubrik 3 19 2 2 2 6 2 3" xfId="18554" xr:uid="{00000000-0005-0000-0000-0000A4300000}"/>
    <cellStyle name="Rubrik 3 19 2 2 2 6 2 4" xfId="16707" xr:uid="{00000000-0005-0000-0000-0000A5300000}"/>
    <cellStyle name="Rubrik 3 19 2 2 2 6 2 5" xfId="21072" xr:uid="{00000000-0005-0000-0000-0000A6300000}"/>
    <cellStyle name="Rubrik 3 19 2 2 2 6 2 6" xfId="24673" xr:uid="{00000000-0005-0000-0000-0000A7300000}"/>
    <cellStyle name="Rubrik 3 19 2 2 2 6 2 7" xfId="23264" xr:uid="{00000000-0005-0000-0000-0000A8300000}"/>
    <cellStyle name="Rubrik 3 19 2 2 2 6 2 8" xfId="29684" xr:uid="{00000000-0005-0000-0000-0000A9300000}"/>
    <cellStyle name="Rubrik 3 19 2 2 2 6 2 9" xfId="20679" xr:uid="{00000000-0005-0000-0000-0000AA300000}"/>
    <cellStyle name="Rubrik 3 19 2 2 2 6 3" xfId="10956" xr:uid="{00000000-0005-0000-0000-0000AB300000}"/>
    <cellStyle name="Rubrik 3 19 2 2 2 6 4" xfId="17209" xr:uid="{00000000-0005-0000-0000-0000AC300000}"/>
    <cellStyle name="Rubrik 3 19 2 2 2 6 5" xfId="18108" xr:uid="{00000000-0005-0000-0000-0000AD300000}"/>
    <cellStyle name="Rubrik 3 19 2 2 2 6 6" xfId="17780" xr:uid="{00000000-0005-0000-0000-0000AE300000}"/>
    <cellStyle name="Rubrik 3 19 2 2 2 6 7" xfId="26202" xr:uid="{00000000-0005-0000-0000-0000AF300000}"/>
    <cellStyle name="Rubrik 3 19 2 2 2 6 8" xfId="28759" xr:uid="{00000000-0005-0000-0000-0000B0300000}"/>
    <cellStyle name="Rubrik 3 19 2 2 2 6 9" xfId="31065" xr:uid="{00000000-0005-0000-0000-0000B1300000}"/>
    <cellStyle name="Rubrik 3 19 2 2 2 7" xfId="3319" xr:uid="{00000000-0005-0000-0000-0000B2300000}"/>
    <cellStyle name="Rubrik 3 19 2 2 2 7 10" xfId="32177" xr:uid="{00000000-0005-0000-0000-0000B3300000}"/>
    <cellStyle name="Rubrik 3 19 2 2 2 7 11" xfId="36017" xr:uid="{00000000-0005-0000-0000-0000B4300000}"/>
    <cellStyle name="Rubrik 3 19 2 2 2 7 12" xfId="30021" xr:uid="{00000000-0005-0000-0000-0000B5300000}"/>
    <cellStyle name="Rubrik 3 19 2 2 2 7 2" xfId="4348" xr:uid="{00000000-0005-0000-0000-0000B6300000}"/>
    <cellStyle name="Rubrik 3 19 2 2 2 7 2 10" xfId="35604" xr:uid="{00000000-0005-0000-0000-0000B7300000}"/>
    <cellStyle name="Rubrik 3 19 2 2 2 7 2 11" xfId="34868" xr:uid="{00000000-0005-0000-0000-0000B8300000}"/>
    <cellStyle name="Rubrik 3 19 2 2 2 7 2 2" xfId="12235" xr:uid="{00000000-0005-0000-0000-0000B9300000}"/>
    <cellStyle name="Rubrik 3 19 2 2 2 7 2 3" xfId="18555" xr:uid="{00000000-0005-0000-0000-0000BA300000}"/>
    <cellStyle name="Rubrik 3 19 2 2 2 7 2 4" xfId="17560" xr:uid="{00000000-0005-0000-0000-0000BB300000}"/>
    <cellStyle name="Rubrik 3 19 2 2 2 7 2 5" xfId="17985" xr:uid="{00000000-0005-0000-0000-0000BC300000}"/>
    <cellStyle name="Rubrik 3 19 2 2 2 7 2 6" xfId="26480" xr:uid="{00000000-0005-0000-0000-0000BD300000}"/>
    <cellStyle name="Rubrik 3 19 2 2 2 7 2 7" xfId="27449" xr:uid="{00000000-0005-0000-0000-0000BE300000}"/>
    <cellStyle name="Rubrik 3 19 2 2 2 7 2 8" xfId="31325" xr:uid="{00000000-0005-0000-0000-0000BF300000}"/>
    <cellStyle name="Rubrik 3 19 2 2 2 7 2 9" xfId="32300" xr:uid="{00000000-0005-0000-0000-0000C0300000}"/>
    <cellStyle name="Rubrik 3 19 2 2 2 7 3" xfId="11279" xr:uid="{00000000-0005-0000-0000-0000C1300000}"/>
    <cellStyle name="Rubrik 3 19 2 2 2 7 4" xfId="17533" xr:uid="{00000000-0005-0000-0000-0000C2300000}"/>
    <cellStyle name="Rubrik 3 19 2 2 2 7 5" xfId="16136" xr:uid="{00000000-0005-0000-0000-0000C3300000}"/>
    <cellStyle name="Rubrik 3 19 2 2 2 7 6" xfId="9809" xr:uid="{00000000-0005-0000-0000-0000C4300000}"/>
    <cellStyle name="Rubrik 3 19 2 2 2 7 7" xfId="23190" xr:uid="{00000000-0005-0000-0000-0000C5300000}"/>
    <cellStyle name="Rubrik 3 19 2 2 2 7 8" xfId="28466" xr:uid="{00000000-0005-0000-0000-0000C6300000}"/>
    <cellStyle name="Rubrik 3 19 2 2 2 7 9" xfId="15172" xr:uid="{00000000-0005-0000-0000-0000C7300000}"/>
    <cellStyle name="Rubrik 3 19 2 2 2 8" xfId="4349" xr:uid="{00000000-0005-0000-0000-0000C8300000}"/>
    <cellStyle name="Rubrik 3 19 2 2 2 8 10" xfId="35428" xr:uid="{00000000-0005-0000-0000-0000C9300000}"/>
    <cellStyle name="Rubrik 3 19 2 2 2 8 11" xfId="17843" xr:uid="{00000000-0005-0000-0000-0000CA300000}"/>
    <cellStyle name="Rubrik 3 19 2 2 2 8 2" xfId="12236" xr:uid="{00000000-0005-0000-0000-0000CB300000}"/>
    <cellStyle name="Rubrik 3 19 2 2 2 8 3" xfId="18556" xr:uid="{00000000-0005-0000-0000-0000CC300000}"/>
    <cellStyle name="Rubrik 3 19 2 2 2 8 4" xfId="17569" xr:uid="{00000000-0005-0000-0000-0000CD300000}"/>
    <cellStyle name="Rubrik 3 19 2 2 2 8 5" xfId="15134" xr:uid="{00000000-0005-0000-0000-0000CE300000}"/>
    <cellStyle name="Rubrik 3 19 2 2 2 8 6" xfId="15107" xr:uid="{00000000-0005-0000-0000-0000CF300000}"/>
    <cellStyle name="Rubrik 3 19 2 2 2 8 7" xfId="27703" xr:uid="{00000000-0005-0000-0000-0000D0300000}"/>
    <cellStyle name="Rubrik 3 19 2 2 2 8 8" xfId="23211" xr:uid="{00000000-0005-0000-0000-0000D1300000}"/>
    <cellStyle name="Rubrik 3 19 2 2 2 8 9" xfId="33095" xr:uid="{00000000-0005-0000-0000-0000D2300000}"/>
    <cellStyle name="Rubrik 3 19 2 2 2 9" xfId="10254" xr:uid="{00000000-0005-0000-0000-0000D3300000}"/>
    <cellStyle name="Rubrik 3 19 2 2 20" xfId="25006" xr:uid="{00000000-0005-0000-0000-0000D4300000}"/>
    <cellStyle name="Rubrik 3 19 2 2 3" xfId="2636" xr:uid="{00000000-0005-0000-0000-0000D5300000}"/>
    <cellStyle name="Rubrik 3 19 2 2 3 10" xfId="30934" xr:uid="{00000000-0005-0000-0000-0000D6300000}"/>
    <cellStyle name="Rubrik 3 19 2 2 3 11" xfId="36348" xr:uid="{00000000-0005-0000-0000-0000D7300000}"/>
    <cellStyle name="Rubrik 3 19 2 2 3 12" xfId="22311" xr:uid="{00000000-0005-0000-0000-0000D8300000}"/>
    <cellStyle name="Rubrik 3 19 2 2 3 2" xfId="4350" xr:uid="{00000000-0005-0000-0000-0000D9300000}"/>
    <cellStyle name="Rubrik 3 19 2 2 3 2 10" xfId="35603" xr:uid="{00000000-0005-0000-0000-0000DA300000}"/>
    <cellStyle name="Rubrik 3 19 2 2 3 2 11" xfId="34790" xr:uid="{00000000-0005-0000-0000-0000DB300000}"/>
    <cellStyle name="Rubrik 3 19 2 2 3 2 2" xfId="12237" xr:uid="{00000000-0005-0000-0000-0000DC300000}"/>
    <cellStyle name="Rubrik 3 19 2 2 3 2 3" xfId="18557" xr:uid="{00000000-0005-0000-0000-0000DD300000}"/>
    <cellStyle name="Rubrik 3 19 2 2 3 2 4" xfId="15861" xr:uid="{00000000-0005-0000-0000-0000DE300000}"/>
    <cellStyle name="Rubrik 3 19 2 2 3 2 5" xfId="14813" xr:uid="{00000000-0005-0000-0000-0000DF300000}"/>
    <cellStyle name="Rubrik 3 19 2 2 3 2 6" xfId="26479" xr:uid="{00000000-0005-0000-0000-0000E0300000}"/>
    <cellStyle name="Rubrik 3 19 2 2 3 2 7" xfId="28675" xr:uid="{00000000-0005-0000-0000-0000E1300000}"/>
    <cellStyle name="Rubrik 3 19 2 2 3 2 8" xfId="31324" xr:uid="{00000000-0005-0000-0000-0000E2300000}"/>
    <cellStyle name="Rubrik 3 19 2 2 3 2 9" xfId="26205" xr:uid="{00000000-0005-0000-0000-0000E3300000}"/>
    <cellStyle name="Rubrik 3 19 2 2 3 3" xfId="10597" xr:uid="{00000000-0005-0000-0000-0000E4300000}"/>
    <cellStyle name="Rubrik 3 19 2 2 3 4" xfId="9537" xr:uid="{00000000-0005-0000-0000-0000E5300000}"/>
    <cellStyle name="Rubrik 3 19 2 2 3 5" xfId="19578" xr:uid="{00000000-0005-0000-0000-0000E6300000}"/>
    <cellStyle name="Rubrik 3 19 2 2 3 6" xfId="22209" xr:uid="{00000000-0005-0000-0000-0000E7300000}"/>
    <cellStyle name="Rubrik 3 19 2 2 3 7" xfId="27312" xr:uid="{00000000-0005-0000-0000-0000E8300000}"/>
    <cellStyle name="Rubrik 3 19 2 2 3 8" xfId="26057" xr:uid="{00000000-0005-0000-0000-0000E9300000}"/>
    <cellStyle name="Rubrik 3 19 2 2 3 9" xfId="32128" xr:uid="{00000000-0005-0000-0000-0000EA300000}"/>
    <cellStyle name="Rubrik 3 19 2 2 4" xfId="3050" xr:uid="{00000000-0005-0000-0000-0000EB300000}"/>
    <cellStyle name="Rubrik 3 19 2 2 4 10" xfId="31555" xr:uid="{00000000-0005-0000-0000-0000EC300000}"/>
    <cellStyle name="Rubrik 3 19 2 2 4 11" xfId="36150" xr:uid="{00000000-0005-0000-0000-0000ED300000}"/>
    <cellStyle name="Rubrik 3 19 2 2 4 12" xfId="36590" xr:uid="{00000000-0005-0000-0000-0000EE300000}"/>
    <cellStyle name="Rubrik 3 19 2 2 4 2" xfId="4351" xr:uid="{00000000-0005-0000-0000-0000EF300000}"/>
    <cellStyle name="Rubrik 3 19 2 2 4 2 10" xfId="28610" xr:uid="{00000000-0005-0000-0000-0000F0300000}"/>
    <cellStyle name="Rubrik 3 19 2 2 4 2 11" xfId="35999" xr:uid="{00000000-0005-0000-0000-0000F1300000}"/>
    <cellStyle name="Rubrik 3 19 2 2 4 2 2" xfId="12238" xr:uid="{00000000-0005-0000-0000-0000F2300000}"/>
    <cellStyle name="Rubrik 3 19 2 2 4 2 3" xfId="18558" xr:uid="{00000000-0005-0000-0000-0000F3300000}"/>
    <cellStyle name="Rubrik 3 19 2 2 4 2 4" xfId="17568" xr:uid="{00000000-0005-0000-0000-0000F4300000}"/>
    <cellStyle name="Rubrik 3 19 2 2 4 2 5" xfId="17981" xr:uid="{00000000-0005-0000-0000-0000F5300000}"/>
    <cellStyle name="Rubrik 3 19 2 2 4 2 6" xfId="23166" xr:uid="{00000000-0005-0000-0000-0000F6300000}"/>
    <cellStyle name="Rubrik 3 19 2 2 4 2 7" xfId="28735" xr:uid="{00000000-0005-0000-0000-0000F7300000}"/>
    <cellStyle name="Rubrik 3 19 2 2 4 2 8" xfId="24939" xr:uid="{00000000-0005-0000-0000-0000F8300000}"/>
    <cellStyle name="Rubrik 3 19 2 2 4 2 9" xfId="31770" xr:uid="{00000000-0005-0000-0000-0000F9300000}"/>
    <cellStyle name="Rubrik 3 19 2 2 4 3" xfId="11010" xr:uid="{00000000-0005-0000-0000-0000FA300000}"/>
    <cellStyle name="Rubrik 3 19 2 2 4 4" xfId="17264" xr:uid="{00000000-0005-0000-0000-0000FB300000}"/>
    <cellStyle name="Rubrik 3 19 2 2 4 5" xfId="9871" xr:uid="{00000000-0005-0000-0000-0000FC300000}"/>
    <cellStyle name="Rubrik 3 19 2 2 4 6" xfId="19996" xr:uid="{00000000-0005-0000-0000-0000FD300000}"/>
    <cellStyle name="Rubrik 3 19 2 2 4 7" xfId="26292" xr:uid="{00000000-0005-0000-0000-0000FE300000}"/>
    <cellStyle name="Rubrik 3 19 2 2 4 8" xfId="27621" xr:uid="{00000000-0005-0000-0000-0000FF300000}"/>
    <cellStyle name="Rubrik 3 19 2 2 4 9" xfId="31144" xr:uid="{00000000-0005-0000-0000-000000310000}"/>
    <cellStyle name="Rubrik 3 19 2 2 5" xfId="2970" xr:uid="{00000000-0005-0000-0000-000001310000}"/>
    <cellStyle name="Rubrik 3 19 2 2 5 10" xfId="32914" xr:uid="{00000000-0005-0000-0000-000002310000}"/>
    <cellStyle name="Rubrik 3 19 2 2 5 11" xfId="36191" xr:uid="{00000000-0005-0000-0000-000003310000}"/>
    <cellStyle name="Rubrik 3 19 2 2 5 12" xfId="34811" xr:uid="{00000000-0005-0000-0000-000004310000}"/>
    <cellStyle name="Rubrik 3 19 2 2 5 2" xfId="4352" xr:uid="{00000000-0005-0000-0000-000005310000}"/>
    <cellStyle name="Rubrik 3 19 2 2 5 2 10" xfId="35602" xr:uid="{00000000-0005-0000-0000-000006310000}"/>
    <cellStyle name="Rubrik 3 19 2 2 5 2 11" xfId="36548" xr:uid="{00000000-0005-0000-0000-000007310000}"/>
    <cellStyle name="Rubrik 3 19 2 2 5 2 2" xfId="12239" xr:uid="{00000000-0005-0000-0000-000008310000}"/>
    <cellStyle name="Rubrik 3 19 2 2 5 2 3" xfId="18559" xr:uid="{00000000-0005-0000-0000-000009310000}"/>
    <cellStyle name="Rubrik 3 19 2 2 5 2 4" xfId="14956" xr:uid="{00000000-0005-0000-0000-00000A310000}"/>
    <cellStyle name="Rubrik 3 19 2 2 5 2 5" xfId="19932" xr:uid="{00000000-0005-0000-0000-00000B310000}"/>
    <cellStyle name="Rubrik 3 19 2 2 5 2 6" xfId="26478" xr:uid="{00000000-0005-0000-0000-00000C310000}"/>
    <cellStyle name="Rubrik 3 19 2 2 5 2 7" xfId="16299" xr:uid="{00000000-0005-0000-0000-00000D310000}"/>
    <cellStyle name="Rubrik 3 19 2 2 5 2 8" xfId="31323" xr:uid="{00000000-0005-0000-0000-00000E310000}"/>
    <cellStyle name="Rubrik 3 19 2 2 5 2 9" xfId="31765" xr:uid="{00000000-0005-0000-0000-00000F310000}"/>
    <cellStyle name="Rubrik 3 19 2 2 5 3" xfId="10931" xr:uid="{00000000-0005-0000-0000-000010310000}"/>
    <cellStyle name="Rubrik 3 19 2 2 5 4" xfId="17184" xr:uid="{00000000-0005-0000-0000-000011310000}"/>
    <cellStyle name="Rubrik 3 19 2 2 5 5" xfId="16805" xr:uid="{00000000-0005-0000-0000-000012310000}"/>
    <cellStyle name="Rubrik 3 19 2 2 5 6" xfId="10248" xr:uid="{00000000-0005-0000-0000-000013310000}"/>
    <cellStyle name="Rubrik 3 19 2 2 5 7" xfId="27146" xr:uid="{00000000-0005-0000-0000-000014310000}"/>
    <cellStyle name="Rubrik 3 19 2 2 5 8" xfId="28815" xr:uid="{00000000-0005-0000-0000-000015310000}"/>
    <cellStyle name="Rubrik 3 19 2 2 5 9" xfId="31963" xr:uid="{00000000-0005-0000-0000-000016310000}"/>
    <cellStyle name="Rubrik 3 19 2 2 6" xfId="2957" xr:uid="{00000000-0005-0000-0000-000017310000}"/>
    <cellStyle name="Rubrik 3 19 2 2 6 10" xfId="33449" xr:uid="{00000000-0005-0000-0000-000018310000}"/>
    <cellStyle name="Rubrik 3 19 2 2 6 11" xfId="36197" xr:uid="{00000000-0005-0000-0000-000019310000}"/>
    <cellStyle name="Rubrik 3 19 2 2 6 12" xfId="37350" xr:uid="{00000000-0005-0000-0000-00001A310000}"/>
    <cellStyle name="Rubrik 3 19 2 2 6 2" xfId="4353" xr:uid="{00000000-0005-0000-0000-00001B310000}"/>
    <cellStyle name="Rubrik 3 19 2 2 6 2 10" xfId="34848" xr:uid="{00000000-0005-0000-0000-00001C310000}"/>
    <cellStyle name="Rubrik 3 19 2 2 6 2 11" xfId="36000" xr:uid="{00000000-0005-0000-0000-00001D310000}"/>
    <cellStyle name="Rubrik 3 19 2 2 6 2 2" xfId="12240" xr:uid="{00000000-0005-0000-0000-00001E310000}"/>
    <cellStyle name="Rubrik 3 19 2 2 6 2 3" xfId="18560" xr:uid="{00000000-0005-0000-0000-00001F310000}"/>
    <cellStyle name="Rubrik 3 19 2 2 6 2 4" xfId="17566" xr:uid="{00000000-0005-0000-0000-000020310000}"/>
    <cellStyle name="Rubrik 3 19 2 2 6 2 5" xfId="17982" xr:uid="{00000000-0005-0000-0000-000021310000}"/>
    <cellStyle name="Rubrik 3 19 2 2 6 2 6" xfId="25274" xr:uid="{00000000-0005-0000-0000-000022310000}"/>
    <cellStyle name="Rubrik 3 19 2 2 6 2 7" xfId="25993" xr:uid="{00000000-0005-0000-0000-000023310000}"/>
    <cellStyle name="Rubrik 3 19 2 2 6 2 8" xfId="30229" xr:uid="{00000000-0005-0000-0000-000024310000}"/>
    <cellStyle name="Rubrik 3 19 2 2 6 2 9" xfId="31063" xr:uid="{00000000-0005-0000-0000-000025310000}"/>
    <cellStyle name="Rubrik 3 19 2 2 6 3" xfId="10918" xr:uid="{00000000-0005-0000-0000-000026310000}"/>
    <cellStyle name="Rubrik 3 19 2 2 6 4" xfId="17171" xr:uid="{00000000-0005-0000-0000-000027310000}"/>
    <cellStyle name="Rubrik 3 19 2 2 6 5" xfId="16882" xr:uid="{00000000-0005-0000-0000-000028310000}"/>
    <cellStyle name="Rubrik 3 19 2 2 6 6" xfId="21188" xr:uid="{00000000-0005-0000-0000-000029310000}"/>
    <cellStyle name="Rubrik 3 19 2 2 6 7" xfId="27152" xr:uid="{00000000-0005-0000-0000-00002A310000}"/>
    <cellStyle name="Rubrik 3 19 2 2 6 8" xfId="28750" xr:uid="{00000000-0005-0000-0000-00002B310000}"/>
    <cellStyle name="Rubrik 3 19 2 2 6 9" xfId="31969" xr:uid="{00000000-0005-0000-0000-00002C310000}"/>
    <cellStyle name="Rubrik 3 19 2 2 7" xfId="2929" xr:uid="{00000000-0005-0000-0000-00002D310000}"/>
    <cellStyle name="Rubrik 3 19 2 2 7 10" xfId="24854" xr:uid="{00000000-0005-0000-0000-00002E310000}"/>
    <cellStyle name="Rubrik 3 19 2 2 7 11" xfId="36211" xr:uid="{00000000-0005-0000-0000-00002F310000}"/>
    <cellStyle name="Rubrik 3 19 2 2 7 12" xfId="33542" xr:uid="{00000000-0005-0000-0000-000030310000}"/>
    <cellStyle name="Rubrik 3 19 2 2 7 2" xfId="4354" xr:uid="{00000000-0005-0000-0000-000031310000}"/>
    <cellStyle name="Rubrik 3 19 2 2 7 2 10" xfId="35601" xr:uid="{00000000-0005-0000-0000-000032310000}"/>
    <cellStyle name="Rubrik 3 19 2 2 7 2 11" xfId="25067" xr:uid="{00000000-0005-0000-0000-000033310000}"/>
    <cellStyle name="Rubrik 3 19 2 2 7 2 2" xfId="12241" xr:uid="{00000000-0005-0000-0000-000034310000}"/>
    <cellStyle name="Rubrik 3 19 2 2 7 2 3" xfId="18561" xr:uid="{00000000-0005-0000-0000-000035310000}"/>
    <cellStyle name="Rubrik 3 19 2 2 7 2 4" xfId="17567" xr:uid="{00000000-0005-0000-0000-000036310000}"/>
    <cellStyle name="Rubrik 3 19 2 2 7 2 5" xfId="16874" xr:uid="{00000000-0005-0000-0000-000037310000}"/>
    <cellStyle name="Rubrik 3 19 2 2 7 2 6" xfId="26477" xr:uid="{00000000-0005-0000-0000-000038310000}"/>
    <cellStyle name="Rubrik 3 19 2 2 7 2 7" xfId="28624" xr:uid="{00000000-0005-0000-0000-000039310000}"/>
    <cellStyle name="Rubrik 3 19 2 2 7 2 8" xfId="31322" xr:uid="{00000000-0005-0000-0000-00003A310000}"/>
    <cellStyle name="Rubrik 3 19 2 2 7 2 9" xfId="26304" xr:uid="{00000000-0005-0000-0000-00003B310000}"/>
    <cellStyle name="Rubrik 3 19 2 2 7 3" xfId="10890" xr:uid="{00000000-0005-0000-0000-00003C310000}"/>
    <cellStyle name="Rubrik 3 19 2 2 7 4" xfId="17143" xr:uid="{00000000-0005-0000-0000-00003D310000}"/>
    <cellStyle name="Rubrik 3 19 2 2 7 5" xfId="19432" xr:uid="{00000000-0005-0000-0000-00003E310000}"/>
    <cellStyle name="Rubrik 3 19 2 2 7 6" xfId="22063" xr:uid="{00000000-0005-0000-0000-00003F310000}"/>
    <cellStyle name="Rubrik 3 19 2 2 7 7" xfId="27166" xr:uid="{00000000-0005-0000-0000-000040310000}"/>
    <cellStyle name="Rubrik 3 19 2 2 7 8" xfId="22496" xr:uid="{00000000-0005-0000-0000-000041310000}"/>
    <cellStyle name="Rubrik 3 19 2 2 7 9" xfId="31983" xr:uid="{00000000-0005-0000-0000-000042310000}"/>
    <cellStyle name="Rubrik 3 19 2 2 8" xfId="3214" xr:uid="{00000000-0005-0000-0000-000043310000}"/>
    <cellStyle name="Rubrik 3 19 2 2 8 10" xfId="32418" xr:uid="{00000000-0005-0000-0000-000044310000}"/>
    <cellStyle name="Rubrik 3 19 2 2 8 11" xfId="33350" xr:uid="{00000000-0005-0000-0000-000045310000}"/>
    <cellStyle name="Rubrik 3 19 2 2 8 12" xfId="34585" xr:uid="{00000000-0005-0000-0000-000046310000}"/>
    <cellStyle name="Rubrik 3 19 2 2 8 2" xfId="4355" xr:uid="{00000000-0005-0000-0000-000047310000}"/>
    <cellStyle name="Rubrik 3 19 2 2 8 2 10" xfId="29947" xr:uid="{00000000-0005-0000-0000-000048310000}"/>
    <cellStyle name="Rubrik 3 19 2 2 8 2 11" xfId="25561" xr:uid="{00000000-0005-0000-0000-000049310000}"/>
    <cellStyle name="Rubrik 3 19 2 2 8 2 2" xfId="12242" xr:uid="{00000000-0005-0000-0000-00004A310000}"/>
    <cellStyle name="Rubrik 3 19 2 2 8 2 3" xfId="18562" xr:uid="{00000000-0005-0000-0000-00004B310000}"/>
    <cellStyle name="Rubrik 3 19 2 2 8 2 4" xfId="10523" xr:uid="{00000000-0005-0000-0000-00004C310000}"/>
    <cellStyle name="Rubrik 3 19 2 2 8 2 5" xfId="11714" xr:uid="{00000000-0005-0000-0000-00004D310000}"/>
    <cellStyle name="Rubrik 3 19 2 2 8 2 6" xfId="14661" xr:uid="{00000000-0005-0000-0000-00004E310000}"/>
    <cellStyle name="Rubrik 3 19 2 2 8 2 7" xfId="26938" xr:uid="{00000000-0005-0000-0000-00004F310000}"/>
    <cellStyle name="Rubrik 3 19 2 2 8 2 8" xfId="26831" xr:uid="{00000000-0005-0000-0000-000050310000}"/>
    <cellStyle name="Rubrik 3 19 2 2 8 2 9" xfId="33017" xr:uid="{00000000-0005-0000-0000-000051310000}"/>
    <cellStyle name="Rubrik 3 19 2 2 8 3" xfId="11174" xr:uid="{00000000-0005-0000-0000-000052310000}"/>
    <cellStyle name="Rubrik 3 19 2 2 8 4" xfId="17428" xr:uid="{00000000-0005-0000-0000-000053310000}"/>
    <cellStyle name="Rubrik 3 19 2 2 8 5" xfId="16133" xr:uid="{00000000-0005-0000-0000-000054310000}"/>
    <cellStyle name="Rubrik 3 19 2 2 8 6" xfId="10354" xr:uid="{00000000-0005-0000-0000-000055310000}"/>
    <cellStyle name="Rubrik 3 19 2 2 8 7" xfId="27024" xr:uid="{00000000-0005-0000-0000-000056310000}"/>
    <cellStyle name="Rubrik 3 19 2 2 8 8" xfId="27372" xr:uid="{00000000-0005-0000-0000-000057310000}"/>
    <cellStyle name="Rubrik 3 19 2 2 8 9" xfId="31841" xr:uid="{00000000-0005-0000-0000-000058310000}"/>
    <cellStyle name="Rubrik 3 19 2 2 9" xfId="998" xr:uid="{00000000-0005-0000-0000-000059310000}"/>
    <cellStyle name="Rubrik 3 19 2 2 9 10" xfId="28049" xr:uid="{00000000-0005-0000-0000-00005A310000}"/>
    <cellStyle name="Rubrik 3 19 2 2 9 11" xfId="30453" xr:uid="{00000000-0005-0000-0000-00005B310000}"/>
    <cellStyle name="Rubrik 3 19 2 2 9 12" xfId="32794" xr:uid="{00000000-0005-0000-0000-00005C310000}"/>
    <cellStyle name="Rubrik 3 19 2 2 9 2" xfId="4356" xr:uid="{00000000-0005-0000-0000-00005D310000}"/>
    <cellStyle name="Rubrik 3 19 2 2 9 2 10" xfId="35600" xr:uid="{00000000-0005-0000-0000-00005E310000}"/>
    <cellStyle name="Rubrik 3 19 2 2 9 2 11" xfId="37045" xr:uid="{00000000-0005-0000-0000-00005F310000}"/>
    <cellStyle name="Rubrik 3 19 2 2 9 2 2" xfId="12243" xr:uid="{00000000-0005-0000-0000-000060310000}"/>
    <cellStyle name="Rubrik 3 19 2 2 9 2 3" xfId="18563" xr:uid="{00000000-0005-0000-0000-000061310000}"/>
    <cellStyle name="Rubrik 3 19 2 2 9 2 4" xfId="9787" xr:uid="{00000000-0005-0000-0000-000062310000}"/>
    <cellStyle name="Rubrik 3 19 2 2 9 2 5" xfId="20728" xr:uid="{00000000-0005-0000-0000-000063310000}"/>
    <cellStyle name="Rubrik 3 19 2 2 9 2 6" xfId="26476" xr:uid="{00000000-0005-0000-0000-000064310000}"/>
    <cellStyle name="Rubrik 3 19 2 2 9 2 7" xfId="27649" xr:uid="{00000000-0005-0000-0000-000065310000}"/>
    <cellStyle name="Rubrik 3 19 2 2 9 2 8" xfId="31321" xr:uid="{00000000-0005-0000-0000-000066310000}"/>
    <cellStyle name="Rubrik 3 19 2 2 9 2 9" xfId="22913" xr:uid="{00000000-0005-0000-0000-000067310000}"/>
    <cellStyle name="Rubrik 3 19 2 2 9 3" xfId="14203" xr:uid="{00000000-0005-0000-0000-000068310000}"/>
    <cellStyle name="Rubrik 3 19 2 2 9 4" xfId="16415" xr:uid="{00000000-0005-0000-0000-000069310000}"/>
    <cellStyle name="Rubrik 3 19 2 2 9 5" xfId="15774" xr:uid="{00000000-0005-0000-0000-00006A310000}"/>
    <cellStyle name="Rubrik 3 19 2 2 9 6" xfId="10465" xr:uid="{00000000-0005-0000-0000-00006B310000}"/>
    <cellStyle name="Rubrik 3 19 2 2 9 7" xfId="16621" xr:uid="{00000000-0005-0000-0000-00006C310000}"/>
    <cellStyle name="Rubrik 3 19 2 2 9 8" xfId="20352" xr:uid="{00000000-0005-0000-0000-00006D310000}"/>
    <cellStyle name="Rubrik 3 19 2 2 9 9" xfId="25519" xr:uid="{00000000-0005-0000-0000-00006E310000}"/>
    <cellStyle name="Rubrik 3 19 2 3" xfId="1744" xr:uid="{00000000-0005-0000-0000-00006F310000}"/>
    <cellStyle name="Rubrik 3 19 2 3 10" xfId="14266" xr:uid="{00000000-0005-0000-0000-000070310000}"/>
    <cellStyle name="Rubrik 3 19 2 3 11" xfId="19964" xr:uid="{00000000-0005-0000-0000-000071310000}"/>
    <cellStyle name="Rubrik 3 19 2 3 12" xfId="22585" xr:uid="{00000000-0005-0000-0000-000072310000}"/>
    <cellStyle name="Rubrik 3 19 2 3 13" xfId="27677" xr:uid="{00000000-0005-0000-0000-000073310000}"/>
    <cellStyle name="Rubrik 3 19 2 3 14" xfId="22327" xr:uid="{00000000-0005-0000-0000-000074310000}"/>
    <cellStyle name="Rubrik 3 19 2 3 15" xfId="32453" xr:uid="{00000000-0005-0000-0000-000075310000}"/>
    <cellStyle name="Rubrik 3 19 2 3 16" xfId="23753" xr:uid="{00000000-0005-0000-0000-000076310000}"/>
    <cellStyle name="Rubrik 3 19 2 3 17" xfId="36566" xr:uid="{00000000-0005-0000-0000-000077310000}"/>
    <cellStyle name="Rubrik 3 19 2 3 18" xfId="28312" xr:uid="{00000000-0005-0000-0000-000078310000}"/>
    <cellStyle name="Rubrik 3 19 2 3 2" xfId="2725" xr:uid="{00000000-0005-0000-0000-000079310000}"/>
    <cellStyle name="Rubrik 3 19 2 3 2 10" xfId="32205" xr:uid="{00000000-0005-0000-0000-00007A310000}"/>
    <cellStyle name="Rubrik 3 19 2 3 2 11" xfId="34570" xr:uid="{00000000-0005-0000-0000-00007B310000}"/>
    <cellStyle name="Rubrik 3 19 2 3 2 12" xfId="36409" xr:uid="{00000000-0005-0000-0000-00007C310000}"/>
    <cellStyle name="Rubrik 3 19 2 3 2 2" xfId="4357" xr:uid="{00000000-0005-0000-0000-00007D310000}"/>
    <cellStyle name="Rubrik 3 19 2 3 2 2 10" xfId="33037" xr:uid="{00000000-0005-0000-0000-00007E310000}"/>
    <cellStyle name="Rubrik 3 19 2 3 2 2 11" xfId="36003" xr:uid="{00000000-0005-0000-0000-00007F310000}"/>
    <cellStyle name="Rubrik 3 19 2 3 2 2 2" xfId="12244" xr:uid="{00000000-0005-0000-0000-000080310000}"/>
    <cellStyle name="Rubrik 3 19 2 3 2 2 3" xfId="18564" xr:uid="{00000000-0005-0000-0000-000081310000}"/>
    <cellStyle name="Rubrik 3 19 2 3 2 2 4" xfId="17561" xr:uid="{00000000-0005-0000-0000-000082310000}"/>
    <cellStyle name="Rubrik 3 19 2 3 2 2 5" xfId="16197" xr:uid="{00000000-0005-0000-0000-000083310000}"/>
    <cellStyle name="Rubrik 3 19 2 3 2 2 6" xfId="19914" xr:uid="{00000000-0005-0000-0000-000084310000}"/>
    <cellStyle name="Rubrik 3 19 2 3 2 2 7" xfId="26939" xr:uid="{00000000-0005-0000-0000-000085310000}"/>
    <cellStyle name="Rubrik 3 19 2 3 2 2 8" xfId="27630" xr:uid="{00000000-0005-0000-0000-000086310000}"/>
    <cellStyle name="Rubrik 3 19 2 3 2 2 9" xfId="31766" xr:uid="{00000000-0005-0000-0000-000087310000}"/>
    <cellStyle name="Rubrik 3 19 2 3 2 3" xfId="10686" xr:uid="{00000000-0005-0000-0000-000088310000}"/>
    <cellStyle name="Rubrik 3 19 2 3 2 4" xfId="16939" xr:uid="{00000000-0005-0000-0000-000089310000}"/>
    <cellStyle name="Rubrik 3 19 2 3 2 5" xfId="14861" xr:uid="{00000000-0005-0000-0000-00008A310000}"/>
    <cellStyle name="Rubrik 3 19 2 3 2 6" xfId="19667" xr:uid="{00000000-0005-0000-0000-00008B310000}"/>
    <cellStyle name="Rubrik 3 19 2 3 2 7" xfId="24871" xr:uid="{00000000-0005-0000-0000-00008C310000}"/>
    <cellStyle name="Rubrik 3 19 2 3 2 8" xfId="27398" xr:uid="{00000000-0005-0000-0000-00008D310000}"/>
    <cellStyle name="Rubrik 3 19 2 3 2 9" xfId="29870" xr:uid="{00000000-0005-0000-0000-00008E310000}"/>
    <cellStyle name="Rubrik 3 19 2 3 3" xfId="3055" xr:uid="{00000000-0005-0000-0000-00008F310000}"/>
    <cellStyle name="Rubrik 3 19 2 3 3 10" xfId="32835" xr:uid="{00000000-0005-0000-0000-000090310000}"/>
    <cellStyle name="Rubrik 3 19 2 3 3 11" xfId="35284" xr:uid="{00000000-0005-0000-0000-000091310000}"/>
    <cellStyle name="Rubrik 3 19 2 3 3 12" xfId="36797" xr:uid="{00000000-0005-0000-0000-000092310000}"/>
    <cellStyle name="Rubrik 3 19 2 3 3 2" xfId="4358" xr:uid="{00000000-0005-0000-0000-000093310000}"/>
    <cellStyle name="Rubrik 3 19 2 3 3 2 10" xfId="35599" xr:uid="{00000000-0005-0000-0000-000094310000}"/>
    <cellStyle name="Rubrik 3 19 2 3 3 2 11" xfId="36001" xr:uid="{00000000-0005-0000-0000-000095310000}"/>
    <cellStyle name="Rubrik 3 19 2 3 3 2 2" xfId="12245" xr:uid="{00000000-0005-0000-0000-000096310000}"/>
    <cellStyle name="Rubrik 3 19 2 3 3 2 3" xfId="18565" xr:uid="{00000000-0005-0000-0000-000097310000}"/>
    <cellStyle name="Rubrik 3 19 2 3 3 2 4" xfId="17565" xr:uid="{00000000-0005-0000-0000-000098310000}"/>
    <cellStyle name="Rubrik 3 19 2 3 3 2 5" xfId="16198" xr:uid="{00000000-0005-0000-0000-000099310000}"/>
    <cellStyle name="Rubrik 3 19 2 3 3 2 6" xfId="26475" xr:uid="{00000000-0005-0000-0000-00009A310000}"/>
    <cellStyle name="Rubrik 3 19 2 3 3 2 7" xfId="20529" xr:uid="{00000000-0005-0000-0000-00009B310000}"/>
    <cellStyle name="Rubrik 3 19 2 3 3 2 8" xfId="31320" xr:uid="{00000000-0005-0000-0000-00009C310000}"/>
    <cellStyle name="Rubrik 3 19 2 3 3 2 9" xfId="32318" xr:uid="{00000000-0005-0000-0000-00009D310000}"/>
    <cellStyle name="Rubrik 3 19 2 3 3 3" xfId="11015" xr:uid="{00000000-0005-0000-0000-00009E310000}"/>
    <cellStyle name="Rubrik 3 19 2 3 3 4" xfId="17269" xr:uid="{00000000-0005-0000-0000-00009F310000}"/>
    <cellStyle name="Rubrik 3 19 2 3 3 5" xfId="15882" xr:uid="{00000000-0005-0000-0000-0000A0310000}"/>
    <cellStyle name="Rubrik 3 19 2 3 3 6" xfId="20305" xr:uid="{00000000-0005-0000-0000-0000A1310000}"/>
    <cellStyle name="Rubrik 3 19 2 3 3 7" xfId="24676" xr:uid="{00000000-0005-0000-0000-0000A2310000}"/>
    <cellStyle name="Rubrik 3 19 2 3 3 8" xfId="28023" xr:uid="{00000000-0005-0000-0000-0000A3310000}"/>
    <cellStyle name="Rubrik 3 19 2 3 3 9" xfId="29687" xr:uid="{00000000-0005-0000-0000-0000A4310000}"/>
    <cellStyle name="Rubrik 3 19 2 3 4" xfId="3098" xr:uid="{00000000-0005-0000-0000-0000A5310000}"/>
    <cellStyle name="Rubrik 3 19 2 3 4 10" xfId="24771" xr:uid="{00000000-0005-0000-0000-0000A6310000}"/>
    <cellStyle name="Rubrik 3 19 2 3 4 11" xfId="34869" xr:uid="{00000000-0005-0000-0000-0000A7310000}"/>
    <cellStyle name="Rubrik 3 19 2 3 4 12" xfId="34603" xr:uid="{00000000-0005-0000-0000-0000A8310000}"/>
    <cellStyle name="Rubrik 3 19 2 3 4 2" xfId="4359" xr:uid="{00000000-0005-0000-0000-0000A9310000}"/>
    <cellStyle name="Rubrik 3 19 2 3 4 2 10" xfId="35598" xr:uid="{00000000-0005-0000-0000-0000AA310000}"/>
    <cellStyle name="Rubrik 3 19 2 3 4 2 11" xfId="26125" xr:uid="{00000000-0005-0000-0000-0000AB310000}"/>
    <cellStyle name="Rubrik 3 19 2 3 4 2 2" xfId="12246" xr:uid="{00000000-0005-0000-0000-0000AC310000}"/>
    <cellStyle name="Rubrik 3 19 2 3 4 2 3" xfId="18566" xr:uid="{00000000-0005-0000-0000-0000AD310000}"/>
    <cellStyle name="Rubrik 3 19 2 3 4 2 4" xfId="15768" xr:uid="{00000000-0005-0000-0000-0000AE310000}"/>
    <cellStyle name="Rubrik 3 19 2 3 4 2 5" xfId="16654" xr:uid="{00000000-0005-0000-0000-0000AF310000}"/>
    <cellStyle name="Rubrik 3 19 2 3 4 2 6" xfId="26474" xr:uid="{00000000-0005-0000-0000-0000B0310000}"/>
    <cellStyle name="Rubrik 3 19 2 3 4 2 7" xfId="27537" xr:uid="{00000000-0005-0000-0000-0000B1310000}"/>
    <cellStyle name="Rubrik 3 19 2 3 4 2 8" xfId="31319" xr:uid="{00000000-0005-0000-0000-0000B2310000}"/>
    <cellStyle name="Rubrik 3 19 2 3 4 2 9" xfId="33107" xr:uid="{00000000-0005-0000-0000-0000B3310000}"/>
    <cellStyle name="Rubrik 3 19 2 3 4 3" xfId="11058" xr:uid="{00000000-0005-0000-0000-0000B4310000}"/>
    <cellStyle name="Rubrik 3 19 2 3 4 4" xfId="17312" xr:uid="{00000000-0005-0000-0000-0000B5310000}"/>
    <cellStyle name="Rubrik 3 19 2 3 4 5" xfId="9978" xr:uid="{00000000-0005-0000-0000-0000B6310000}"/>
    <cellStyle name="Rubrik 3 19 2 3 4 6" xfId="9767" xr:uid="{00000000-0005-0000-0000-0000B7310000}"/>
    <cellStyle name="Rubrik 3 19 2 3 4 7" xfId="23188" xr:uid="{00000000-0005-0000-0000-0000B8310000}"/>
    <cellStyle name="Rubrik 3 19 2 3 4 8" xfId="26183" xr:uid="{00000000-0005-0000-0000-0000B9310000}"/>
    <cellStyle name="Rubrik 3 19 2 3 4 9" xfId="20910" xr:uid="{00000000-0005-0000-0000-0000BA310000}"/>
    <cellStyle name="Rubrik 3 19 2 3 5" xfId="3238" xr:uid="{00000000-0005-0000-0000-0000BB310000}"/>
    <cellStyle name="Rubrik 3 19 2 3 5 10" xfId="28237" xr:uid="{00000000-0005-0000-0000-0000BC310000}"/>
    <cellStyle name="Rubrik 3 19 2 3 5 11" xfId="34425" xr:uid="{00000000-0005-0000-0000-0000BD310000}"/>
    <cellStyle name="Rubrik 3 19 2 3 5 12" xfId="32814" xr:uid="{00000000-0005-0000-0000-0000BE310000}"/>
    <cellStyle name="Rubrik 3 19 2 3 5 2" xfId="4360" xr:uid="{00000000-0005-0000-0000-0000BF310000}"/>
    <cellStyle name="Rubrik 3 19 2 3 5 2 10" xfId="32246" xr:uid="{00000000-0005-0000-0000-0000C0310000}"/>
    <cellStyle name="Rubrik 3 19 2 3 5 2 11" xfId="32728" xr:uid="{00000000-0005-0000-0000-0000C1310000}"/>
    <cellStyle name="Rubrik 3 19 2 3 5 2 2" xfId="12247" xr:uid="{00000000-0005-0000-0000-0000C2310000}"/>
    <cellStyle name="Rubrik 3 19 2 3 5 2 3" xfId="18567" xr:uid="{00000000-0005-0000-0000-0000C3310000}"/>
    <cellStyle name="Rubrik 3 19 2 3 5 2 4" xfId="17564" xr:uid="{00000000-0005-0000-0000-0000C4310000}"/>
    <cellStyle name="Rubrik 3 19 2 3 5 2 5" xfId="17983" xr:uid="{00000000-0005-0000-0000-0000C5310000}"/>
    <cellStyle name="Rubrik 3 19 2 3 5 2 6" xfId="25948" xr:uid="{00000000-0005-0000-0000-0000C6310000}"/>
    <cellStyle name="Rubrik 3 19 2 3 5 2 7" xfId="28403" xr:uid="{00000000-0005-0000-0000-0000C7310000}"/>
    <cellStyle name="Rubrik 3 19 2 3 5 2 8" xfId="30835" xr:uid="{00000000-0005-0000-0000-0000C8310000}"/>
    <cellStyle name="Rubrik 3 19 2 3 5 2 9" xfId="27968" xr:uid="{00000000-0005-0000-0000-0000C9310000}"/>
    <cellStyle name="Rubrik 3 19 2 3 5 3" xfId="11198" xr:uid="{00000000-0005-0000-0000-0000CA310000}"/>
    <cellStyle name="Rubrik 3 19 2 3 5 4" xfId="17452" xr:uid="{00000000-0005-0000-0000-0000CB310000}"/>
    <cellStyle name="Rubrik 3 19 2 3 5 5" xfId="16105" xr:uid="{00000000-0005-0000-0000-0000CC310000}"/>
    <cellStyle name="Rubrik 3 19 2 3 5 6" xfId="9870" xr:uid="{00000000-0005-0000-0000-0000CD310000}"/>
    <cellStyle name="Rubrik 3 19 2 3 5 7" xfId="27012" xr:uid="{00000000-0005-0000-0000-0000CE310000}"/>
    <cellStyle name="Rubrik 3 19 2 3 5 8" xfId="26741" xr:uid="{00000000-0005-0000-0000-0000CF310000}"/>
    <cellStyle name="Rubrik 3 19 2 3 5 9" xfId="31829" xr:uid="{00000000-0005-0000-0000-0000D0310000}"/>
    <cellStyle name="Rubrik 3 19 2 3 6" xfId="1370" xr:uid="{00000000-0005-0000-0000-0000D1310000}"/>
    <cellStyle name="Rubrik 3 19 2 3 6 10" xfId="32511" xr:uid="{00000000-0005-0000-0000-0000D2310000}"/>
    <cellStyle name="Rubrik 3 19 2 3 6 11" xfId="34786" xr:uid="{00000000-0005-0000-0000-0000D3310000}"/>
    <cellStyle name="Rubrik 3 19 2 3 6 12" xfId="36609" xr:uid="{00000000-0005-0000-0000-0000D4310000}"/>
    <cellStyle name="Rubrik 3 19 2 3 6 2" xfId="4361" xr:uid="{00000000-0005-0000-0000-0000D5310000}"/>
    <cellStyle name="Rubrik 3 19 2 3 6 2 10" xfId="35597" xr:uid="{00000000-0005-0000-0000-0000D6310000}"/>
    <cellStyle name="Rubrik 3 19 2 3 6 2 11" xfId="36529" xr:uid="{00000000-0005-0000-0000-0000D7310000}"/>
    <cellStyle name="Rubrik 3 19 2 3 6 2 2" xfId="12248" xr:uid="{00000000-0005-0000-0000-0000D8310000}"/>
    <cellStyle name="Rubrik 3 19 2 3 6 2 3" xfId="18568" xr:uid="{00000000-0005-0000-0000-0000D9310000}"/>
    <cellStyle name="Rubrik 3 19 2 3 6 2 4" xfId="15081" xr:uid="{00000000-0005-0000-0000-0000DA310000}"/>
    <cellStyle name="Rubrik 3 19 2 3 6 2 5" xfId="19890" xr:uid="{00000000-0005-0000-0000-0000DB310000}"/>
    <cellStyle name="Rubrik 3 19 2 3 6 2 6" xfId="26473" xr:uid="{00000000-0005-0000-0000-0000DC310000}"/>
    <cellStyle name="Rubrik 3 19 2 3 6 2 7" xfId="26942" xr:uid="{00000000-0005-0000-0000-0000DD310000}"/>
    <cellStyle name="Rubrik 3 19 2 3 6 2 8" xfId="31318" xr:uid="{00000000-0005-0000-0000-0000DE310000}"/>
    <cellStyle name="Rubrik 3 19 2 3 6 2 9" xfId="31767" xr:uid="{00000000-0005-0000-0000-0000DF310000}"/>
    <cellStyle name="Rubrik 3 19 2 3 6 3" xfId="9339" xr:uid="{00000000-0005-0000-0000-0000E0310000}"/>
    <cellStyle name="Rubrik 3 19 2 3 6 4" xfId="14283" xr:uid="{00000000-0005-0000-0000-0000E1310000}"/>
    <cellStyle name="Rubrik 3 19 2 3 6 5" xfId="14565" xr:uid="{00000000-0005-0000-0000-0000E2310000}"/>
    <cellStyle name="Rubrik 3 19 2 3 6 6" xfId="20026" xr:uid="{00000000-0005-0000-0000-0000E3310000}"/>
    <cellStyle name="Rubrik 3 19 2 3 6 7" xfId="25209" xr:uid="{00000000-0005-0000-0000-0000E4310000}"/>
    <cellStyle name="Rubrik 3 19 2 3 6 8" xfId="27739" xr:uid="{00000000-0005-0000-0000-0000E5310000}"/>
    <cellStyle name="Rubrik 3 19 2 3 6 9" xfId="30172" xr:uid="{00000000-0005-0000-0000-0000E6310000}"/>
    <cellStyle name="Rubrik 3 19 2 3 7" xfId="1235" xr:uid="{00000000-0005-0000-0000-0000E7310000}"/>
    <cellStyle name="Rubrik 3 19 2 3 7 10" xfId="29894" xr:uid="{00000000-0005-0000-0000-0000E8310000}"/>
    <cellStyle name="Rubrik 3 19 2 3 7 11" xfId="37103" xr:uid="{00000000-0005-0000-0000-0000E9310000}"/>
    <cellStyle name="Rubrik 3 19 2 3 7 12" xfId="30890" xr:uid="{00000000-0005-0000-0000-0000EA310000}"/>
    <cellStyle name="Rubrik 3 19 2 3 7 2" xfId="4362" xr:uid="{00000000-0005-0000-0000-0000EB310000}"/>
    <cellStyle name="Rubrik 3 19 2 3 7 2 10" xfId="30421" xr:uid="{00000000-0005-0000-0000-0000EC310000}"/>
    <cellStyle name="Rubrik 3 19 2 3 7 2 11" xfId="30345" xr:uid="{00000000-0005-0000-0000-0000ED310000}"/>
    <cellStyle name="Rubrik 3 19 2 3 7 2 2" xfId="12249" xr:uid="{00000000-0005-0000-0000-0000EE310000}"/>
    <cellStyle name="Rubrik 3 19 2 3 7 2 3" xfId="18569" xr:uid="{00000000-0005-0000-0000-0000EF310000}"/>
    <cellStyle name="Rubrik 3 19 2 3 7 2 4" xfId="17562" xr:uid="{00000000-0005-0000-0000-0000F0310000}"/>
    <cellStyle name="Rubrik 3 19 2 3 7 2 5" xfId="17984" xr:uid="{00000000-0005-0000-0000-0000F1310000}"/>
    <cellStyle name="Rubrik 3 19 2 3 7 2 6" xfId="23036" xr:uid="{00000000-0005-0000-0000-0000F2310000}"/>
    <cellStyle name="Rubrik 3 19 2 3 7 2 7" xfId="26940" xr:uid="{00000000-0005-0000-0000-0000F3310000}"/>
    <cellStyle name="Rubrik 3 19 2 3 7 2 8" xfId="25873" xr:uid="{00000000-0005-0000-0000-0000F4310000}"/>
    <cellStyle name="Rubrik 3 19 2 3 7 2 9" xfId="32671" xr:uid="{00000000-0005-0000-0000-0000F5310000}"/>
    <cellStyle name="Rubrik 3 19 2 3 7 3" xfId="13966" xr:uid="{00000000-0005-0000-0000-0000F6310000}"/>
    <cellStyle name="Rubrik 3 19 2 3 7 4" xfId="15620" xr:uid="{00000000-0005-0000-0000-0000F7310000}"/>
    <cellStyle name="Rubrik 3 19 2 3 7 5" xfId="20808" xr:uid="{00000000-0005-0000-0000-0000F8310000}"/>
    <cellStyle name="Rubrik 3 19 2 3 7 6" xfId="23400" xr:uid="{00000000-0005-0000-0000-0000F9310000}"/>
    <cellStyle name="Rubrik 3 19 2 3 7 7" xfId="28480" xr:uid="{00000000-0005-0000-0000-0000FA310000}"/>
    <cellStyle name="Rubrik 3 19 2 3 7 8" xfId="24898" xr:uid="{00000000-0005-0000-0000-0000FB310000}"/>
    <cellStyle name="Rubrik 3 19 2 3 7 9" xfId="33194" xr:uid="{00000000-0005-0000-0000-0000FC310000}"/>
    <cellStyle name="Rubrik 3 19 2 3 8" xfId="4363" xr:uid="{00000000-0005-0000-0000-0000FD310000}"/>
    <cellStyle name="Rubrik 3 19 2 3 8 10" xfId="35596" xr:uid="{00000000-0005-0000-0000-0000FE310000}"/>
    <cellStyle name="Rubrik 3 19 2 3 8 11" xfId="36002" xr:uid="{00000000-0005-0000-0000-0000FF310000}"/>
    <cellStyle name="Rubrik 3 19 2 3 8 2" xfId="12250" xr:uid="{00000000-0005-0000-0000-000000320000}"/>
    <cellStyle name="Rubrik 3 19 2 3 8 3" xfId="18570" xr:uid="{00000000-0005-0000-0000-000001320000}"/>
    <cellStyle name="Rubrik 3 19 2 3 8 4" xfId="17563" xr:uid="{00000000-0005-0000-0000-000002320000}"/>
    <cellStyle name="Rubrik 3 19 2 3 8 5" xfId="16873" xr:uid="{00000000-0005-0000-0000-000003320000}"/>
    <cellStyle name="Rubrik 3 19 2 3 8 6" xfId="26472" xr:uid="{00000000-0005-0000-0000-000004320000}"/>
    <cellStyle name="Rubrik 3 19 2 3 8 7" xfId="28572" xr:uid="{00000000-0005-0000-0000-000005320000}"/>
    <cellStyle name="Rubrik 3 19 2 3 8 8" xfId="31317" xr:uid="{00000000-0005-0000-0000-000006320000}"/>
    <cellStyle name="Rubrik 3 19 2 3 8 9" xfId="9399" xr:uid="{00000000-0005-0000-0000-000007320000}"/>
    <cellStyle name="Rubrik 3 19 2 3 9" xfId="9712" xr:uid="{00000000-0005-0000-0000-000008320000}"/>
    <cellStyle name="Rubrik 3 19 2 4" xfId="1332" xr:uid="{00000000-0005-0000-0000-000009320000}"/>
    <cellStyle name="Rubrik 3 19 2 4 10" xfId="22339" xr:uid="{00000000-0005-0000-0000-00000A320000}"/>
    <cellStyle name="Rubrik 3 19 2 4 11" xfId="36653" xr:uid="{00000000-0005-0000-0000-00000B320000}"/>
    <cellStyle name="Rubrik 3 19 2 4 12" xfId="35043" xr:uid="{00000000-0005-0000-0000-00000C320000}"/>
    <cellStyle name="Rubrik 3 19 2 4 2" xfId="4364" xr:uid="{00000000-0005-0000-0000-00000D320000}"/>
    <cellStyle name="Rubrik 3 19 2 4 2 10" xfId="34413" xr:uid="{00000000-0005-0000-0000-00000E320000}"/>
    <cellStyle name="Rubrik 3 19 2 4 2 11" xfId="36443" xr:uid="{00000000-0005-0000-0000-00000F320000}"/>
    <cellStyle name="Rubrik 3 19 2 4 2 2" xfId="12251" xr:uid="{00000000-0005-0000-0000-000010320000}"/>
    <cellStyle name="Rubrik 3 19 2 4 2 3" xfId="18571" xr:uid="{00000000-0005-0000-0000-000011320000}"/>
    <cellStyle name="Rubrik 3 19 2 4 2 4" xfId="9544" xr:uid="{00000000-0005-0000-0000-000012320000}"/>
    <cellStyle name="Rubrik 3 19 2 4 2 5" xfId="19740" xr:uid="{00000000-0005-0000-0000-000013320000}"/>
    <cellStyle name="Rubrik 3 19 2 4 2 6" xfId="24802" xr:uid="{00000000-0005-0000-0000-000014320000}"/>
    <cellStyle name="Rubrik 3 19 2 4 2 7" xfId="9368" xr:uid="{00000000-0005-0000-0000-000015320000}"/>
    <cellStyle name="Rubrik 3 19 2 4 2 8" xfId="29808" xr:uid="{00000000-0005-0000-0000-000016320000}"/>
    <cellStyle name="Rubrik 3 19 2 4 2 9" xfId="32379" xr:uid="{00000000-0005-0000-0000-000017320000}"/>
    <cellStyle name="Rubrik 3 19 2 4 3" xfId="9301" xr:uid="{00000000-0005-0000-0000-000018320000}"/>
    <cellStyle name="Rubrik 3 19 2 4 4" xfId="16249" xr:uid="{00000000-0005-0000-0000-000019320000}"/>
    <cellStyle name="Rubrik 3 19 2 4 5" xfId="20101" xr:uid="{00000000-0005-0000-0000-00001A320000}"/>
    <cellStyle name="Rubrik 3 19 2 4 6" xfId="22716" xr:uid="{00000000-0005-0000-0000-00001B320000}"/>
    <cellStyle name="Rubrik 3 19 2 4 7" xfId="27810" xr:uid="{00000000-0005-0000-0000-00001C320000}"/>
    <cellStyle name="Rubrik 3 19 2 4 8" xfId="22873" xr:uid="{00000000-0005-0000-0000-00001D320000}"/>
    <cellStyle name="Rubrik 3 19 2 4 9" xfId="32577" xr:uid="{00000000-0005-0000-0000-00001E320000}"/>
    <cellStyle name="Rubrik 3 19 2 5" xfId="2734" xr:uid="{00000000-0005-0000-0000-00001F320000}"/>
    <cellStyle name="Rubrik 3 19 2 5 10" xfId="19957" xr:uid="{00000000-0005-0000-0000-000020320000}"/>
    <cellStyle name="Rubrik 3 19 2 5 11" xfId="32260" xr:uid="{00000000-0005-0000-0000-000021320000}"/>
    <cellStyle name="Rubrik 3 19 2 5 12" xfId="28217" xr:uid="{00000000-0005-0000-0000-000022320000}"/>
    <cellStyle name="Rubrik 3 19 2 5 2" xfId="4365" xr:uid="{00000000-0005-0000-0000-000023320000}"/>
    <cellStyle name="Rubrik 3 19 2 5 2 10" xfId="35595" xr:uid="{00000000-0005-0000-0000-000024320000}"/>
    <cellStyle name="Rubrik 3 19 2 5 2 11" xfId="36593" xr:uid="{00000000-0005-0000-0000-000025320000}"/>
    <cellStyle name="Rubrik 3 19 2 5 2 2" xfId="12252" xr:uid="{00000000-0005-0000-0000-000026320000}"/>
    <cellStyle name="Rubrik 3 19 2 5 2 3" xfId="18572" xr:uid="{00000000-0005-0000-0000-000027320000}"/>
    <cellStyle name="Rubrik 3 19 2 5 2 4" xfId="9459" xr:uid="{00000000-0005-0000-0000-000028320000}"/>
    <cellStyle name="Rubrik 3 19 2 5 2 5" xfId="20002" xr:uid="{00000000-0005-0000-0000-000029320000}"/>
    <cellStyle name="Rubrik 3 19 2 5 2 6" xfId="26471" xr:uid="{00000000-0005-0000-0000-00002A320000}"/>
    <cellStyle name="Rubrik 3 19 2 5 2 7" xfId="24979" xr:uid="{00000000-0005-0000-0000-00002B320000}"/>
    <cellStyle name="Rubrik 3 19 2 5 2 8" xfId="31316" xr:uid="{00000000-0005-0000-0000-00002C320000}"/>
    <cellStyle name="Rubrik 3 19 2 5 2 9" xfId="31769" xr:uid="{00000000-0005-0000-0000-00002D320000}"/>
    <cellStyle name="Rubrik 3 19 2 5 3" xfId="10695" xr:uid="{00000000-0005-0000-0000-00002E320000}"/>
    <cellStyle name="Rubrik 3 19 2 5 4" xfId="16948" xr:uid="{00000000-0005-0000-0000-00002F320000}"/>
    <cellStyle name="Rubrik 3 19 2 5 5" xfId="9529" xr:uid="{00000000-0005-0000-0000-000030320000}"/>
    <cellStyle name="Rubrik 3 19 2 5 6" xfId="16622" xr:uid="{00000000-0005-0000-0000-000031320000}"/>
    <cellStyle name="Rubrik 3 19 2 5 7" xfId="19734" xr:uid="{00000000-0005-0000-0000-000032320000}"/>
    <cellStyle name="Rubrik 3 19 2 5 8" xfId="22361" xr:uid="{00000000-0005-0000-0000-000033320000}"/>
    <cellStyle name="Rubrik 3 19 2 5 9" xfId="27463" xr:uid="{00000000-0005-0000-0000-000034320000}"/>
    <cellStyle name="Rubrik 3 19 2 6" xfId="3330" xr:uid="{00000000-0005-0000-0000-000035320000}"/>
    <cellStyle name="Rubrik 3 19 2 6 10" xfId="29782" xr:uid="{00000000-0005-0000-0000-000036320000}"/>
    <cellStyle name="Rubrik 3 19 2 6 11" xfId="36011" xr:uid="{00000000-0005-0000-0000-000037320000}"/>
    <cellStyle name="Rubrik 3 19 2 6 12" xfId="37304" xr:uid="{00000000-0005-0000-0000-000038320000}"/>
    <cellStyle name="Rubrik 3 19 2 6 2" xfId="4366" xr:uid="{00000000-0005-0000-0000-000039320000}"/>
    <cellStyle name="Rubrik 3 19 2 6 2 10" xfId="33010" xr:uid="{00000000-0005-0000-0000-00003A320000}"/>
    <cellStyle name="Rubrik 3 19 2 6 2 11" xfId="36837" xr:uid="{00000000-0005-0000-0000-00003B320000}"/>
    <cellStyle name="Rubrik 3 19 2 6 2 2" xfId="12253" xr:uid="{00000000-0005-0000-0000-00003C320000}"/>
    <cellStyle name="Rubrik 3 19 2 6 2 3" xfId="18573" xr:uid="{00000000-0005-0000-0000-00003D320000}"/>
    <cellStyle name="Rubrik 3 19 2 6 2 4" xfId="16643" xr:uid="{00000000-0005-0000-0000-00003E320000}"/>
    <cellStyle name="Rubrik 3 19 2 6 2 5" xfId="20361" xr:uid="{00000000-0005-0000-0000-00003F320000}"/>
    <cellStyle name="Rubrik 3 19 2 6 2 6" xfId="25289" xr:uid="{00000000-0005-0000-0000-000040320000}"/>
    <cellStyle name="Rubrik 3 19 2 6 2 7" xfId="16604" xr:uid="{00000000-0005-0000-0000-000041320000}"/>
    <cellStyle name="Rubrik 3 19 2 6 2 8" xfId="30243" xr:uid="{00000000-0005-0000-0000-000042320000}"/>
    <cellStyle name="Rubrik 3 19 2 6 2 9" xfId="31768" xr:uid="{00000000-0005-0000-0000-000043320000}"/>
    <cellStyle name="Rubrik 3 19 2 6 3" xfId="11290" xr:uid="{00000000-0005-0000-0000-000044320000}"/>
    <cellStyle name="Rubrik 3 19 2 6 4" xfId="17544" xr:uid="{00000000-0005-0000-0000-000045320000}"/>
    <cellStyle name="Rubrik 3 19 2 6 5" xfId="16748" xr:uid="{00000000-0005-0000-0000-000046320000}"/>
    <cellStyle name="Rubrik 3 19 2 6 6" xfId="21106" xr:uid="{00000000-0005-0000-0000-000047320000}"/>
    <cellStyle name="Rubrik 3 19 2 6 7" xfId="26967" xr:uid="{00000000-0005-0000-0000-000048320000}"/>
    <cellStyle name="Rubrik 3 19 2 6 8" xfId="28175" xr:uid="{00000000-0005-0000-0000-000049320000}"/>
    <cellStyle name="Rubrik 3 19 2 6 9" xfId="31783" xr:uid="{00000000-0005-0000-0000-00004A320000}"/>
    <cellStyle name="Rubrik 3 19 2 7" xfId="3181" xr:uid="{00000000-0005-0000-0000-00004B320000}"/>
    <cellStyle name="Rubrik 3 19 2 7 10" xfId="30849" xr:uid="{00000000-0005-0000-0000-00004C320000}"/>
    <cellStyle name="Rubrik 3 19 2 7 11" xfId="33268" xr:uid="{00000000-0005-0000-0000-00004D320000}"/>
    <cellStyle name="Rubrik 3 19 2 7 12" xfId="34813" xr:uid="{00000000-0005-0000-0000-00004E320000}"/>
    <cellStyle name="Rubrik 3 19 2 7 2" xfId="4367" xr:uid="{00000000-0005-0000-0000-00004F320000}"/>
    <cellStyle name="Rubrik 3 19 2 7 2 10" xfId="35594" xr:uid="{00000000-0005-0000-0000-000050320000}"/>
    <cellStyle name="Rubrik 3 19 2 7 2 11" xfId="36883" xr:uid="{00000000-0005-0000-0000-000051320000}"/>
    <cellStyle name="Rubrik 3 19 2 7 2 2" xfId="12254" xr:uid="{00000000-0005-0000-0000-000052320000}"/>
    <cellStyle name="Rubrik 3 19 2 7 2 3" xfId="18574" xr:uid="{00000000-0005-0000-0000-000053320000}"/>
    <cellStyle name="Rubrik 3 19 2 7 2 4" xfId="16062" xr:uid="{00000000-0005-0000-0000-000054320000}"/>
    <cellStyle name="Rubrik 3 19 2 7 2 5" xfId="20431" xr:uid="{00000000-0005-0000-0000-000055320000}"/>
    <cellStyle name="Rubrik 3 19 2 7 2 6" xfId="26470" xr:uid="{00000000-0005-0000-0000-000056320000}"/>
    <cellStyle name="Rubrik 3 19 2 7 2 7" xfId="26941" xr:uid="{00000000-0005-0000-0000-000057320000}"/>
    <cellStyle name="Rubrik 3 19 2 7 2 8" xfId="31315" xr:uid="{00000000-0005-0000-0000-000058320000}"/>
    <cellStyle name="Rubrik 3 19 2 7 2 9" xfId="32248" xr:uid="{00000000-0005-0000-0000-000059320000}"/>
    <cellStyle name="Rubrik 3 19 2 7 3" xfId="11141" xr:uid="{00000000-0005-0000-0000-00005A320000}"/>
    <cellStyle name="Rubrik 3 19 2 7 4" xfId="17395" xr:uid="{00000000-0005-0000-0000-00005B320000}"/>
    <cellStyle name="Rubrik 3 19 2 7 5" xfId="18024" xr:uid="{00000000-0005-0000-0000-00005C320000}"/>
    <cellStyle name="Rubrik 3 19 2 7 6" xfId="17822" xr:uid="{00000000-0005-0000-0000-00005D320000}"/>
    <cellStyle name="Rubrik 3 19 2 7 7" xfId="25266" xr:uid="{00000000-0005-0000-0000-00005E320000}"/>
    <cellStyle name="Rubrik 3 19 2 7 8" xfId="28331" xr:uid="{00000000-0005-0000-0000-00005F320000}"/>
    <cellStyle name="Rubrik 3 19 2 7 9" xfId="30221" xr:uid="{00000000-0005-0000-0000-000060320000}"/>
    <cellStyle name="Rubrik 3 19 2 8" xfId="806" xr:uid="{00000000-0005-0000-0000-000061320000}"/>
    <cellStyle name="Rubrik 3 19 2 8 10" xfId="33402" xr:uid="{00000000-0005-0000-0000-000062320000}"/>
    <cellStyle name="Rubrik 3 19 2 8 11" xfId="35388" xr:uid="{00000000-0005-0000-0000-000063320000}"/>
    <cellStyle name="Rubrik 3 19 2 8 12" xfId="37258" xr:uid="{00000000-0005-0000-0000-000064320000}"/>
    <cellStyle name="Rubrik 3 19 2 8 2" xfId="4368" xr:uid="{00000000-0005-0000-0000-000065320000}"/>
    <cellStyle name="Rubrik 3 19 2 8 2 10" xfId="34527" xr:uid="{00000000-0005-0000-0000-000066320000}"/>
    <cellStyle name="Rubrik 3 19 2 8 2 11" xfId="36004" xr:uid="{00000000-0005-0000-0000-000067320000}"/>
    <cellStyle name="Rubrik 3 19 2 8 2 2" xfId="12255" xr:uid="{00000000-0005-0000-0000-000068320000}"/>
    <cellStyle name="Rubrik 3 19 2 8 2 3" xfId="18575" xr:uid="{00000000-0005-0000-0000-000069320000}"/>
    <cellStyle name="Rubrik 3 19 2 8 2 4" xfId="17559" xr:uid="{00000000-0005-0000-0000-00006A320000}"/>
    <cellStyle name="Rubrik 3 19 2 8 2 5" xfId="16216" xr:uid="{00000000-0005-0000-0000-00006B320000}"/>
    <cellStyle name="Rubrik 3 19 2 8 2 6" xfId="24766" xr:uid="{00000000-0005-0000-0000-00006C320000}"/>
    <cellStyle name="Rubrik 3 19 2 8 2 7" xfId="24926" xr:uid="{00000000-0005-0000-0000-00006D320000}"/>
    <cellStyle name="Rubrik 3 19 2 8 2 8" xfId="29773" xr:uid="{00000000-0005-0000-0000-00006E320000}"/>
    <cellStyle name="Rubrik 3 19 2 8 2 9" xfId="32475" xr:uid="{00000000-0005-0000-0000-00006F320000}"/>
    <cellStyle name="Rubrik 3 19 2 8 3" xfId="14395" xr:uid="{00000000-0005-0000-0000-000070320000}"/>
    <cellStyle name="Rubrik 3 19 2 8 4" xfId="16509" xr:uid="{00000000-0005-0000-0000-000071320000}"/>
    <cellStyle name="Rubrik 3 19 2 8 5" xfId="16661" xr:uid="{00000000-0005-0000-0000-000072320000}"/>
    <cellStyle name="Rubrik 3 19 2 8 6" xfId="21043" xr:uid="{00000000-0005-0000-0000-000073320000}"/>
    <cellStyle name="Rubrik 3 19 2 8 7" xfId="26175" xr:uid="{00000000-0005-0000-0000-000074320000}"/>
    <cellStyle name="Rubrik 3 19 2 8 8" xfId="28705" xr:uid="{00000000-0005-0000-0000-000075320000}"/>
    <cellStyle name="Rubrik 3 19 2 8 9" xfId="31042" xr:uid="{00000000-0005-0000-0000-000076320000}"/>
    <cellStyle name="Rubrik 3 19 2 9" xfId="16712" xr:uid="{00000000-0005-0000-0000-000077320000}"/>
    <cellStyle name="Rubrik 3 19 3" xfId="462" xr:uid="{00000000-0005-0000-0000-000078320000}"/>
    <cellStyle name="Rubrik 3 19 3 10" xfId="4369" xr:uid="{00000000-0005-0000-0000-000079320000}"/>
    <cellStyle name="Rubrik 3 19 3 10 10" xfId="35593" xr:uid="{00000000-0005-0000-0000-00007A320000}"/>
    <cellStyle name="Rubrik 3 19 3 10 11" xfId="29865" xr:uid="{00000000-0005-0000-0000-00007B320000}"/>
    <cellStyle name="Rubrik 3 19 3 10 2" xfId="12256" xr:uid="{00000000-0005-0000-0000-00007C320000}"/>
    <cellStyle name="Rubrik 3 19 3 10 3" xfId="18576" xr:uid="{00000000-0005-0000-0000-00007D320000}"/>
    <cellStyle name="Rubrik 3 19 3 10 4" xfId="16590" xr:uid="{00000000-0005-0000-0000-00007E320000}"/>
    <cellStyle name="Rubrik 3 19 3 10 5" xfId="9363" xr:uid="{00000000-0005-0000-0000-00007F320000}"/>
    <cellStyle name="Rubrik 3 19 3 10 6" xfId="26469" xr:uid="{00000000-0005-0000-0000-000080320000}"/>
    <cellStyle name="Rubrik 3 19 3 10 7" xfId="20719" xr:uid="{00000000-0005-0000-0000-000081320000}"/>
    <cellStyle name="Rubrik 3 19 3 10 8" xfId="31314" xr:uid="{00000000-0005-0000-0000-000082320000}"/>
    <cellStyle name="Rubrik 3 19 3 10 9" xfId="33372" xr:uid="{00000000-0005-0000-0000-000083320000}"/>
    <cellStyle name="Rubrik 3 19 3 11" xfId="14736" xr:uid="{00000000-0005-0000-0000-000084320000}"/>
    <cellStyle name="Rubrik 3 19 3 12" xfId="16675" xr:uid="{00000000-0005-0000-0000-000085320000}"/>
    <cellStyle name="Rubrik 3 19 3 13" xfId="20384" xr:uid="{00000000-0005-0000-0000-000086320000}"/>
    <cellStyle name="Rubrik 3 19 3 14" xfId="22993" xr:uid="{00000000-0005-0000-0000-000087320000}"/>
    <cellStyle name="Rubrik 3 19 3 15" xfId="22653" xr:uid="{00000000-0005-0000-0000-000088320000}"/>
    <cellStyle name="Rubrik 3 19 3 16" xfId="32824" xr:uid="{00000000-0005-0000-0000-000089320000}"/>
    <cellStyle name="Rubrik 3 19 3 17" xfId="21165" xr:uid="{00000000-0005-0000-0000-00008A320000}"/>
    <cellStyle name="Rubrik 3 19 3 18" xfId="35005" xr:uid="{00000000-0005-0000-0000-00008B320000}"/>
    <cellStyle name="Rubrik 3 19 3 19" xfId="36852" xr:uid="{00000000-0005-0000-0000-00008C320000}"/>
    <cellStyle name="Rubrik 3 19 3 2" xfId="2127" xr:uid="{00000000-0005-0000-0000-00008D320000}"/>
    <cellStyle name="Rubrik 3 19 3 2 10" xfId="14972" xr:uid="{00000000-0005-0000-0000-00008E320000}"/>
    <cellStyle name="Rubrik 3 19 3 2 11" xfId="19827" xr:uid="{00000000-0005-0000-0000-00008F320000}"/>
    <cellStyle name="Rubrik 3 19 3 2 12" xfId="22451" xr:uid="{00000000-0005-0000-0000-000090320000}"/>
    <cellStyle name="Rubrik 3 19 3 2 13" xfId="27546" xr:uid="{00000000-0005-0000-0000-000091320000}"/>
    <cellStyle name="Rubrik 3 19 3 2 14" xfId="15922" xr:uid="{00000000-0005-0000-0000-000092320000}"/>
    <cellStyle name="Rubrik 3 19 3 2 15" xfId="32337" xr:uid="{00000000-0005-0000-0000-000093320000}"/>
    <cellStyle name="Rubrik 3 19 3 2 16" xfId="26775" xr:uid="{00000000-0005-0000-0000-000094320000}"/>
    <cellStyle name="Rubrik 3 19 3 2 17" xfId="36492" xr:uid="{00000000-0005-0000-0000-000095320000}"/>
    <cellStyle name="Rubrik 3 19 3 2 18" xfId="30503" xr:uid="{00000000-0005-0000-0000-000096320000}"/>
    <cellStyle name="Rubrik 3 19 3 2 2" xfId="2763" xr:uid="{00000000-0005-0000-0000-000097320000}"/>
    <cellStyle name="Rubrik 3 19 3 2 2 10" xfId="32462" xr:uid="{00000000-0005-0000-0000-000098320000}"/>
    <cellStyle name="Rubrik 3 19 3 2 2 11" xfId="34753" xr:uid="{00000000-0005-0000-0000-000099320000}"/>
    <cellStyle name="Rubrik 3 19 3 2 2 12" xfId="36575" xr:uid="{00000000-0005-0000-0000-00009A320000}"/>
    <cellStyle name="Rubrik 3 19 3 2 2 2" xfId="4370" xr:uid="{00000000-0005-0000-0000-00009B320000}"/>
    <cellStyle name="Rubrik 3 19 3 2 2 2 10" xfId="28400" xr:uid="{00000000-0005-0000-0000-00009C320000}"/>
    <cellStyle name="Rubrik 3 19 3 2 2 2 11" xfId="37358" xr:uid="{00000000-0005-0000-0000-00009D320000}"/>
    <cellStyle name="Rubrik 3 19 3 2 2 2 2" xfId="12257" xr:uid="{00000000-0005-0000-0000-00009E320000}"/>
    <cellStyle name="Rubrik 3 19 3 2 2 2 3" xfId="18577" xr:uid="{00000000-0005-0000-0000-00009F320000}"/>
    <cellStyle name="Rubrik 3 19 3 2 2 2 4" xfId="21208" xr:uid="{00000000-0005-0000-0000-0000A0320000}"/>
    <cellStyle name="Rubrik 3 19 3 2 2 2 5" xfId="23791" xr:uid="{00000000-0005-0000-0000-0000A1320000}"/>
    <cellStyle name="Rubrik 3 19 3 2 2 2 6" xfId="25362" xr:uid="{00000000-0005-0000-0000-0000A2320000}"/>
    <cellStyle name="Rubrik 3 19 3 2 2 2 7" xfId="28062" xr:uid="{00000000-0005-0000-0000-0000A3320000}"/>
    <cellStyle name="Rubrik 3 19 3 2 2 2 8" xfId="30311" xr:uid="{00000000-0005-0000-0000-0000A4320000}"/>
    <cellStyle name="Rubrik 3 19 3 2 2 2 9" xfId="33427" xr:uid="{00000000-0005-0000-0000-0000A5320000}"/>
    <cellStyle name="Rubrik 3 19 3 2 2 3" xfId="10724" xr:uid="{00000000-0005-0000-0000-0000A6320000}"/>
    <cellStyle name="Rubrik 3 19 3 2 2 4" xfId="16977" xr:uid="{00000000-0005-0000-0000-0000A7320000}"/>
    <cellStyle name="Rubrik 3 19 3 2 2 5" xfId="14427" xr:uid="{00000000-0005-0000-0000-0000A8320000}"/>
    <cellStyle name="Rubrik 3 19 3 2 2 6" xfId="19973" xr:uid="{00000000-0005-0000-0000-0000A9320000}"/>
    <cellStyle name="Rubrik 3 19 3 2 2 7" xfId="25158" xr:uid="{00000000-0005-0000-0000-0000AA320000}"/>
    <cellStyle name="Rubrik 3 19 3 2 2 8" xfId="27686" xr:uid="{00000000-0005-0000-0000-0000AB320000}"/>
    <cellStyle name="Rubrik 3 19 3 2 2 9" xfId="30125" xr:uid="{00000000-0005-0000-0000-0000AC320000}"/>
    <cellStyle name="Rubrik 3 19 3 2 3" xfId="2692" xr:uid="{00000000-0005-0000-0000-0000AD320000}"/>
    <cellStyle name="Rubrik 3 19 3 2 3 10" xfId="30302" xr:uid="{00000000-0005-0000-0000-0000AE320000}"/>
    <cellStyle name="Rubrik 3 19 3 2 3 11" xfId="36323" xr:uid="{00000000-0005-0000-0000-0000AF320000}"/>
    <cellStyle name="Rubrik 3 19 3 2 3 12" xfId="15874" xr:uid="{00000000-0005-0000-0000-0000B0320000}"/>
    <cellStyle name="Rubrik 3 19 3 2 3 2" xfId="4371" xr:uid="{00000000-0005-0000-0000-0000B1320000}"/>
    <cellStyle name="Rubrik 3 19 3 2 3 2 10" xfId="30090" xr:uid="{00000000-0005-0000-0000-0000B2320000}"/>
    <cellStyle name="Rubrik 3 19 3 2 3 2 11" xfId="37359" xr:uid="{00000000-0005-0000-0000-0000B3320000}"/>
    <cellStyle name="Rubrik 3 19 3 2 3 2 2" xfId="12258" xr:uid="{00000000-0005-0000-0000-0000B4320000}"/>
    <cellStyle name="Rubrik 3 19 3 2 3 2 3" xfId="18578" xr:uid="{00000000-0005-0000-0000-0000B5320000}"/>
    <cellStyle name="Rubrik 3 19 3 2 3 2 4" xfId="21209" xr:uid="{00000000-0005-0000-0000-0000B6320000}"/>
    <cellStyle name="Rubrik 3 19 3 2 3 2 5" xfId="23792" xr:uid="{00000000-0005-0000-0000-0000B7320000}"/>
    <cellStyle name="Rubrik 3 19 3 2 3 2 6" xfId="23316" xr:uid="{00000000-0005-0000-0000-0000B8320000}"/>
    <cellStyle name="Rubrik 3 19 3 2 3 2 7" xfId="22288" xr:uid="{00000000-0005-0000-0000-0000B9320000}"/>
    <cellStyle name="Rubrik 3 19 3 2 3 2 8" xfId="22618" xr:uid="{00000000-0005-0000-0000-0000BA320000}"/>
    <cellStyle name="Rubrik 3 19 3 2 3 2 9" xfId="31775" xr:uid="{00000000-0005-0000-0000-0000BB320000}"/>
    <cellStyle name="Rubrik 3 19 3 2 3 3" xfId="10653" xr:uid="{00000000-0005-0000-0000-0000BC320000}"/>
    <cellStyle name="Rubrik 3 19 3 2 3 4" xfId="16906" xr:uid="{00000000-0005-0000-0000-0000BD320000}"/>
    <cellStyle name="Rubrik 3 19 3 2 3 5" xfId="19549" xr:uid="{00000000-0005-0000-0000-0000BE320000}"/>
    <cellStyle name="Rubrik 3 19 3 2 3 6" xfId="22180" xr:uid="{00000000-0005-0000-0000-0000BF320000}"/>
    <cellStyle name="Rubrik 3 19 3 2 3 7" xfId="27283" xr:uid="{00000000-0005-0000-0000-0000C0320000}"/>
    <cellStyle name="Rubrik 3 19 3 2 3 8" xfId="25353" xr:uid="{00000000-0005-0000-0000-0000C1320000}"/>
    <cellStyle name="Rubrik 3 19 3 2 3 9" xfId="32100" xr:uid="{00000000-0005-0000-0000-0000C2320000}"/>
    <cellStyle name="Rubrik 3 19 3 2 4" xfId="1139" xr:uid="{00000000-0005-0000-0000-0000C3320000}"/>
    <cellStyle name="Rubrik 3 19 3 2 4 10" xfId="32776" xr:uid="{00000000-0005-0000-0000-0000C4320000}"/>
    <cellStyle name="Rubrik 3 19 3 2 4 11" xfId="34973" xr:uid="{00000000-0005-0000-0000-0000C5320000}"/>
    <cellStyle name="Rubrik 3 19 3 2 4 12" xfId="36815" xr:uid="{00000000-0005-0000-0000-0000C6320000}"/>
    <cellStyle name="Rubrik 3 19 3 2 4 2" xfId="4372" xr:uid="{00000000-0005-0000-0000-0000C7320000}"/>
    <cellStyle name="Rubrik 3 19 3 2 4 2 10" xfId="35592" xr:uid="{00000000-0005-0000-0000-0000C8320000}"/>
    <cellStyle name="Rubrik 3 19 3 2 4 2 11" xfId="37360" xr:uid="{00000000-0005-0000-0000-0000C9320000}"/>
    <cellStyle name="Rubrik 3 19 3 2 4 2 2" xfId="12259" xr:uid="{00000000-0005-0000-0000-0000CA320000}"/>
    <cellStyle name="Rubrik 3 19 3 2 4 2 3" xfId="18579" xr:uid="{00000000-0005-0000-0000-0000CB320000}"/>
    <cellStyle name="Rubrik 3 19 3 2 4 2 4" xfId="21210" xr:uid="{00000000-0005-0000-0000-0000CC320000}"/>
    <cellStyle name="Rubrik 3 19 3 2 4 2 5" xfId="23793" xr:uid="{00000000-0005-0000-0000-0000CD320000}"/>
    <cellStyle name="Rubrik 3 19 3 2 4 2 6" xfId="26468" xr:uid="{00000000-0005-0000-0000-0000CE320000}"/>
    <cellStyle name="Rubrik 3 19 3 2 4 2 7" xfId="26943" xr:uid="{00000000-0005-0000-0000-0000CF320000}"/>
    <cellStyle name="Rubrik 3 19 3 2 4 2 8" xfId="31313" xr:uid="{00000000-0005-0000-0000-0000D0320000}"/>
    <cellStyle name="Rubrik 3 19 3 2 4 2 9" xfId="25401" xr:uid="{00000000-0005-0000-0000-0000D1320000}"/>
    <cellStyle name="Rubrik 3 19 3 2 4 3" xfId="14062" xr:uid="{00000000-0005-0000-0000-0000D2320000}"/>
    <cellStyle name="Rubrik 3 19 3 2 4 4" xfId="15669" xr:uid="{00000000-0005-0000-0000-0000D3320000}"/>
    <cellStyle name="Rubrik 3 19 3 2 4 5" xfId="16588" xr:uid="{00000000-0005-0000-0000-0000D4320000}"/>
    <cellStyle name="Rubrik 3 19 3 2 4 6" xfId="20329" xr:uid="{00000000-0005-0000-0000-0000D5320000}"/>
    <cellStyle name="Rubrik 3 19 3 2 4 7" xfId="25496" xr:uid="{00000000-0005-0000-0000-0000D6320000}"/>
    <cellStyle name="Rubrik 3 19 3 2 4 8" xfId="28028" xr:uid="{00000000-0005-0000-0000-0000D7320000}"/>
    <cellStyle name="Rubrik 3 19 3 2 4 9" xfId="30433" xr:uid="{00000000-0005-0000-0000-0000D8320000}"/>
    <cellStyle name="Rubrik 3 19 3 2 5" xfId="1130" xr:uid="{00000000-0005-0000-0000-0000D9320000}"/>
    <cellStyle name="Rubrik 3 19 3 2 5 10" xfId="23486" xr:uid="{00000000-0005-0000-0000-0000DA320000}"/>
    <cellStyle name="Rubrik 3 19 3 2 5 11" xfId="36711" xr:uid="{00000000-0005-0000-0000-0000DB320000}"/>
    <cellStyle name="Rubrik 3 19 3 2 5 12" xfId="35251" xr:uid="{00000000-0005-0000-0000-0000DC320000}"/>
    <cellStyle name="Rubrik 3 19 3 2 5 2" xfId="4373" xr:uid="{00000000-0005-0000-0000-0000DD320000}"/>
    <cellStyle name="Rubrik 3 19 3 2 5 2 10" xfId="24885" xr:uid="{00000000-0005-0000-0000-0000DE320000}"/>
    <cellStyle name="Rubrik 3 19 3 2 5 2 11" xfId="37361" xr:uid="{00000000-0005-0000-0000-0000DF320000}"/>
    <cellStyle name="Rubrik 3 19 3 2 5 2 2" xfId="12260" xr:uid="{00000000-0005-0000-0000-0000E0320000}"/>
    <cellStyle name="Rubrik 3 19 3 2 5 2 3" xfId="18580" xr:uid="{00000000-0005-0000-0000-0000E1320000}"/>
    <cellStyle name="Rubrik 3 19 3 2 5 2 4" xfId="21211" xr:uid="{00000000-0005-0000-0000-0000E2320000}"/>
    <cellStyle name="Rubrik 3 19 3 2 5 2 5" xfId="23794" xr:uid="{00000000-0005-0000-0000-0000E3320000}"/>
    <cellStyle name="Rubrik 3 19 3 2 5 2 6" xfId="26145" xr:uid="{00000000-0005-0000-0000-0000E4320000}"/>
    <cellStyle name="Rubrik 3 19 3 2 5 2 7" xfId="22983" xr:uid="{00000000-0005-0000-0000-0000E5320000}"/>
    <cellStyle name="Rubrik 3 19 3 2 5 2 8" xfId="31014" xr:uid="{00000000-0005-0000-0000-0000E6320000}"/>
    <cellStyle name="Rubrik 3 19 3 2 5 2 9" xfId="30179" xr:uid="{00000000-0005-0000-0000-0000E7320000}"/>
    <cellStyle name="Rubrik 3 19 3 2 5 3" xfId="14071" xr:uid="{00000000-0005-0000-0000-0000E8320000}"/>
    <cellStyle name="Rubrik 3 19 3 2 5 4" xfId="16351" xr:uid="{00000000-0005-0000-0000-0000E9320000}"/>
    <cellStyle name="Rubrik 3 19 3 2 5 5" xfId="20169" xr:uid="{00000000-0005-0000-0000-0000EA320000}"/>
    <cellStyle name="Rubrik 3 19 3 2 5 6" xfId="22783" xr:uid="{00000000-0005-0000-0000-0000EB320000}"/>
    <cellStyle name="Rubrik 3 19 3 2 5 7" xfId="27876" xr:uid="{00000000-0005-0000-0000-0000EC320000}"/>
    <cellStyle name="Rubrik 3 19 3 2 5 8" xfId="15821" xr:uid="{00000000-0005-0000-0000-0000ED320000}"/>
    <cellStyle name="Rubrik 3 19 3 2 5 9" xfId="32642" xr:uid="{00000000-0005-0000-0000-0000EE320000}"/>
    <cellStyle name="Rubrik 3 19 3 2 6" xfId="3093" xr:uid="{00000000-0005-0000-0000-0000EF320000}"/>
    <cellStyle name="Rubrik 3 19 3 2 6 10" xfId="27406" xr:uid="{00000000-0005-0000-0000-0000F0320000}"/>
    <cellStyle name="Rubrik 3 19 3 2 6 11" xfId="36131" xr:uid="{00000000-0005-0000-0000-0000F1320000}"/>
    <cellStyle name="Rubrik 3 19 3 2 6 12" xfId="36836" xr:uid="{00000000-0005-0000-0000-0000F2320000}"/>
    <cellStyle name="Rubrik 3 19 3 2 6 2" xfId="4374" xr:uid="{00000000-0005-0000-0000-0000F3320000}"/>
    <cellStyle name="Rubrik 3 19 3 2 6 2 10" xfId="35591" xr:uid="{00000000-0005-0000-0000-0000F4320000}"/>
    <cellStyle name="Rubrik 3 19 3 2 6 2 11" xfId="37362" xr:uid="{00000000-0005-0000-0000-0000F5320000}"/>
    <cellStyle name="Rubrik 3 19 3 2 6 2 2" xfId="12261" xr:uid="{00000000-0005-0000-0000-0000F6320000}"/>
    <cellStyle name="Rubrik 3 19 3 2 6 2 3" xfId="18581" xr:uid="{00000000-0005-0000-0000-0000F7320000}"/>
    <cellStyle name="Rubrik 3 19 3 2 6 2 4" xfId="21212" xr:uid="{00000000-0005-0000-0000-0000F8320000}"/>
    <cellStyle name="Rubrik 3 19 3 2 6 2 5" xfId="23795" xr:uid="{00000000-0005-0000-0000-0000F9320000}"/>
    <cellStyle name="Rubrik 3 19 3 2 6 2 6" xfId="26226" xr:uid="{00000000-0005-0000-0000-0000FA320000}"/>
    <cellStyle name="Rubrik 3 19 3 2 6 2 7" xfId="25478" xr:uid="{00000000-0005-0000-0000-0000FB320000}"/>
    <cellStyle name="Rubrik 3 19 3 2 6 2 8" xfId="31089" xr:uid="{00000000-0005-0000-0000-0000FC320000}"/>
    <cellStyle name="Rubrik 3 19 3 2 6 2 9" xfId="31771" xr:uid="{00000000-0005-0000-0000-0000FD320000}"/>
    <cellStyle name="Rubrik 3 19 3 2 6 3" xfId="11053" xr:uid="{00000000-0005-0000-0000-0000FE320000}"/>
    <cellStyle name="Rubrik 3 19 3 2 6 4" xfId="17307" xr:uid="{00000000-0005-0000-0000-0000FF320000}"/>
    <cellStyle name="Rubrik 3 19 3 2 6 5" xfId="16651" xr:uid="{00000000-0005-0000-0000-000000330000}"/>
    <cellStyle name="Rubrik 3 19 3 2 6 6" xfId="20360" xr:uid="{00000000-0005-0000-0000-000001330000}"/>
    <cellStyle name="Rubrik 3 19 3 2 6 7" xfId="27084" xr:uid="{00000000-0005-0000-0000-000002330000}"/>
    <cellStyle name="Rubrik 3 19 3 2 6 8" xfId="23270" xr:uid="{00000000-0005-0000-0000-000003330000}"/>
    <cellStyle name="Rubrik 3 19 3 2 6 9" xfId="31901" xr:uid="{00000000-0005-0000-0000-000004330000}"/>
    <cellStyle name="Rubrik 3 19 3 2 7" xfId="1333" xr:uid="{00000000-0005-0000-0000-000005330000}"/>
    <cellStyle name="Rubrik 3 19 3 2 7 10" xfId="30565" xr:uid="{00000000-0005-0000-0000-000006330000}"/>
    <cellStyle name="Rubrik 3 19 3 2 7 11" xfId="37080" xr:uid="{00000000-0005-0000-0000-000007330000}"/>
    <cellStyle name="Rubrik 3 19 3 2 7 12" xfId="34631" xr:uid="{00000000-0005-0000-0000-000008330000}"/>
    <cellStyle name="Rubrik 3 19 3 2 7 2" xfId="4375" xr:uid="{00000000-0005-0000-0000-000009330000}"/>
    <cellStyle name="Rubrik 3 19 3 2 7 2 10" xfId="32725" xr:uid="{00000000-0005-0000-0000-00000A330000}"/>
    <cellStyle name="Rubrik 3 19 3 2 7 2 11" xfId="37363" xr:uid="{00000000-0005-0000-0000-00000B330000}"/>
    <cellStyle name="Rubrik 3 19 3 2 7 2 2" xfId="12262" xr:uid="{00000000-0005-0000-0000-00000C330000}"/>
    <cellStyle name="Rubrik 3 19 3 2 7 2 3" xfId="18582" xr:uid="{00000000-0005-0000-0000-00000D330000}"/>
    <cellStyle name="Rubrik 3 19 3 2 7 2 4" xfId="21213" xr:uid="{00000000-0005-0000-0000-00000E330000}"/>
    <cellStyle name="Rubrik 3 19 3 2 7 2 5" xfId="23796" xr:uid="{00000000-0005-0000-0000-00000F330000}"/>
    <cellStyle name="Rubrik 3 19 3 2 7 2 6" xfId="26467" xr:uid="{00000000-0005-0000-0000-000010330000}"/>
    <cellStyle name="Rubrik 3 19 3 2 7 2 7" xfId="20971" xr:uid="{00000000-0005-0000-0000-000011330000}"/>
    <cellStyle name="Rubrik 3 19 3 2 7 2 8" xfId="31312" xr:uid="{00000000-0005-0000-0000-000012330000}"/>
    <cellStyle name="Rubrik 3 19 3 2 7 2 9" xfId="32428" xr:uid="{00000000-0005-0000-0000-000013330000}"/>
    <cellStyle name="Rubrik 3 19 3 2 7 3" xfId="9302" xr:uid="{00000000-0005-0000-0000-000014330000}"/>
    <cellStyle name="Rubrik 3 19 3 2 7 4" xfId="15573" xr:uid="{00000000-0005-0000-0000-000015330000}"/>
    <cellStyle name="Rubrik 3 19 3 2 7 5" xfId="20774" xr:uid="{00000000-0005-0000-0000-000016330000}"/>
    <cellStyle name="Rubrik 3 19 3 2 7 6" xfId="23367" xr:uid="{00000000-0005-0000-0000-000017330000}"/>
    <cellStyle name="Rubrik 3 19 3 2 7 7" xfId="28448" xr:uid="{00000000-0005-0000-0000-000018330000}"/>
    <cellStyle name="Rubrik 3 19 3 2 7 8" xfId="25644" xr:uid="{00000000-0005-0000-0000-000019330000}"/>
    <cellStyle name="Rubrik 3 19 3 2 7 9" xfId="33163" xr:uid="{00000000-0005-0000-0000-00001A330000}"/>
    <cellStyle name="Rubrik 3 19 3 2 8" xfId="4376" xr:uid="{00000000-0005-0000-0000-00001B330000}"/>
    <cellStyle name="Rubrik 3 19 3 2 8 10" xfId="35590" xr:uid="{00000000-0005-0000-0000-00001C330000}"/>
    <cellStyle name="Rubrik 3 19 3 2 8 11" xfId="37364" xr:uid="{00000000-0005-0000-0000-00001D330000}"/>
    <cellStyle name="Rubrik 3 19 3 2 8 2" xfId="12263" xr:uid="{00000000-0005-0000-0000-00001E330000}"/>
    <cellStyle name="Rubrik 3 19 3 2 8 3" xfId="18583" xr:uid="{00000000-0005-0000-0000-00001F330000}"/>
    <cellStyle name="Rubrik 3 19 3 2 8 4" xfId="21214" xr:uid="{00000000-0005-0000-0000-000020330000}"/>
    <cellStyle name="Rubrik 3 19 3 2 8 5" xfId="23797" xr:uid="{00000000-0005-0000-0000-000021330000}"/>
    <cellStyle name="Rubrik 3 19 3 2 8 6" xfId="10181" xr:uid="{00000000-0005-0000-0000-000022330000}"/>
    <cellStyle name="Rubrik 3 19 3 2 8 7" xfId="26944" xr:uid="{00000000-0005-0000-0000-000023330000}"/>
    <cellStyle name="Rubrik 3 19 3 2 8 8" xfId="20944" xr:uid="{00000000-0005-0000-0000-000024330000}"/>
    <cellStyle name="Rubrik 3 19 3 2 8 9" xfId="31772" xr:uid="{00000000-0005-0000-0000-000025330000}"/>
    <cellStyle name="Rubrik 3 19 3 2 9" xfId="10090" xr:uid="{00000000-0005-0000-0000-000026330000}"/>
    <cellStyle name="Rubrik 3 19 3 20" xfId="32996" xr:uid="{00000000-0005-0000-0000-000027330000}"/>
    <cellStyle name="Rubrik 3 19 3 3" xfId="3011" xr:uid="{00000000-0005-0000-0000-000028330000}"/>
    <cellStyle name="Rubrik 3 19 3 3 10" xfId="32948" xr:uid="{00000000-0005-0000-0000-000029330000}"/>
    <cellStyle name="Rubrik 3 19 3 3 11" xfId="30677" xr:uid="{00000000-0005-0000-0000-00002A330000}"/>
    <cellStyle name="Rubrik 3 19 3 3 12" xfId="37021" xr:uid="{00000000-0005-0000-0000-00002B330000}"/>
    <cellStyle name="Rubrik 3 19 3 3 2" xfId="4377" xr:uid="{00000000-0005-0000-0000-00002C330000}"/>
    <cellStyle name="Rubrik 3 19 3 3 2 10" xfId="33139" xr:uid="{00000000-0005-0000-0000-00002D330000}"/>
    <cellStyle name="Rubrik 3 19 3 3 2 11" xfId="37365" xr:uid="{00000000-0005-0000-0000-00002E330000}"/>
    <cellStyle name="Rubrik 3 19 3 3 2 2" xfId="12264" xr:uid="{00000000-0005-0000-0000-00002F330000}"/>
    <cellStyle name="Rubrik 3 19 3 3 2 3" xfId="18584" xr:uid="{00000000-0005-0000-0000-000030330000}"/>
    <cellStyle name="Rubrik 3 19 3 3 2 4" xfId="21215" xr:uid="{00000000-0005-0000-0000-000031330000}"/>
    <cellStyle name="Rubrik 3 19 3 3 2 5" xfId="23798" xr:uid="{00000000-0005-0000-0000-000032330000}"/>
    <cellStyle name="Rubrik 3 19 3 3 2 6" xfId="26466" xr:uid="{00000000-0005-0000-0000-000033330000}"/>
    <cellStyle name="Rubrik 3 19 3 3 2 7" xfId="25393" xr:uid="{00000000-0005-0000-0000-000034330000}"/>
    <cellStyle name="Rubrik 3 19 3 3 2 8" xfId="31311" xr:uid="{00000000-0005-0000-0000-000035330000}"/>
    <cellStyle name="Rubrik 3 19 3 3 2 9" xfId="30288" xr:uid="{00000000-0005-0000-0000-000036330000}"/>
    <cellStyle name="Rubrik 3 19 3 3 3" xfId="10972" xr:uid="{00000000-0005-0000-0000-000037330000}"/>
    <cellStyle name="Rubrik 3 19 3 3 4" xfId="17225" xr:uid="{00000000-0005-0000-0000-000038330000}"/>
    <cellStyle name="Rubrik 3 19 3 3 5" xfId="14477" xr:uid="{00000000-0005-0000-0000-000039330000}"/>
    <cellStyle name="Rubrik 3 19 3 3 6" xfId="20684" xr:uid="{00000000-0005-0000-0000-00003A330000}"/>
    <cellStyle name="Rubrik 3 19 3 3 7" xfId="27125" xr:uid="{00000000-0005-0000-0000-00003B330000}"/>
    <cellStyle name="Rubrik 3 19 3 3 8" xfId="28740" xr:uid="{00000000-0005-0000-0000-00003C330000}"/>
    <cellStyle name="Rubrik 3 19 3 3 9" xfId="31942" xr:uid="{00000000-0005-0000-0000-00003D330000}"/>
    <cellStyle name="Rubrik 3 19 3 4" xfId="2553" xr:uid="{00000000-0005-0000-0000-00003E330000}"/>
    <cellStyle name="Rubrik 3 19 3 4 10" xfId="28146" xr:uid="{00000000-0005-0000-0000-00003F330000}"/>
    <cellStyle name="Rubrik 3 19 3 4 11" xfId="36386" xr:uid="{00000000-0005-0000-0000-000040330000}"/>
    <cellStyle name="Rubrik 3 19 3 4 12" xfId="28295" xr:uid="{00000000-0005-0000-0000-000041330000}"/>
    <cellStyle name="Rubrik 3 19 3 4 2" xfId="4378" xr:uid="{00000000-0005-0000-0000-000042330000}"/>
    <cellStyle name="Rubrik 3 19 3 4 2 10" xfId="35589" xr:uid="{00000000-0005-0000-0000-000043330000}"/>
    <cellStyle name="Rubrik 3 19 3 4 2 11" xfId="37366" xr:uid="{00000000-0005-0000-0000-000044330000}"/>
    <cellStyle name="Rubrik 3 19 3 4 2 2" xfId="12265" xr:uid="{00000000-0005-0000-0000-000045330000}"/>
    <cellStyle name="Rubrik 3 19 3 4 2 3" xfId="18585" xr:uid="{00000000-0005-0000-0000-000046330000}"/>
    <cellStyle name="Rubrik 3 19 3 4 2 4" xfId="21216" xr:uid="{00000000-0005-0000-0000-000047330000}"/>
    <cellStyle name="Rubrik 3 19 3 4 2 5" xfId="23799" xr:uid="{00000000-0005-0000-0000-000048330000}"/>
    <cellStyle name="Rubrik 3 19 3 4 2 6" xfId="25310" xr:uid="{00000000-0005-0000-0000-000049330000}"/>
    <cellStyle name="Rubrik 3 19 3 4 2 7" xfId="26945" xr:uid="{00000000-0005-0000-0000-00004A330000}"/>
    <cellStyle name="Rubrik 3 19 3 4 2 8" xfId="30265" xr:uid="{00000000-0005-0000-0000-00004B330000}"/>
    <cellStyle name="Rubrik 3 19 3 4 2 9" xfId="22456" xr:uid="{00000000-0005-0000-0000-00004C330000}"/>
    <cellStyle name="Rubrik 3 19 3 4 3" xfId="10514" xr:uid="{00000000-0005-0000-0000-00004D330000}"/>
    <cellStyle name="Rubrik 3 19 3 4 4" xfId="14252" xr:uid="{00000000-0005-0000-0000-00004E330000}"/>
    <cellStyle name="Rubrik 3 19 3 4 5" xfId="19619" xr:uid="{00000000-0005-0000-0000-00004F330000}"/>
    <cellStyle name="Rubrik 3 19 3 4 6" xfId="22250" xr:uid="{00000000-0005-0000-0000-000050330000}"/>
    <cellStyle name="Rubrik 3 19 3 4 7" xfId="27353" xr:uid="{00000000-0005-0000-0000-000051330000}"/>
    <cellStyle name="Rubrik 3 19 3 4 8" xfId="14483" xr:uid="{00000000-0005-0000-0000-000052330000}"/>
    <cellStyle name="Rubrik 3 19 3 4 9" xfId="32168" xr:uid="{00000000-0005-0000-0000-000053330000}"/>
    <cellStyle name="Rubrik 3 19 3 5" xfId="3230" xr:uid="{00000000-0005-0000-0000-000054330000}"/>
    <cellStyle name="Rubrik 3 19 3 5 10" xfId="31596" xr:uid="{00000000-0005-0000-0000-000055330000}"/>
    <cellStyle name="Rubrik 3 19 3 5 11" xfId="32494" xr:uid="{00000000-0005-0000-0000-000056330000}"/>
    <cellStyle name="Rubrik 3 19 3 5 12" xfId="34675" xr:uid="{00000000-0005-0000-0000-000057330000}"/>
    <cellStyle name="Rubrik 3 19 3 5 2" xfId="4379" xr:uid="{00000000-0005-0000-0000-000058330000}"/>
    <cellStyle name="Rubrik 3 19 3 5 2 10" xfId="34394" xr:uid="{00000000-0005-0000-0000-000059330000}"/>
    <cellStyle name="Rubrik 3 19 3 5 2 11" xfId="37367" xr:uid="{00000000-0005-0000-0000-00005A330000}"/>
    <cellStyle name="Rubrik 3 19 3 5 2 2" xfId="12266" xr:uid="{00000000-0005-0000-0000-00005B330000}"/>
    <cellStyle name="Rubrik 3 19 3 5 2 3" xfId="18586" xr:uid="{00000000-0005-0000-0000-00005C330000}"/>
    <cellStyle name="Rubrik 3 19 3 5 2 4" xfId="21217" xr:uid="{00000000-0005-0000-0000-00005D330000}"/>
    <cellStyle name="Rubrik 3 19 3 5 2 5" xfId="23800" xr:uid="{00000000-0005-0000-0000-00005E330000}"/>
    <cellStyle name="Rubrik 3 19 3 5 2 6" xfId="26465" xr:uid="{00000000-0005-0000-0000-00005F330000}"/>
    <cellStyle name="Rubrik 3 19 3 5 2 7" xfId="25799" xr:uid="{00000000-0005-0000-0000-000060330000}"/>
    <cellStyle name="Rubrik 3 19 3 5 2 8" xfId="31310" xr:uid="{00000000-0005-0000-0000-000061330000}"/>
    <cellStyle name="Rubrik 3 19 3 5 2 9" xfId="33120" xr:uid="{00000000-0005-0000-0000-000062330000}"/>
    <cellStyle name="Rubrik 3 19 3 5 3" xfId="11190" xr:uid="{00000000-0005-0000-0000-000063330000}"/>
    <cellStyle name="Rubrik 3 19 3 5 4" xfId="17444" xr:uid="{00000000-0005-0000-0000-000064330000}"/>
    <cellStyle name="Rubrik 3 19 3 5 5" xfId="16070" xr:uid="{00000000-0005-0000-0000-000065330000}"/>
    <cellStyle name="Rubrik 3 19 3 5 6" xfId="14975" xr:uid="{00000000-0005-0000-0000-000066330000}"/>
    <cellStyle name="Rubrik 3 19 3 5 7" xfId="20443" xr:uid="{00000000-0005-0000-0000-000067330000}"/>
    <cellStyle name="Rubrik 3 19 3 5 8" xfId="26739" xr:uid="{00000000-0005-0000-0000-000068330000}"/>
    <cellStyle name="Rubrik 3 19 3 5 9" xfId="28134" xr:uid="{00000000-0005-0000-0000-000069330000}"/>
    <cellStyle name="Rubrik 3 19 3 6" xfId="3279" xr:uid="{00000000-0005-0000-0000-00006A330000}"/>
    <cellStyle name="Rubrik 3 19 3 6 10" xfId="32931" xr:uid="{00000000-0005-0000-0000-00006B330000}"/>
    <cellStyle name="Rubrik 3 19 3 6 11" xfId="36037" xr:uid="{00000000-0005-0000-0000-00006C330000}"/>
    <cellStyle name="Rubrik 3 19 3 6 12" xfId="36915" xr:uid="{00000000-0005-0000-0000-00006D330000}"/>
    <cellStyle name="Rubrik 3 19 3 6 2" xfId="4380" xr:uid="{00000000-0005-0000-0000-00006E330000}"/>
    <cellStyle name="Rubrik 3 19 3 6 2 10" xfId="35588" xr:uid="{00000000-0005-0000-0000-00006F330000}"/>
    <cellStyle name="Rubrik 3 19 3 6 2 11" xfId="37368" xr:uid="{00000000-0005-0000-0000-000070330000}"/>
    <cellStyle name="Rubrik 3 19 3 6 2 2" xfId="12267" xr:uid="{00000000-0005-0000-0000-000071330000}"/>
    <cellStyle name="Rubrik 3 19 3 6 2 3" xfId="18587" xr:uid="{00000000-0005-0000-0000-000072330000}"/>
    <cellStyle name="Rubrik 3 19 3 6 2 4" xfId="21218" xr:uid="{00000000-0005-0000-0000-000073330000}"/>
    <cellStyle name="Rubrik 3 19 3 6 2 5" xfId="23801" xr:uid="{00000000-0005-0000-0000-000074330000}"/>
    <cellStyle name="Rubrik 3 19 3 6 2 6" xfId="15117" xr:uid="{00000000-0005-0000-0000-000075330000}"/>
    <cellStyle name="Rubrik 3 19 3 6 2 7" xfId="13901" xr:uid="{00000000-0005-0000-0000-000076330000}"/>
    <cellStyle name="Rubrik 3 19 3 6 2 8" xfId="24957" xr:uid="{00000000-0005-0000-0000-000077330000}"/>
    <cellStyle name="Rubrik 3 19 3 6 2 9" xfId="30794" xr:uid="{00000000-0005-0000-0000-000078330000}"/>
    <cellStyle name="Rubrik 3 19 3 6 3" xfId="11239" xr:uid="{00000000-0005-0000-0000-000079330000}"/>
    <cellStyle name="Rubrik 3 19 3 6 4" xfId="17493" xr:uid="{00000000-0005-0000-0000-00007A330000}"/>
    <cellStyle name="Rubrik 3 19 3 6 5" xfId="16134" xr:uid="{00000000-0005-0000-0000-00007B330000}"/>
    <cellStyle name="Rubrik 3 19 3 6 6" xfId="20479" xr:uid="{00000000-0005-0000-0000-00007C330000}"/>
    <cellStyle name="Rubrik 3 19 3 6 7" xfId="26992" xr:uid="{00000000-0005-0000-0000-00007D330000}"/>
    <cellStyle name="Rubrik 3 19 3 6 8" xfId="28636" xr:uid="{00000000-0005-0000-0000-00007E330000}"/>
    <cellStyle name="Rubrik 3 19 3 6 9" xfId="31808" xr:uid="{00000000-0005-0000-0000-00007F330000}"/>
    <cellStyle name="Rubrik 3 19 3 7" xfId="3126" xr:uid="{00000000-0005-0000-0000-000080330000}"/>
    <cellStyle name="Rubrik 3 19 3 7 10" xfId="31573" xr:uid="{00000000-0005-0000-0000-000081330000}"/>
    <cellStyle name="Rubrik 3 19 3 7 11" xfId="34912" xr:uid="{00000000-0005-0000-0000-000082330000}"/>
    <cellStyle name="Rubrik 3 19 3 7 12" xfId="27419" xr:uid="{00000000-0005-0000-0000-000083330000}"/>
    <cellStyle name="Rubrik 3 19 3 7 2" xfId="4381" xr:uid="{00000000-0005-0000-0000-000084330000}"/>
    <cellStyle name="Rubrik 3 19 3 7 2 10" xfId="35276" xr:uid="{00000000-0005-0000-0000-000085330000}"/>
    <cellStyle name="Rubrik 3 19 3 7 2 11" xfId="37369" xr:uid="{00000000-0005-0000-0000-000086330000}"/>
    <cellStyle name="Rubrik 3 19 3 7 2 2" xfId="12268" xr:uid="{00000000-0005-0000-0000-000087330000}"/>
    <cellStyle name="Rubrik 3 19 3 7 2 3" xfId="18588" xr:uid="{00000000-0005-0000-0000-000088330000}"/>
    <cellStyle name="Rubrik 3 19 3 7 2 4" xfId="21219" xr:uid="{00000000-0005-0000-0000-000089330000}"/>
    <cellStyle name="Rubrik 3 19 3 7 2 5" xfId="23802" xr:uid="{00000000-0005-0000-0000-00008A330000}"/>
    <cellStyle name="Rubrik 3 19 3 7 2 6" xfId="26464" xr:uid="{00000000-0005-0000-0000-00008B330000}"/>
    <cellStyle name="Rubrik 3 19 3 7 2 7" xfId="25658" xr:uid="{00000000-0005-0000-0000-00008C330000}"/>
    <cellStyle name="Rubrik 3 19 3 7 2 8" xfId="31309" xr:uid="{00000000-0005-0000-0000-00008D330000}"/>
    <cellStyle name="Rubrik 3 19 3 7 2 9" xfId="24942" xr:uid="{00000000-0005-0000-0000-00008E330000}"/>
    <cellStyle name="Rubrik 3 19 3 7 3" xfId="11086" xr:uid="{00000000-0005-0000-0000-00008F330000}"/>
    <cellStyle name="Rubrik 3 19 3 7 4" xfId="17340" xr:uid="{00000000-0005-0000-0000-000090330000}"/>
    <cellStyle name="Rubrik 3 19 3 7 5" xfId="18050" xr:uid="{00000000-0005-0000-0000-000091330000}"/>
    <cellStyle name="Rubrik 3 19 3 7 6" xfId="17811" xr:uid="{00000000-0005-0000-0000-000092330000}"/>
    <cellStyle name="Rubrik 3 19 3 7 7" xfId="24652" xr:uid="{00000000-0005-0000-0000-000093330000}"/>
    <cellStyle name="Rubrik 3 19 3 7 8" xfId="28154" xr:uid="{00000000-0005-0000-0000-000094330000}"/>
    <cellStyle name="Rubrik 3 19 3 7 9" xfId="29667" xr:uid="{00000000-0005-0000-0000-000095330000}"/>
    <cellStyle name="Rubrik 3 19 3 8" xfId="3343" xr:uid="{00000000-0005-0000-0000-000096330000}"/>
    <cellStyle name="Rubrik 3 19 3 8 10" xfId="33510" xr:uid="{00000000-0005-0000-0000-000097330000}"/>
    <cellStyle name="Rubrik 3 19 3 8 11" xfId="36005" xr:uid="{00000000-0005-0000-0000-000098330000}"/>
    <cellStyle name="Rubrik 3 19 3 8 12" xfId="36933" xr:uid="{00000000-0005-0000-0000-000099330000}"/>
    <cellStyle name="Rubrik 3 19 3 8 2" xfId="4382" xr:uid="{00000000-0005-0000-0000-00009A330000}"/>
    <cellStyle name="Rubrik 3 19 3 8 2 10" xfId="35587" xr:uid="{00000000-0005-0000-0000-00009B330000}"/>
    <cellStyle name="Rubrik 3 19 3 8 2 11" xfId="37370" xr:uid="{00000000-0005-0000-0000-00009C330000}"/>
    <cellStyle name="Rubrik 3 19 3 8 2 2" xfId="12269" xr:uid="{00000000-0005-0000-0000-00009D330000}"/>
    <cellStyle name="Rubrik 3 19 3 8 2 3" xfId="18589" xr:uid="{00000000-0005-0000-0000-00009E330000}"/>
    <cellStyle name="Rubrik 3 19 3 8 2 4" xfId="21220" xr:uid="{00000000-0005-0000-0000-00009F330000}"/>
    <cellStyle name="Rubrik 3 19 3 8 2 5" xfId="23803" xr:uid="{00000000-0005-0000-0000-0000A0330000}"/>
    <cellStyle name="Rubrik 3 19 3 8 2 6" xfId="20622" xr:uid="{00000000-0005-0000-0000-0000A1330000}"/>
    <cellStyle name="Rubrik 3 19 3 8 2 7" xfId="27423" xr:uid="{00000000-0005-0000-0000-0000A2330000}"/>
    <cellStyle name="Rubrik 3 19 3 8 2 8" xfId="28303" xr:uid="{00000000-0005-0000-0000-0000A3330000}"/>
    <cellStyle name="Rubrik 3 19 3 8 2 9" xfId="19792" xr:uid="{00000000-0005-0000-0000-0000A4330000}"/>
    <cellStyle name="Rubrik 3 19 3 8 3" xfId="11303" xr:uid="{00000000-0005-0000-0000-0000A5330000}"/>
    <cellStyle name="Rubrik 3 19 3 8 4" xfId="17557" xr:uid="{00000000-0005-0000-0000-0000A6330000}"/>
    <cellStyle name="Rubrik 3 19 3 8 5" xfId="16170" xr:uid="{00000000-0005-0000-0000-0000A7330000}"/>
    <cellStyle name="Rubrik 3 19 3 8 6" xfId="20507" xr:uid="{00000000-0005-0000-0000-0000A8330000}"/>
    <cellStyle name="Rubrik 3 19 3 8 7" xfId="25797" xr:uid="{00000000-0005-0000-0000-0000A9330000}"/>
    <cellStyle name="Rubrik 3 19 3 8 8" xfId="28140" xr:uid="{00000000-0005-0000-0000-0000AA330000}"/>
    <cellStyle name="Rubrik 3 19 3 8 9" xfId="30700" xr:uid="{00000000-0005-0000-0000-0000AB330000}"/>
    <cellStyle name="Rubrik 3 19 3 9" xfId="876" xr:uid="{00000000-0005-0000-0000-0000AC330000}"/>
    <cellStyle name="Rubrik 3 19 3 9 10" xfId="32512" xr:uid="{00000000-0005-0000-0000-0000AD330000}"/>
    <cellStyle name="Rubrik 3 19 3 9 11" xfId="34787" xr:uid="{00000000-0005-0000-0000-0000AE330000}"/>
    <cellStyle name="Rubrik 3 19 3 9 12" xfId="36610" xr:uid="{00000000-0005-0000-0000-0000AF330000}"/>
    <cellStyle name="Rubrik 3 19 3 9 2" xfId="4383" xr:uid="{00000000-0005-0000-0000-0000B0330000}"/>
    <cellStyle name="Rubrik 3 19 3 9 2 10" xfId="34887" xr:uid="{00000000-0005-0000-0000-0000B1330000}"/>
    <cellStyle name="Rubrik 3 19 3 9 2 11" xfId="37371" xr:uid="{00000000-0005-0000-0000-0000B2330000}"/>
    <cellStyle name="Rubrik 3 19 3 9 2 2" xfId="12270" xr:uid="{00000000-0005-0000-0000-0000B3330000}"/>
    <cellStyle name="Rubrik 3 19 3 9 2 3" xfId="18590" xr:uid="{00000000-0005-0000-0000-0000B4330000}"/>
    <cellStyle name="Rubrik 3 19 3 9 2 4" xfId="21221" xr:uid="{00000000-0005-0000-0000-0000B5330000}"/>
    <cellStyle name="Rubrik 3 19 3 9 2 5" xfId="23804" xr:uid="{00000000-0005-0000-0000-0000B6330000}"/>
    <cellStyle name="Rubrik 3 19 3 9 2 6" xfId="26463" xr:uid="{00000000-0005-0000-0000-0000B7330000}"/>
    <cellStyle name="Rubrik 3 19 3 9 2 7" xfId="20236" xr:uid="{00000000-0005-0000-0000-0000B8330000}"/>
    <cellStyle name="Rubrik 3 19 3 9 2 8" xfId="31308" xr:uid="{00000000-0005-0000-0000-0000B9330000}"/>
    <cellStyle name="Rubrik 3 19 3 9 2 9" xfId="31773" xr:uid="{00000000-0005-0000-0000-0000BA330000}"/>
    <cellStyle name="Rubrik 3 19 3 9 3" xfId="14325" xr:uid="{00000000-0005-0000-0000-0000BB330000}"/>
    <cellStyle name="Rubrik 3 19 3 9 4" xfId="16477" xr:uid="{00000000-0005-0000-0000-0000BC330000}"/>
    <cellStyle name="Rubrik 3 19 3 9 5" xfId="14409" xr:uid="{00000000-0005-0000-0000-0000BD330000}"/>
    <cellStyle name="Rubrik 3 19 3 9 6" xfId="20027" xr:uid="{00000000-0005-0000-0000-0000BE330000}"/>
    <cellStyle name="Rubrik 3 19 3 9 7" xfId="25210" xr:uid="{00000000-0005-0000-0000-0000BF330000}"/>
    <cellStyle name="Rubrik 3 19 3 9 8" xfId="27740" xr:uid="{00000000-0005-0000-0000-0000C0330000}"/>
    <cellStyle name="Rubrik 3 19 3 9 9" xfId="30173" xr:uid="{00000000-0005-0000-0000-0000C1330000}"/>
    <cellStyle name="Rubrik 3 19 4" xfId="1718" xr:uid="{00000000-0005-0000-0000-0000C2330000}"/>
    <cellStyle name="Rubrik 3 19 4 10" xfId="9872" xr:uid="{00000000-0005-0000-0000-0000C3330000}"/>
    <cellStyle name="Rubrik 3 19 4 11" xfId="20648" xr:uid="{00000000-0005-0000-0000-0000C4330000}"/>
    <cellStyle name="Rubrik 3 19 4 12" xfId="23249" xr:uid="{00000000-0005-0000-0000-0000C5330000}"/>
    <cellStyle name="Rubrik 3 19 4 13" xfId="28329" xr:uid="{00000000-0005-0000-0000-0000C6330000}"/>
    <cellStyle name="Rubrik 3 19 4 14" xfId="19928" xr:uid="{00000000-0005-0000-0000-0000C7330000}"/>
    <cellStyle name="Rubrik 3 19 4 15" xfId="33057" xr:uid="{00000000-0005-0000-0000-0000C8330000}"/>
    <cellStyle name="Rubrik 3 19 4 16" xfId="27644" xr:uid="{00000000-0005-0000-0000-0000C9330000}"/>
    <cellStyle name="Rubrik 3 19 4 17" xfId="37002" xr:uid="{00000000-0005-0000-0000-0000CA330000}"/>
    <cellStyle name="Rubrik 3 19 4 18" xfId="35381" xr:uid="{00000000-0005-0000-0000-0000CB330000}"/>
    <cellStyle name="Rubrik 3 19 4 2" xfId="2719" xr:uid="{00000000-0005-0000-0000-0000CC330000}"/>
    <cellStyle name="Rubrik 3 19 4 2 10" xfId="29795" xr:uid="{00000000-0005-0000-0000-0000CD330000}"/>
    <cellStyle name="Rubrik 3 19 4 2 11" xfId="36310" xr:uid="{00000000-0005-0000-0000-0000CE330000}"/>
    <cellStyle name="Rubrik 3 19 4 2 12" xfId="27772" xr:uid="{00000000-0005-0000-0000-0000CF330000}"/>
    <cellStyle name="Rubrik 3 19 4 2 2" xfId="4384" xr:uid="{00000000-0005-0000-0000-0000D0330000}"/>
    <cellStyle name="Rubrik 3 19 4 2 2 10" xfId="35586" xr:uid="{00000000-0005-0000-0000-0000D1330000}"/>
    <cellStyle name="Rubrik 3 19 4 2 2 11" xfId="37372" xr:uid="{00000000-0005-0000-0000-0000D2330000}"/>
    <cellStyle name="Rubrik 3 19 4 2 2 2" xfId="12271" xr:uid="{00000000-0005-0000-0000-0000D3330000}"/>
    <cellStyle name="Rubrik 3 19 4 2 2 3" xfId="18591" xr:uid="{00000000-0005-0000-0000-0000D4330000}"/>
    <cellStyle name="Rubrik 3 19 4 2 2 4" xfId="21222" xr:uid="{00000000-0005-0000-0000-0000D5330000}"/>
    <cellStyle name="Rubrik 3 19 4 2 2 5" xfId="23805" xr:uid="{00000000-0005-0000-0000-0000D6330000}"/>
    <cellStyle name="Rubrik 3 19 4 2 2 6" xfId="26462" xr:uid="{00000000-0005-0000-0000-0000D7330000}"/>
    <cellStyle name="Rubrik 3 19 4 2 2 7" xfId="19909" xr:uid="{00000000-0005-0000-0000-0000D8330000}"/>
    <cellStyle name="Rubrik 3 19 4 2 2 8" xfId="31307" xr:uid="{00000000-0005-0000-0000-0000D9330000}"/>
    <cellStyle name="Rubrik 3 19 4 2 2 9" xfId="32391" xr:uid="{00000000-0005-0000-0000-0000DA330000}"/>
    <cellStyle name="Rubrik 3 19 4 2 3" xfId="10680" xr:uid="{00000000-0005-0000-0000-0000DB330000}"/>
    <cellStyle name="Rubrik 3 19 4 2 4" xfId="16933" xr:uid="{00000000-0005-0000-0000-0000DC330000}"/>
    <cellStyle name="Rubrik 3 19 4 2 5" xfId="19536" xr:uid="{00000000-0005-0000-0000-0000DD330000}"/>
    <cellStyle name="Rubrik 3 19 4 2 6" xfId="22167" xr:uid="{00000000-0005-0000-0000-0000DE330000}"/>
    <cellStyle name="Rubrik 3 19 4 2 7" xfId="27270" xr:uid="{00000000-0005-0000-0000-0000DF330000}"/>
    <cellStyle name="Rubrik 3 19 4 2 8" xfId="24789" xr:uid="{00000000-0005-0000-0000-0000E0330000}"/>
    <cellStyle name="Rubrik 3 19 4 2 9" xfId="32087" xr:uid="{00000000-0005-0000-0000-0000E1330000}"/>
    <cellStyle name="Rubrik 3 19 4 3" xfId="1120" xr:uid="{00000000-0005-0000-0000-0000E2330000}"/>
    <cellStyle name="Rubrik 3 19 4 3 10" xfId="24990" xr:uid="{00000000-0005-0000-0000-0000E3330000}"/>
    <cellStyle name="Rubrik 3 19 4 3 11" xfId="37134" xr:uid="{00000000-0005-0000-0000-0000E4330000}"/>
    <cellStyle name="Rubrik 3 19 4 3 12" xfId="30053" xr:uid="{00000000-0005-0000-0000-0000E5330000}"/>
    <cellStyle name="Rubrik 3 19 4 3 2" xfId="4385" xr:uid="{00000000-0005-0000-0000-0000E6330000}"/>
    <cellStyle name="Rubrik 3 19 4 3 2 10" xfId="30491" xr:uid="{00000000-0005-0000-0000-0000E7330000}"/>
    <cellStyle name="Rubrik 3 19 4 3 2 11" xfId="37373" xr:uid="{00000000-0005-0000-0000-0000E8330000}"/>
    <cellStyle name="Rubrik 3 19 4 3 2 2" xfId="12272" xr:uid="{00000000-0005-0000-0000-0000E9330000}"/>
    <cellStyle name="Rubrik 3 19 4 3 2 3" xfId="18592" xr:uid="{00000000-0005-0000-0000-0000EA330000}"/>
    <cellStyle name="Rubrik 3 19 4 3 2 4" xfId="21223" xr:uid="{00000000-0005-0000-0000-0000EB330000}"/>
    <cellStyle name="Rubrik 3 19 4 3 2 5" xfId="23806" xr:uid="{00000000-0005-0000-0000-0000EC330000}"/>
    <cellStyle name="Rubrik 3 19 4 3 2 6" xfId="20430" xr:uid="{00000000-0005-0000-0000-0000ED330000}"/>
    <cellStyle name="Rubrik 3 19 4 3 2 7" xfId="26946" xr:uid="{00000000-0005-0000-0000-0000EE330000}"/>
    <cellStyle name="Rubrik 3 19 4 3 2 8" xfId="26807" xr:uid="{00000000-0005-0000-0000-0000EF330000}"/>
    <cellStyle name="Rubrik 3 19 4 3 2 9" xfId="31774" xr:uid="{00000000-0005-0000-0000-0000F0330000}"/>
    <cellStyle name="Rubrik 3 19 4 3 3" xfId="14081" xr:uid="{00000000-0005-0000-0000-0000F1330000}"/>
    <cellStyle name="Rubrik 3 19 4 3 4" xfId="16355" xr:uid="{00000000-0005-0000-0000-0000F2330000}"/>
    <cellStyle name="Rubrik 3 19 4 3 5" xfId="20844" xr:uid="{00000000-0005-0000-0000-0000F3330000}"/>
    <cellStyle name="Rubrik 3 19 4 3 6" xfId="23435" xr:uid="{00000000-0005-0000-0000-0000F4330000}"/>
    <cellStyle name="Rubrik 3 19 4 3 7" xfId="28515" xr:uid="{00000000-0005-0000-0000-0000F5330000}"/>
    <cellStyle name="Rubrik 3 19 4 3 8" xfId="23142" xr:uid="{00000000-0005-0000-0000-0000F6330000}"/>
    <cellStyle name="Rubrik 3 19 4 3 9" xfId="33229" xr:uid="{00000000-0005-0000-0000-0000F7330000}"/>
    <cellStyle name="Rubrik 3 19 4 4" xfId="3123" xr:uid="{00000000-0005-0000-0000-0000F8330000}"/>
    <cellStyle name="Rubrik 3 19 4 4 10" xfId="31570" xr:uid="{00000000-0005-0000-0000-0000F9330000}"/>
    <cellStyle name="Rubrik 3 19 4 4 11" xfId="34402" xr:uid="{00000000-0005-0000-0000-0000FA330000}"/>
    <cellStyle name="Rubrik 3 19 4 4 12" xfId="17913" xr:uid="{00000000-0005-0000-0000-0000FB330000}"/>
    <cellStyle name="Rubrik 3 19 4 4 2" xfId="4386" xr:uid="{00000000-0005-0000-0000-0000FC330000}"/>
    <cellStyle name="Rubrik 3 19 4 4 2 10" xfId="35585" xr:uid="{00000000-0005-0000-0000-0000FD330000}"/>
    <cellStyle name="Rubrik 3 19 4 4 2 11" xfId="37374" xr:uid="{00000000-0005-0000-0000-0000FE330000}"/>
    <cellStyle name="Rubrik 3 19 4 4 2 2" xfId="12273" xr:uid="{00000000-0005-0000-0000-0000FF330000}"/>
    <cellStyle name="Rubrik 3 19 4 4 2 3" xfId="18593" xr:uid="{00000000-0005-0000-0000-000000340000}"/>
    <cellStyle name="Rubrik 3 19 4 4 2 4" xfId="21224" xr:uid="{00000000-0005-0000-0000-000001340000}"/>
    <cellStyle name="Rubrik 3 19 4 4 2 5" xfId="23807" xr:uid="{00000000-0005-0000-0000-000002340000}"/>
    <cellStyle name="Rubrik 3 19 4 4 2 6" xfId="26461" xr:uid="{00000000-0005-0000-0000-000003340000}"/>
    <cellStyle name="Rubrik 3 19 4 4 2 7" xfId="27574" xr:uid="{00000000-0005-0000-0000-000004340000}"/>
    <cellStyle name="Rubrik 3 19 4 4 2 8" xfId="31306" xr:uid="{00000000-0005-0000-0000-000005340000}"/>
    <cellStyle name="Rubrik 3 19 4 4 2 9" xfId="30155" xr:uid="{00000000-0005-0000-0000-000006340000}"/>
    <cellStyle name="Rubrik 3 19 4 4 3" xfId="11083" xr:uid="{00000000-0005-0000-0000-000007340000}"/>
    <cellStyle name="Rubrik 3 19 4 4 4" xfId="17337" xr:uid="{00000000-0005-0000-0000-000008340000}"/>
    <cellStyle name="Rubrik 3 19 4 4 5" xfId="18047" xr:uid="{00000000-0005-0000-0000-000009340000}"/>
    <cellStyle name="Rubrik 3 19 4 4 6" xfId="17808" xr:uid="{00000000-0005-0000-0000-00000A340000}"/>
    <cellStyle name="Rubrik 3 19 4 4 7" xfId="27069" xr:uid="{00000000-0005-0000-0000-00000B340000}"/>
    <cellStyle name="Rubrik 3 19 4 4 8" xfId="26718" xr:uid="{00000000-0005-0000-0000-00000C340000}"/>
    <cellStyle name="Rubrik 3 19 4 4 9" xfId="31886" xr:uid="{00000000-0005-0000-0000-00000D340000}"/>
    <cellStyle name="Rubrik 3 19 4 5" xfId="3032" xr:uid="{00000000-0005-0000-0000-00000E340000}"/>
    <cellStyle name="Rubrik 3 19 4 5 10" xfId="31551" xr:uid="{00000000-0005-0000-0000-00000F340000}"/>
    <cellStyle name="Rubrik 3 19 4 5 11" xfId="34502" xr:uid="{00000000-0005-0000-0000-000010340000}"/>
    <cellStyle name="Rubrik 3 19 4 5 12" xfId="36861" xr:uid="{00000000-0005-0000-0000-000011340000}"/>
    <cellStyle name="Rubrik 3 19 4 5 2" xfId="4387" xr:uid="{00000000-0005-0000-0000-000012340000}"/>
    <cellStyle name="Rubrik 3 19 4 5 2 10" xfId="35584" xr:uid="{00000000-0005-0000-0000-000013340000}"/>
    <cellStyle name="Rubrik 3 19 4 5 2 11" xfId="37375" xr:uid="{00000000-0005-0000-0000-000014340000}"/>
    <cellStyle name="Rubrik 3 19 4 5 2 2" xfId="12274" xr:uid="{00000000-0005-0000-0000-000015340000}"/>
    <cellStyle name="Rubrik 3 19 4 5 2 3" xfId="18594" xr:uid="{00000000-0005-0000-0000-000016340000}"/>
    <cellStyle name="Rubrik 3 19 4 5 2 4" xfId="21225" xr:uid="{00000000-0005-0000-0000-000017340000}"/>
    <cellStyle name="Rubrik 3 19 4 5 2 5" xfId="23808" xr:uid="{00000000-0005-0000-0000-000018340000}"/>
    <cellStyle name="Rubrik 3 19 4 5 2 6" xfId="17914" xr:uid="{00000000-0005-0000-0000-000019340000}"/>
    <cellStyle name="Rubrik 3 19 4 5 2 7" xfId="28420" xr:uid="{00000000-0005-0000-0000-00001A340000}"/>
    <cellStyle name="Rubrik 3 19 4 5 2 8" xfId="19954" xr:uid="{00000000-0005-0000-0000-00001B340000}"/>
    <cellStyle name="Rubrik 3 19 4 5 2 9" xfId="32267" xr:uid="{00000000-0005-0000-0000-00001C340000}"/>
    <cellStyle name="Rubrik 3 19 4 5 3" xfId="10993" xr:uid="{00000000-0005-0000-0000-00001D340000}"/>
    <cellStyle name="Rubrik 3 19 4 5 4" xfId="17246" xr:uid="{00000000-0005-0000-0000-00001E340000}"/>
    <cellStyle name="Rubrik 3 19 4 5 5" xfId="16689" xr:uid="{00000000-0005-0000-0000-00001F340000}"/>
    <cellStyle name="Rubrik 3 19 4 5 6" xfId="20395" xr:uid="{00000000-0005-0000-0000-000020340000}"/>
    <cellStyle name="Rubrik 3 19 4 5 7" xfId="27115" xr:uid="{00000000-0005-0000-0000-000021340000}"/>
    <cellStyle name="Rubrik 3 19 4 5 8" xfId="28782" xr:uid="{00000000-0005-0000-0000-000022340000}"/>
    <cellStyle name="Rubrik 3 19 4 5 9" xfId="31932" xr:uid="{00000000-0005-0000-0000-000023340000}"/>
    <cellStyle name="Rubrik 3 19 4 6" xfId="2600" xr:uid="{00000000-0005-0000-0000-000024340000}"/>
    <cellStyle name="Rubrik 3 19 4 6 10" xfId="28222" xr:uid="{00000000-0005-0000-0000-000025340000}"/>
    <cellStyle name="Rubrik 3 19 4 6 11" xfId="36361" xr:uid="{00000000-0005-0000-0000-000026340000}"/>
    <cellStyle name="Rubrik 3 19 4 6 12" xfId="33489" xr:uid="{00000000-0005-0000-0000-000027340000}"/>
    <cellStyle name="Rubrik 3 19 4 6 2" xfId="4388" xr:uid="{00000000-0005-0000-0000-000028340000}"/>
    <cellStyle name="Rubrik 3 19 4 6 2 10" xfId="32195" xr:uid="{00000000-0005-0000-0000-000029340000}"/>
    <cellStyle name="Rubrik 3 19 4 6 2 11" xfId="37376" xr:uid="{00000000-0005-0000-0000-00002A340000}"/>
    <cellStyle name="Rubrik 3 19 4 6 2 2" xfId="12275" xr:uid="{00000000-0005-0000-0000-00002B340000}"/>
    <cellStyle name="Rubrik 3 19 4 6 2 3" xfId="18595" xr:uid="{00000000-0005-0000-0000-00002C340000}"/>
    <cellStyle name="Rubrik 3 19 4 6 2 4" xfId="21226" xr:uid="{00000000-0005-0000-0000-00002D340000}"/>
    <cellStyle name="Rubrik 3 19 4 6 2 5" xfId="23809" xr:uid="{00000000-0005-0000-0000-00002E340000}"/>
    <cellStyle name="Rubrik 3 19 4 6 2 6" xfId="26460" xr:uid="{00000000-0005-0000-0000-00002F340000}"/>
    <cellStyle name="Rubrik 3 19 4 6 2 7" xfId="25267" xr:uid="{00000000-0005-0000-0000-000030340000}"/>
    <cellStyle name="Rubrik 3 19 4 6 2 8" xfId="31305" xr:uid="{00000000-0005-0000-0000-000031340000}"/>
    <cellStyle name="Rubrik 3 19 4 6 2 9" xfId="32487" xr:uid="{00000000-0005-0000-0000-000032340000}"/>
    <cellStyle name="Rubrik 3 19 4 6 3" xfId="10561" xr:uid="{00000000-0005-0000-0000-000033340000}"/>
    <cellStyle name="Rubrik 3 19 4 6 4" xfId="14311" xr:uid="{00000000-0005-0000-0000-000034340000}"/>
    <cellStyle name="Rubrik 3 19 4 6 5" xfId="19591" xr:uid="{00000000-0005-0000-0000-000035340000}"/>
    <cellStyle name="Rubrik 3 19 4 6 6" xfId="22222" xr:uid="{00000000-0005-0000-0000-000036340000}"/>
    <cellStyle name="Rubrik 3 19 4 6 7" xfId="27325" xr:uid="{00000000-0005-0000-0000-000037340000}"/>
    <cellStyle name="Rubrik 3 19 4 6 8" xfId="14410" xr:uid="{00000000-0005-0000-0000-000038340000}"/>
    <cellStyle name="Rubrik 3 19 4 6 9" xfId="32141" xr:uid="{00000000-0005-0000-0000-000039340000}"/>
    <cellStyle name="Rubrik 3 19 4 7" xfId="3015" xr:uid="{00000000-0005-0000-0000-00003A340000}"/>
    <cellStyle name="Rubrik 3 19 4 7 10" xfId="30680" xr:uid="{00000000-0005-0000-0000-00003B340000}"/>
    <cellStyle name="Rubrik 3 19 4 7 11" xfId="34539" xr:uid="{00000000-0005-0000-0000-00003C340000}"/>
    <cellStyle name="Rubrik 3 19 4 7 12" xfId="34970" xr:uid="{00000000-0005-0000-0000-00003D340000}"/>
    <cellStyle name="Rubrik 3 19 4 7 2" xfId="4389" xr:uid="{00000000-0005-0000-0000-00003E340000}"/>
    <cellStyle name="Rubrik 3 19 4 7 2 10" xfId="35583" xr:uid="{00000000-0005-0000-0000-00003F340000}"/>
    <cellStyle name="Rubrik 3 19 4 7 2 11" xfId="37377" xr:uid="{00000000-0005-0000-0000-000040340000}"/>
    <cellStyle name="Rubrik 3 19 4 7 2 2" xfId="12276" xr:uid="{00000000-0005-0000-0000-000041340000}"/>
    <cellStyle name="Rubrik 3 19 4 7 2 3" xfId="18596" xr:uid="{00000000-0005-0000-0000-000042340000}"/>
    <cellStyle name="Rubrik 3 19 4 7 2 4" xfId="21227" xr:uid="{00000000-0005-0000-0000-000043340000}"/>
    <cellStyle name="Rubrik 3 19 4 7 2 5" xfId="23810" xr:uid="{00000000-0005-0000-0000-000044340000}"/>
    <cellStyle name="Rubrik 3 19 4 7 2 6" xfId="24669" xr:uid="{00000000-0005-0000-0000-000045340000}"/>
    <cellStyle name="Rubrik 3 19 4 7 2 7" xfId="24690" xr:uid="{00000000-0005-0000-0000-000046340000}"/>
    <cellStyle name="Rubrik 3 19 4 7 2 8" xfId="29679" xr:uid="{00000000-0005-0000-0000-000047340000}"/>
    <cellStyle name="Rubrik 3 19 4 7 2 9" xfId="32803" xr:uid="{00000000-0005-0000-0000-000048340000}"/>
    <cellStyle name="Rubrik 3 19 4 7 3" xfId="10976" xr:uid="{00000000-0005-0000-0000-000049340000}"/>
    <cellStyle name="Rubrik 3 19 4 7 4" xfId="17229" xr:uid="{00000000-0005-0000-0000-00004A340000}"/>
    <cellStyle name="Rubrik 3 19 4 7 5" xfId="16485" xr:uid="{00000000-0005-0000-0000-00004B340000}"/>
    <cellStyle name="Rubrik 3 19 4 7 6" xfId="16582" xr:uid="{00000000-0005-0000-0000-00004C340000}"/>
    <cellStyle name="Rubrik 3 19 4 7 7" xfId="27123" xr:uid="{00000000-0005-0000-0000-00004D340000}"/>
    <cellStyle name="Rubrik 3 19 4 7 8" xfId="28742" xr:uid="{00000000-0005-0000-0000-00004E340000}"/>
    <cellStyle name="Rubrik 3 19 4 7 9" xfId="31940" xr:uid="{00000000-0005-0000-0000-00004F340000}"/>
    <cellStyle name="Rubrik 3 19 4 8" xfId="4390" xr:uid="{00000000-0005-0000-0000-000050340000}"/>
    <cellStyle name="Rubrik 3 19 4 8 10" xfId="26096" xr:uid="{00000000-0005-0000-0000-000051340000}"/>
    <cellStyle name="Rubrik 3 19 4 8 11" xfId="37378" xr:uid="{00000000-0005-0000-0000-000052340000}"/>
    <cellStyle name="Rubrik 3 19 4 8 2" xfId="12277" xr:uid="{00000000-0005-0000-0000-000053340000}"/>
    <cellStyle name="Rubrik 3 19 4 8 3" xfId="18597" xr:uid="{00000000-0005-0000-0000-000054340000}"/>
    <cellStyle name="Rubrik 3 19 4 8 4" xfId="21228" xr:uid="{00000000-0005-0000-0000-000055340000}"/>
    <cellStyle name="Rubrik 3 19 4 8 5" xfId="23811" xr:uid="{00000000-0005-0000-0000-000056340000}"/>
    <cellStyle name="Rubrik 3 19 4 8 6" xfId="26459" xr:uid="{00000000-0005-0000-0000-000057340000}"/>
    <cellStyle name="Rubrik 3 19 4 8 7" xfId="27952" xr:uid="{00000000-0005-0000-0000-000058340000}"/>
    <cellStyle name="Rubrik 3 19 4 8 8" xfId="31304" xr:uid="{00000000-0005-0000-0000-000059340000}"/>
    <cellStyle name="Rubrik 3 19 4 8 9" xfId="32863" xr:uid="{00000000-0005-0000-0000-00005A340000}"/>
    <cellStyle name="Rubrik 3 19 4 9" xfId="9686" xr:uid="{00000000-0005-0000-0000-00005B340000}"/>
    <cellStyle name="Rubrik 3 19 5" xfId="2935" xr:uid="{00000000-0005-0000-0000-00005C340000}"/>
    <cellStyle name="Rubrik 3 19 5 10" xfId="28268" xr:uid="{00000000-0005-0000-0000-00005D340000}"/>
    <cellStyle name="Rubrik 3 19 5 11" xfId="36207" xr:uid="{00000000-0005-0000-0000-00005E340000}"/>
    <cellStyle name="Rubrik 3 19 5 12" xfId="33481" xr:uid="{00000000-0005-0000-0000-00005F340000}"/>
    <cellStyle name="Rubrik 3 19 5 2" xfId="4391" xr:uid="{00000000-0005-0000-0000-000060340000}"/>
    <cellStyle name="Rubrik 3 19 5 2 10" xfId="35582" xr:uid="{00000000-0005-0000-0000-000061340000}"/>
    <cellStyle name="Rubrik 3 19 5 2 11" xfId="37379" xr:uid="{00000000-0005-0000-0000-000062340000}"/>
    <cellStyle name="Rubrik 3 19 5 2 2" xfId="12278" xr:uid="{00000000-0005-0000-0000-000063340000}"/>
    <cellStyle name="Rubrik 3 19 5 2 3" xfId="18598" xr:uid="{00000000-0005-0000-0000-000064340000}"/>
    <cellStyle name="Rubrik 3 19 5 2 4" xfId="21229" xr:uid="{00000000-0005-0000-0000-000065340000}"/>
    <cellStyle name="Rubrik 3 19 5 2 5" xfId="23812" xr:uid="{00000000-0005-0000-0000-000066340000}"/>
    <cellStyle name="Rubrik 3 19 5 2 6" xfId="20589" xr:uid="{00000000-0005-0000-0000-000067340000}"/>
    <cellStyle name="Rubrik 3 19 5 2 7" xfId="26947" xr:uid="{00000000-0005-0000-0000-000068340000}"/>
    <cellStyle name="Rubrik 3 19 5 2 8" xfId="28272" xr:uid="{00000000-0005-0000-0000-000069340000}"/>
    <cellStyle name="Rubrik 3 19 5 2 9" xfId="25211" xr:uid="{00000000-0005-0000-0000-00006A340000}"/>
    <cellStyle name="Rubrik 3 19 5 3" xfId="10896" xr:uid="{00000000-0005-0000-0000-00006B340000}"/>
    <cellStyle name="Rubrik 3 19 5 4" xfId="17149" xr:uid="{00000000-0005-0000-0000-00006C340000}"/>
    <cellStyle name="Rubrik 3 19 5 5" xfId="19428" xr:uid="{00000000-0005-0000-0000-00006D340000}"/>
    <cellStyle name="Rubrik 3 19 5 6" xfId="22059" xr:uid="{00000000-0005-0000-0000-00006E340000}"/>
    <cellStyle name="Rubrik 3 19 5 7" xfId="27162" xr:uid="{00000000-0005-0000-0000-00006F340000}"/>
    <cellStyle name="Rubrik 3 19 5 8" xfId="20586" xr:uid="{00000000-0005-0000-0000-000070340000}"/>
    <cellStyle name="Rubrik 3 19 5 9" xfId="31979" xr:uid="{00000000-0005-0000-0000-000071340000}"/>
    <cellStyle name="Rubrik 3 19 6" xfId="2804" xr:uid="{00000000-0005-0000-0000-000072340000}"/>
    <cellStyle name="Rubrik 3 19 6 10" xfId="32808" xr:uid="{00000000-0005-0000-0000-000073340000}"/>
    <cellStyle name="Rubrik 3 19 6 11" xfId="34994" xr:uid="{00000000-0005-0000-0000-000074340000}"/>
    <cellStyle name="Rubrik 3 19 6 12" xfId="36841" xr:uid="{00000000-0005-0000-0000-000075340000}"/>
    <cellStyle name="Rubrik 3 19 6 2" xfId="4392" xr:uid="{00000000-0005-0000-0000-000076340000}"/>
    <cellStyle name="Rubrik 3 19 6 2 10" xfId="27758" xr:uid="{00000000-0005-0000-0000-000077340000}"/>
    <cellStyle name="Rubrik 3 19 6 2 11" xfId="37380" xr:uid="{00000000-0005-0000-0000-000078340000}"/>
    <cellStyle name="Rubrik 3 19 6 2 2" xfId="12279" xr:uid="{00000000-0005-0000-0000-000079340000}"/>
    <cellStyle name="Rubrik 3 19 6 2 3" xfId="18599" xr:uid="{00000000-0005-0000-0000-00007A340000}"/>
    <cellStyle name="Rubrik 3 19 6 2 4" xfId="21230" xr:uid="{00000000-0005-0000-0000-00007B340000}"/>
    <cellStyle name="Rubrik 3 19 6 2 5" xfId="23813" xr:uid="{00000000-0005-0000-0000-00007C340000}"/>
    <cellStyle name="Rubrik 3 19 6 2 6" xfId="26458" xr:uid="{00000000-0005-0000-0000-00007D340000}"/>
    <cellStyle name="Rubrik 3 19 6 2 7" xfId="28264" xr:uid="{00000000-0005-0000-0000-00007E340000}"/>
    <cellStyle name="Rubrik 3 19 6 2 8" xfId="31303" xr:uid="{00000000-0005-0000-0000-00007F340000}"/>
    <cellStyle name="Rubrik 3 19 6 2 9" xfId="24866" xr:uid="{00000000-0005-0000-0000-000080340000}"/>
    <cellStyle name="Rubrik 3 19 6 3" xfId="10765" xr:uid="{00000000-0005-0000-0000-000081340000}"/>
    <cellStyle name="Rubrik 3 19 6 4" xfId="17018" xr:uid="{00000000-0005-0000-0000-000082340000}"/>
    <cellStyle name="Rubrik 3 19 6 5" xfId="16646" xr:uid="{00000000-0005-0000-0000-000083340000}"/>
    <cellStyle name="Rubrik 3 19 6 6" xfId="20366" xr:uid="{00000000-0005-0000-0000-000084340000}"/>
    <cellStyle name="Rubrik 3 19 6 7" xfId="25532" xr:uid="{00000000-0005-0000-0000-000085340000}"/>
    <cellStyle name="Rubrik 3 19 6 8" xfId="28063" xr:uid="{00000000-0005-0000-0000-000086340000}"/>
    <cellStyle name="Rubrik 3 19 6 9" xfId="30464" xr:uid="{00000000-0005-0000-0000-000087340000}"/>
    <cellStyle name="Rubrik 3 19 7" xfId="2736" xr:uid="{00000000-0005-0000-0000-000088340000}"/>
    <cellStyle name="Rubrik 3 19 7 10" xfId="27778" xr:uid="{00000000-0005-0000-0000-000089340000}"/>
    <cellStyle name="Rubrik 3 19 7 11" xfId="36298" xr:uid="{00000000-0005-0000-0000-00008A340000}"/>
    <cellStyle name="Rubrik 3 19 7 12" xfId="27776" xr:uid="{00000000-0005-0000-0000-00008B340000}"/>
    <cellStyle name="Rubrik 3 19 7 2" xfId="4393" xr:uid="{00000000-0005-0000-0000-00008C340000}"/>
    <cellStyle name="Rubrik 3 19 7 2 10" xfId="35581" xr:uid="{00000000-0005-0000-0000-00008D340000}"/>
    <cellStyle name="Rubrik 3 19 7 2 11" xfId="37381" xr:uid="{00000000-0005-0000-0000-00008E340000}"/>
    <cellStyle name="Rubrik 3 19 7 2 2" xfId="12280" xr:uid="{00000000-0005-0000-0000-00008F340000}"/>
    <cellStyle name="Rubrik 3 19 7 2 3" xfId="18600" xr:uid="{00000000-0005-0000-0000-000090340000}"/>
    <cellStyle name="Rubrik 3 19 7 2 4" xfId="21231" xr:uid="{00000000-0005-0000-0000-000091340000}"/>
    <cellStyle name="Rubrik 3 19 7 2 5" xfId="23814" xr:uid="{00000000-0005-0000-0000-000092340000}"/>
    <cellStyle name="Rubrik 3 19 7 2 6" xfId="24804" xr:uid="{00000000-0005-0000-0000-000093340000}"/>
    <cellStyle name="Rubrik 3 19 7 2 7" xfId="26948" xr:uid="{00000000-0005-0000-0000-000094340000}"/>
    <cellStyle name="Rubrik 3 19 7 2 8" xfId="29810" xr:uid="{00000000-0005-0000-0000-000095340000}"/>
    <cellStyle name="Rubrik 3 19 7 2 9" xfId="33565" xr:uid="{00000000-0005-0000-0000-000096340000}"/>
    <cellStyle name="Rubrik 3 19 7 3" xfId="10697" xr:uid="{00000000-0005-0000-0000-000097340000}"/>
    <cellStyle name="Rubrik 3 19 7 4" xfId="16950" xr:uid="{00000000-0005-0000-0000-000098340000}"/>
    <cellStyle name="Rubrik 3 19 7 5" xfId="19523" xr:uid="{00000000-0005-0000-0000-000099340000}"/>
    <cellStyle name="Rubrik 3 19 7 6" xfId="22154" xr:uid="{00000000-0005-0000-0000-00009A340000}"/>
    <cellStyle name="Rubrik 3 19 7 7" xfId="27257" xr:uid="{00000000-0005-0000-0000-00009B340000}"/>
    <cellStyle name="Rubrik 3 19 7 8" xfId="20478" xr:uid="{00000000-0005-0000-0000-00009C340000}"/>
    <cellStyle name="Rubrik 3 19 7 9" xfId="32074" xr:uid="{00000000-0005-0000-0000-00009D340000}"/>
    <cellStyle name="Rubrik 3 19 8" xfId="731" xr:uid="{00000000-0005-0000-0000-00009E340000}"/>
    <cellStyle name="Rubrik 3 19 8 10" xfId="31158" xr:uid="{00000000-0005-0000-0000-00009F340000}"/>
    <cellStyle name="Rubrik 3 19 8 11" xfId="36795" xr:uid="{00000000-0005-0000-0000-0000A0340000}"/>
    <cellStyle name="Rubrik 3 19 8 12" xfId="35063" xr:uid="{00000000-0005-0000-0000-0000A1340000}"/>
    <cellStyle name="Rubrik 3 19 8 2" xfId="4394" xr:uid="{00000000-0005-0000-0000-0000A2340000}"/>
    <cellStyle name="Rubrik 3 19 8 2 10" xfId="29961" xr:uid="{00000000-0005-0000-0000-0000A3340000}"/>
    <cellStyle name="Rubrik 3 19 8 2 11" xfId="37382" xr:uid="{00000000-0005-0000-0000-0000A4340000}"/>
    <cellStyle name="Rubrik 3 19 8 2 2" xfId="12281" xr:uid="{00000000-0005-0000-0000-0000A5340000}"/>
    <cellStyle name="Rubrik 3 19 8 2 3" xfId="18601" xr:uid="{00000000-0005-0000-0000-0000A6340000}"/>
    <cellStyle name="Rubrik 3 19 8 2 4" xfId="21232" xr:uid="{00000000-0005-0000-0000-0000A7340000}"/>
    <cellStyle name="Rubrik 3 19 8 2 5" xfId="23815" xr:uid="{00000000-0005-0000-0000-0000A8340000}"/>
    <cellStyle name="Rubrik 3 19 8 2 6" xfId="26457" xr:uid="{00000000-0005-0000-0000-0000A9340000}"/>
    <cellStyle name="Rubrik 3 19 8 2 7" xfId="15881" xr:uid="{00000000-0005-0000-0000-0000AA340000}"/>
    <cellStyle name="Rubrik 3 19 8 2 8" xfId="31302" xr:uid="{00000000-0005-0000-0000-0000AB340000}"/>
    <cellStyle name="Rubrik 3 19 8 2 9" xfId="33566" xr:uid="{00000000-0005-0000-0000-0000AC340000}"/>
    <cellStyle name="Rubrik 3 19 8 3" xfId="14469" xr:uid="{00000000-0005-0000-0000-0000AD340000}"/>
    <cellStyle name="Rubrik 3 19 8 4" xfId="15870" xr:uid="{00000000-0005-0000-0000-0000AE340000}"/>
    <cellStyle name="Rubrik 3 19 8 5" xfId="20300" xr:uid="{00000000-0005-0000-0000-0000AF340000}"/>
    <cellStyle name="Rubrik 3 19 8 6" xfId="22909" xr:uid="{00000000-0005-0000-0000-0000B0340000}"/>
    <cellStyle name="Rubrik 3 19 8 7" xfId="28000" xr:uid="{00000000-0005-0000-0000-0000B1340000}"/>
    <cellStyle name="Rubrik 3 19 8 8" xfId="26308" xr:uid="{00000000-0005-0000-0000-0000B2340000}"/>
    <cellStyle name="Rubrik 3 19 8 9" xfId="32751" xr:uid="{00000000-0005-0000-0000-0000B3340000}"/>
    <cellStyle name="Rubrik 3 19 9" xfId="4395" xr:uid="{00000000-0005-0000-0000-0000B4340000}"/>
    <cellStyle name="Rubrik 3 19 9 10" xfId="35580" xr:uid="{00000000-0005-0000-0000-0000B5340000}"/>
    <cellStyle name="Rubrik 3 19 9 11" xfId="37383" xr:uid="{00000000-0005-0000-0000-0000B6340000}"/>
    <cellStyle name="Rubrik 3 19 9 2" xfId="12282" xr:uid="{00000000-0005-0000-0000-0000B7340000}"/>
    <cellStyle name="Rubrik 3 19 9 3" xfId="18602" xr:uid="{00000000-0005-0000-0000-0000B8340000}"/>
    <cellStyle name="Rubrik 3 19 9 4" xfId="21233" xr:uid="{00000000-0005-0000-0000-0000B9340000}"/>
    <cellStyle name="Rubrik 3 19 9 5" xfId="23816" xr:uid="{00000000-0005-0000-0000-0000BA340000}"/>
    <cellStyle name="Rubrik 3 19 9 6" xfId="23060" xr:uid="{00000000-0005-0000-0000-0000BB340000}"/>
    <cellStyle name="Rubrik 3 19 9 7" xfId="27503" xr:uid="{00000000-0005-0000-0000-0000BC340000}"/>
    <cellStyle name="Rubrik 3 19 9 8" xfId="15053" xr:uid="{00000000-0005-0000-0000-0000BD340000}"/>
    <cellStyle name="Rubrik 3 19 9 9" xfId="33567" xr:uid="{00000000-0005-0000-0000-0000BE340000}"/>
    <cellStyle name="Rubrik 3 2" xfId="52" xr:uid="{00000000-0005-0000-0000-0000BF340000}"/>
    <cellStyle name="Rubrik 3 2 10" xfId="4396" xr:uid="{00000000-0005-0000-0000-0000C0340000}"/>
    <cellStyle name="Rubrik 3 2 10 10" xfId="31649" xr:uid="{00000000-0005-0000-0000-0000C1340000}"/>
    <cellStyle name="Rubrik 3 2 10 11" xfId="37384" xr:uid="{00000000-0005-0000-0000-0000C2340000}"/>
    <cellStyle name="Rubrik 3 2 10 2" xfId="12283" xr:uid="{00000000-0005-0000-0000-0000C3340000}"/>
    <cellStyle name="Rubrik 3 2 10 3" xfId="18603" xr:uid="{00000000-0005-0000-0000-0000C4340000}"/>
    <cellStyle name="Rubrik 3 2 10 4" xfId="21234" xr:uid="{00000000-0005-0000-0000-0000C5340000}"/>
    <cellStyle name="Rubrik 3 2 10 5" xfId="23817" xr:uid="{00000000-0005-0000-0000-0000C6340000}"/>
    <cellStyle name="Rubrik 3 2 10 6" xfId="23691" xr:uid="{00000000-0005-0000-0000-0000C7340000}"/>
    <cellStyle name="Rubrik 3 2 10 7" xfId="28375" xr:uid="{00000000-0005-0000-0000-0000C8340000}"/>
    <cellStyle name="Rubrik 3 2 10 8" xfId="25119" xr:uid="{00000000-0005-0000-0000-0000C9340000}"/>
    <cellStyle name="Rubrik 3 2 10 9" xfId="33568" xr:uid="{00000000-0005-0000-0000-0000CA340000}"/>
    <cellStyle name="Rubrik 3 2 2" xfId="168" xr:uid="{00000000-0005-0000-0000-0000CB340000}"/>
    <cellStyle name="Rubrik 3 2 2 2" xfId="364" xr:uid="{00000000-0005-0000-0000-0000CC340000}"/>
    <cellStyle name="Rubrik 3 2 2 2 10" xfId="16434" xr:uid="{00000000-0005-0000-0000-0000CD340000}"/>
    <cellStyle name="Rubrik 3 2 2 2 11" xfId="20899" xr:uid="{00000000-0005-0000-0000-0000CE340000}"/>
    <cellStyle name="Rubrik 3 2 2 2 12" xfId="23487" xr:uid="{00000000-0005-0000-0000-0000CF340000}"/>
    <cellStyle name="Rubrik 3 2 2 2 13" xfId="28570" xr:uid="{00000000-0005-0000-0000-0000D0340000}"/>
    <cellStyle name="Rubrik 3 2 2 2 14" xfId="23389" xr:uid="{00000000-0005-0000-0000-0000D1340000}"/>
    <cellStyle name="Rubrik 3 2 2 2 15" xfId="33277" xr:uid="{00000000-0005-0000-0000-0000D2340000}"/>
    <cellStyle name="Rubrik 3 2 2 2 16" xfId="26309" xr:uid="{00000000-0005-0000-0000-0000D3340000}"/>
    <cellStyle name="Rubrik 3 2 2 2 17" xfId="35308" xr:uid="{00000000-0005-0000-0000-0000D4340000}"/>
    <cellStyle name="Rubrik 3 2 2 2 18" xfId="37171" xr:uid="{00000000-0005-0000-0000-0000D5340000}"/>
    <cellStyle name="Rubrik 3 2 2 2 2" xfId="563" xr:uid="{00000000-0005-0000-0000-0000D6340000}"/>
    <cellStyle name="Rubrik 3 2 2 2 2 10" xfId="4397" xr:uid="{00000000-0005-0000-0000-0000D7340000}"/>
    <cellStyle name="Rubrik 3 2 2 2 2 10 10" xfId="35579" xr:uid="{00000000-0005-0000-0000-0000D8340000}"/>
    <cellStyle name="Rubrik 3 2 2 2 2 10 11" xfId="37385" xr:uid="{00000000-0005-0000-0000-0000D9340000}"/>
    <cellStyle name="Rubrik 3 2 2 2 2 10 2" xfId="12284" xr:uid="{00000000-0005-0000-0000-0000DA340000}"/>
    <cellStyle name="Rubrik 3 2 2 2 2 10 3" xfId="18604" xr:uid="{00000000-0005-0000-0000-0000DB340000}"/>
    <cellStyle name="Rubrik 3 2 2 2 2 10 4" xfId="21235" xr:uid="{00000000-0005-0000-0000-0000DC340000}"/>
    <cellStyle name="Rubrik 3 2 2 2 2 10 5" xfId="23818" xr:uid="{00000000-0005-0000-0000-0000DD340000}"/>
    <cellStyle name="Rubrik 3 2 2 2 2 10 6" xfId="26456" xr:uid="{00000000-0005-0000-0000-0000DE340000}"/>
    <cellStyle name="Rubrik 3 2 2 2 2 10 7" xfId="23212" xr:uid="{00000000-0005-0000-0000-0000DF340000}"/>
    <cellStyle name="Rubrik 3 2 2 2 2 10 8" xfId="31301" xr:uid="{00000000-0005-0000-0000-0000E0340000}"/>
    <cellStyle name="Rubrik 3 2 2 2 2 10 9" xfId="33569" xr:uid="{00000000-0005-0000-0000-0000E1340000}"/>
    <cellStyle name="Rubrik 3 2 2 2 2 11" xfId="14635" xr:uid="{00000000-0005-0000-0000-0000E2340000}"/>
    <cellStyle name="Rubrik 3 2 2 2 2 12" xfId="15951" xr:uid="{00000000-0005-0000-0000-0000E3340000}"/>
    <cellStyle name="Rubrik 3 2 2 2 2 13" xfId="14166" xr:uid="{00000000-0005-0000-0000-0000E4340000}"/>
    <cellStyle name="Rubrik 3 2 2 2 2 14" xfId="20724" xr:uid="{00000000-0005-0000-0000-0000E5340000}"/>
    <cellStyle name="Rubrik 3 2 2 2 2 15" xfId="28398" xr:uid="{00000000-0005-0000-0000-0000E6340000}"/>
    <cellStyle name="Rubrik 3 2 2 2 2 16" xfId="30768" xr:uid="{00000000-0005-0000-0000-0000E7340000}"/>
    <cellStyle name="Rubrik 3 2 2 2 2 17" xfId="33116" xr:uid="{00000000-0005-0000-0000-0000E8340000}"/>
    <cellStyle name="Rubrik 3 2 2 2 2 18" xfId="30378" xr:uid="{00000000-0005-0000-0000-0000E9340000}"/>
    <cellStyle name="Rubrik 3 2 2 2 2 19" xfId="35190" xr:uid="{00000000-0005-0000-0000-0000EA340000}"/>
    <cellStyle name="Rubrik 3 2 2 2 2 2" xfId="2264" xr:uid="{00000000-0005-0000-0000-0000EB340000}"/>
    <cellStyle name="Rubrik 3 2 2 2 2 2 10" xfId="9738" xr:uid="{00000000-0005-0000-0000-0000EC340000}"/>
    <cellStyle name="Rubrik 3 2 2 2 2 2 11" xfId="19759" xr:uid="{00000000-0005-0000-0000-0000ED340000}"/>
    <cellStyle name="Rubrik 3 2 2 2 2 2 12" xfId="22387" xr:uid="{00000000-0005-0000-0000-0000EE340000}"/>
    <cellStyle name="Rubrik 3 2 2 2 2 2 13" xfId="27488" xr:uid="{00000000-0005-0000-0000-0000EF340000}"/>
    <cellStyle name="Rubrik 3 2 2 2 2 2 14" xfId="20197" xr:uid="{00000000-0005-0000-0000-0000F0340000}"/>
    <cellStyle name="Rubrik 3 2 2 2 2 2 15" xfId="32284" xr:uid="{00000000-0005-0000-0000-0000F1340000}"/>
    <cellStyle name="Rubrik 3 2 2 2 2 2 16" xfId="27904" xr:uid="{00000000-0005-0000-0000-0000F2340000}"/>
    <cellStyle name="Rubrik 3 2 2 2 2 2 17" xfId="36457" xr:uid="{00000000-0005-0000-0000-0000F3340000}"/>
    <cellStyle name="Rubrik 3 2 2 2 2 2 18" xfId="31622" xr:uid="{00000000-0005-0000-0000-0000F4340000}"/>
    <cellStyle name="Rubrik 3 2 2 2 2 2 2" xfId="3085" xr:uid="{00000000-0005-0000-0000-0000F5340000}"/>
    <cellStyle name="Rubrik 3 2 2 2 2 2 2 10" xfId="31563" xr:uid="{00000000-0005-0000-0000-0000F6340000}"/>
    <cellStyle name="Rubrik 3 2 2 2 2 2 2 11" xfId="20706" xr:uid="{00000000-0005-0000-0000-0000F7340000}"/>
    <cellStyle name="Rubrik 3 2 2 2 2 2 2 12" xfId="35848" xr:uid="{00000000-0005-0000-0000-0000F8340000}"/>
    <cellStyle name="Rubrik 3 2 2 2 2 2 2 2" xfId="4398" xr:uid="{00000000-0005-0000-0000-0000F9340000}"/>
    <cellStyle name="Rubrik 3 2 2 2 2 2 2 2 10" xfId="17891" xr:uid="{00000000-0005-0000-0000-0000FA340000}"/>
    <cellStyle name="Rubrik 3 2 2 2 2 2 2 2 11" xfId="37386" xr:uid="{00000000-0005-0000-0000-0000FB340000}"/>
    <cellStyle name="Rubrik 3 2 2 2 2 2 2 2 2" xfId="12285" xr:uid="{00000000-0005-0000-0000-0000FC340000}"/>
    <cellStyle name="Rubrik 3 2 2 2 2 2 2 2 3" xfId="18605" xr:uid="{00000000-0005-0000-0000-0000FD340000}"/>
    <cellStyle name="Rubrik 3 2 2 2 2 2 2 2 4" xfId="21236" xr:uid="{00000000-0005-0000-0000-0000FE340000}"/>
    <cellStyle name="Rubrik 3 2 2 2 2 2 2 2 5" xfId="23819" xr:uid="{00000000-0005-0000-0000-0000FF340000}"/>
    <cellStyle name="Rubrik 3 2 2 2 2 2 2 2 6" xfId="23467" xr:uid="{00000000-0005-0000-0000-000000350000}"/>
    <cellStyle name="Rubrik 3 2 2 2 2 2 2 2 7" xfId="26954" xr:uid="{00000000-0005-0000-0000-000001350000}"/>
    <cellStyle name="Rubrik 3 2 2 2 2 2 2 2 8" xfId="23120" xr:uid="{00000000-0005-0000-0000-000002350000}"/>
    <cellStyle name="Rubrik 3 2 2 2 2 2 2 2 9" xfId="33570" xr:uid="{00000000-0005-0000-0000-000003350000}"/>
    <cellStyle name="Rubrik 3 2 2 2 2 2 2 3" xfId="11045" xr:uid="{00000000-0005-0000-0000-000004350000}"/>
    <cellStyle name="Rubrik 3 2 2 2 2 2 2 4" xfId="17299" xr:uid="{00000000-0005-0000-0000-000005350000}"/>
    <cellStyle name="Rubrik 3 2 2 2 2 2 2 5" xfId="18069" xr:uid="{00000000-0005-0000-0000-000006350000}"/>
    <cellStyle name="Rubrik 3 2 2 2 2 2 2 6" xfId="17801" xr:uid="{00000000-0005-0000-0000-000007350000}"/>
    <cellStyle name="Rubrik 3 2 2 2 2 2 2 7" xfId="23583" xr:uid="{00000000-0005-0000-0000-000008350000}"/>
    <cellStyle name="Rubrik 3 2 2 2 2 2 2 8" xfId="25491" xr:uid="{00000000-0005-0000-0000-000009350000}"/>
    <cellStyle name="Rubrik 3 2 2 2 2 2 2 9" xfId="20907" xr:uid="{00000000-0005-0000-0000-00000A350000}"/>
    <cellStyle name="Rubrik 3 2 2 2 2 2 3" xfId="2923" xr:uid="{00000000-0005-0000-0000-00000B350000}"/>
    <cellStyle name="Rubrik 3 2 2 2 2 2 3 10" xfId="27224" xr:uid="{00000000-0005-0000-0000-00000C350000}"/>
    <cellStyle name="Rubrik 3 2 2 2 2 2 3 11" xfId="36209" xr:uid="{00000000-0005-0000-0000-00000D350000}"/>
    <cellStyle name="Rubrik 3 2 2 2 2 2 3 12" xfId="31038" xr:uid="{00000000-0005-0000-0000-00000E350000}"/>
    <cellStyle name="Rubrik 3 2 2 2 2 2 3 2" xfId="4399" xr:uid="{00000000-0005-0000-0000-00000F350000}"/>
    <cellStyle name="Rubrik 3 2 2 2 2 2 3 2 10" xfId="34682" xr:uid="{00000000-0005-0000-0000-000010350000}"/>
    <cellStyle name="Rubrik 3 2 2 2 2 2 3 2 11" xfId="37387" xr:uid="{00000000-0005-0000-0000-000011350000}"/>
    <cellStyle name="Rubrik 3 2 2 2 2 2 3 2 2" xfId="12286" xr:uid="{00000000-0005-0000-0000-000012350000}"/>
    <cellStyle name="Rubrik 3 2 2 2 2 2 3 2 3" xfId="18606" xr:uid="{00000000-0005-0000-0000-000013350000}"/>
    <cellStyle name="Rubrik 3 2 2 2 2 2 3 2 4" xfId="21237" xr:uid="{00000000-0005-0000-0000-000014350000}"/>
    <cellStyle name="Rubrik 3 2 2 2 2 2 3 2 5" xfId="23820" xr:uid="{00000000-0005-0000-0000-000015350000}"/>
    <cellStyle name="Rubrik 3 2 2 2 2 2 3 2 6" xfId="26455" xr:uid="{00000000-0005-0000-0000-000016350000}"/>
    <cellStyle name="Rubrik 3 2 2 2 2 2 3 2 7" xfId="26949" xr:uid="{00000000-0005-0000-0000-000017350000}"/>
    <cellStyle name="Rubrik 3 2 2 2 2 2 3 2 8" xfId="31300" xr:uid="{00000000-0005-0000-0000-000018350000}"/>
    <cellStyle name="Rubrik 3 2 2 2 2 2 3 2 9" xfId="33571" xr:uid="{00000000-0005-0000-0000-000019350000}"/>
    <cellStyle name="Rubrik 3 2 2 2 2 2 3 3" xfId="10884" xr:uid="{00000000-0005-0000-0000-00001A350000}"/>
    <cellStyle name="Rubrik 3 2 2 2 2 2 3 4" xfId="17137" xr:uid="{00000000-0005-0000-0000-00001B350000}"/>
    <cellStyle name="Rubrik 3 2 2 2 2 2 3 5" xfId="19430" xr:uid="{00000000-0005-0000-0000-00001C350000}"/>
    <cellStyle name="Rubrik 3 2 2 2 2 2 3 6" xfId="22061" xr:uid="{00000000-0005-0000-0000-00001D350000}"/>
    <cellStyle name="Rubrik 3 2 2 2 2 2 3 7" xfId="27164" xr:uid="{00000000-0005-0000-0000-00001E350000}"/>
    <cellStyle name="Rubrik 3 2 2 2 2 2 3 8" xfId="20124" xr:uid="{00000000-0005-0000-0000-00001F350000}"/>
    <cellStyle name="Rubrik 3 2 2 2 2 2 3 9" xfId="31981" xr:uid="{00000000-0005-0000-0000-000020350000}"/>
    <cellStyle name="Rubrik 3 2 2 2 2 2 4" xfId="1367" xr:uid="{00000000-0005-0000-0000-000021350000}"/>
    <cellStyle name="Rubrik 3 2 2 2 2 2 4 10" xfId="31155" xr:uid="{00000000-0005-0000-0000-000022350000}"/>
    <cellStyle name="Rubrik 3 2 2 2 2 2 4 11" xfId="36643" xr:uid="{00000000-0005-0000-0000-000023350000}"/>
    <cellStyle name="Rubrik 3 2 2 2 2 2 4 12" xfId="27597" xr:uid="{00000000-0005-0000-0000-000024350000}"/>
    <cellStyle name="Rubrik 3 2 2 2 2 2 4 2" xfId="4400" xr:uid="{00000000-0005-0000-0000-000025350000}"/>
    <cellStyle name="Rubrik 3 2 2 2 2 2 4 2 10" xfId="35578" xr:uid="{00000000-0005-0000-0000-000026350000}"/>
    <cellStyle name="Rubrik 3 2 2 2 2 2 4 2 11" xfId="37388" xr:uid="{00000000-0005-0000-0000-000027350000}"/>
    <cellStyle name="Rubrik 3 2 2 2 2 2 4 2 2" xfId="12287" xr:uid="{00000000-0005-0000-0000-000028350000}"/>
    <cellStyle name="Rubrik 3 2 2 2 2 2 4 2 3" xfId="18607" xr:uid="{00000000-0005-0000-0000-000029350000}"/>
    <cellStyle name="Rubrik 3 2 2 2 2 2 4 2 4" xfId="21238" xr:uid="{00000000-0005-0000-0000-00002A350000}"/>
    <cellStyle name="Rubrik 3 2 2 2 2 2 4 2 5" xfId="23821" xr:uid="{00000000-0005-0000-0000-00002B350000}"/>
    <cellStyle name="Rubrik 3 2 2 2 2 2 4 2 6" xfId="20261" xr:uid="{00000000-0005-0000-0000-00002C350000}"/>
    <cellStyle name="Rubrik 3 2 2 2 2 2 4 2 7" xfId="26200" xr:uid="{00000000-0005-0000-0000-00002D350000}"/>
    <cellStyle name="Rubrik 3 2 2 2 2 2 4 2 8" xfId="27965" xr:uid="{00000000-0005-0000-0000-00002E350000}"/>
    <cellStyle name="Rubrik 3 2 2 2 2 2 4 2 9" xfId="33572" xr:uid="{00000000-0005-0000-0000-00002F350000}"/>
    <cellStyle name="Rubrik 3 2 2 2 2 2 4 3" xfId="9336" xr:uid="{00000000-0005-0000-0000-000030350000}"/>
    <cellStyle name="Rubrik 3 2 2 2 2 2 4 4" xfId="15554" xr:uid="{00000000-0005-0000-0000-000031350000}"/>
    <cellStyle name="Rubrik 3 2 2 2 2 2 4 5" xfId="20090" xr:uid="{00000000-0005-0000-0000-000032350000}"/>
    <cellStyle name="Rubrik 3 2 2 2 2 2 4 6" xfId="22705" xr:uid="{00000000-0005-0000-0000-000033350000}"/>
    <cellStyle name="Rubrik 3 2 2 2 2 2 4 7" xfId="27800" xr:uid="{00000000-0005-0000-0000-000034350000}"/>
    <cellStyle name="Rubrik 3 2 2 2 2 2 4 8" xfId="26305" xr:uid="{00000000-0005-0000-0000-000035350000}"/>
    <cellStyle name="Rubrik 3 2 2 2 2 2 4 9" xfId="32567" xr:uid="{00000000-0005-0000-0000-000036350000}"/>
    <cellStyle name="Rubrik 3 2 2 2 2 2 5" xfId="2975" xr:uid="{00000000-0005-0000-0000-000037350000}"/>
    <cellStyle name="Rubrik 3 2 2 2 2 2 5 10" xfId="32893" xr:uid="{00000000-0005-0000-0000-000038350000}"/>
    <cellStyle name="Rubrik 3 2 2 2 2 2 5 11" xfId="35225" xr:uid="{00000000-0005-0000-0000-000039350000}"/>
    <cellStyle name="Rubrik 3 2 2 2 2 2 5 12" xfId="37355" xr:uid="{00000000-0005-0000-0000-00003A350000}"/>
    <cellStyle name="Rubrik 3 2 2 2 2 2 5 2" xfId="4401" xr:uid="{00000000-0005-0000-0000-00003B350000}"/>
    <cellStyle name="Rubrik 3 2 2 2 2 2 5 2 10" xfId="35577" xr:uid="{00000000-0005-0000-0000-00003C350000}"/>
    <cellStyle name="Rubrik 3 2 2 2 2 2 5 2 11" xfId="37389" xr:uid="{00000000-0005-0000-0000-00003D350000}"/>
    <cellStyle name="Rubrik 3 2 2 2 2 2 5 2 2" xfId="12288" xr:uid="{00000000-0005-0000-0000-00003E350000}"/>
    <cellStyle name="Rubrik 3 2 2 2 2 2 5 2 3" xfId="18608" xr:uid="{00000000-0005-0000-0000-00003F350000}"/>
    <cellStyle name="Rubrik 3 2 2 2 2 2 5 2 4" xfId="21239" xr:uid="{00000000-0005-0000-0000-000040350000}"/>
    <cellStyle name="Rubrik 3 2 2 2 2 2 5 2 5" xfId="23822" xr:uid="{00000000-0005-0000-0000-000041350000}"/>
    <cellStyle name="Rubrik 3 2 2 2 2 2 5 2 6" xfId="26454" xr:uid="{00000000-0005-0000-0000-000042350000}"/>
    <cellStyle name="Rubrik 3 2 2 2 2 2 5 2 7" xfId="22978" xr:uid="{00000000-0005-0000-0000-000043350000}"/>
    <cellStyle name="Rubrik 3 2 2 2 2 2 5 2 8" xfId="31299" xr:uid="{00000000-0005-0000-0000-000044350000}"/>
    <cellStyle name="Rubrik 3 2 2 2 2 2 5 2 9" xfId="33573" xr:uid="{00000000-0005-0000-0000-000045350000}"/>
    <cellStyle name="Rubrik 3 2 2 2 2 2 5 3" xfId="10936" xr:uid="{00000000-0005-0000-0000-000046350000}"/>
    <cellStyle name="Rubrik 3 2 2 2 2 2 5 4" xfId="17189" xr:uid="{00000000-0005-0000-0000-000047350000}"/>
    <cellStyle name="Rubrik 3 2 2 2 2 2 5 5" xfId="16213" xr:uid="{00000000-0005-0000-0000-000048350000}"/>
    <cellStyle name="Rubrik 3 2 2 2 2 2 5 6" xfId="21196" xr:uid="{00000000-0005-0000-0000-000049350000}"/>
    <cellStyle name="Rubrik 3 2 2 2 2 2 5 7" xfId="25918" xr:uid="{00000000-0005-0000-0000-00004A350000}"/>
    <cellStyle name="Rubrik 3 2 2 2 2 2 5 8" xfId="28744" xr:uid="{00000000-0005-0000-0000-00004B350000}"/>
    <cellStyle name="Rubrik 3 2 2 2 2 2 5 9" xfId="30810" xr:uid="{00000000-0005-0000-0000-00004C350000}"/>
    <cellStyle name="Rubrik 3 2 2 2 2 2 6" xfId="1342" xr:uid="{00000000-0005-0000-0000-00004D350000}"/>
    <cellStyle name="Rubrik 3 2 2 2 2 2 6 10" xfId="25671" xr:uid="{00000000-0005-0000-0000-00004E350000}"/>
    <cellStyle name="Rubrik 3 2 2 2 2 2 6 11" xfId="36646" xr:uid="{00000000-0005-0000-0000-00004F350000}"/>
    <cellStyle name="Rubrik 3 2 2 2 2 2 6 12" xfId="30026" xr:uid="{00000000-0005-0000-0000-000050350000}"/>
    <cellStyle name="Rubrik 3 2 2 2 2 2 6 2" xfId="4402" xr:uid="{00000000-0005-0000-0000-000051350000}"/>
    <cellStyle name="Rubrik 3 2 2 2 2 2 6 2 10" xfId="35340" xr:uid="{00000000-0005-0000-0000-000052350000}"/>
    <cellStyle name="Rubrik 3 2 2 2 2 2 6 2 11" xfId="37390" xr:uid="{00000000-0005-0000-0000-000053350000}"/>
    <cellStyle name="Rubrik 3 2 2 2 2 2 6 2 2" xfId="12289" xr:uid="{00000000-0005-0000-0000-000054350000}"/>
    <cellStyle name="Rubrik 3 2 2 2 2 2 6 2 3" xfId="18609" xr:uid="{00000000-0005-0000-0000-000055350000}"/>
    <cellStyle name="Rubrik 3 2 2 2 2 2 6 2 4" xfId="21240" xr:uid="{00000000-0005-0000-0000-000056350000}"/>
    <cellStyle name="Rubrik 3 2 2 2 2 2 6 2 5" xfId="23823" xr:uid="{00000000-0005-0000-0000-000057350000}"/>
    <cellStyle name="Rubrik 3 2 2 2 2 2 6 2 6" xfId="20748" xr:uid="{00000000-0005-0000-0000-000058350000}"/>
    <cellStyle name="Rubrik 3 2 2 2 2 2 6 2 7" xfId="28279" xr:uid="{00000000-0005-0000-0000-000059350000}"/>
    <cellStyle name="Rubrik 3 2 2 2 2 2 6 2 8" xfId="28422" xr:uid="{00000000-0005-0000-0000-00005A350000}"/>
    <cellStyle name="Rubrik 3 2 2 2 2 2 6 2 9" xfId="33574" xr:uid="{00000000-0005-0000-0000-00005B350000}"/>
    <cellStyle name="Rubrik 3 2 2 2 2 2 6 3" xfId="9311" xr:uid="{00000000-0005-0000-0000-00005C350000}"/>
    <cellStyle name="Rubrik 3 2 2 2 2 2 6 4" xfId="16243" xr:uid="{00000000-0005-0000-0000-00005D350000}"/>
    <cellStyle name="Rubrik 3 2 2 2 2 2 6 5" xfId="20093" xr:uid="{00000000-0005-0000-0000-00005E350000}"/>
    <cellStyle name="Rubrik 3 2 2 2 2 2 6 6" xfId="22708" xr:uid="{00000000-0005-0000-0000-00005F350000}"/>
    <cellStyle name="Rubrik 3 2 2 2 2 2 6 7" xfId="27803" xr:uid="{00000000-0005-0000-0000-000060350000}"/>
    <cellStyle name="Rubrik 3 2 2 2 2 2 6 8" xfId="23384" xr:uid="{00000000-0005-0000-0000-000061350000}"/>
    <cellStyle name="Rubrik 3 2 2 2 2 2 6 9" xfId="32570" xr:uid="{00000000-0005-0000-0000-000062350000}"/>
    <cellStyle name="Rubrik 3 2 2 2 2 2 7" xfId="3321" xr:uid="{00000000-0005-0000-0000-000063350000}"/>
    <cellStyle name="Rubrik 3 2 2 2 2 2 7 10" xfId="32896" xr:uid="{00000000-0005-0000-0000-000064350000}"/>
    <cellStyle name="Rubrik 3 2 2 2 2 2 7 11" xfId="36016" xr:uid="{00000000-0005-0000-0000-000065350000}"/>
    <cellStyle name="Rubrik 3 2 2 2 2 2 7 12" xfId="36926" xr:uid="{00000000-0005-0000-0000-000066350000}"/>
    <cellStyle name="Rubrik 3 2 2 2 2 2 7 2" xfId="4403" xr:uid="{00000000-0005-0000-0000-000067350000}"/>
    <cellStyle name="Rubrik 3 2 2 2 2 2 7 2 10" xfId="35576" xr:uid="{00000000-0005-0000-0000-000068350000}"/>
    <cellStyle name="Rubrik 3 2 2 2 2 2 7 2 11" xfId="37391" xr:uid="{00000000-0005-0000-0000-000069350000}"/>
    <cellStyle name="Rubrik 3 2 2 2 2 2 7 2 2" xfId="12290" xr:uid="{00000000-0005-0000-0000-00006A350000}"/>
    <cellStyle name="Rubrik 3 2 2 2 2 2 7 2 3" xfId="18610" xr:uid="{00000000-0005-0000-0000-00006B350000}"/>
    <cellStyle name="Rubrik 3 2 2 2 2 2 7 2 4" xfId="21241" xr:uid="{00000000-0005-0000-0000-00006C350000}"/>
    <cellStyle name="Rubrik 3 2 2 2 2 2 7 2 5" xfId="23824" xr:uid="{00000000-0005-0000-0000-00006D350000}"/>
    <cellStyle name="Rubrik 3 2 2 2 2 2 7 2 6" xfId="26453" xr:uid="{00000000-0005-0000-0000-00006E350000}"/>
    <cellStyle name="Rubrik 3 2 2 2 2 2 7 2 7" xfId="22988" xr:uid="{00000000-0005-0000-0000-00006F350000}"/>
    <cellStyle name="Rubrik 3 2 2 2 2 2 7 2 8" xfId="31298" xr:uid="{00000000-0005-0000-0000-000070350000}"/>
    <cellStyle name="Rubrik 3 2 2 2 2 2 7 2 9" xfId="33575" xr:uid="{00000000-0005-0000-0000-000071350000}"/>
    <cellStyle name="Rubrik 3 2 2 2 2 2 7 3" xfId="11281" xr:uid="{00000000-0005-0000-0000-000072350000}"/>
    <cellStyle name="Rubrik 3 2 2 2 2 2 7 4" xfId="17535" xr:uid="{00000000-0005-0000-0000-000073350000}"/>
    <cellStyle name="Rubrik 3 2 2 2 2 2 7 5" xfId="16832" xr:uid="{00000000-0005-0000-0000-000074350000}"/>
    <cellStyle name="Rubrik 3 2 2 2 2 2 7 6" xfId="20494" xr:uid="{00000000-0005-0000-0000-000075350000}"/>
    <cellStyle name="Rubrik 3 2 2 2 2 2 7 7" xfId="26091" xr:uid="{00000000-0005-0000-0000-000076350000}"/>
    <cellStyle name="Rubrik 3 2 2 2 2 2 7 8" xfId="24688" xr:uid="{00000000-0005-0000-0000-000077350000}"/>
    <cellStyle name="Rubrik 3 2 2 2 2 2 7 9" xfId="30964" xr:uid="{00000000-0005-0000-0000-000078350000}"/>
    <cellStyle name="Rubrik 3 2 2 2 2 2 8" xfId="4404" xr:uid="{00000000-0005-0000-0000-000079350000}"/>
    <cellStyle name="Rubrik 3 2 2 2 2 2 8 10" xfId="24971" xr:uid="{00000000-0005-0000-0000-00007A350000}"/>
    <cellStyle name="Rubrik 3 2 2 2 2 2 8 11" xfId="37392" xr:uid="{00000000-0005-0000-0000-00007B350000}"/>
    <cellStyle name="Rubrik 3 2 2 2 2 2 8 2" xfId="12291" xr:uid="{00000000-0005-0000-0000-00007C350000}"/>
    <cellStyle name="Rubrik 3 2 2 2 2 2 8 3" xfId="18611" xr:uid="{00000000-0005-0000-0000-00007D350000}"/>
    <cellStyle name="Rubrik 3 2 2 2 2 2 8 4" xfId="21242" xr:uid="{00000000-0005-0000-0000-00007E350000}"/>
    <cellStyle name="Rubrik 3 2 2 2 2 2 8 5" xfId="23825" xr:uid="{00000000-0005-0000-0000-00007F350000}"/>
    <cellStyle name="Rubrik 3 2 2 2 2 2 8 6" xfId="24643" xr:uid="{00000000-0005-0000-0000-000080350000}"/>
    <cellStyle name="Rubrik 3 2 2 2 2 2 8 7" xfId="26950" xr:uid="{00000000-0005-0000-0000-000081350000}"/>
    <cellStyle name="Rubrik 3 2 2 2 2 2 8 8" xfId="29658" xr:uid="{00000000-0005-0000-0000-000082350000}"/>
    <cellStyle name="Rubrik 3 2 2 2 2 2 8 9" xfId="33576" xr:uid="{00000000-0005-0000-0000-000083350000}"/>
    <cellStyle name="Rubrik 3 2 2 2 2 2 9" xfId="10226" xr:uid="{00000000-0005-0000-0000-000084350000}"/>
    <cellStyle name="Rubrik 3 2 2 2 2 20" xfId="37043" xr:uid="{00000000-0005-0000-0000-000085350000}"/>
    <cellStyle name="Rubrik 3 2 2 2 2 3" xfId="1176" xr:uid="{00000000-0005-0000-0000-000086350000}"/>
    <cellStyle name="Rubrik 3 2 2 2 2 3 10" xfId="25497" xr:uid="{00000000-0005-0000-0000-000087350000}"/>
    <cellStyle name="Rubrik 3 2 2 2 2 3 11" xfId="26303" xr:uid="{00000000-0005-0000-0000-000088350000}"/>
    <cellStyle name="Rubrik 3 2 2 2 2 3 12" xfId="30434" xr:uid="{00000000-0005-0000-0000-000089350000}"/>
    <cellStyle name="Rubrik 3 2 2 2 2 3 2" xfId="4405" xr:uid="{00000000-0005-0000-0000-00008A350000}"/>
    <cellStyle name="Rubrik 3 2 2 2 2 3 2 10" xfId="35575" xr:uid="{00000000-0005-0000-0000-00008B350000}"/>
    <cellStyle name="Rubrik 3 2 2 2 2 3 2 11" xfId="37393" xr:uid="{00000000-0005-0000-0000-00008C350000}"/>
    <cellStyle name="Rubrik 3 2 2 2 2 3 2 2" xfId="12292" xr:uid="{00000000-0005-0000-0000-00008D350000}"/>
    <cellStyle name="Rubrik 3 2 2 2 2 3 2 3" xfId="18612" xr:uid="{00000000-0005-0000-0000-00008E350000}"/>
    <cellStyle name="Rubrik 3 2 2 2 2 3 2 4" xfId="21243" xr:uid="{00000000-0005-0000-0000-00008F350000}"/>
    <cellStyle name="Rubrik 3 2 2 2 2 3 2 5" xfId="23826" xr:uid="{00000000-0005-0000-0000-000090350000}"/>
    <cellStyle name="Rubrik 3 2 2 2 2 3 2 6" xfId="26452" xr:uid="{00000000-0005-0000-0000-000091350000}"/>
    <cellStyle name="Rubrik 3 2 2 2 2 3 2 7" xfId="27524" xr:uid="{00000000-0005-0000-0000-000092350000}"/>
    <cellStyle name="Rubrik 3 2 2 2 2 3 2 8" xfId="31297" xr:uid="{00000000-0005-0000-0000-000093350000}"/>
    <cellStyle name="Rubrik 3 2 2 2 2 3 2 9" xfId="33577" xr:uid="{00000000-0005-0000-0000-000094350000}"/>
    <cellStyle name="Rubrik 3 2 2 2 2 3 3" xfId="14025" xr:uid="{00000000-0005-0000-0000-000095350000}"/>
    <cellStyle name="Rubrik 3 2 2 2 2 3 4" xfId="16326" xr:uid="{00000000-0005-0000-0000-000096350000}"/>
    <cellStyle name="Rubrik 3 2 2 2 2 3 5" xfId="16067" xr:uid="{00000000-0005-0000-0000-000097350000}"/>
    <cellStyle name="Rubrik 3 2 2 2 2 3 6" xfId="10086" xr:uid="{00000000-0005-0000-0000-000098350000}"/>
    <cellStyle name="Rubrik 3 2 2 2 2 3 7" xfId="15006" xr:uid="{00000000-0005-0000-0000-000099350000}"/>
    <cellStyle name="Rubrik 3 2 2 2 2 3 8" xfId="15916" xr:uid="{00000000-0005-0000-0000-00009A350000}"/>
    <cellStyle name="Rubrik 3 2 2 2 2 3 9" xfId="22939" xr:uid="{00000000-0005-0000-0000-00009B350000}"/>
    <cellStyle name="Rubrik 3 2 2 2 2 4" xfId="1201" xr:uid="{00000000-0005-0000-0000-00009C350000}"/>
    <cellStyle name="Rubrik 3 2 2 2 2 4 10" xfId="30643" xr:uid="{00000000-0005-0000-0000-00009D350000}"/>
    <cellStyle name="Rubrik 3 2 2 2 2 4 11" xfId="37111" xr:uid="{00000000-0005-0000-0000-00009E350000}"/>
    <cellStyle name="Rubrik 3 2 2 2 2 4 12" xfId="35360" xr:uid="{00000000-0005-0000-0000-00009F350000}"/>
    <cellStyle name="Rubrik 3 2 2 2 2 4 2" xfId="4406" xr:uid="{00000000-0005-0000-0000-0000A0350000}"/>
    <cellStyle name="Rubrik 3 2 2 2 2 4 2 10" xfId="32450" xr:uid="{00000000-0005-0000-0000-0000A1350000}"/>
    <cellStyle name="Rubrik 3 2 2 2 2 4 2 11" xfId="37394" xr:uid="{00000000-0005-0000-0000-0000A2350000}"/>
    <cellStyle name="Rubrik 3 2 2 2 2 4 2 2" xfId="12293" xr:uid="{00000000-0005-0000-0000-0000A3350000}"/>
    <cellStyle name="Rubrik 3 2 2 2 2 4 2 3" xfId="18613" xr:uid="{00000000-0005-0000-0000-0000A4350000}"/>
    <cellStyle name="Rubrik 3 2 2 2 2 4 2 4" xfId="21244" xr:uid="{00000000-0005-0000-0000-0000A5350000}"/>
    <cellStyle name="Rubrik 3 2 2 2 2 4 2 5" xfId="23827" xr:uid="{00000000-0005-0000-0000-0000A6350000}"/>
    <cellStyle name="Rubrik 3 2 2 2 2 4 2 6" xfId="25986" xr:uid="{00000000-0005-0000-0000-0000A7350000}"/>
    <cellStyle name="Rubrik 3 2 2 2 2 4 2 7" xfId="28389" xr:uid="{00000000-0005-0000-0000-0000A8350000}"/>
    <cellStyle name="Rubrik 3 2 2 2 2 4 2 8" xfId="30870" xr:uid="{00000000-0005-0000-0000-0000A9350000}"/>
    <cellStyle name="Rubrik 3 2 2 2 2 4 2 9" xfId="33578" xr:uid="{00000000-0005-0000-0000-0000AA350000}"/>
    <cellStyle name="Rubrik 3 2 2 2 2 4 3" xfId="14000" xr:uid="{00000000-0005-0000-0000-0000AB350000}"/>
    <cellStyle name="Rubrik 3 2 2 2 2 4 4" xfId="15637" xr:uid="{00000000-0005-0000-0000-0000AC350000}"/>
    <cellStyle name="Rubrik 3 2 2 2 2 4 5" xfId="20818" xr:uid="{00000000-0005-0000-0000-0000AD350000}"/>
    <cellStyle name="Rubrik 3 2 2 2 2 4 6" xfId="23409" xr:uid="{00000000-0005-0000-0000-0000AE350000}"/>
    <cellStyle name="Rubrik 3 2 2 2 2 4 7" xfId="28489" xr:uid="{00000000-0005-0000-0000-0000AF350000}"/>
    <cellStyle name="Rubrik 3 2 2 2 2 4 8" xfId="25728" xr:uid="{00000000-0005-0000-0000-0000B0350000}"/>
    <cellStyle name="Rubrik 3 2 2 2 2 4 9" xfId="33203" xr:uid="{00000000-0005-0000-0000-0000B1350000}"/>
    <cellStyle name="Rubrik 3 2 2 2 2 5" xfId="2590" xr:uid="{00000000-0005-0000-0000-0000B2350000}"/>
    <cellStyle name="Rubrik 3 2 2 2 2 5 10" xfId="26772" xr:uid="{00000000-0005-0000-0000-0000B3350000}"/>
    <cellStyle name="Rubrik 3 2 2 2 2 5 11" xfId="36370" xr:uid="{00000000-0005-0000-0000-0000B4350000}"/>
    <cellStyle name="Rubrik 3 2 2 2 2 5 12" xfId="34461" xr:uid="{00000000-0005-0000-0000-0000B5350000}"/>
    <cellStyle name="Rubrik 3 2 2 2 2 5 2" xfId="4407" xr:uid="{00000000-0005-0000-0000-0000B6350000}"/>
    <cellStyle name="Rubrik 3 2 2 2 2 5 2 10" xfId="35574" xr:uid="{00000000-0005-0000-0000-0000B7350000}"/>
    <cellStyle name="Rubrik 3 2 2 2 2 5 2 11" xfId="37395" xr:uid="{00000000-0005-0000-0000-0000B8350000}"/>
    <cellStyle name="Rubrik 3 2 2 2 2 5 2 2" xfId="12294" xr:uid="{00000000-0005-0000-0000-0000B9350000}"/>
    <cellStyle name="Rubrik 3 2 2 2 2 5 2 3" xfId="18614" xr:uid="{00000000-0005-0000-0000-0000BA350000}"/>
    <cellStyle name="Rubrik 3 2 2 2 2 5 2 4" xfId="21245" xr:uid="{00000000-0005-0000-0000-0000BB350000}"/>
    <cellStyle name="Rubrik 3 2 2 2 2 5 2 5" xfId="23828" xr:uid="{00000000-0005-0000-0000-0000BC350000}"/>
    <cellStyle name="Rubrik 3 2 2 2 2 5 2 6" xfId="26451" xr:uid="{00000000-0005-0000-0000-0000BD350000}"/>
    <cellStyle name="Rubrik 3 2 2 2 2 5 2 7" xfId="20264" xr:uid="{00000000-0005-0000-0000-0000BE350000}"/>
    <cellStyle name="Rubrik 3 2 2 2 2 5 2 8" xfId="31296" xr:uid="{00000000-0005-0000-0000-0000BF350000}"/>
    <cellStyle name="Rubrik 3 2 2 2 2 5 2 9" xfId="33579" xr:uid="{00000000-0005-0000-0000-0000C0350000}"/>
    <cellStyle name="Rubrik 3 2 2 2 2 5 3" xfId="10551" xr:uid="{00000000-0005-0000-0000-0000C1350000}"/>
    <cellStyle name="Rubrik 3 2 2 2 2 5 4" xfId="14658" xr:uid="{00000000-0005-0000-0000-0000C2350000}"/>
    <cellStyle name="Rubrik 3 2 2 2 2 5 5" xfId="19600" xr:uid="{00000000-0005-0000-0000-0000C3350000}"/>
    <cellStyle name="Rubrik 3 2 2 2 2 5 6" xfId="22231" xr:uid="{00000000-0005-0000-0000-0000C4350000}"/>
    <cellStyle name="Rubrik 3 2 2 2 2 5 7" xfId="27334" xr:uid="{00000000-0005-0000-0000-0000C5350000}"/>
    <cellStyle name="Rubrik 3 2 2 2 2 5 8" xfId="17856" xr:uid="{00000000-0005-0000-0000-0000C6350000}"/>
    <cellStyle name="Rubrik 3 2 2 2 2 5 9" xfId="32150" xr:uid="{00000000-0005-0000-0000-0000C7350000}"/>
    <cellStyle name="Rubrik 3 2 2 2 2 6" xfId="2529" xr:uid="{00000000-0005-0000-0000-0000C8350000}"/>
    <cellStyle name="Rubrik 3 2 2 2 2 6 10" xfId="32346" xr:uid="{00000000-0005-0000-0000-0000C9350000}"/>
    <cellStyle name="Rubrik 3 2 2 2 2 6 11" xfId="34670" xr:uid="{00000000-0005-0000-0000-0000CA350000}"/>
    <cellStyle name="Rubrik 3 2 2 2 2 6 12" xfId="36499" xr:uid="{00000000-0005-0000-0000-0000CB350000}"/>
    <cellStyle name="Rubrik 3 2 2 2 2 6 2" xfId="4408" xr:uid="{00000000-0005-0000-0000-0000CC350000}"/>
    <cellStyle name="Rubrik 3 2 2 2 2 6 2 10" xfId="26146" xr:uid="{00000000-0005-0000-0000-0000CD350000}"/>
    <cellStyle name="Rubrik 3 2 2 2 2 6 2 11" xfId="37396" xr:uid="{00000000-0005-0000-0000-0000CE350000}"/>
    <cellStyle name="Rubrik 3 2 2 2 2 6 2 2" xfId="12295" xr:uid="{00000000-0005-0000-0000-0000CF350000}"/>
    <cellStyle name="Rubrik 3 2 2 2 2 6 2 3" xfId="18615" xr:uid="{00000000-0005-0000-0000-0000D0350000}"/>
    <cellStyle name="Rubrik 3 2 2 2 2 6 2 4" xfId="21246" xr:uid="{00000000-0005-0000-0000-0000D1350000}"/>
    <cellStyle name="Rubrik 3 2 2 2 2 6 2 5" xfId="23829" xr:uid="{00000000-0005-0000-0000-0000D2350000}"/>
    <cellStyle name="Rubrik 3 2 2 2 2 6 2 6" xfId="25360" xr:uid="{00000000-0005-0000-0000-0000D3350000}"/>
    <cellStyle name="Rubrik 3 2 2 2 2 6 2 7" xfId="26951" xr:uid="{00000000-0005-0000-0000-0000D4350000}"/>
    <cellStyle name="Rubrik 3 2 2 2 2 6 2 8" xfId="30309" xr:uid="{00000000-0005-0000-0000-0000D5350000}"/>
    <cellStyle name="Rubrik 3 2 2 2 2 6 2 9" xfId="33580" xr:uid="{00000000-0005-0000-0000-0000D6350000}"/>
    <cellStyle name="Rubrik 3 2 2 2 2 6 3" xfId="10491" xr:uid="{00000000-0005-0000-0000-0000D7350000}"/>
    <cellStyle name="Rubrik 3 2 2 2 2 6 4" xfId="9768" xr:uid="{00000000-0005-0000-0000-0000D8350000}"/>
    <cellStyle name="Rubrik 3 2 2 2 2 6 5" xfId="10746" xr:uid="{00000000-0005-0000-0000-0000D9350000}"/>
    <cellStyle name="Rubrik 3 2 2 2 2 6 6" xfId="19838" xr:uid="{00000000-0005-0000-0000-0000DA350000}"/>
    <cellStyle name="Rubrik 3 2 2 2 2 6 7" xfId="25032" xr:uid="{00000000-0005-0000-0000-0000DB350000}"/>
    <cellStyle name="Rubrik 3 2 2 2 2 6 8" xfId="27556" xr:uid="{00000000-0005-0000-0000-0000DC350000}"/>
    <cellStyle name="Rubrik 3 2 2 2 2 6 9" xfId="30011" xr:uid="{00000000-0005-0000-0000-0000DD350000}"/>
    <cellStyle name="Rubrik 3 2 2 2 2 7" xfId="3333" xr:uid="{00000000-0005-0000-0000-0000DE350000}"/>
    <cellStyle name="Rubrik 3 2 2 2 2 7 10" xfId="28293" xr:uid="{00000000-0005-0000-0000-0000DF350000}"/>
    <cellStyle name="Rubrik 3 2 2 2 2 7 11" xfId="30271" xr:uid="{00000000-0005-0000-0000-0000E0350000}"/>
    <cellStyle name="Rubrik 3 2 2 2 2 7 12" xfId="32985" xr:uid="{00000000-0005-0000-0000-0000E1350000}"/>
    <cellStyle name="Rubrik 3 2 2 2 2 7 2" xfId="4409" xr:uid="{00000000-0005-0000-0000-0000E2350000}"/>
    <cellStyle name="Rubrik 3 2 2 2 2 7 2 10" xfId="35573" xr:uid="{00000000-0005-0000-0000-0000E3350000}"/>
    <cellStyle name="Rubrik 3 2 2 2 2 7 2 11" xfId="37397" xr:uid="{00000000-0005-0000-0000-0000E4350000}"/>
    <cellStyle name="Rubrik 3 2 2 2 2 7 2 2" xfId="12296" xr:uid="{00000000-0005-0000-0000-0000E5350000}"/>
    <cellStyle name="Rubrik 3 2 2 2 2 7 2 3" xfId="18616" xr:uid="{00000000-0005-0000-0000-0000E6350000}"/>
    <cellStyle name="Rubrik 3 2 2 2 2 7 2 4" xfId="21247" xr:uid="{00000000-0005-0000-0000-0000E7350000}"/>
    <cellStyle name="Rubrik 3 2 2 2 2 7 2 5" xfId="23830" xr:uid="{00000000-0005-0000-0000-0000E8350000}"/>
    <cellStyle name="Rubrik 3 2 2 2 2 7 2 6" xfId="26450" xr:uid="{00000000-0005-0000-0000-0000E9350000}"/>
    <cellStyle name="Rubrik 3 2 2 2 2 7 2 7" xfId="27906" xr:uid="{00000000-0005-0000-0000-0000EA350000}"/>
    <cellStyle name="Rubrik 3 2 2 2 2 7 2 8" xfId="31295" xr:uid="{00000000-0005-0000-0000-0000EB350000}"/>
    <cellStyle name="Rubrik 3 2 2 2 2 7 2 9" xfId="33581" xr:uid="{00000000-0005-0000-0000-0000EC350000}"/>
    <cellStyle name="Rubrik 3 2 2 2 2 7 3" xfId="11293" xr:uid="{00000000-0005-0000-0000-0000ED350000}"/>
    <cellStyle name="Rubrik 3 2 2 2 2 7 4" xfId="17547" xr:uid="{00000000-0005-0000-0000-0000EE350000}"/>
    <cellStyle name="Rubrik 3 2 2 2 2 7 5" xfId="16877" xr:uid="{00000000-0005-0000-0000-0000EF350000}"/>
    <cellStyle name="Rubrik 3 2 2 2 2 7 6" xfId="9836" xr:uid="{00000000-0005-0000-0000-0000F0350000}"/>
    <cellStyle name="Rubrik 3 2 2 2 2 7 7" xfId="26965" xr:uid="{00000000-0005-0000-0000-0000F1350000}"/>
    <cellStyle name="Rubrik 3 2 2 2 2 7 8" xfId="28768" xr:uid="{00000000-0005-0000-0000-0000F2350000}"/>
    <cellStyle name="Rubrik 3 2 2 2 2 7 9" xfId="31781" xr:uid="{00000000-0005-0000-0000-0000F3350000}"/>
    <cellStyle name="Rubrik 3 2 2 2 2 8" xfId="2919" xr:uid="{00000000-0005-0000-0000-0000F4350000}"/>
    <cellStyle name="Rubrik 3 2 2 2 2 8 10" xfId="25891" xr:uid="{00000000-0005-0000-0000-0000F5350000}"/>
    <cellStyle name="Rubrik 3 2 2 2 2 8 11" xfId="36214" xr:uid="{00000000-0005-0000-0000-0000F6350000}"/>
    <cellStyle name="Rubrik 3 2 2 2 2 8 12" xfId="30771" xr:uid="{00000000-0005-0000-0000-0000F7350000}"/>
    <cellStyle name="Rubrik 3 2 2 2 2 8 2" xfId="4410" xr:uid="{00000000-0005-0000-0000-0000F8350000}"/>
    <cellStyle name="Rubrik 3 2 2 2 2 8 2 10" xfId="35227" xr:uid="{00000000-0005-0000-0000-0000F9350000}"/>
    <cellStyle name="Rubrik 3 2 2 2 2 8 2 11" xfId="37398" xr:uid="{00000000-0005-0000-0000-0000FA350000}"/>
    <cellStyle name="Rubrik 3 2 2 2 2 8 2 2" xfId="12297" xr:uid="{00000000-0005-0000-0000-0000FB350000}"/>
    <cellStyle name="Rubrik 3 2 2 2 2 8 2 3" xfId="18617" xr:uid="{00000000-0005-0000-0000-0000FC350000}"/>
    <cellStyle name="Rubrik 3 2 2 2 2 8 2 4" xfId="21248" xr:uid="{00000000-0005-0000-0000-0000FD350000}"/>
    <cellStyle name="Rubrik 3 2 2 2 2 8 2 5" xfId="23831" xr:uid="{00000000-0005-0000-0000-0000FE350000}"/>
    <cellStyle name="Rubrik 3 2 2 2 2 8 2 6" xfId="9516" xr:uid="{00000000-0005-0000-0000-0000FF350000}"/>
    <cellStyle name="Rubrik 3 2 2 2 2 8 2 7" xfId="23712" xr:uid="{00000000-0005-0000-0000-000000360000}"/>
    <cellStyle name="Rubrik 3 2 2 2 2 8 2 8" xfId="27619" xr:uid="{00000000-0005-0000-0000-000001360000}"/>
    <cellStyle name="Rubrik 3 2 2 2 2 8 2 9" xfId="33582" xr:uid="{00000000-0005-0000-0000-000002360000}"/>
    <cellStyle name="Rubrik 3 2 2 2 2 8 3" xfId="10880" xr:uid="{00000000-0005-0000-0000-000003360000}"/>
    <cellStyle name="Rubrik 3 2 2 2 2 8 4" xfId="17133" xr:uid="{00000000-0005-0000-0000-000004360000}"/>
    <cellStyle name="Rubrik 3 2 2 2 2 8 5" xfId="19435" xr:uid="{00000000-0005-0000-0000-000005360000}"/>
    <cellStyle name="Rubrik 3 2 2 2 2 8 6" xfId="22066" xr:uid="{00000000-0005-0000-0000-000006360000}"/>
    <cellStyle name="Rubrik 3 2 2 2 2 8 7" xfId="27169" xr:uid="{00000000-0005-0000-0000-000007360000}"/>
    <cellStyle name="Rubrik 3 2 2 2 2 8 8" xfId="22894" xr:uid="{00000000-0005-0000-0000-000008360000}"/>
    <cellStyle name="Rubrik 3 2 2 2 2 8 9" xfId="31986" xr:uid="{00000000-0005-0000-0000-000009360000}"/>
    <cellStyle name="Rubrik 3 2 2 2 2 9" xfId="970" xr:uid="{00000000-0005-0000-0000-00000A360000}"/>
    <cellStyle name="Rubrik 3 2 2 2 2 9 10" xfId="29908" xr:uid="{00000000-0005-0000-0000-00000B360000}"/>
    <cellStyle name="Rubrik 3 2 2 2 2 9 11" xfId="24901" xr:uid="{00000000-0005-0000-0000-00000C360000}"/>
    <cellStyle name="Rubrik 3 2 2 2 2 9 12" xfId="34594" xr:uid="{00000000-0005-0000-0000-00000D360000}"/>
    <cellStyle name="Rubrik 3 2 2 2 2 9 2" xfId="4411" xr:uid="{00000000-0005-0000-0000-00000E360000}"/>
    <cellStyle name="Rubrik 3 2 2 2 2 9 2 10" xfId="35572" xr:uid="{00000000-0005-0000-0000-00000F360000}"/>
    <cellStyle name="Rubrik 3 2 2 2 2 9 2 11" xfId="37399" xr:uid="{00000000-0005-0000-0000-000010360000}"/>
    <cellStyle name="Rubrik 3 2 2 2 2 9 2 2" xfId="12298" xr:uid="{00000000-0005-0000-0000-000011360000}"/>
    <cellStyle name="Rubrik 3 2 2 2 2 9 2 3" xfId="18618" xr:uid="{00000000-0005-0000-0000-000012360000}"/>
    <cellStyle name="Rubrik 3 2 2 2 2 9 2 4" xfId="21249" xr:uid="{00000000-0005-0000-0000-000013360000}"/>
    <cellStyle name="Rubrik 3 2 2 2 2 9 2 5" xfId="23832" xr:uid="{00000000-0005-0000-0000-000014360000}"/>
    <cellStyle name="Rubrik 3 2 2 2 2 9 2 6" xfId="26449" xr:uid="{00000000-0005-0000-0000-000015360000}"/>
    <cellStyle name="Rubrik 3 2 2 2 2 9 2 7" xfId="27592" xr:uid="{00000000-0005-0000-0000-000016360000}"/>
    <cellStyle name="Rubrik 3 2 2 2 2 9 2 8" xfId="31294" xr:uid="{00000000-0005-0000-0000-000017360000}"/>
    <cellStyle name="Rubrik 3 2 2 2 2 9 2 9" xfId="33583" xr:uid="{00000000-0005-0000-0000-000018360000}"/>
    <cellStyle name="Rubrik 3 2 2 2 2 9 3" xfId="14231" xr:uid="{00000000-0005-0000-0000-000019360000}"/>
    <cellStyle name="Rubrik 3 2 2 2 2 9 4" xfId="16429" xr:uid="{00000000-0005-0000-0000-00001A360000}"/>
    <cellStyle name="Rubrik 3 2 2 2 2 9 5" xfId="16639" xr:uid="{00000000-0005-0000-0000-00001B360000}"/>
    <cellStyle name="Rubrik 3 2 2 2 2 9 6" xfId="10353" xr:uid="{00000000-0005-0000-0000-00001C360000}"/>
    <cellStyle name="Rubrik 3 2 2 2 2 9 7" xfId="22340" xr:uid="{00000000-0005-0000-0000-00001D360000}"/>
    <cellStyle name="Rubrik 3 2 2 2 2 9 8" xfId="24914" xr:uid="{00000000-0005-0000-0000-00001E360000}"/>
    <cellStyle name="Rubrik 3 2 2 2 2 9 9" xfId="10270" xr:uid="{00000000-0005-0000-0000-00001F360000}"/>
    <cellStyle name="Rubrik 3 2 2 2 3" xfId="1733" xr:uid="{00000000-0005-0000-0000-000020360000}"/>
    <cellStyle name="Rubrik 3 2 2 2 3 10" xfId="10286" xr:uid="{00000000-0005-0000-0000-000021360000}"/>
    <cellStyle name="Rubrik 3 2 2 2 3 11" xfId="20641" xr:uid="{00000000-0005-0000-0000-000022360000}"/>
    <cellStyle name="Rubrik 3 2 2 2 3 12" xfId="23242" xr:uid="{00000000-0005-0000-0000-000023360000}"/>
    <cellStyle name="Rubrik 3 2 2 2 3 13" xfId="28322" xr:uid="{00000000-0005-0000-0000-000024360000}"/>
    <cellStyle name="Rubrik 3 2 2 2 3 14" xfId="24900" xr:uid="{00000000-0005-0000-0000-000025360000}"/>
    <cellStyle name="Rubrik 3 2 2 2 3 15" xfId="33050" xr:uid="{00000000-0005-0000-0000-000026360000}"/>
    <cellStyle name="Rubrik 3 2 2 2 3 16" xfId="29896" xr:uid="{00000000-0005-0000-0000-000027360000}"/>
    <cellStyle name="Rubrik 3 2 2 2 3 17" xfId="36996" xr:uid="{00000000-0005-0000-0000-000028360000}"/>
    <cellStyle name="Rubrik 3 2 2 2 3 18" xfId="34915" xr:uid="{00000000-0005-0000-0000-000029360000}"/>
    <cellStyle name="Rubrik 3 2 2 2 3 2" xfId="2580" xr:uid="{00000000-0005-0000-0000-00002A360000}"/>
    <cellStyle name="Rubrik 3 2 2 2 3 2 10" xfId="33441" xr:uid="{00000000-0005-0000-0000-00002B360000}"/>
    <cellStyle name="Rubrik 3 2 2 2 3 2 11" xfId="35421" xr:uid="{00000000-0005-0000-0000-00002C360000}"/>
    <cellStyle name="Rubrik 3 2 2 2 3 2 12" xfId="37287" xr:uid="{00000000-0005-0000-0000-00002D360000}"/>
    <cellStyle name="Rubrik 3 2 2 2 3 2 2" xfId="4412" xr:uid="{00000000-0005-0000-0000-00002E360000}"/>
    <cellStyle name="Rubrik 3 2 2 2 3 2 2 10" xfId="35571" xr:uid="{00000000-0005-0000-0000-00002F360000}"/>
    <cellStyle name="Rubrik 3 2 2 2 3 2 2 11" xfId="37400" xr:uid="{00000000-0005-0000-0000-000030360000}"/>
    <cellStyle name="Rubrik 3 2 2 2 3 2 2 2" xfId="12299" xr:uid="{00000000-0005-0000-0000-000031360000}"/>
    <cellStyle name="Rubrik 3 2 2 2 3 2 2 3" xfId="18619" xr:uid="{00000000-0005-0000-0000-000032360000}"/>
    <cellStyle name="Rubrik 3 2 2 2 3 2 2 4" xfId="21250" xr:uid="{00000000-0005-0000-0000-000033360000}"/>
    <cellStyle name="Rubrik 3 2 2 2 3 2 2 5" xfId="23833" xr:uid="{00000000-0005-0000-0000-000034360000}"/>
    <cellStyle name="Rubrik 3 2 2 2 3 2 2 6" xfId="26448" xr:uid="{00000000-0005-0000-0000-000035360000}"/>
    <cellStyle name="Rubrik 3 2 2 2 3 2 2 7" xfId="26953" xr:uid="{00000000-0005-0000-0000-000036360000}"/>
    <cellStyle name="Rubrik 3 2 2 2 3 2 2 8" xfId="31293" xr:uid="{00000000-0005-0000-0000-000037360000}"/>
    <cellStyle name="Rubrik 3 2 2 2 3 2 2 9" xfId="33584" xr:uid="{00000000-0005-0000-0000-000038360000}"/>
    <cellStyle name="Rubrik 3 2 2 2 3 2 3" xfId="10541" xr:uid="{00000000-0005-0000-0000-000039360000}"/>
    <cellStyle name="Rubrik 3 2 2 2 3 2 4" xfId="14590" xr:uid="{00000000-0005-0000-0000-00003A360000}"/>
    <cellStyle name="Rubrik 3 2 2 2 3 2 5" xfId="16045" xr:uid="{00000000-0005-0000-0000-00003B360000}"/>
    <cellStyle name="Rubrik 3 2 2 2 3 2 6" xfId="21088" xr:uid="{00000000-0005-0000-0000-00003C360000}"/>
    <cellStyle name="Rubrik 3 2 2 2 3 2 7" xfId="26218" xr:uid="{00000000-0005-0000-0000-00003D360000}"/>
    <cellStyle name="Rubrik 3 2 2 2 3 2 8" xfId="28747" xr:uid="{00000000-0005-0000-0000-00003E360000}"/>
    <cellStyle name="Rubrik 3 2 2 2 3 2 9" xfId="31081" xr:uid="{00000000-0005-0000-0000-00003F360000}"/>
    <cellStyle name="Rubrik 3 2 2 2 3 3" xfId="2690" xr:uid="{00000000-0005-0000-0000-000040360000}"/>
    <cellStyle name="Rubrik 3 2 2 2 3 3 10" xfId="26041" xr:uid="{00000000-0005-0000-0000-000041360000}"/>
    <cellStyle name="Rubrik 3 2 2 2 3 3 11" xfId="36325" xr:uid="{00000000-0005-0000-0000-000042360000}"/>
    <cellStyle name="Rubrik 3 2 2 2 3 3 12" xfId="31109" xr:uid="{00000000-0005-0000-0000-000043360000}"/>
    <cellStyle name="Rubrik 3 2 2 2 3 3 2" xfId="4413" xr:uid="{00000000-0005-0000-0000-000044360000}"/>
    <cellStyle name="Rubrik 3 2 2 2 3 3 2 10" xfId="32311" xr:uid="{00000000-0005-0000-0000-000045360000}"/>
    <cellStyle name="Rubrik 3 2 2 2 3 3 2 11" xfId="37401" xr:uid="{00000000-0005-0000-0000-000046360000}"/>
    <cellStyle name="Rubrik 3 2 2 2 3 3 2 2" xfId="12300" xr:uid="{00000000-0005-0000-0000-000047360000}"/>
    <cellStyle name="Rubrik 3 2 2 2 3 3 2 3" xfId="18620" xr:uid="{00000000-0005-0000-0000-000048360000}"/>
    <cellStyle name="Rubrik 3 2 2 2 3 3 2 4" xfId="21251" xr:uid="{00000000-0005-0000-0000-000049360000}"/>
    <cellStyle name="Rubrik 3 2 2 2 3 3 2 5" xfId="23834" xr:uid="{00000000-0005-0000-0000-00004A360000}"/>
    <cellStyle name="Rubrik 3 2 2 2 3 3 2 6" xfId="15128" xr:uid="{00000000-0005-0000-0000-00004B360000}"/>
    <cellStyle name="Rubrik 3 2 2 2 3 3 2 7" xfId="26952" xr:uid="{00000000-0005-0000-0000-00004C360000}"/>
    <cellStyle name="Rubrik 3 2 2 2 3 3 2 8" xfId="25364" xr:uid="{00000000-0005-0000-0000-00004D360000}"/>
    <cellStyle name="Rubrik 3 2 2 2 3 3 2 9" xfId="33585" xr:uid="{00000000-0005-0000-0000-00004E360000}"/>
    <cellStyle name="Rubrik 3 2 2 2 3 3 3" xfId="10651" xr:uid="{00000000-0005-0000-0000-00004F360000}"/>
    <cellStyle name="Rubrik 3 2 2 2 3 3 4" xfId="14862" xr:uid="{00000000-0005-0000-0000-000050360000}"/>
    <cellStyle name="Rubrik 3 2 2 2 3 3 5" xfId="19551" xr:uid="{00000000-0005-0000-0000-000051360000}"/>
    <cellStyle name="Rubrik 3 2 2 2 3 3 6" xfId="22182" xr:uid="{00000000-0005-0000-0000-000052360000}"/>
    <cellStyle name="Rubrik 3 2 2 2 3 3 7" xfId="27285" xr:uid="{00000000-0005-0000-0000-000053360000}"/>
    <cellStyle name="Rubrik 3 2 2 2 3 3 8" xfId="20539" xr:uid="{00000000-0005-0000-0000-000054360000}"/>
    <cellStyle name="Rubrik 3 2 2 2 3 3 9" xfId="32102" xr:uid="{00000000-0005-0000-0000-000055360000}"/>
    <cellStyle name="Rubrik 3 2 2 2 3 4" xfId="3150" xr:uid="{00000000-0005-0000-0000-000056360000}"/>
    <cellStyle name="Rubrik 3 2 2 2 3 4 10" xfId="30332" xr:uid="{00000000-0005-0000-0000-000057360000}"/>
    <cellStyle name="Rubrik 3 2 2 2 3 4 11" xfId="36103" xr:uid="{00000000-0005-0000-0000-000058360000}"/>
    <cellStyle name="Rubrik 3 2 2 2 3 4 12" xfId="35861" xr:uid="{00000000-0005-0000-0000-000059360000}"/>
    <cellStyle name="Rubrik 3 2 2 2 3 4 2" xfId="4414" xr:uid="{00000000-0005-0000-0000-00005A360000}"/>
    <cellStyle name="Rubrik 3 2 2 2 3 4 2 10" xfId="35570" xr:uid="{00000000-0005-0000-0000-00005B360000}"/>
    <cellStyle name="Rubrik 3 2 2 2 3 4 2 11" xfId="37402" xr:uid="{00000000-0005-0000-0000-00005C360000}"/>
    <cellStyle name="Rubrik 3 2 2 2 3 4 2 2" xfId="12301" xr:uid="{00000000-0005-0000-0000-00005D360000}"/>
    <cellStyle name="Rubrik 3 2 2 2 3 4 2 3" xfId="18621" xr:uid="{00000000-0005-0000-0000-00005E360000}"/>
    <cellStyle name="Rubrik 3 2 2 2 3 4 2 4" xfId="21252" xr:uid="{00000000-0005-0000-0000-00005F360000}"/>
    <cellStyle name="Rubrik 3 2 2 2 3 4 2 5" xfId="23835" xr:uid="{00000000-0005-0000-0000-000060360000}"/>
    <cellStyle name="Rubrik 3 2 2 2 3 4 2 6" xfId="26447" xr:uid="{00000000-0005-0000-0000-000061360000}"/>
    <cellStyle name="Rubrik 3 2 2 2 3 4 2 7" xfId="27450" xr:uid="{00000000-0005-0000-0000-000062360000}"/>
    <cellStyle name="Rubrik 3 2 2 2 3 4 2 8" xfId="31292" xr:uid="{00000000-0005-0000-0000-000063360000}"/>
    <cellStyle name="Rubrik 3 2 2 2 3 4 2 9" xfId="33586" xr:uid="{00000000-0005-0000-0000-000064360000}"/>
    <cellStyle name="Rubrik 3 2 2 2 3 4 3" xfId="11110" xr:uid="{00000000-0005-0000-0000-000065360000}"/>
    <cellStyle name="Rubrik 3 2 2 2 3 4 4" xfId="17364" xr:uid="{00000000-0005-0000-0000-000066360000}"/>
    <cellStyle name="Rubrik 3 2 2 2 3 4 5" xfId="18040" xr:uid="{00000000-0005-0000-0000-000067360000}"/>
    <cellStyle name="Rubrik 3 2 2 2 3 4 6" xfId="15827" xr:uid="{00000000-0005-0000-0000-000068360000}"/>
    <cellStyle name="Rubrik 3 2 2 2 3 4 7" xfId="24765" xr:uid="{00000000-0005-0000-0000-000069360000}"/>
    <cellStyle name="Rubrik 3 2 2 2 3 4 8" xfId="23055" xr:uid="{00000000-0005-0000-0000-00006A360000}"/>
    <cellStyle name="Rubrik 3 2 2 2 3 4 9" xfId="29772" xr:uid="{00000000-0005-0000-0000-00006B360000}"/>
    <cellStyle name="Rubrik 3 2 2 2 3 5" xfId="1299" xr:uid="{00000000-0005-0000-0000-00006C360000}"/>
    <cellStyle name="Rubrik 3 2 2 2 3 5 10" xfId="30261" xr:uid="{00000000-0005-0000-0000-00006D360000}"/>
    <cellStyle name="Rubrik 3 2 2 2 3 5 11" xfId="37091" xr:uid="{00000000-0005-0000-0000-00006E360000}"/>
    <cellStyle name="Rubrik 3 2 2 2 3 5 12" xfId="25878" xr:uid="{00000000-0005-0000-0000-00006F360000}"/>
    <cellStyle name="Rubrik 3 2 2 2 3 5 2" xfId="4415" xr:uid="{00000000-0005-0000-0000-000070360000}"/>
    <cellStyle name="Rubrik 3 2 2 2 3 5 2 10" xfId="34829" xr:uid="{00000000-0005-0000-0000-000071360000}"/>
    <cellStyle name="Rubrik 3 2 2 2 3 5 2 11" xfId="37403" xr:uid="{00000000-0005-0000-0000-000072360000}"/>
    <cellStyle name="Rubrik 3 2 2 2 3 5 2 2" xfId="12302" xr:uid="{00000000-0005-0000-0000-000073360000}"/>
    <cellStyle name="Rubrik 3 2 2 2 3 5 2 3" xfId="18622" xr:uid="{00000000-0005-0000-0000-000074360000}"/>
    <cellStyle name="Rubrik 3 2 2 2 3 5 2 4" xfId="21253" xr:uid="{00000000-0005-0000-0000-000075360000}"/>
    <cellStyle name="Rubrik 3 2 2 2 3 5 2 5" xfId="23836" xr:uid="{00000000-0005-0000-0000-000076360000}"/>
    <cellStyle name="Rubrik 3 2 2 2 3 5 2 6" xfId="9579" xr:uid="{00000000-0005-0000-0000-000077360000}"/>
    <cellStyle name="Rubrik 3 2 2 2 3 5 2 7" xfId="27702" xr:uid="{00000000-0005-0000-0000-000078360000}"/>
    <cellStyle name="Rubrik 3 2 2 2 3 5 2 8" xfId="23154" xr:uid="{00000000-0005-0000-0000-000079360000}"/>
    <cellStyle name="Rubrik 3 2 2 2 3 5 2 9" xfId="33587" xr:uid="{00000000-0005-0000-0000-00007A360000}"/>
    <cellStyle name="Rubrik 3 2 2 2 3 5 3" xfId="13902" xr:uid="{00000000-0005-0000-0000-00007B360000}"/>
    <cellStyle name="Rubrik 3 2 2 2 3 5 4" xfId="15588" xr:uid="{00000000-0005-0000-0000-00007C360000}"/>
    <cellStyle name="Rubrik 3 2 2 2 3 5 5" xfId="20786" xr:uid="{00000000-0005-0000-0000-00007D360000}"/>
    <cellStyle name="Rubrik 3 2 2 2 3 5 6" xfId="23379" xr:uid="{00000000-0005-0000-0000-00007E360000}"/>
    <cellStyle name="Rubrik 3 2 2 2 3 5 7" xfId="28460" xr:uid="{00000000-0005-0000-0000-00007F360000}"/>
    <cellStyle name="Rubrik 3 2 2 2 3 5 8" xfId="25306" xr:uid="{00000000-0005-0000-0000-000080360000}"/>
    <cellStyle name="Rubrik 3 2 2 2 3 5 9" xfId="33175" xr:uid="{00000000-0005-0000-0000-000081360000}"/>
    <cellStyle name="Rubrik 3 2 2 2 3 6" xfId="3013" xr:uid="{00000000-0005-0000-0000-000082360000}"/>
    <cellStyle name="Rubrik 3 2 2 2 3 6 10" xfId="32186" xr:uid="{00000000-0005-0000-0000-000083360000}"/>
    <cellStyle name="Rubrik 3 2 2 2 3 6 11" xfId="32357" xr:uid="{00000000-0005-0000-0000-000084360000}"/>
    <cellStyle name="Rubrik 3 2 2 2 3 6 12" xfId="30201" xr:uid="{00000000-0005-0000-0000-000085360000}"/>
    <cellStyle name="Rubrik 3 2 2 2 3 6 2" xfId="4416" xr:uid="{00000000-0005-0000-0000-000086360000}"/>
    <cellStyle name="Rubrik 3 2 2 2 3 6 2 10" xfId="35569" xr:uid="{00000000-0005-0000-0000-000087360000}"/>
    <cellStyle name="Rubrik 3 2 2 2 3 6 2 11" xfId="37404" xr:uid="{00000000-0005-0000-0000-000088360000}"/>
    <cellStyle name="Rubrik 3 2 2 2 3 6 2 2" xfId="12303" xr:uid="{00000000-0005-0000-0000-000089360000}"/>
    <cellStyle name="Rubrik 3 2 2 2 3 6 2 3" xfId="18623" xr:uid="{00000000-0005-0000-0000-00008A360000}"/>
    <cellStyle name="Rubrik 3 2 2 2 3 6 2 4" xfId="21254" xr:uid="{00000000-0005-0000-0000-00008B360000}"/>
    <cellStyle name="Rubrik 3 2 2 2 3 6 2 5" xfId="23837" xr:uid="{00000000-0005-0000-0000-00008C360000}"/>
    <cellStyle name="Rubrik 3 2 2 2 3 6 2 6" xfId="26446" xr:uid="{00000000-0005-0000-0000-00008D360000}"/>
    <cellStyle name="Rubrik 3 2 2 2 3 6 2 7" xfId="28674" xr:uid="{00000000-0005-0000-0000-00008E360000}"/>
    <cellStyle name="Rubrik 3 2 2 2 3 6 2 8" xfId="31291" xr:uid="{00000000-0005-0000-0000-00008F360000}"/>
    <cellStyle name="Rubrik 3 2 2 2 3 6 2 9" xfId="33588" xr:uid="{00000000-0005-0000-0000-000090360000}"/>
    <cellStyle name="Rubrik 3 2 2 2 3 6 3" xfId="10974" xr:uid="{00000000-0005-0000-0000-000091360000}"/>
    <cellStyle name="Rubrik 3 2 2 2 3 6 4" xfId="17227" xr:uid="{00000000-0005-0000-0000-000092360000}"/>
    <cellStyle name="Rubrik 3 2 2 2 3 6 5" xfId="18091" xr:uid="{00000000-0005-0000-0000-000093360000}"/>
    <cellStyle name="Rubrik 3 2 2 2 3 6 6" xfId="15133" xr:uid="{00000000-0005-0000-0000-000094360000}"/>
    <cellStyle name="Rubrik 3 2 2 2 3 6 7" xfId="27124" xr:uid="{00000000-0005-0000-0000-000095360000}"/>
    <cellStyle name="Rubrik 3 2 2 2 3 6 8" xfId="28087" xr:uid="{00000000-0005-0000-0000-000096360000}"/>
    <cellStyle name="Rubrik 3 2 2 2 3 6 9" xfId="31941" xr:uid="{00000000-0005-0000-0000-000097360000}"/>
    <cellStyle name="Rubrik 3 2 2 2 3 7" xfId="1243" xr:uid="{00000000-0005-0000-0000-000098360000}"/>
    <cellStyle name="Rubrik 3 2 2 2 3 7 10" xfId="19951" xr:uid="{00000000-0005-0000-0000-000099360000}"/>
    <cellStyle name="Rubrik 3 2 2 2 3 7 11" xfId="37100" xr:uid="{00000000-0005-0000-0000-00009A360000}"/>
    <cellStyle name="Rubrik 3 2 2 2 3 7 12" xfId="30330" xr:uid="{00000000-0005-0000-0000-00009B360000}"/>
    <cellStyle name="Rubrik 3 2 2 2 3 7 2" xfId="4417" xr:uid="{00000000-0005-0000-0000-00009C360000}"/>
    <cellStyle name="Rubrik 3 2 2 2 3 7 2 10" xfId="33400" xr:uid="{00000000-0005-0000-0000-00009D360000}"/>
    <cellStyle name="Rubrik 3 2 2 2 3 7 2 11" xfId="37405" xr:uid="{00000000-0005-0000-0000-00009E360000}"/>
    <cellStyle name="Rubrik 3 2 2 2 3 7 2 2" xfId="12304" xr:uid="{00000000-0005-0000-0000-00009F360000}"/>
    <cellStyle name="Rubrik 3 2 2 2 3 7 2 3" xfId="18624" xr:uid="{00000000-0005-0000-0000-0000A0360000}"/>
    <cellStyle name="Rubrik 3 2 2 2 3 7 2 4" xfId="21255" xr:uid="{00000000-0005-0000-0000-0000A1360000}"/>
    <cellStyle name="Rubrik 3 2 2 2 3 7 2 5" xfId="23838" xr:uid="{00000000-0005-0000-0000-0000A2360000}"/>
    <cellStyle name="Rubrik 3 2 2 2 3 7 2 6" xfId="19675" xr:uid="{00000000-0005-0000-0000-0000A3360000}"/>
    <cellStyle name="Rubrik 3 2 2 2 3 7 2 7" xfId="28731" xr:uid="{00000000-0005-0000-0000-0000A4360000}"/>
    <cellStyle name="Rubrik 3 2 2 2 3 7 2 8" xfId="28658" xr:uid="{00000000-0005-0000-0000-0000A5360000}"/>
    <cellStyle name="Rubrik 3 2 2 2 3 7 2 9" xfId="33589" xr:uid="{00000000-0005-0000-0000-0000A6360000}"/>
    <cellStyle name="Rubrik 3 2 2 2 3 7 3" xfId="13958" xr:uid="{00000000-0005-0000-0000-0000A7360000}"/>
    <cellStyle name="Rubrik 3 2 2 2 3 7 4" xfId="15615" xr:uid="{00000000-0005-0000-0000-0000A8360000}"/>
    <cellStyle name="Rubrik 3 2 2 2 3 7 5" xfId="20804" xr:uid="{00000000-0005-0000-0000-0000A9360000}"/>
    <cellStyle name="Rubrik 3 2 2 2 3 7 6" xfId="23396" xr:uid="{00000000-0005-0000-0000-0000AA360000}"/>
    <cellStyle name="Rubrik 3 2 2 2 3 7 7" xfId="28476" xr:uid="{00000000-0005-0000-0000-0000AB360000}"/>
    <cellStyle name="Rubrik 3 2 2 2 3 7 8" xfId="17906" xr:uid="{00000000-0005-0000-0000-0000AC360000}"/>
    <cellStyle name="Rubrik 3 2 2 2 3 7 9" xfId="33190" xr:uid="{00000000-0005-0000-0000-0000AD360000}"/>
    <cellStyle name="Rubrik 3 2 2 2 3 8" xfId="4418" xr:uid="{00000000-0005-0000-0000-0000AE360000}"/>
    <cellStyle name="Rubrik 3 2 2 2 3 8 10" xfId="35568" xr:uid="{00000000-0005-0000-0000-0000AF360000}"/>
    <cellStyle name="Rubrik 3 2 2 2 3 8 11" xfId="37406" xr:uid="{00000000-0005-0000-0000-0000B0360000}"/>
    <cellStyle name="Rubrik 3 2 2 2 3 8 2" xfId="12305" xr:uid="{00000000-0005-0000-0000-0000B1360000}"/>
    <cellStyle name="Rubrik 3 2 2 2 3 8 3" xfId="18625" xr:uid="{00000000-0005-0000-0000-0000B2360000}"/>
    <cellStyle name="Rubrik 3 2 2 2 3 8 4" xfId="21256" xr:uid="{00000000-0005-0000-0000-0000B3360000}"/>
    <cellStyle name="Rubrik 3 2 2 2 3 8 5" xfId="23839" xr:uid="{00000000-0005-0000-0000-0000B4360000}"/>
    <cellStyle name="Rubrik 3 2 2 2 3 8 6" xfId="26445" xr:uid="{00000000-0005-0000-0000-0000B5360000}"/>
    <cellStyle name="Rubrik 3 2 2 2 3 8 7" xfId="26959" xr:uid="{00000000-0005-0000-0000-0000B6360000}"/>
    <cellStyle name="Rubrik 3 2 2 2 3 8 8" xfId="31290" xr:uid="{00000000-0005-0000-0000-0000B7360000}"/>
    <cellStyle name="Rubrik 3 2 2 2 3 8 9" xfId="33590" xr:uid="{00000000-0005-0000-0000-0000B8360000}"/>
    <cellStyle name="Rubrik 3 2 2 2 3 9" xfId="9701" xr:uid="{00000000-0005-0000-0000-0000B9360000}"/>
    <cellStyle name="Rubrik 3 2 2 2 4" xfId="1313" xr:uid="{00000000-0005-0000-0000-0000BA360000}"/>
    <cellStyle name="Rubrik 3 2 2 2 4 10" xfId="22567" xr:uid="{00000000-0005-0000-0000-0000BB360000}"/>
    <cellStyle name="Rubrik 3 2 2 2 4 11" xfId="37084" xr:uid="{00000000-0005-0000-0000-0000BC360000}"/>
    <cellStyle name="Rubrik 3 2 2 2 4 12" xfId="33280" xr:uid="{00000000-0005-0000-0000-0000BD360000}"/>
    <cellStyle name="Rubrik 3 2 2 2 4 2" xfId="4419" xr:uid="{00000000-0005-0000-0000-0000BE360000}"/>
    <cellStyle name="Rubrik 3 2 2 2 4 2 10" xfId="34473" xr:uid="{00000000-0005-0000-0000-0000BF360000}"/>
    <cellStyle name="Rubrik 3 2 2 2 4 2 11" xfId="37407" xr:uid="{00000000-0005-0000-0000-0000C0360000}"/>
    <cellStyle name="Rubrik 3 2 2 2 4 2 2" xfId="12306" xr:uid="{00000000-0005-0000-0000-0000C1360000}"/>
    <cellStyle name="Rubrik 3 2 2 2 4 2 3" xfId="18626" xr:uid="{00000000-0005-0000-0000-0000C2360000}"/>
    <cellStyle name="Rubrik 3 2 2 2 4 2 4" xfId="21257" xr:uid="{00000000-0005-0000-0000-0000C3360000}"/>
    <cellStyle name="Rubrik 3 2 2 2 4 2 5" xfId="23840" xr:uid="{00000000-0005-0000-0000-0000C4360000}"/>
    <cellStyle name="Rubrik 3 2 2 2 4 2 6" xfId="23726" xr:uid="{00000000-0005-0000-0000-0000C5360000}"/>
    <cellStyle name="Rubrik 3 2 2 2 4 2 7" xfId="15758" xr:uid="{00000000-0005-0000-0000-0000C6360000}"/>
    <cellStyle name="Rubrik 3 2 2 2 4 2 8" xfId="24975" xr:uid="{00000000-0005-0000-0000-0000C7360000}"/>
    <cellStyle name="Rubrik 3 2 2 2 4 2 9" xfId="33591" xr:uid="{00000000-0005-0000-0000-0000C8360000}"/>
    <cellStyle name="Rubrik 3 2 2 2 4 3" xfId="13888" xr:uid="{00000000-0005-0000-0000-0000C9360000}"/>
    <cellStyle name="Rubrik 3 2 2 2 4 4" xfId="15582" xr:uid="{00000000-0005-0000-0000-0000CA360000}"/>
    <cellStyle name="Rubrik 3 2 2 2 4 5" xfId="20778" xr:uid="{00000000-0005-0000-0000-0000CB360000}"/>
    <cellStyle name="Rubrik 3 2 2 2 4 6" xfId="23371" xr:uid="{00000000-0005-0000-0000-0000CC360000}"/>
    <cellStyle name="Rubrik 3 2 2 2 4 7" xfId="28452" xr:uid="{00000000-0005-0000-0000-0000CD360000}"/>
    <cellStyle name="Rubrik 3 2 2 2 4 8" xfId="23383" xr:uid="{00000000-0005-0000-0000-0000CE360000}"/>
    <cellStyle name="Rubrik 3 2 2 2 4 9" xfId="33167" xr:uid="{00000000-0005-0000-0000-0000CF360000}"/>
    <cellStyle name="Rubrik 3 2 2 2 5" xfId="1594" xr:uid="{00000000-0005-0000-0000-0000D0360000}"/>
    <cellStyle name="Rubrik 3 2 2 2 5 10" xfId="30348" xr:uid="{00000000-0005-0000-0000-0000D1360000}"/>
    <cellStyle name="Rubrik 3 2 2 2 5 11" xfId="37023" xr:uid="{00000000-0005-0000-0000-0000D2360000}"/>
    <cellStyle name="Rubrik 3 2 2 2 5 12" xfId="30149" xr:uid="{00000000-0005-0000-0000-0000D3360000}"/>
    <cellStyle name="Rubrik 3 2 2 2 5 2" xfId="4420" xr:uid="{00000000-0005-0000-0000-0000D4360000}"/>
    <cellStyle name="Rubrik 3 2 2 2 5 2 10" xfId="35567" xr:uid="{00000000-0005-0000-0000-0000D5360000}"/>
    <cellStyle name="Rubrik 3 2 2 2 5 2 11" xfId="37408" xr:uid="{00000000-0005-0000-0000-0000D6360000}"/>
    <cellStyle name="Rubrik 3 2 2 2 5 2 2" xfId="12307" xr:uid="{00000000-0005-0000-0000-0000D7360000}"/>
    <cellStyle name="Rubrik 3 2 2 2 5 2 3" xfId="18627" xr:uid="{00000000-0005-0000-0000-0000D8360000}"/>
    <cellStyle name="Rubrik 3 2 2 2 5 2 4" xfId="21258" xr:uid="{00000000-0005-0000-0000-0000D9360000}"/>
    <cellStyle name="Rubrik 3 2 2 2 5 2 5" xfId="23841" xr:uid="{00000000-0005-0000-0000-0000DA360000}"/>
    <cellStyle name="Rubrik 3 2 2 2 5 2 6" xfId="26444" xr:uid="{00000000-0005-0000-0000-0000DB360000}"/>
    <cellStyle name="Rubrik 3 2 2 2 5 2 7" xfId="25217" xr:uid="{00000000-0005-0000-0000-0000DC360000}"/>
    <cellStyle name="Rubrik 3 2 2 2 5 2 8" xfId="31289" xr:uid="{00000000-0005-0000-0000-0000DD360000}"/>
    <cellStyle name="Rubrik 3 2 2 2 5 2 9" xfId="33592" xr:uid="{00000000-0005-0000-0000-0000DE360000}"/>
    <cellStyle name="Rubrik 3 2 2 2 5 3" xfId="9562" xr:uid="{00000000-0005-0000-0000-0000DF360000}"/>
    <cellStyle name="Rubrik 3 2 2 2 5 4" xfId="14211" xr:uid="{00000000-0005-0000-0000-0000E0360000}"/>
    <cellStyle name="Rubrik 3 2 2 2 5 5" xfId="20687" xr:uid="{00000000-0005-0000-0000-0000E1360000}"/>
    <cellStyle name="Rubrik 3 2 2 2 5 6" xfId="23286" xr:uid="{00000000-0005-0000-0000-0000E2360000}"/>
    <cellStyle name="Rubrik 3 2 2 2 5 7" xfId="28366" xr:uid="{00000000-0005-0000-0000-0000E3360000}"/>
    <cellStyle name="Rubrik 3 2 2 2 5 8" xfId="25406" xr:uid="{00000000-0005-0000-0000-0000E4360000}"/>
    <cellStyle name="Rubrik 3 2 2 2 5 9" xfId="33088" xr:uid="{00000000-0005-0000-0000-0000E5360000}"/>
    <cellStyle name="Rubrik 3 2 2 2 6" xfId="2599" xr:uid="{00000000-0005-0000-0000-0000E6360000}"/>
    <cellStyle name="Rubrik 3 2 2 2 6 10" xfId="29847" xr:uid="{00000000-0005-0000-0000-0000E7360000}"/>
    <cellStyle name="Rubrik 3 2 2 2 6 11" xfId="28800" xr:uid="{00000000-0005-0000-0000-0000E8360000}"/>
    <cellStyle name="Rubrik 3 2 2 2 6 12" xfId="34555" xr:uid="{00000000-0005-0000-0000-0000E9360000}"/>
    <cellStyle name="Rubrik 3 2 2 2 6 2" xfId="4421" xr:uid="{00000000-0005-0000-0000-0000EA360000}"/>
    <cellStyle name="Rubrik 3 2 2 2 6 2 10" xfId="26786" xr:uid="{00000000-0005-0000-0000-0000EB360000}"/>
    <cellStyle name="Rubrik 3 2 2 2 6 2 11" xfId="37409" xr:uid="{00000000-0005-0000-0000-0000EC360000}"/>
    <cellStyle name="Rubrik 3 2 2 2 6 2 2" xfId="12308" xr:uid="{00000000-0005-0000-0000-0000ED360000}"/>
    <cellStyle name="Rubrik 3 2 2 2 6 2 3" xfId="18628" xr:uid="{00000000-0005-0000-0000-0000EE360000}"/>
    <cellStyle name="Rubrik 3 2 2 2 6 2 4" xfId="21259" xr:uid="{00000000-0005-0000-0000-0000EF360000}"/>
    <cellStyle name="Rubrik 3 2 2 2 6 2 5" xfId="23842" xr:uid="{00000000-0005-0000-0000-0000F0360000}"/>
    <cellStyle name="Rubrik 3 2 2 2 6 2 6" xfId="14161" xr:uid="{00000000-0005-0000-0000-0000F1360000}"/>
    <cellStyle name="Rubrik 3 2 2 2 6 2 7" xfId="26955" xr:uid="{00000000-0005-0000-0000-0000F2360000}"/>
    <cellStyle name="Rubrik 3 2 2 2 6 2 8" xfId="23668" xr:uid="{00000000-0005-0000-0000-0000F3360000}"/>
    <cellStyle name="Rubrik 3 2 2 2 6 2 9" xfId="33593" xr:uid="{00000000-0005-0000-0000-0000F4360000}"/>
    <cellStyle name="Rubrik 3 2 2 2 6 3" xfId="10560" xr:uid="{00000000-0005-0000-0000-0000F5360000}"/>
    <cellStyle name="Rubrik 3 2 2 2 6 4" xfId="9362" xr:uid="{00000000-0005-0000-0000-0000F6360000}"/>
    <cellStyle name="Rubrik 3 2 2 2 6 5" xfId="10299" xr:uid="{00000000-0005-0000-0000-0000F7360000}"/>
    <cellStyle name="Rubrik 3 2 2 2 6 6" xfId="9447" xr:uid="{00000000-0005-0000-0000-0000F8360000}"/>
    <cellStyle name="Rubrik 3 2 2 2 6 7" xfId="22265" xr:uid="{00000000-0005-0000-0000-0000F9360000}"/>
    <cellStyle name="Rubrik 3 2 2 2 6 8" xfId="24843" xr:uid="{00000000-0005-0000-0000-0000FA360000}"/>
    <cellStyle name="Rubrik 3 2 2 2 6 9" xfId="21184" xr:uid="{00000000-0005-0000-0000-0000FB360000}"/>
    <cellStyle name="Rubrik 3 2 2 2 7" xfId="3263" xr:uid="{00000000-0005-0000-0000-0000FC360000}"/>
    <cellStyle name="Rubrik 3 2 2 2 7 10" xfId="32905" xr:uid="{00000000-0005-0000-0000-0000FD360000}"/>
    <cellStyle name="Rubrik 3 2 2 2 7 11" xfId="35352" xr:uid="{00000000-0005-0000-0000-0000FE360000}"/>
    <cellStyle name="Rubrik 3 2 2 2 7 12" xfId="37306" xr:uid="{00000000-0005-0000-0000-0000FF360000}"/>
    <cellStyle name="Rubrik 3 2 2 2 7 2" xfId="4422" xr:uid="{00000000-0005-0000-0000-000000370000}"/>
    <cellStyle name="Rubrik 3 2 2 2 7 2 10" xfId="35566" xr:uid="{00000000-0005-0000-0000-000001370000}"/>
    <cellStyle name="Rubrik 3 2 2 2 7 2 11" xfId="37410" xr:uid="{00000000-0005-0000-0000-000002370000}"/>
    <cellStyle name="Rubrik 3 2 2 2 7 2 2" xfId="12309" xr:uid="{00000000-0005-0000-0000-000003370000}"/>
    <cellStyle name="Rubrik 3 2 2 2 7 2 3" xfId="18629" xr:uid="{00000000-0005-0000-0000-000004370000}"/>
    <cellStyle name="Rubrik 3 2 2 2 7 2 4" xfId="21260" xr:uid="{00000000-0005-0000-0000-000005370000}"/>
    <cellStyle name="Rubrik 3 2 2 2 7 2 5" xfId="23843" xr:uid="{00000000-0005-0000-0000-000006370000}"/>
    <cellStyle name="Rubrik 3 2 2 2 7 2 6" xfId="26443" xr:uid="{00000000-0005-0000-0000-000007370000}"/>
    <cellStyle name="Rubrik 3 2 2 2 7 2 7" xfId="27648" xr:uid="{00000000-0005-0000-0000-000008370000}"/>
    <cellStyle name="Rubrik 3 2 2 2 7 2 8" xfId="31288" xr:uid="{00000000-0005-0000-0000-000009370000}"/>
    <cellStyle name="Rubrik 3 2 2 2 7 2 9" xfId="33594" xr:uid="{00000000-0005-0000-0000-00000A370000}"/>
    <cellStyle name="Rubrik 3 2 2 2 7 3" xfId="11223" xr:uid="{00000000-0005-0000-0000-00000B370000}"/>
    <cellStyle name="Rubrik 3 2 2 2 7 4" xfId="17477" xr:uid="{00000000-0005-0000-0000-00000C370000}"/>
    <cellStyle name="Rubrik 3 2 2 2 7 5" xfId="16755" xr:uid="{00000000-0005-0000-0000-00000D370000}"/>
    <cellStyle name="Rubrik 3 2 2 2 7 6" xfId="21109" xr:uid="{00000000-0005-0000-0000-00000E370000}"/>
    <cellStyle name="Rubrik 3 2 2 2 7 7" xfId="24959" xr:uid="{00000000-0005-0000-0000-00000F370000}"/>
    <cellStyle name="Rubrik 3 2 2 2 7 8" xfId="23386" xr:uid="{00000000-0005-0000-0000-000010370000}"/>
    <cellStyle name="Rubrik 3 2 2 2 7 9" xfId="29949" xr:uid="{00000000-0005-0000-0000-000011370000}"/>
    <cellStyle name="Rubrik 3 2 2 2 8" xfId="778" xr:uid="{00000000-0005-0000-0000-000012370000}"/>
    <cellStyle name="Rubrik 3 2 2 2 8 10" xfId="32324" xr:uid="{00000000-0005-0000-0000-000013370000}"/>
    <cellStyle name="Rubrik 3 2 2 2 8 11" xfId="34654" xr:uid="{00000000-0005-0000-0000-000014370000}"/>
    <cellStyle name="Rubrik 3 2 2 2 8 12" xfId="36481" xr:uid="{00000000-0005-0000-0000-000015370000}"/>
    <cellStyle name="Rubrik 3 2 2 2 8 2" xfId="4423" xr:uid="{00000000-0005-0000-0000-000016370000}"/>
    <cellStyle name="Rubrik 3 2 2 2 8 2 10" xfId="35354" xr:uid="{00000000-0005-0000-0000-000017370000}"/>
    <cellStyle name="Rubrik 3 2 2 2 8 2 11" xfId="37411" xr:uid="{00000000-0005-0000-0000-000018370000}"/>
    <cellStyle name="Rubrik 3 2 2 2 8 2 2" xfId="12310" xr:uid="{00000000-0005-0000-0000-000019370000}"/>
    <cellStyle name="Rubrik 3 2 2 2 8 2 3" xfId="18630" xr:uid="{00000000-0005-0000-0000-00001A370000}"/>
    <cellStyle name="Rubrik 3 2 2 2 8 2 4" xfId="21261" xr:uid="{00000000-0005-0000-0000-00001B370000}"/>
    <cellStyle name="Rubrik 3 2 2 2 8 2 5" xfId="23844" xr:uid="{00000000-0005-0000-0000-00001C370000}"/>
    <cellStyle name="Rubrik 3 2 2 2 8 2 6" xfId="22333" xr:uid="{00000000-0005-0000-0000-00001D370000}"/>
    <cellStyle name="Rubrik 3 2 2 2 8 2 7" xfId="26956" xr:uid="{00000000-0005-0000-0000-00001E370000}"/>
    <cellStyle name="Rubrik 3 2 2 2 8 2 8" xfId="23141" xr:uid="{00000000-0005-0000-0000-00001F370000}"/>
    <cellStyle name="Rubrik 3 2 2 2 8 2 9" xfId="33595" xr:uid="{00000000-0005-0000-0000-000020370000}"/>
    <cellStyle name="Rubrik 3 2 2 2 8 3" xfId="14423" xr:uid="{00000000-0005-0000-0000-000021370000}"/>
    <cellStyle name="Rubrik 3 2 2 2 8 4" xfId="16525" xr:uid="{00000000-0005-0000-0000-000022370000}"/>
    <cellStyle name="Rubrik 3 2 2 2 8 5" xfId="11260" xr:uid="{00000000-0005-0000-0000-000023370000}"/>
    <cellStyle name="Rubrik 3 2 2 2 8 6" xfId="19812" xr:uid="{00000000-0005-0000-0000-000024370000}"/>
    <cellStyle name="Rubrik 3 2 2 2 8 7" xfId="25008" xr:uid="{00000000-0005-0000-0000-000025370000}"/>
    <cellStyle name="Rubrik 3 2 2 2 8 8" xfId="27532" xr:uid="{00000000-0005-0000-0000-000026370000}"/>
    <cellStyle name="Rubrik 3 2 2 2 8 9" xfId="29988" xr:uid="{00000000-0005-0000-0000-000027370000}"/>
    <cellStyle name="Rubrik 3 2 2 2 9" xfId="16726" xr:uid="{00000000-0005-0000-0000-000028370000}"/>
    <cellStyle name="Rubrik 3 2 2 3" xfId="434" xr:uid="{00000000-0005-0000-0000-000029370000}"/>
    <cellStyle name="Rubrik 3 2 2 3 10" xfId="4424" xr:uid="{00000000-0005-0000-0000-00002A370000}"/>
    <cellStyle name="Rubrik 3 2 2 3 10 10" xfId="22700" xr:uid="{00000000-0005-0000-0000-00002B370000}"/>
    <cellStyle name="Rubrik 3 2 2 3 10 11" xfId="37412" xr:uid="{00000000-0005-0000-0000-00002C370000}"/>
    <cellStyle name="Rubrik 3 2 2 3 10 2" xfId="12311" xr:uid="{00000000-0005-0000-0000-00002D370000}"/>
    <cellStyle name="Rubrik 3 2 2 3 10 3" xfId="18631" xr:uid="{00000000-0005-0000-0000-00002E370000}"/>
    <cellStyle name="Rubrik 3 2 2 3 10 4" xfId="21262" xr:uid="{00000000-0005-0000-0000-00002F370000}"/>
    <cellStyle name="Rubrik 3 2 2 3 10 5" xfId="23845" xr:uid="{00000000-0005-0000-0000-000030370000}"/>
    <cellStyle name="Rubrik 3 2 2 3 10 6" xfId="25047" xr:uid="{00000000-0005-0000-0000-000031370000}"/>
    <cellStyle name="Rubrik 3 2 2 3 10 7" xfId="25337" xr:uid="{00000000-0005-0000-0000-000032370000}"/>
    <cellStyle name="Rubrik 3 2 2 3 10 8" xfId="30025" xr:uid="{00000000-0005-0000-0000-000033370000}"/>
    <cellStyle name="Rubrik 3 2 2 3 10 9" xfId="33596" xr:uid="{00000000-0005-0000-0000-000034370000}"/>
    <cellStyle name="Rubrik 3 2 2 3 11" xfId="14764" xr:uid="{00000000-0005-0000-0000-000035370000}"/>
    <cellStyle name="Rubrik 3 2 2 3 12" xfId="16694" xr:uid="{00000000-0005-0000-0000-000036370000}"/>
    <cellStyle name="Rubrik 3 2 2 3 13" xfId="20398" xr:uid="{00000000-0005-0000-0000-000037370000}"/>
    <cellStyle name="Rubrik 3 2 2 3 14" xfId="23007" xr:uid="{00000000-0005-0000-0000-000038370000}"/>
    <cellStyle name="Rubrik 3 2 2 3 15" xfId="25843" xr:uid="{00000000-0005-0000-0000-000039370000}"/>
    <cellStyle name="Rubrik 3 2 2 3 16" xfId="32838" xr:uid="{00000000-0005-0000-0000-00003A370000}"/>
    <cellStyle name="Rubrik 3 2 2 3 17" xfId="30743" xr:uid="{00000000-0005-0000-0000-00003B370000}"/>
    <cellStyle name="Rubrik 3 2 2 3 18" xfId="35015" xr:uid="{00000000-0005-0000-0000-00003C370000}"/>
    <cellStyle name="Rubrik 3 2 2 3 19" xfId="36864" xr:uid="{00000000-0005-0000-0000-00003D370000}"/>
    <cellStyle name="Rubrik 3 2 2 3 2" xfId="2099" xr:uid="{00000000-0005-0000-0000-00003E370000}"/>
    <cellStyle name="Rubrik 3 2 2 3 2 10" xfId="14015" xr:uid="{00000000-0005-0000-0000-00003F370000}"/>
    <cellStyle name="Rubrik 3 2 2 3 2 11" xfId="19843" xr:uid="{00000000-0005-0000-0000-000040370000}"/>
    <cellStyle name="Rubrik 3 2 2 3 2 12" xfId="22467" xr:uid="{00000000-0005-0000-0000-000041370000}"/>
    <cellStyle name="Rubrik 3 2 2 3 2 13" xfId="27561" xr:uid="{00000000-0005-0000-0000-000042370000}"/>
    <cellStyle name="Rubrik 3 2 2 3 2 14" xfId="16438" xr:uid="{00000000-0005-0000-0000-000043370000}"/>
    <cellStyle name="Rubrik 3 2 2 3 2 15" xfId="32351" xr:uid="{00000000-0005-0000-0000-000044370000}"/>
    <cellStyle name="Rubrik 3 2 2 3 2 16" xfId="28856" xr:uid="{00000000-0005-0000-0000-000045370000}"/>
    <cellStyle name="Rubrik 3 2 2 3 2 17" xfId="36504" xr:uid="{00000000-0005-0000-0000-000046370000}"/>
    <cellStyle name="Rubrik 3 2 2 3 2 18" xfId="33406" xr:uid="{00000000-0005-0000-0000-000047370000}"/>
    <cellStyle name="Rubrik 3 2 2 3 2 2" xfId="1804" xr:uid="{00000000-0005-0000-0000-000048370000}"/>
    <cellStyle name="Rubrik 3 2 2 3 2 2 10" xfId="20372" xr:uid="{00000000-0005-0000-0000-000049370000}"/>
    <cellStyle name="Rubrik 3 2 2 3 2 2 11" xfId="36984" xr:uid="{00000000-0005-0000-0000-00004A370000}"/>
    <cellStyle name="Rubrik 3 2 2 3 2 2 12" xfId="34648" xr:uid="{00000000-0005-0000-0000-00004B370000}"/>
    <cellStyle name="Rubrik 3 2 2 3 2 2 2" xfId="4425" xr:uid="{00000000-0005-0000-0000-00004C370000}"/>
    <cellStyle name="Rubrik 3 2 2 3 2 2 2 10" xfId="35565" xr:uid="{00000000-0005-0000-0000-00004D370000}"/>
    <cellStyle name="Rubrik 3 2 2 3 2 2 2 11" xfId="37413" xr:uid="{00000000-0005-0000-0000-00004E370000}"/>
    <cellStyle name="Rubrik 3 2 2 3 2 2 2 2" xfId="12312" xr:uid="{00000000-0005-0000-0000-00004F370000}"/>
    <cellStyle name="Rubrik 3 2 2 3 2 2 2 3" xfId="18632" xr:uid="{00000000-0005-0000-0000-000050370000}"/>
    <cellStyle name="Rubrik 3 2 2 3 2 2 2 4" xfId="21263" xr:uid="{00000000-0005-0000-0000-000051370000}"/>
    <cellStyle name="Rubrik 3 2 2 3 2 2 2 5" xfId="23846" xr:uid="{00000000-0005-0000-0000-000052370000}"/>
    <cellStyle name="Rubrik 3 2 2 3 2 2 2 6" xfId="26442" xr:uid="{00000000-0005-0000-0000-000053370000}"/>
    <cellStyle name="Rubrik 3 2 2 3 2 2 2 7" xfId="15076" xr:uid="{00000000-0005-0000-0000-000054370000}"/>
    <cellStyle name="Rubrik 3 2 2 3 2 2 2 8" xfId="31287" xr:uid="{00000000-0005-0000-0000-000055370000}"/>
    <cellStyle name="Rubrik 3 2 2 3 2 2 2 9" xfId="33597" xr:uid="{00000000-0005-0000-0000-000056370000}"/>
    <cellStyle name="Rubrik 3 2 2 3 2 2 3" xfId="9772" xr:uid="{00000000-0005-0000-0000-000057370000}"/>
    <cellStyle name="Rubrik 3 2 2 3 2 2 4" xfId="9467" xr:uid="{00000000-0005-0000-0000-000058370000}"/>
    <cellStyle name="Rubrik 3 2 2 3 2 2 5" xfId="20617" xr:uid="{00000000-0005-0000-0000-000059370000}"/>
    <cellStyle name="Rubrik 3 2 2 3 2 2 6" xfId="23219" xr:uid="{00000000-0005-0000-0000-00005A370000}"/>
    <cellStyle name="Rubrik 3 2 2 3 2 2 7" xfId="28299" xr:uid="{00000000-0005-0000-0000-00005B370000}"/>
    <cellStyle name="Rubrik 3 2 2 3 2 2 8" xfId="20037" xr:uid="{00000000-0005-0000-0000-00005C370000}"/>
    <cellStyle name="Rubrik 3 2 2 3 2 2 9" xfId="33033" xr:uid="{00000000-0005-0000-0000-00005D370000}"/>
    <cellStyle name="Rubrik 3 2 2 3 2 3" xfId="2907" xr:uid="{00000000-0005-0000-0000-00005E370000}"/>
    <cellStyle name="Rubrik 3 2 2 3 2 3 10" xfId="32365" xr:uid="{00000000-0005-0000-0000-00005F370000}"/>
    <cellStyle name="Rubrik 3 2 2 3 2 3 11" xfId="34685" xr:uid="{00000000-0005-0000-0000-000060370000}"/>
    <cellStyle name="Rubrik 3 2 2 3 2 3 12" xfId="36515" xr:uid="{00000000-0005-0000-0000-000061370000}"/>
    <cellStyle name="Rubrik 3 2 2 3 2 3 2" xfId="4426" xr:uid="{00000000-0005-0000-0000-000062370000}"/>
    <cellStyle name="Rubrik 3 2 2 3 2 3 2 10" xfId="35310" xr:uid="{00000000-0005-0000-0000-000063370000}"/>
    <cellStyle name="Rubrik 3 2 2 3 2 3 2 11" xfId="37414" xr:uid="{00000000-0005-0000-0000-000064370000}"/>
    <cellStyle name="Rubrik 3 2 2 3 2 3 2 2" xfId="12313" xr:uid="{00000000-0005-0000-0000-000065370000}"/>
    <cellStyle name="Rubrik 3 2 2 3 2 3 2 3" xfId="18633" xr:uid="{00000000-0005-0000-0000-000066370000}"/>
    <cellStyle name="Rubrik 3 2 2 3 2 3 2 4" xfId="21264" xr:uid="{00000000-0005-0000-0000-000067370000}"/>
    <cellStyle name="Rubrik 3 2 2 3 2 3 2 5" xfId="23847" xr:uid="{00000000-0005-0000-0000-000068370000}"/>
    <cellStyle name="Rubrik 3 2 2 3 2 3 2 6" xfId="22691" xr:uid="{00000000-0005-0000-0000-000069370000}"/>
    <cellStyle name="Rubrik 3 2 2 3 2 3 2 7" xfId="28402" xr:uid="{00000000-0005-0000-0000-00006A370000}"/>
    <cellStyle name="Rubrik 3 2 2 3 2 3 2 8" xfId="24838" xr:uid="{00000000-0005-0000-0000-00006B370000}"/>
    <cellStyle name="Rubrik 3 2 2 3 2 3 2 9" xfId="33598" xr:uid="{00000000-0005-0000-0000-00006C370000}"/>
    <cellStyle name="Rubrik 3 2 2 3 2 3 3" xfId="10868" xr:uid="{00000000-0005-0000-0000-00006D370000}"/>
    <cellStyle name="Rubrik 3 2 2 3 2 3 4" xfId="17121" xr:uid="{00000000-0005-0000-0000-00006E370000}"/>
    <cellStyle name="Rubrik 3 2 2 3 2 3 5" xfId="14931" xr:uid="{00000000-0005-0000-0000-00006F370000}"/>
    <cellStyle name="Rubrik 3 2 2 3 2 3 6" xfId="19860" xr:uid="{00000000-0005-0000-0000-000070370000}"/>
    <cellStyle name="Rubrik 3 2 2 3 2 3 7" xfId="25051" xr:uid="{00000000-0005-0000-0000-000071370000}"/>
    <cellStyle name="Rubrik 3 2 2 3 2 3 8" xfId="27576" xr:uid="{00000000-0005-0000-0000-000072370000}"/>
    <cellStyle name="Rubrik 3 2 2 3 2 3 9" xfId="30029" xr:uid="{00000000-0005-0000-0000-000073370000}"/>
    <cellStyle name="Rubrik 3 2 2 3 2 4" xfId="2576" xr:uid="{00000000-0005-0000-0000-000074370000}"/>
    <cellStyle name="Rubrik 3 2 2 3 2 4 10" xfId="22245" xr:uid="{00000000-0005-0000-0000-000075370000}"/>
    <cellStyle name="Rubrik 3 2 2 3 2 4 11" xfId="36377" xr:uid="{00000000-0005-0000-0000-000076370000}"/>
    <cellStyle name="Rubrik 3 2 2 3 2 4 12" xfId="19899" xr:uid="{00000000-0005-0000-0000-000077370000}"/>
    <cellStyle name="Rubrik 3 2 2 3 2 4 2" xfId="4427" xr:uid="{00000000-0005-0000-0000-000078370000}"/>
    <cellStyle name="Rubrik 3 2 2 3 2 4 2 10" xfId="35564" xr:uid="{00000000-0005-0000-0000-000079370000}"/>
    <cellStyle name="Rubrik 3 2 2 3 2 4 2 11" xfId="37415" xr:uid="{00000000-0005-0000-0000-00007A370000}"/>
    <cellStyle name="Rubrik 3 2 2 3 2 4 2 2" xfId="12314" xr:uid="{00000000-0005-0000-0000-00007B370000}"/>
    <cellStyle name="Rubrik 3 2 2 3 2 4 2 3" xfId="18634" xr:uid="{00000000-0005-0000-0000-00007C370000}"/>
    <cellStyle name="Rubrik 3 2 2 3 2 4 2 4" xfId="21265" xr:uid="{00000000-0005-0000-0000-00007D370000}"/>
    <cellStyle name="Rubrik 3 2 2 3 2 4 2 5" xfId="23848" xr:uid="{00000000-0005-0000-0000-00007E370000}"/>
    <cellStyle name="Rubrik 3 2 2 3 2 4 2 6" xfId="26441" xr:uid="{00000000-0005-0000-0000-00007F370000}"/>
    <cellStyle name="Rubrik 3 2 2 3 2 4 2 7" xfId="25900" xr:uid="{00000000-0005-0000-0000-000080370000}"/>
    <cellStyle name="Rubrik 3 2 2 3 2 4 2 8" xfId="31286" xr:uid="{00000000-0005-0000-0000-000081370000}"/>
    <cellStyle name="Rubrik 3 2 2 3 2 4 2 9" xfId="33599" xr:uid="{00000000-0005-0000-0000-000082370000}"/>
    <cellStyle name="Rubrik 3 2 2 3 2 4 3" xfId="10537" xr:uid="{00000000-0005-0000-0000-000083370000}"/>
    <cellStyle name="Rubrik 3 2 2 3 2 4 4" xfId="14186" xr:uid="{00000000-0005-0000-0000-000084370000}"/>
    <cellStyle name="Rubrik 3 2 2 3 2 4 5" xfId="19608" xr:uid="{00000000-0005-0000-0000-000085370000}"/>
    <cellStyle name="Rubrik 3 2 2 3 2 4 6" xfId="22239" xr:uid="{00000000-0005-0000-0000-000086370000}"/>
    <cellStyle name="Rubrik 3 2 2 3 2 4 7" xfId="27342" xr:uid="{00000000-0005-0000-0000-000087370000}"/>
    <cellStyle name="Rubrik 3 2 2 3 2 4 8" xfId="23623" xr:uid="{00000000-0005-0000-0000-000088370000}"/>
    <cellStyle name="Rubrik 3 2 2 3 2 4 9" xfId="32157" xr:uid="{00000000-0005-0000-0000-000089370000}"/>
    <cellStyle name="Rubrik 3 2 2 3 2 5" xfId="3162" xr:uid="{00000000-0005-0000-0000-00008A370000}"/>
    <cellStyle name="Rubrik 3 2 2 3 2 5 10" xfId="32956" xr:uid="{00000000-0005-0000-0000-00008B370000}"/>
    <cellStyle name="Rubrik 3 2 2 3 2 5 11" xfId="36097" xr:uid="{00000000-0005-0000-0000-00008C370000}"/>
    <cellStyle name="Rubrik 3 2 2 3 2 5 12" xfId="35865" xr:uid="{00000000-0005-0000-0000-00008D370000}"/>
    <cellStyle name="Rubrik 3 2 2 3 2 5 2" xfId="4428" xr:uid="{00000000-0005-0000-0000-00008E370000}"/>
    <cellStyle name="Rubrik 3 2 2 3 2 5 2 10" xfId="31011" xr:uid="{00000000-0005-0000-0000-00008F370000}"/>
    <cellStyle name="Rubrik 3 2 2 3 2 5 2 11" xfId="37416" xr:uid="{00000000-0005-0000-0000-000090370000}"/>
    <cellStyle name="Rubrik 3 2 2 3 2 5 2 2" xfId="12315" xr:uid="{00000000-0005-0000-0000-000091370000}"/>
    <cellStyle name="Rubrik 3 2 2 3 2 5 2 3" xfId="18635" xr:uid="{00000000-0005-0000-0000-000092370000}"/>
    <cellStyle name="Rubrik 3 2 2 3 2 5 2 4" xfId="21266" xr:uid="{00000000-0005-0000-0000-000093370000}"/>
    <cellStyle name="Rubrik 3 2 2 3 2 5 2 5" xfId="23849" xr:uid="{00000000-0005-0000-0000-000094370000}"/>
    <cellStyle name="Rubrik 3 2 2 3 2 5 2 6" xfId="26099" xr:uid="{00000000-0005-0000-0000-000095370000}"/>
    <cellStyle name="Rubrik 3 2 2 3 2 5 2 7" xfId="23763" xr:uid="{00000000-0005-0000-0000-000096370000}"/>
    <cellStyle name="Rubrik 3 2 2 3 2 5 2 8" xfId="30970" xr:uid="{00000000-0005-0000-0000-000097370000}"/>
    <cellStyle name="Rubrik 3 2 2 3 2 5 2 9" xfId="33600" xr:uid="{00000000-0005-0000-0000-000098370000}"/>
    <cellStyle name="Rubrik 3 2 2 3 2 5 3" xfId="11122" xr:uid="{00000000-0005-0000-0000-000099370000}"/>
    <cellStyle name="Rubrik 3 2 2 3 2 5 4" xfId="17376" xr:uid="{00000000-0005-0000-0000-00009A370000}"/>
    <cellStyle name="Rubrik 3 2 2 3 2 5 5" xfId="18033" xr:uid="{00000000-0005-0000-0000-00009B370000}"/>
    <cellStyle name="Rubrik 3 2 2 3 2 5 6" xfId="17818" xr:uid="{00000000-0005-0000-0000-00009C370000}"/>
    <cellStyle name="Rubrik 3 2 2 3 2 5 7" xfId="27050" xr:uid="{00000000-0005-0000-0000-00009D370000}"/>
    <cellStyle name="Rubrik 3 2 2 3 2 5 8" xfId="26153" xr:uid="{00000000-0005-0000-0000-00009E370000}"/>
    <cellStyle name="Rubrik 3 2 2 3 2 5 9" xfId="31867" xr:uid="{00000000-0005-0000-0000-00009F370000}"/>
    <cellStyle name="Rubrik 3 2 2 3 2 6" xfId="2826" xr:uid="{00000000-0005-0000-0000-0000A0370000}"/>
    <cellStyle name="Rubrik 3 2 2 3 2 6 10" xfId="32502" xr:uid="{00000000-0005-0000-0000-0000A1370000}"/>
    <cellStyle name="Rubrik 3 2 2 3 2 6 11" xfId="34781" xr:uid="{00000000-0005-0000-0000-0000A2370000}"/>
    <cellStyle name="Rubrik 3 2 2 3 2 6 12" xfId="36602" xr:uid="{00000000-0005-0000-0000-0000A3370000}"/>
    <cellStyle name="Rubrik 3 2 2 3 2 6 2" xfId="4429" xr:uid="{00000000-0005-0000-0000-0000A4370000}"/>
    <cellStyle name="Rubrik 3 2 2 3 2 6 2 10" xfId="35563" xr:uid="{00000000-0005-0000-0000-0000A5370000}"/>
    <cellStyle name="Rubrik 3 2 2 3 2 6 2 11" xfId="37417" xr:uid="{00000000-0005-0000-0000-0000A6370000}"/>
    <cellStyle name="Rubrik 3 2 2 3 2 6 2 2" xfId="12316" xr:uid="{00000000-0005-0000-0000-0000A7370000}"/>
    <cellStyle name="Rubrik 3 2 2 3 2 6 2 3" xfId="18636" xr:uid="{00000000-0005-0000-0000-0000A8370000}"/>
    <cellStyle name="Rubrik 3 2 2 3 2 6 2 4" xfId="21267" xr:uid="{00000000-0005-0000-0000-0000A9370000}"/>
    <cellStyle name="Rubrik 3 2 2 3 2 6 2 5" xfId="23850" xr:uid="{00000000-0005-0000-0000-0000AA370000}"/>
    <cellStyle name="Rubrik 3 2 2 3 2 6 2 6" xfId="26440" xr:uid="{00000000-0005-0000-0000-0000AB370000}"/>
    <cellStyle name="Rubrik 3 2 2 3 2 6 2 7" xfId="23214" xr:uid="{00000000-0005-0000-0000-0000AC370000}"/>
    <cellStyle name="Rubrik 3 2 2 3 2 6 2 8" xfId="31285" xr:uid="{00000000-0005-0000-0000-0000AD370000}"/>
    <cellStyle name="Rubrik 3 2 2 3 2 6 2 9" xfId="33601" xr:uid="{00000000-0005-0000-0000-0000AE370000}"/>
    <cellStyle name="Rubrik 3 2 2 3 2 6 3" xfId="10787" xr:uid="{00000000-0005-0000-0000-0000AF370000}"/>
    <cellStyle name="Rubrik 3 2 2 3 2 6 4" xfId="17040" xr:uid="{00000000-0005-0000-0000-0000B0370000}"/>
    <cellStyle name="Rubrik 3 2 2 3 2 6 5" xfId="9513" xr:uid="{00000000-0005-0000-0000-0000B1370000}"/>
    <cellStyle name="Rubrik 3 2 2 3 2 6 6" xfId="20017" xr:uid="{00000000-0005-0000-0000-0000B2370000}"/>
    <cellStyle name="Rubrik 3 2 2 3 2 6 7" xfId="25200" xr:uid="{00000000-0005-0000-0000-0000B3370000}"/>
    <cellStyle name="Rubrik 3 2 2 3 2 6 8" xfId="27730" xr:uid="{00000000-0005-0000-0000-0000B4370000}"/>
    <cellStyle name="Rubrik 3 2 2 3 2 6 9" xfId="30164" xr:uid="{00000000-0005-0000-0000-0000B5370000}"/>
    <cellStyle name="Rubrik 3 2 2 3 2 7" xfId="1178" xr:uid="{00000000-0005-0000-0000-0000B6370000}"/>
    <cellStyle name="Rubrik 3 2 2 3 2 7 10" xfId="27414" xr:uid="{00000000-0005-0000-0000-0000B7370000}"/>
    <cellStyle name="Rubrik 3 2 2 3 2 7 11" xfId="37117" xr:uid="{00000000-0005-0000-0000-0000B8370000}"/>
    <cellStyle name="Rubrik 3 2 2 3 2 7 12" xfId="24692" xr:uid="{00000000-0005-0000-0000-0000B9370000}"/>
    <cellStyle name="Rubrik 3 2 2 3 2 7 2" xfId="4430" xr:uid="{00000000-0005-0000-0000-0000BA370000}"/>
    <cellStyle name="Rubrik 3 2 2 3 2 7 2 10" xfId="19628" xr:uid="{00000000-0005-0000-0000-0000BB370000}"/>
    <cellStyle name="Rubrik 3 2 2 3 2 7 2 11" xfId="37418" xr:uid="{00000000-0005-0000-0000-0000BC370000}"/>
    <cellStyle name="Rubrik 3 2 2 3 2 7 2 2" xfId="12317" xr:uid="{00000000-0005-0000-0000-0000BD370000}"/>
    <cellStyle name="Rubrik 3 2 2 3 2 7 2 3" xfId="18637" xr:uid="{00000000-0005-0000-0000-0000BE370000}"/>
    <cellStyle name="Rubrik 3 2 2 3 2 7 2 4" xfId="21268" xr:uid="{00000000-0005-0000-0000-0000BF370000}"/>
    <cellStyle name="Rubrik 3 2 2 3 2 7 2 5" xfId="23851" xr:uid="{00000000-0005-0000-0000-0000C0370000}"/>
    <cellStyle name="Rubrik 3 2 2 3 2 7 2 6" xfId="22595" xr:uid="{00000000-0005-0000-0000-0000C1370000}"/>
    <cellStyle name="Rubrik 3 2 2 3 2 7 2 7" xfId="26957" xr:uid="{00000000-0005-0000-0000-0000C2370000}"/>
    <cellStyle name="Rubrik 3 2 2 3 2 7 2 8" xfId="22696" xr:uid="{00000000-0005-0000-0000-0000C3370000}"/>
    <cellStyle name="Rubrik 3 2 2 3 2 7 2 9" xfId="33602" xr:uid="{00000000-0005-0000-0000-0000C4370000}"/>
    <cellStyle name="Rubrik 3 2 2 3 2 7 3" xfId="14023" xr:uid="{00000000-0005-0000-0000-0000C5370000}"/>
    <cellStyle name="Rubrik 3 2 2 3 2 7 4" xfId="16327" xr:uid="{00000000-0005-0000-0000-0000C6370000}"/>
    <cellStyle name="Rubrik 3 2 2 3 2 7 5" xfId="20825" xr:uid="{00000000-0005-0000-0000-0000C7370000}"/>
    <cellStyle name="Rubrik 3 2 2 3 2 7 6" xfId="23416" xr:uid="{00000000-0005-0000-0000-0000C8370000}"/>
    <cellStyle name="Rubrik 3 2 2 3 2 7 7" xfId="28496" xr:uid="{00000000-0005-0000-0000-0000C9370000}"/>
    <cellStyle name="Rubrik 3 2 2 3 2 7 8" xfId="15717" xr:uid="{00000000-0005-0000-0000-0000CA370000}"/>
    <cellStyle name="Rubrik 3 2 2 3 2 7 9" xfId="33210" xr:uid="{00000000-0005-0000-0000-0000CB370000}"/>
    <cellStyle name="Rubrik 3 2 2 3 2 8" xfId="4431" xr:uid="{00000000-0005-0000-0000-0000CC370000}"/>
    <cellStyle name="Rubrik 3 2 2 3 2 8 10" xfId="35562" xr:uid="{00000000-0005-0000-0000-0000CD370000}"/>
    <cellStyle name="Rubrik 3 2 2 3 2 8 11" xfId="37419" xr:uid="{00000000-0005-0000-0000-0000CE370000}"/>
    <cellStyle name="Rubrik 3 2 2 3 2 8 2" xfId="12318" xr:uid="{00000000-0005-0000-0000-0000CF370000}"/>
    <cellStyle name="Rubrik 3 2 2 3 2 8 3" xfId="18638" xr:uid="{00000000-0005-0000-0000-0000D0370000}"/>
    <cellStyle name="Rubrik 3 2 2 3 2 8 4" xfId="21269" xr:uid="{00000000-0005-0000-0000-0000D1370000}"/>
    <cellStyle name="Rubrik 3 2 2 3 2 8 5" xfId="23852" xr:uid="{00000000-0005-0000-0000-0000D2370000}"/>
    <cellStyle name="Rubrik 3 2 2 3 2 8 6" xfId="26439" xr:uid="{00000000-0005-0000-0000-0000D3370000}"/>
    <cellStyle name="Rubrik 3 2 2 3 2 8 7" xfId="27605" xr:uid="{00000000-0005-0000-0000-0000D4370000}"/>
    <cellStyle name="Rubrik 3 2 2 3 2 8 8" xfId="31284" xr:uid="{00000000-0005-0000-0000-0000D5370000}"/>
    <cellStyle name="Rubrik 3 2 2 3 2 8 9" xfId="33603" xr:uid="{00000000-0005-0000-0000-0000D6370000}"/>
    <cellStyle name="Rubrik 3 2 2 3 2 9" xfId="10062" xr:uid="{00000000-0005-0000-0000-0000D7370000}"/>
    <cellStyle name="Rubrik 3 2 2 3 20" xfId="34574" xr:uid="{00000000-0005-0000-0000-0000D8370000}"/>
    <cellStyle name="Rubrik 3 2 2 3 3" xfId="3103" xr:uid="{00000000-0005-0000-0000-0000D9370000}"/>
    <cellStyle name="Rubrik 3 2 2 3 3 10" xfId="20583" xr:uid="{00000000-0005-0000-0000-0000DA370000}"/>
    <cellStyle name="Rubrik 3 2 2 3 3 11" xfId="36126" xr:uid="{00000000-0005-0000-0000-0000DB370000}"/>
    <cellStyle name="Rubrik 3 2 2 3 3 12" xfId="35854" xr:uid="{00000000-0005-0000-0000-0000DC370000}"/>
    <cellStyle name="Rubrik 3 2 2 3 3 2" xfId="4432" xr:uid="{00000000-0005-0000-0000-0000DD370000}"/>
    <cellStyle name="Rubrik 3 2 2 3 3 2 10" xfId="34448" xr:uid="{00000000-0005-0000-0000-0000DE370000}"/>
    <cellStyle name="Rubrik 3 2 2 3 3 2 11" xfId="37420" xr:uid="{00000000-0005-0000-0000-0000DF370000}"/>
    <cellStyle name="Rubrik 3 2 2 3 3 2 2" xfId="12319" xr:uid="{00000000-0005-0000-0000-0000E0370000}"/>
    <cellStyle name="Rubrik 3 2 2 3 3 2 3" xfId="18639" xr:uid="{00000000-0005-0000-0000-0000E1370000}"/>
    <cellStyle name="Rubrik 3 2 2 3 3 2 4" xfId="21270" xr:uid="{00000000-0005-0000-0000-0000E2370000}"/>
    <cellStyle name="Rubrik 3 2 2 3 3 2 5" xfId="23853" xr:uid="{00000000-0005-0000-0000-0000E3370000}"/>
    <cellStyle name="Rubrik 3 2 2 3 3 2 6" xfId="20042" xr:uid="{00000000-0005-0000-0000-0000E4370000}"/>
    <cellStyle name="Rubrik 3 2 2 3 3 2 7" xfId="26958" xr:uid="{00000000-0005-0000-0000-0000E5370000}"/>
    <cellStyle name="Rubrik 3 2 2 3 3 2 8" xfId="28278" xr:uid="{00000000-0005-0000-0000-0000E6370000}"/>
    <cellStyle name="Rubrik 3 2 2 3 3 2 9" xfId="33604" xr:uid="{00000000-0005-0000-0000-0000E7370000}"/>
    <cellStyle name="Rubrik 3 2 2 3 3 3" xfId="11063" xr:uid="{00000000-0005-0000-0000-0000E8370000}"/>
    <cellStyle name="Rubrik 3 2 2 3 3 4" xfId="17317" xr:uid="{00000000-0005-0000-0000-0000E9370000}"/>
    <cellStyle name="Rubrik 3 2 2 3 3 5" xfId="18057" xr:uid="{00000000-0005-0000-0000-0000EA370000}"/>
    <cellStyle name="Rubrik 3 2 2 3 3 6" xfId="16026" xr:uid="{00000000-0005-0000-0000-0000EB370000}"/>
    <cellStyle name="Rubrik 3 2 2 3 3 7" xfId="22657" xr:uid="{00000000-0005-0000-0000-0000EC370000}"/>
    <cellStyle name="Rubrik 3 2 2 3 3 8" xfId="25334" xr:uid="{00000000-0005-0000-0000-0000ED370000}"/>
    <cellStyle name="Rubrik 3 2 2 3 3 9" xfId="25637" xr:uid="{00000000-0005-0000-0000-0000EE370000}"/>
    <cellStyle name="Rubrik 3 2 2 3 4" xfId="1234" xr:uid="{00000000-0005-0000-0000-0000EF370000}"/>
    <cellStyle name="Rubrik 3 2 2 3 4 10" xfId="25851" xr:uid="{00000000-0005-0000-0000-0000F0370000}"/>
    <cellStyle name="Rubrik 3 2 2 3 4 11" xfId="36677" xr:uid="{00000000-0005-0000-0000-0000F1370000}"/>
    <cellStyle name="Rubrik 3 2 2 3 4 12" xfId="25134" xr:uid="{00000000-0005-0000-0000-0000F2370000}"/>
    <cellStyle name="Rubrik 3 2 2 3 4 2" xfId="4433" xr:uid="{00000000-0005-0000-0000-0000F3370000}"/>
    <cellStyle name="Rubrik 3 2 2 3 4 2 10" xfId="35561" xr:uid="{00000000-0005-0000-0000-0000F4370000}"/>
    <cellStyle name="Rubrik 3 2 2 3 4 2 11" xfId="37421" xr:uid="{00000000-0005-0000-0000-0000F5370000}"/>
    <cellStyle name="Rubrik 3 2 2 3 4 2 2" xfId="12320" xr:uid="{00000000-0005-0000-0000-0000F6370000}"/>
    <cellStyle name="Rubrik 3 2 2 3 4 2 3" xfId="18640" xr:uid="{00000000-0005-0000-0000-0000F7370000}"/>
    <cellStyle name="Rubrik 3 2 2 3 4 2 4" xfId="21271" xr:uid="{00000000-0005-0000-0000-0000F8370000}"/>
    <cellStyle name="Rubrik 3 2 2 3 4 2 5" xfId="23854" xr:uid="{00000000-0005-0000-0000-0000F9370000}"/>
    <cellStyle name="Rubrik 3 2 2 3 4 2 6" xfId="26438" xr:uid="{00000000-0005-0000-0000-0000FA370000}"/>
    <cellStyle name="Rubrik 3 2 2 3 4 2 7" xfId="25192" xr:uid="{00000000-0005-0000-0000-0000FB370000}"/>
    <cellStyle name="Rubrik 3 2 2 3 4 2 8" xfId="31283" xr:uid="{00000000-0005-0000-0000-0000FC370000}"/>
    <cellStyle name="Rubrik 3 2 2 3 4 2 9" xfId="33605" xr:uid="{00000000-0005-0000-0000-0000FD370000}"/>
    <cellStyle name="Rubrik 3 2 2 3 4 3" xfId="13967" xr:uid="{00000000-0005-0000-0000-0000FE370000}"/>
    <cellStyle name="Rubrik 3 2 2 3 4 4" xfId="16296" xr:uid="{00000000-0005-0000-0000-0000FF370000}"/>
    <cellStyle name="Rubrik 3 2 2 3 4 5" xfId="20135" xr:uid="{00000000-0005-0000-0000-000000380000}"/>
    <cellStyle name="Rubrik 3 2 2 3 4 6" xfId="22749" xr:uid="{00000000-0005-0000-0000-000001380000}"/>
    <cellStyle name="Rubrik 3 2 2 3 4 7" xfId="27842" xr:uid="{00000000-0005-0000-0000-000002380000}"/>
    <cellStyle name="Rubrik 3 2 2 3 4 8" xfId="17931" xr:uid="{00000000-0005-0000-0000-000003380000}"/>
    <cellStyle name="Rubrik 3 2 2 3 4 9" xfId="32608" xr:uid="{00000000-0005-0000-0000-000004380000}"/>
    <cellStyle name="Rubrik 3 2 2 3 5" xfId="2591" xr:uid="{00000000-0005-0000-0000-000005380000}"/>
    <cellStyle name="Rubrik 3 2 2 3 5 10" xfId="33031" xr:uid="{00000000-0005-0000-0000-000006380000}"/>
    <cellStyle name="Rubrik 3 2 2 3 5 11" xfId="35124" xr:uid="{00000000-0005-0000-0000-000007380000}"/>
    <cellStyle name="Rubrik 3 2 2 3 5 12" xfId="36983" xr:uid="{00000000-0005-0000-0000-000008380000}"/>
    <cellStyle name="Rubrik 3 2 2 3 5 2" xfId="4434" xr:uid="{00000000-0005-0000-0000-000009380000}"/>
    <cellStyle name="Rubrik 3 2 2 3 5 2 10" xfId="31054" xr:uid="{00000000-0005-0000-0000-00000A380000}"/>
    <cellStyle name="Rubrik 3 2 2 3 5 2 11" xfId="37422" xr:uid="{00000000-0005-0000-0000-00000B380000}"/>
    <cellStyle name="Rubrik 3 2 2 3 5 2 2" xfId="12321" xr:uid="{00000000-0005-0000-0000-00000C380000}"/>
    <cellStyle name="Rubrik 3 2 2 3 5 2 3" xfId="18641" xr:uid="{00000000-0005-0000-0000-00000D380000}"/>
    <cellStyle name="Rubrik 3 2 2 3 5 2 4" xfId="21272" xr:uid="{00000000-0005-0000-0000-00000E380000}"/>
    <cellStyle name="Rubrik 3 2 2 3 5 2 5" xfId="23855" xr:uid="{00000000-0005-0000-0000-00000F380000}"/>
    <cellStyle name="Rubrik 3 2 2 3 5 2 6" xfId="22689" xr:uid="{00000000-0005-0000-0000-000010380000}"/>
    <cellStyle name="Rubrik 3 2 2 3 5 2 7" xfId="27469" xr:uid="{00000000-0005-0000-0000-000011380000}"/>
    <cellStyle name="Rubrik 3 2 2 3 5 2 8" xfId="16608" xr:uid="{00000000-0005-0000-0000-000012380000}"/>
    <cellStyle name="Rubrik 3 2 2 3 5 2 9" xfId="33606" xr:uid="{00000000-0005-0000-0000-000013380000}"/>
    <cellStyle name="Rubrik 3 2 2 3 5 3" xfId="10552" xr:uid="{00000000-0005-0000-0000-000014380000}"/>
    <cellStyle name="Rubrik 3 2 2 3 5 4" xfId="14856" xr:uid="{00000000-0005-0000-0000-000015380000}"/>
    <cellStyle name="Rubrik 3 2 2 3 5 5" xfId="14968" xr:uid="{00000000-0005-0000-0000-000016380000}"/>
    <cellStyle name="Rubrik 3 2 2 3 5 6" xfId="20615" xr:uid="{00000000-0005-0000-0000-000017380000}"/>
    <cellStyle name="Rubrik 3 2 2 3 5 7" xfId="25768" xr:uid="{00000000-0005-0000-0000-000018380000}"/>
    <cellStyle name="Rubrik 3 2 2 3 5 8" xfId="28297" xr:uid="{00000000-0005-0000-0000-000019380000}"/>
    <cellStyle name="Rubrik 3 2 2 3 5 9" xfId="30673" xr:uid="{00000000-0005-0000-0000-00001A380000}"/>
    <cellStyle name="Rubrik 3 2 2 3 6" xfId="2626" xr:uid="{00000000-0005-0000-0000-00001B380000}"/>
    <cellStyle name="Rubrik 3 2 2 3 6 10" xfId="30904" xr:uid="{00000000-0005-0000-0000-00001C380000}"/>
    <cellStyle name="Rubrik 3 2 2 3 6 11" xfId="30163" xr:uid="{00000000-0005-0000-0000-00001D380000}"/>
    <cellStyle name="Rubrik 3 2 2 3 6 12" xfId="35298" xr:uid="{00000000-0005-0000-0000-00001E380000}"/>
    <cellStyle name="Rubrik 3 2 2 3 6 2" xfId="4435" xr:uid="{00000000-0005-0000-0000-00001F380000}"/>
    <cellStyle name="Rubrik 3 2 2 3 6 2 10" xfId="35560" xr:uid="{00000000-0005-0000-0000-000020380000}"/>
    <cellStyle name="Rubrik 3 2 2 3 6 2 11" xfId="37423" xr:uid="{00000000-0005-0000-0000-000021380000}"/>
    <cellStyle name="Rubrik 3 2 2 3 6 2 2" xfId="12322" xr:uid="{00000000-0005-0000-0000-000022380000}"/>
    <cellStyle name="Rubrik 3 2 2 3 6 2 3" xfId="18642" xr:uid="{00000000-0005-0000-0000-000023380000}"/>
    <cellStyle name="Rubrik 3 2 2 3 6 2 4" xfId="21273" xr:uid="{00000000-0005-0000-0000-000024380000}"/>
    <cellStyle name="Rubrik 3 2 2 3 6 2 5" xfId="23856" xr:uid="{00000000-0005-0000-0000-000025380000}"/>
    <cellStyle name="Rubrik 3 2 2 3 6 2 6" xfId="26437" xr:uid="{00000000-0005-0000-0000-000026380000}"/>
    <cellStyle name="Rubrik 3 2 2 3 6 2 7" xfId="27715" xr:uid="{00000000-0005-0000-0000-000027380000}"/>
    <cellStyle name="Rubrik 3 2 2 3 6 2 8" xfId="31282" xr:uid="{00000000-0005-0000-0000-000028380000}"/>
    <cellStyle name="Rubrik 3 2 2 3 6 2 9" xfId="33607" xr:uid="{00000000-0005-0000-0000-000029380000}"/>
    <cellStyle name="Rubrik 3 2 2 3 6 3" xfId="10587" xr:uid="{00000000-0005-0000-0000-00002A380000}"/>
    <cellStyle name="Rubrik 3 2 2 3 6 4" xfId="10444" xr:uid="{00000000-0005-0000-0000-00002B380000}"/>
    <cellStyle name="Rubrik 3 2 2 3 6 5" xfId="10197" xr:uid="{00000000-0005-0000-0000-00002C380000}"/>
    <cellStyle name="Rubrik 3 2 2 3 6 6" xfId="15742" xr:uid="{00000000-0005-0000-0000-00002D380000}"/>
    <cellStyle name="Rubrik 3 2 2 3 6 7" xfId="23476" xr:uid="{00000000-0005-0000-0000-00002E380000}"/>
    <cellStyle name="Rubrik 3 2 2 3 6 8" xfId="26022" xr:uid="{00000000-0005-0000-0000-00002F380000}"/>
    <cellStyle name="Rubrik 3 2 2 3 6 9" xfId="25199" xr:uid="{00000000-0005-0000-0000-000030380000}"/>
    <cellStyle name="Rubrik 3 2 2 3 7" xfId="2747" xr:uid="{00000000-0005-0000-0000-000031380000}"/>
    <cellStyle name="Rubrik 3 2 2 3 7 10" xfId="19745" xr:uid="{00000000-0005-0000-0000-000032380000}"/>
    <cellStyle name="Rubrik 3 2 2 3 7 11" xfId="36297" xr:uid="{00000000-0005-0000-0000-000033380000}"/>
    <cellStyle name="Rubrik 3 2 2 3 7 12" xfId="33026" xr:uid="{00000000-0005-0000-0000-000034380000}"/>
    <cellStyle name="Rubrik 3 2 2 3 7 2" xfId="4436" xr:uid="{00000000-0005-0000-0000-000035380000}"/>
    <cellStyle name="Rubrik 3 2 2 3 7 2 10" xfId="30754" xr:uid="{00000000-0005-0000-0000-000036380000}"/>
    <cellStyle name="Rubrik 3 2 2 3 7 2 11" xfId="37424" xr:uid="{00000000-0005-0000-0000-000037380000}"/>
    <cellStyle name="Rubrik 3 2 2 3 7 2 2" xfId="12323" xr:uid="{00000000-0005-0000-0000-000038380000}"/>
    <cellStyle name="Rubrik 3 2 2 3 7 2 3" xfId="18643" xr:uid="{00000000-0005-0000-0000-000039380000}"/>
    <cellStyle name="Rubrik 3 2 2 3 7 2 4" xfId="21274" xr:uid="{00000000-0005-0000-0000-00003A380000}"/>
    <cellStyle name="Rubrik 3 2 2 3 7 2 5" xfId="23857" xr:uid="{00000000-0005-0000-0000-00003B380000}"/>
    <cellStyle name="Rubrik 3 2 2 3 7 2 6" xfId="25924" xr:uid="{00000000-0005-0000-0000-00003C380000}"/>
    <cellStyle name="Rubrik 3 2 2 3 7 2 7" xfId="28058" xr:uid="{00000000-0005-0000-0000-00003D380000}"/>
    <cellStyle name="Rubrik 3 2 2 3 7 2 8" xfId="30813" xr:uid="{00000000-0005-0000-0000-00003E380000}"/>
    <cellStyle name="Rubrik 3 2 2 3 7 2 9" xfId="33608" xr:uid="{00000000-0005-0000-0000-00003F380000}"/>
    <cellStyle name="Rubrik 3 2 2 3 7 3" xfId="10708" xr:uid="{00000000-0005-0000-0000-000040380000}"/>
    <cellStyle name="Rubrik 3 2 2 3 7 4" xfId="16961" xr:uid="{00000000-0005-0000-0000-000041380000}"/>
    <cellStyle name="Rubrik 3 2 2 3 7 5" xfId="19522" xr:uid="{00000000-0005-0000-0000-000042380000}"/>
    <cellStyle name="Rubrik 3 2 2 3 7 6" xfId="22153" xr:uid="{00000000-0005-0000-0000-000043380000}"/>
    <cellStyle name="Rubrik 3 2 2 3 7 7" xfId="27256" xr:uid="{00000000-0005-0000-0000-000044380000}"/>
    <cellStyle name="Rubrik 3 2 2 3 7 8" xfId="9486" xr:uid="{00000000-0005-0000-0000-000045380000}"/>
    <cellStyle name="Rubrik 3 2 2 3 7 9" xfId="32073" xr:uid="{00000000-0005-0000-0000-000046380000}"/>
    <cellStyle name="Rubrik 3 2 2 3 8" xfId="3329" xr:uid="{00000000-0005-0000-0000-000047380000}"/>
    <cellStyle name="Rubrik 3 2 2 3 8 10" xfId="31946" xr:uid="{00000000-0005-0000-0000-000048380000}"/>
    <cellStyle name="Rubrik 3 2 2 3 8 11" xfId="33140" xr:uid="{00000000-0005-0000-0000-000049380000}"/>
    <cellStyle name="Rubrik 3 2 2 3 8 12" xfId="37308" xr:uid="{00000000-0005-0000-0000-00004A380000}"/>
    <cellStyle name="Rubrik 3 2 2 3 8 2" xfId="4437" xr:uid="{00000000-0005-0000-0000-00004B380000}"/>
    <cellStyle name="Rubrik 3 2 2 3 8 2 10" xfId="35559" xr:uid="{00000000-0005-0000-0000-00004C380000}"/>
    <cellStyle name="Rubrik 3 2 2 3 8 2 11" xfId="37425" xr:uid="{00000000-0005-0000-0000-00004D380000}"/>
    <cellStyle name="Rubrik 3 2 2 3 8 2 2" xfId="12324" xr:uid="{00000000-0005-0000-0000-00004E380000}"/>
    <cellStyle name="Rubrik 3 2 2 3 8 2 3" xfId="18644" xr:uid="{00000000-0005-0000-0000-00004F380000}"/>
    <cellStyle name="Rubrik 3 2 2 3 8 2 4" xfId="21275" xr:uid="{00000000-0005-0000-0000-000050380000}"/>
    <cellStyle name="Rubrik 3 2 2 3 8 2 5" xfId="23858" xr:uid="{00000000-0005-0000-0000-000051380000}"/>
    <cellStyle name="Rubrik 3 2 2 3 8 2 6" xfId="26436" xr:uid="{00000000-0005-0000-0000-000052380000}"/>
    <cellStyle name="Rubrik 3 2 2 3 8 2 7" xfId="28122" xr:uid="{00000000-0005-0000-0000-000053380000}"/>
    <cellStyle name="Rubrik 3 2 2 3 8 2 8" xfId="31281" xr:uid="{00000000-0005-0000-0000-000054380000}"/>
    <cellStyle name="Rubrik 3 2 2 3 8 2 9" xfId="33609" xr:uid="{00000000-0005-0000-0000-000055380000}"/>
    <cellStyle name="Rubrik 3 2 2 3 8 3" xfId="11289" xr:uid="{00000000-0005-0000-0000-000056380000}"/>
    <cellStyle name="Rubrik 3 2 2 3 8 4" xfId="17543" xr:uid="{00000000-0005-0000-0000-000057380000}"/>
    <cellStyle name="Rubrik 3 2 2 3 8 5" xfId="16760" xr:uid="{00000000-0005-0000-0000-000058380000}"/>
    <cellStyle name="Rubrik 3 2 2 3 8 6" xfId="21111" xr:uid="{00000000-0005-0000-0000-000059380000}"/>
    <cellStyle name="Rubrik 3 2 2 3 8 7" xfId="25290" xr:uid="{00000000-0005-0000-0000-00005A380000}"/>
    <cellStyle name="Rubrik 3 2 2 3 8 8" xfId="28810" xr:uid="{00000000-0005-0000-0000-00005B380000}"/>
    <cellStyle name="Rubrik 3 2 2 3 8 9" xfId="30244" xr:uid="{00000000-0005-0000-0000-00005C380000}"/>
    <cellStyle name="Rubrik 3 2 2 3 9" xfId="848" xr:uid="{00000000-0005-0000-0000-00005D380000}"/>
    <cellStyle name="Rubrik 3 2 2 3 9 10" xfId="23499" xr:uid="{00000000-0005-0000-0000-00005E380000}"/>
    <cellStyle name="Rubrik 3 2 2 3 9 11" xfId="37187" xr:uid="{00000000-0005-0000-0000-00005F380000}"/>
    <cellStyle name="Rubrik 3 2 2 3 9 12" xfId="32394" xr:uid="{00000000-0005-0000-0000-000060380000}"/>
    <cellStyle name="Rubrik 3 2 2 3 9 2" xfId="4438" xr:uid="{00000000-0005-0000-0000-000061380000}"/>
    <cellStyle name="Rubrik 3 2 2 3 9 2 10" xfId="30607" xr:uid="{00000000-0005-0000-0000-000062380000}"/>
    <cellStyle name="Rubrik 3 2 2 3 9 2 11" xfId="37426" xr:uid="{00000000-0005-0000-0000-000063380000}"/>
    <cellStyle name="Rubrik 3 2 2 3 9 2 2" xfId="12325" xr:uid="{00000000-0005-0000-0000-000064380000}"/>
    <cellStyle name="Rubrik 3 2 2 3 9 2 3" xfId="18645" xr:uid="{00000000-0005-0000-0000-000065380000}"/>
    <cellStyle name="Rubrik 3 2 2 3 9 2 4" xfId="21276" xr:uid="{00000000-0005-0000-0000-000066380000}"/>
    <cellStyle name="Rubrik 3 2 2 3 9 2 5" xfId="23859" xr:uid="{00000000-0005-0000-0000-000067380000}"/>
    <cellStyle name="Rubrik 3 2 2 3 9 2 6" xfId="26435" xr:uid="{00000000-0005-0000-0000-000068380000}"/>
    <cellStyle name="Rubrik 3 2 2 3 9 2 7" xfId="22522" xr:uid="{00000000-0005-0000-0000-000069380000}"/>
    <cellStyle name="Rubrik 3 2 2 3 9 2 8" xfId="31280" xr:uid="{00000000-0005-0000-0000-00006A380000}"/>
    <cellStyle name="Rubrik 3 2 2 3 9 2 9" xfId="33610" xr:uid="{00000000-0005-0000-0000-00006B380000}"/>
    <cellStyle name="Rubrik 3 2 2 3 9 3" xfId="14353" xr:uid="{00000000-0005-0000-0000-00006C380000}"/>
    <cellStyle name="Rubrik 3 2 2 3 9 4" xfId="16491" xr:uid="{00000000-0005-0000-0000-00006D380000}"/>
    <cellStyle name="Rubrik 3 2 2 3 9 5" xfId="20931" xr:uid="{00000000-0005-0000-0000-00006E380000}"/>
    <cellStyle name="Rubrik 3 2 2 3 9 6" xfId="23520" xr:uid="{00000000-0005-0000-0000-00006F380000}"/>
    <cellStyle name="Rubrik 3 2 2 3 9 7" xfId="28597" xr:uid="{00000000-0005-0000-0000-000070380000}"/>
    <cellStyle name="Rubrik 3 2 2 3 9 8" xfId="23079" xr:uid="{00000000-0005-0000-0000-000071380000}"/>
    <cellStyle name="Rubrik 3 2 2 3 9 9" xfId="33302" xr:uid="{00000000-0005-0000-0000-000072380000}"/>
    <cellStyle name="Rubrik 3 2 2 4" xfId="1382" xr:uid="{00000000-0005-0000-0000-000073380000}"/>
    <cellStyle name="Rubrik 3 2 2 4 10" xfId="9668" xr:uid="{00000000-0005-0000-0000-000074380000}"/>
    <cellStyle name="Rubrik 3 2 2 4 11" xfId="20759" xr:uid="{00000000-0005-0000-0000-000075380000}"/>
    <cellStyle name="Rubrik 3 2 2 4 12" xfId="23352" xr:uid="{00000000-0005-0000-0000-000076380000}"/>
    <cellStyle name="Rubrik 3 2 2 4 13" xfId="28433" xr:uid="{00000000-0005-0000-0000-000077380000}"/>
    <cellStyle name="Rubrik 3 2 2 4 14" xfId="25829" xr:uid="{00000000-0005-0000-0000-000078380000}"/>
    <cellStyle name="Rubrik 3 2 2 4 15" xfId="33148" xr:uid="{00000000-0005-0000-0000-000079380000}"/>
    <cellStyle name="Rubrik 3 2 2 4 16" xfId="30728" xr:uid="{00000000-0005-0000-0000-00007A380000}"/>
    <cellStyle name="Rubrik 3 2 2 4 17" xfId="37065" xr:uid="{00000000-0005-0000-0000-00007B380000}"/>
    <cellStyle name="Rubrik 3 2 2 4 18" xfId="32330" xr:uid="{00000000-0005-0000-0000-00007C380000}"/>
    <cellStyle name="Rubrik 3 2 2 4 2" xfId="3084" xr:uid="{00000000-0005-0000-0000-00007D380000}"/>
    <cellStyle name="Rubrik 3 2 2 4 2 10" xfId="32953" xr:uid="{00000000-0005-0000-0000-00007E380000}"/>
    <cellStyle name="Rubrik 3 2 2 4 2 11" xfId="36136" xr:uid="{00000000-0005-0000-0000-00007F380000}"/>
    <cellStyle name="Rubrik 3 2 2 4 2 12" xfId="35850" xr:uid="{00000000-0005-0000-0000-000080380000}"/>
    <cellStyle name="Rubrik 3 2 2 4 2 2" xfId="4439" xr:uid="{00000000-0005-0000-0000-000081380000}"/>
    <cellStyle name="Rubrik 3 2 2 4 2 2 10" xfId="35558" xr:uid="{00000000-0005-0000-0000-000082380000}"/>
    <cellStyle name="Rubrik 3 2 2 4 2 2 11" xfId="37427" xr:uid="{00000000-0005-0000-0000-000083380000}"/>
    <cellStyle name="Rubrik 3 2 2 4 2 2 2" xfId="12326" xr:uid="{00000000-0005-0000-0000-000084380000}"/>
    <cellStyle name="Rubrik 3 2 2 4 2 2 3" xfId="18646" xr:uid="{00000000-0005-0000-0000-000085380000}"/>
    <cellStyle name="Rubrik 3 2 2 4 2 2 4" xfId="21277" xr:uid="{00000000-0005-0000-0000-000086380000}"/>
    <cellStyle name="Rubrik 3 2 2 4 2 2 5" xfId="23860" xr:uid="{00000000-0005-0000-0000-000087380000}"/>
    <cellStyle name="Rubrik 3 2 2 4 2 2 6" xfId="19791" xr:uid="{00000000-0005-0000-0000-000088380000}"/>
    <cellStyle name="Rubrik 3 2 2 4 2 2 7" xfId="15188" xr:uid="{00000000-0005-0000-0000-000089380000}"/>
    <cellStyle name="Rubrik 3 2 2 4 2 2 8" xfId="27516" xr:uid="{00000000-0005-0000-0000-00008A380000}"/>
    <cellStyle name="Rubrik 3 2 2 4 2 2 9" xfId="33611" xr:uid="{00000000-0005-0000-0000-00008B380000}"/>
    <cellStyle name="Rubrik 3 2 2 4 2 3" xfId="11044" xr:uid="{00000000-0005-0000-0000-00008C380000}"/>
    <cellStyle name="Rubrik 3 2 2 4 2 4" xfId="17298" xr:uid="{00000000-0005-0000-0000-00008D380000}"/>
    <cellStyle name="Rubrik 3 2 2 4 2 5" xfId="18065" xr:uid="{00000000-0005-0000-0000-00008E380000}"/>
    <cellStyle name="Rubrik 3 2 2 4 2 6" xfId="10069" xr:uid="{00000000-0005-0000-0000-00008F380000}"/>
    <cellStyle name="Rubrik 3 2 2 4 2 7" xfId="27089" xr:uid="{00000000-0005-0000-0000-000090380000}"/>
    <cellStyle name="Rubrik 3 2 2 4 2 8" xfId="16765" xr:uid="{00000000-0005-0000-0000-000091380000}"/>
    <cellStyle name="Rubrik 3 2 2 4 2 9" xfId="31906" xr:uid="{00000000-0005-0000-0000-000092380000}"/>
    <cellStyle name="Rubrik 3 2 2 4 3" xfId="2943" xr:uid="{00000000-0005-0000-0000-000093380000}"/>
    <cellStyle name="Rubrik 3 2 2 4 3 10" xfId="32857" xr:uid="{00000000-0005-0000-0000-000094380000}"/>
    <cellStyle name="Rubrik 3 2 2 4 3 11" xfId="36205" xr:uid="{00000000-0005-0000-0000-000095380000}"/>
    <cellStyle name="Rubrik 3 2 2 4 3 12" xfId="37339" xr:uid="{00000000-0005-0000-0000-000096380000}"/>
    <cellStyle name="Rubrik 3 2 2 4 3 2" xfId="4440" xr:uid="{00000000-0005-0000-0000-000097380000}"/>
    <cellStyle name="Rubrik 3 2 2 4 3 2 10" xfId="35557" xr:uid="{00000000-0005-0000-0000-000098380000}"/>
    <cellStyle name="Rubrik 3 2 2 4 3 2 11" xfId="37428" xr:uid="{00000000-0005-0000-0000-000099380000}"/>
    <cellStyle name="Rubrik 3 2 2 4 3 2 2" xfId="12327" xr:uid="{00000000-0005-0000-0000-00009A380000}"/>
    <cellStyle name="Rubrik 3 2 2 4 3 2 3" xfId="18647" xr:uid="{00000000-0005-0000-0000-00009B380000}"/>
    <cellStyle name="Rubrik 3 2 2 4 3 2 4" xfId="21278" xr:uid="{00000000-0005-0000-0000-00009C380000}"/>
    <cellStyle name="Rubrik 3 2 2 4 3 2 5" xfId="23861" xr:uid="{00000000-0005-0000-0000-00009D380000}"/>
    <cellStyle name="Rubrik 3 2 2 4 3 2 6" xfId="26434" xr:uid="{00000000-0005-0000-0000-00009E380000}"/>
    <cellStyle name="Rubrik 3 2 2 4 3 2 7" xfId="28876" xr:uid="{00000000-0005-0000-0000-00009F380000}"/>
    <cellStyle name="Rubrik 3 2 2 4 3 2 8" xfId="31279" xr:uid="{00000000-0005-0000-0000-0000A0380000}"/>
    <cellStyle name="Rubrik 3 2 2 4 3 2 9" xfId="33612" xr:uid="{00000000-0005-0000-0000-0000A1380000}"/>
    <cellStyle name="Rubrik 3 2 2 4 3 3" xfId="10904" xr:uid="{00000000-0005-0000-0000-0000A2380000}"/>
    <cellStyle name="Rubrik 3 2 2 4 3 4" xfId="17157" xr:uid="{00000000-0005-0000-0000-0000A3380000}"/>
    <cellStyle name="Rubrik 3 2 2 4 3 5" xfId="16843" xr:uid="{00000000-0005-0000-0000-0000A4380000}"/>
    <cellStyle name="Rubrik 3 2 2 4 3 6" xfId="21163" xr:uid="{00000000-0005-0000-0000-0000A5380000}"/>
    <cellStyle name="Rubrik 3 2 2 4 3 7" xfId="27160" xr:uid="{00000000-0005-0000-0000-0000A6380000}"/>
    <cellStyle name="Rubrik 3 2 2 4 3 8" xfId="28730" xr:uid="{00000000-0005-0000-0000-0000A7380000}"/>
    <cellStyle name="Rubrik 3 2 2 4 3 9" xfId="31977" xr:uid="{00000000-0005-0000-0000-0000A8380000}"/>
    <cellStyle name="Rubrik 3 2 2 4 4" xfId="3159" xr:uid="{00000000-0005-0000-0000-0000A9380000}"/>
    <cellStyle name="Rubrik 3 2 2 4 4 10" xfId="23778" xr:uid="{00000000-0005-0000-0000-0000AA380000}"/>
    <cellStyle name="Rubrik 3 2 2 4 4 11" xfId="34886" xr:uid="{00000000-0005-0000-0000-0000AB380000}"/>
    <cellStyle name="Rubrik 3 2 2 4 4 12" xfId="36760" xr:uid="{00000000-0005-0000-0000-0000AC380000}"/>
    <cellStyle name="Rubrik 3 2 2 4 4 2" xfId="4441" xr:uid="{00000000-0005-0000-0000-0000AD380000}"/>
    <cellStyle name="Rubrik 3 2 2 4 4 2 10" xfId="32409" xr:uid="{00000000-0005-0000-0000-0000AE380000}"/>
    <cellStyle name="Rubrik 3 2 2 4 4 2 11" xfId="37429" xr:uid="{00000000-0005-0000-0000-0000AF380000}"/>
    <cellStyle name="Rubrik 3 2 2 4 4 2 2" xfId="12328" xr:uid="{00000000-0005-0000-0000-0000B0380000}"/>
    <cellStyle name="Rubrik 3 2 2 4 4 2 3" xfId="18648" xr:uid="{00000000-0005-0000-0000-0000B1380000}"/>
    <cellStyle name="Rubrik 3 2 2 4 4 2 4" xfId="21279" xr:uid="{00000000-0005-0000-0000-0000B2380000}"/>
    <cellStyle name="Rubrik 3 2 2 4 4 2 5" xfId="23862" xr:uid="{00000000-0005-0000-0000-0000B3380000}"/>
    <cellStyle name="Rubrik 3 2 2 4 4 2 6" xfId="25281" xr:uid="{00000000-0005-0000-0000-0000B4380000}"/>
    <cellStyle name="Rubrik 3 2 2 4 4 2 7" xfId="28877" xr:uid="{00000000-0005-0000-0000-0000B5380000}"/>
    <cellStyle name="Rubrik 3 2 2 4 4 2 8" xfId="30236" xr:uid="{00000000-0005-0000-0000-0000B6380000}"/>
    <cellStyle name="Rubrik 3 2 2 4 4 2 9" xfId="33613" xr:uid="{00000000-0005-0000-0000-0000B7380000}"/>
    <cellStyle name="Rubrik 3 2 2 4 4 3" xfId="11119" xr:uid="{00000000-0005-0000-0000-0000B8380000}"/>
    <cellStyle name="Rubrik 3 2 2 4 4 4" xfId="17373" xr:uid="{00000000-0005-0000-0000-0000B9380000}"/>
    <cellStyle name="Rubrik 3 2 2 4 4 5" xfId="15776" xr:uid="{00000000-0005-0000-0000-0000BA380000}"/>
    <cellStyle name="Rubrik 3 2 2 4 4 6" xfId="20237" xr:uid="{00000000-0005-0000-0000-0000BB380000}"/>
    <cellStyle name="Rubrik 3 2 2 4 4 7" xfId="27052" xr:uid="{00000000-0005-0000-0000-0000BC380000}"/>
    <cellStyle name="Rubrik 3 2 2 4 4 8" xfId="23643" xr:uid="{00000000-0005-0000-0000-0000BD380000}"/>
    <cellStyle name="Rubrik 3 2 2 4 4 9" xfId="31869" xr:uid="{00000000-0005-0000-0000-0000BE380000}"/>
    <cellStyle name="Rubrik 3 2 2 4 5" xfId="2659" xr:uid="{00000000-0005-0000-0000-0000BF380000}"/>
    <cellStyle name="Rubrik 3 2 2 4 5 10" xfId="32439" xr:uid="{00000000-0005-0000-0000-0000C0380000}"/>
    <cellStyle name="Rubrik 3 2 2 4 5 11" xfId="34732" xr:uid="{00000000-0005-0000-0000-0000C1380000}"/>
    <cellStyle name="Rubrik 3 2 2 4 5 12" xfId="36555" xr:uid="{00000000-0005-0000-0000-0000C2380000}"/>
    <cellStyle name="Rubrik 3 2 2 4 5 2" xfId="4442" xr:uid="{00000000-0005-0000-0000-0000C3380000}"/>
    <cellStyle name="Rubrik 3 2 2 4 5 2 10" xfId="35556" xr:uid="{00000000-0005-0000-0000-0000C4380000}"/>
    <cellStyle name="Rubrik 3 2 2 4 5 2 11" xfId="37430" xr:uid="{00000000-0005-0000-0000-0000C5380000}"/>
    <cellStyle name="Rubrik 3 2 2 4 5 2 2" xfId="12329" xr:uid="{00000000-0005-0000-0000-0000C6380000}"/>
    <cellStyle name="Rubrik 3 2 2 4 5 2 3" xfId="18649" xr:uid="{00000000-0005-0000-0000-0000C7380000}"/>
    <cellStyle name="Rubrik 3 2 2 4 5 2 4" xfId="21280" xr:uid="{00000000-0005-0000-0000-0000C8380000}"/>
    <cellStyle name="Rubrik 3 2 2 4 5 2 5" xfId="23863" xr:uid="{00000000-0005-0000-0000-0000C9380000}"/>
    <cellStyle name="Rubrik 3 2 2 4 5 2 6" xfId="26433" xr:uid="{00000000-0005-0000-0000-0000CA380000}"/>
    <cellStyle name="Rubrik 3 2 2 4 5 2 7" xfId="28878" xr:uid="{00000000-0005-0000-0000-0000CB380000}"/>
    <cellStyle name="Rubrik 3 2 2 4 5 2 8" xfId="31278" xr:uid="{00000000-0005-0000-0000-0000CC380000}"/>
    <cellStyle name="Rubrik 3 2 2 4 5 2 9" xfId="33614" xr:uid="{00000000-0005-0000-0000-0000CD380000}"/>
    <cellStyle name="Rubrik 3 2 2 4 5 3" xfId="10620" xr:uid="{00000000-0005-0000-0000-0000CE380000}"/>
    <cellStyle name="Rubrik 3 2 2 4 5 4" xfId="10442" xr:uid="{00000000-0005-0000-0000-0000CF380000}"/>
    <cellStyle name="Rubrik 3 2 2 4 5 5" xfId="15086" xr:uid="{00000000-0005-0000-0000-0000D0380000}"/>
    <cellStyle name="Rubrik 3 2 2 4 5 6" xfId="19943" xr:uid="{00000000-0005-0000-0000-0000D1380000}"/>
    <cellStyle name="Rubrik 3 2 2 4 5 7" xfId="25129" xr:uid="{00000000-0005-0000-0000-0000D2380000}"/>
    <cellStyle name="Rubrik 3 2 2 4 5 8" xfId="27659" xr:uid="{00000000-0005-0000-0000-0000D3380000}"/>
    <cellStyle name="Rubrik 3 2 2 4 5 9" xfId="30100" xr:uid="{00000000-0005-0000-0000-0000D4380000}"/>
    <cellStyle name="Rubrik 3 2 2 4 6" xfId="2584" xr:uid="{00000000-0005-0000-0000-0000D5380000}"/>
    <cellStyle name="Rubrik 3 2 2 4 6 10" xfId="30619" xr:uid="{00000000-0005-0000-0000-0000D6380000}"/>
    <cellStyle name="Rubrik 3 2 2 4 6 11" xfId="28313" xr:uid="{00000000-0005-0000-0000-0000D7380000}"/>
    <cellStyle name="Rubrik 3 2 2 4 6 12" xfId="35089" xr:uid="{00000000-0005-0000-0000-0000D8380000}"/>
    <cellStyle name="Rubrik 3 2 2 4 6 2" xfId="4443" xr:uid="{00000000-0005-0000-0000-0000D9380000}"/>
    <cellStyle name="Rubrik 3 2 2 4 6 2 10" xfId="34563" xr:uid="{00000000-0005-0000-0000-0000DA380000}"/>
    <cellStyle name="Rubrik 3 2 2 4 6 2 11" xfId="37431" xr:uid="{00000000-0005-0000-0000-0000DB380000}"/>
    <cellStyle name="Rubrik 3 2 2 4 6 2 2" xfId="12330" xr:uid="{00000000-0005-0000-0000-0000DC380000}"/>
    <cellStyle name="Rubrik 3 2 2 4 6 2 3" xfId="18650" xr:uid="{00000000-0005-0000-0000-0000DD380000}"/>
    <cellStyle name="Rubrik 3 2 2 4 6 2 4" xfId="21281" xr:uid="{00000000-0005-0000-0000-0000DE380000}"/>
    <cellStyle name="Rubrik 3 2 2 4 6 2 5" xfId="23864" xr:uid="{00000000-0005-0000-0000-0000DF380000}"/>
    <cellStyle name="Rubrik 3 2 2 4 6 2 6" xfId="21041" xr:uid="{00000000-0005-0000-0000-0000E0380000}"/>
    <cellStyle name="Rubrik 3 2 2 4 6 2 7" xfId="28879" xr:uid="{00000000-0005-0000-0000-0000E1380000}"/>
    <cellStyle name="Rubrik 3 2 2 4 6 2 8" xfId="28703" xr:uid="{00000000-0005-0000-0000-0000E2380000}"/>
    <cellStyle name="Rubrik 3 2 2 4 6 2 9" xfId="33615" xr:uid="{00000000-0005-0000-0000-0000E3380000}"/>
    <cellStyle name="Rubrik 3 2 2 4 6 3" xfId="10545" xr:uid="{00000000-0005-0000-0000-0000E4380000}"/>
    <cellStyle name="Rubrik 3 2 2 4 6 4" xfId="10108" xr:uid="{00000000-0005-0000-0000-0000E5380000}"/>
    <cellStyle name="Rubrik 3 2 2 4 6 5" xfId="16112" xr:uid="{00000000-0005-0000-0000-0000E6380000}"/>
    <cellStyle name="Rubrik 3 2 2 4 6 6" xfId="15037" xr:uid="{00000000-0005-0000-0000-0000E7380000}"/>
    <cellStyle name="Rubrik 3 2 2 4 6 7" xfId="23148" xr:uid="{00000000-0005-0000-0000-0000E8380000}"/>
    <cellStyle name="Rubrik 3 2 2 4 6 8" xfId="25703" xr:uid="{00000000-0005-0000-0000-0000E9380000}"/>
    <cellStyle name="Rubrik 3 2 2 4 6 9" xfId="20752" xr:uid="{00000000-0005-0000-0000-0000EA380000}"/>
    <cellStyle name="Rubrik 3 2 2 4 7" xfId="2724" xr:uid="{00000000-0005-0000-0000-0000EB380000}"/>
    <cellStyle name="Rubrik 3 2 2 4 7 10" xfId="27347" xr:uid="{00000000-0005-0000-0000-0000EC380000}"/>
    <cellStyle name="Rubrik 3 2 2 4 7 11" xfId="36308" xr:uid="{00000000-0005-0000-0000-0000ED380000}"/>
    <cellStyle name="Rubrik 3 2 2 4 7 12" xfId="32978" xr:uid="{00000000-0005-0000-0000-0000EE380000}"/>
    <cellStyle name="Rubrik 3 2 2 4 7 2" xfId="4444" xr:uid="{00000000-0005-0000-0000-0000EF380000}"/>
    <cellStyle name="Rubrik 3 2 2 4 7 2 10" xfId="35555" xr:uid="{00000000-0005-0000-0000-0000F0380000}"/>
    <cellStyle name="Rubrik 3 2 2 4 7 2 11" xfId="37432" xr:uid="{00000000-0005-0000-0000-0000F1380000}"/>
    <cellStyle name="Rubrik 3 2 2 4 7 2 2" xfId="12331" xr:uid="{00000000-0005-0000-0000-0000F2380000}"/>
    <cellStyle name="Rubrik 3 2 2 4 7 2 3" xfId="18651" xr:uid="{00000000-0005-0000-0000-0000F3380000}"/>
    <cellStyle name="Rubrik 3 2 2 4 7 2 4" xfId="21282" xr:uid="{00000000-0005-0000-0000-0000F4380000}"/>
    <cellStyle name="Rubrik 3 2 2 4 7 2 5" xfId="23865" xr:uid="{00000000-0005-0000-0000-0000F5380000}"/>
    <cellStyle name="Rubrik 3 2 2 4 7 2 6" xfId="26432" xr:uid="{00000000-0005-0000-0000-0000F6380000}"/>
    <cellStyle name="Rubrik 3 2 2 4 7 2 7" xfId="28880" xr:uid="{00000000-0005-0000-0000-0000F7380000}"/>
    <cellStyle name="Rubrik 3 2 2 4 7 2 8" xfId="31277" xr:uid="{00000000-0005-0000-0000-0000F8380000}"/>
    <cellStyle name="Rubrik 3 2 2 4 7 2 9" xfId="33616" xr:uid="{00000000-0005-0000-0000-0000F9380000}"/>
    <cellStyle name="Rubrik 3 2 2 4 7 3" xfId="10685" xr:uid="{00000000-0005-0000-0000-0000FA380000}"/>
    <cellStyle name="Rubrik 3 2 2 4 7 4" xfId="16938" xr:uid="{00000000-0005-0000-0000-0000FB380000}"/>
    <cellStyle name="Rubrik 3 2 2 4 7 5" xfId="19533" xr:uid="{00000000-0005-0000-0000-0000FC380000}"/>
    <cellStyle name="Rubrik 3 2 2 4 7 6" xfId="22164" xr:uid="{00000000-0005-0000-0000-0000FD380000}"/>
    <cellStyle name="Rubrik 3 2 2 4 7 7" xfId="27267" xr:uid="{00000000-0005-0000-0000-0000FE380000}"/>
    <cellStyle name="Rubrik 3 2 2 4 7 8" xfId="20483" xr:uid="{00000000-0005-0000-0000-0000FF380000}"/>
    <cellStyle name="Rubrik 3 2 2 4 7 9" xfId="32084" xr:uid="{00000000-0005-0000-0000-000000390000}"/>
    <cellStyle name="Rubrik 3 2 2 4 8" xfId="4445" xr:uid="{00000000-0005-0000-0000-000001390000}"/>
    <cellStyle name="Rubrik 3 2 2 4 8 10" xfId="24677" xr:uid="{00000000-0005-0000-0000-000002390000}"/>
    <cellStyle name="Rubrik 3 2 2 4 8 11" xfId="37433" xr:uid="{00000000-0005-0000-0000-000003390000}"/>
    <cellStyle name="Rubrik 3 2 2 4 8 2" xfId="12332" xr:uid="{00000000-0005-0000-0000-000004390000}"/>
    <cellStyle name="Rubrik 3 2 2 4 8 3" xfId="18652" xr:uid="{00000000-0005-0000-0000-000005390000}"/>
    <cellStyle name="Rubrik 3 2 2 4 8 4" xfId="21283" xr:uid="{00000000-0005-0000-0000-000006390000}"/>
    <cellStyle name="Rubrik 3 2 2 4 8 5" xfId="23866" xr:uid="{00000000-0005-0000-0000-000007390000}"/>
    <cellStyle name="Rubrik 3 2 2 4 8 6" xfId="24742" xr:uid="{00000000-0005-0000-0000-000008390000}"/>
    <cellStyle name="Rubrik 3 2 2 4 8 7" xfId="28881" xr:uid="{00000000-0005-0000-0000-000009390000}"/>
    <cellStyle name="Rubrik 3 2 2 4 8 8" xfId="29749" xr:uid="{00000000-0005-0000-0000-00000A390000}"/>
    <cellStyle name="Rubrik 3 2 2 4 8 9" xfId="33617" xr:uid="{00000000-0005-0000-0000-00000B390000}"/>
    <cellStyle name="Rubrik 3 2 2 4 9" xfId="9351" xr:uid="{00000000-0005-0000-0000-00000C390000}"/>
    <cellStyle name="Rubrik 3 2 2 5" xfId="2651" xr:uid="{00000000-0005-0000-0000-00000D390000}"/>
    <cellStyle name="Rubrik 3 2 2 5 10" xfId="20271" xr:uid="{00000000-0005-0000-0000-00000E390000}"/>
    <cellStyle name="Rubrik 3 2 2 5 11" xfId="36343" xr:uid="{00000000-0005-0000-0000-00000F390000}"/>
    <cellStyle name="Rubrik 3 2 2 5 12" xfId="26075" xr:uid="{00000000-0005-0000-0000-000010390000}"/>
    <cellStyle name="Rubrik 3 2 2 5 2" xfId="4446" xr:uid="{00000000-0005-0000-0000-000011390000}"/>
    <cellStyle name="Rubrik 3 2 2 5 2 10" xfId="35554" xr:uid="{00000000-0005-0000-0000-000012390000}"/>
    <cellStyle name="Rubrik 3 2 2 5 2 11" xfId="37434" xr:uid="{00000000-0005-0000-0000-000013390000}"/>
    <cellStyle name="Rubrik 3 2 2 5 2 2" xfId="12333" xr:uid="{00000000-0005-0000-0000-000014390000}"/>
    <cellStyle name="Rubrik 3 2 2 5 2 3" xfId="18653" xr:uid="{00000000-0005-0000-0000-000015390000}"/>
    <cellStyle name="Rubrik 3 2 2 5 2 4" xfId="21284" xr:uid="{00000000-0005-0000-0000-000016390000}"/>
    <cellStyle name="Rubrik 3 2 2 5 2 5" xfId="23867" xr:uid="{00000000-0005-0000-0000-000017390000}"/>
    <cellStyle name="Rubrik 3 2 2 5 2 6" xfId="26431" xr:uid="{00000000-0005-0000-0000-000018390000}"/>
    <cellStyle name="Rubrik 3 2 2 5 2 7" xfId="28882" xr:uid="{00000000-0005-0000-0000-000019390000}"/>
    <cellStyle name="Rubrik 3 2 2 5 2 8" xfId="31276" xr:uid="{00000000-0005-0000-0000-00001A390000}"/>
    <cellStyle name="Rubrik 3 2 2 5 2 9" xfId="33618" xr:uid="{00000000-0005-0000-0000-00001B390000}"/>
    <cellStyle name="Rubrik 3 2 2 5 3" xfId="10612" xr:uid="{00000000-0005-0000-0000-00001C390000}"/>
    <cellStyle name="Rubrik 3 2 2 5 4" xfId="9439" xr:uid="{00000000-0005-0000-0000-00001D390000}"/>
    <cellStyle name="Rubrik 3 2 2 5 5" xfId="19570" xr:uid="{00000000-0005-0000-0000-00001E390000}"/>
    <cellStyle name="Rubrik 3 2 2 5 6" xfId="22201" xr:uid="{00000000-0005-0000-0000-00001F390000}"/>
    <cellStyle name="Rubrik 3 2 2 5 7" xfId="27304" xr:uid="{00000000-0005-0000-0000-000020390000}"/>
    <cellStyle name="Rubrik 3 2 2 5 8" xfId="20127" xr:uid="{00000000-0005-0000-0000-000021390000}"/>
    <cellStyle name="Rubrik 3 2 2 5 9" xfId="32121" xr:uid="{00000000-0005-0000-0000-000022390000}"/>
    <cellStyle name="Rubrik 3 2 2 6" xfId="2760" xr:uid="{00000000-0005-0000-0000-000023390000}"/>
    <cellStyle name="Rubrik 3 2 2 6 10" xfId="29704" xr:uid="{00000000-0005-0000-0000-000024390000}"/>
    <cellStyle name="Rubrik 3 2 2 6 11" xfId="36290" xr:uid="{00000000-0005-0000-0000-000025390000}"/>
    <cellStyle name="Rubrik 3 2 2 6 12" xfId="34548" xr:uid="{00000000-0005-0000-0000-000026390000}"/>
    <cellStyle name="Rubrik 3 2 2 6 2" xfId="4447" xr:uid="{00000000-0005-0000-0000-000027390000}"/>
    <cellStyle name="Rubrik 3 2 2 6 2 10" xfId="34495" xr:uid="{00000000-0005-0000-0000-000028390000}"/>
    <cellStyle name="Rubrik 3 2 2 6 2 11" xfId="37435" xr:uid="{00000000-0005-0000-0000-000029390000}"/>
    <cellStyle name="Rubrik 3 2 2 6 2 2" xfId="12334" xr:uid="{00000000-0005-0000-0000-00002A390000}"/>
    <cellStyle name="Rubrik 3 2 2 6 2 3" xfId="18654" xr:uid="{00000000-0005-0000-0000-00002B390000}"/>
    <cellStyle name="Rubrik 3 2 2 6 2 4" xfId="21285" xr:uid="{00000000-0005-0000-0000-00002C390000}"/>
    <cellStyle name="Rubrik 3 2 2 6 2 5" xfId="23868" xr:uid="{00000000-0005-0000-0000-00002D390000}"/>
    <cellStyle name="Rubrik 3 2 2 6 2 6" xfId="23049" xr:uid="{00000000-0005-0000-0000-00002E390000}"/>
    <cellStyle name="Rubrik 3 2 2 6 2 7" xfId="28883" xr:uid="{00000000-0005-0000-0000-00002F390000}"/>
    <cellStyle name="Rubrik 3 2 2 6 2 8" xfId="14940" xr:uid="{00000000-0005-0000-0000-000030390000}"/>
    <cellStyle name="Rubrik 3 2 2 6 2 9" xfId="33619" xr:uid="{00000000-0005-0000-0000-000031390000}"/>
    <cellStyle name="Rubrik 3 2 2 6 3" xfId="10721" xr:uid="{00000000-0005-0000-0000-000032390000}"/>
    <cellStyle name="Rubrik 3 2 2 6 4" xfId="16974" xr:uid="{00000000-0005-0000-0000-000033390000}"/>
    <cellStyle name="Rubrik 3 2 2 6 5" xfId="19515" xr:uid="{00000000-0005-0000-0000-000034390000}"/>
    <cellStyle name="Rubrik 3 2 2 6 6" xfId="22146" xr:uid="{00000000-0005-0000-0000-000035390000}"/>
    <cellStyle name="Rubrik 3 2 2 6 7" xfId="27249" xr:uid="{00000000-0005-0000-0000-000036390000}"/>
    <cellStyle name="Rubrik 3 2 2 6 8" xfId="24694" xr:uid="{00000000-0005-0000-0000-000037390000}"/>
    <cellStyle name="Rubrik 3 2 2 6 9" xfId="32066" xr:uid="{00000000-0005-0000-0000-000038390000}"/>
    <cellStyle name="Rubrik 3 2 2 7" xfId="3047" xr:uid="{00000000-0005-0000-0000-000039390000}"/>
    <cellStyle name="Rubrik 3 2 2 7 10" xfId="33258" xr:uid="{00000000-0005-0000-0000-00003A390000}"/>
    <cellStyle name="Rubrik 3 2 2 7 11" xfId="36152" xr:uid="{00000000-0005-0000-0000-00003B390000}"/>
    <cellStyle name="Rubrik 3 2 2 7 12" xfId="35842" xr:uid="{00000000-0005-0000-0000-00003C390000}"/>
    <cellStyle name="Rubrik 3 2 2 7 2" xfId="4448" xr:uid="{00000000-0005-0000-0000-00003D390000}"/>
    <cellStyle name="Rubrik 3 2 2 7 2 10" xfId="35553" xr:uid="{00000000-0005-0000-0000-00003E390000}"/>
    <cellStyle name="Rubrik 3 2 2 7 2 11" xfId="37436" xr:uid="{00000000-0005-0000-0000-00003F390000}"/>
    <cellStyle name="Rubrik 3 2 2 7 2 2" xfId="12335" xr:uid="{00000000-0005-0000-0000-000040390000}"/>
    <cellStyle name="Rubrik 3 2 2 7 2 3" xfId="18655" xr:uid="{00000000-0005-0000-0000-000041390000}"/>
    <cellStyle name="Rubrik 3 2 2 7 2 4" xfId="21286" xr:uid="{00000000-0005-0000-0000-000042390000}"/>
    <cellStyle name="Rubrik 3 2 2 7 2 5" xfId="23869" xr:uid="{00000000-0005-0000-0000-000043390000}"/>
    <cellStyle name="Rubrik 3 2 2 7 2 6" xfId="26430" xr:uid="{00000000-0005-0000-0000-000044390000}"/>
    <cellStyle name="Rubrik 3 2 2 7 2 7" xfId="28884" xr:uid="{00000000-0005-0000-0000-000045390000}"/>
    <cellStyle name="Rubrik 3 2 2 7 2 8" xfId="31275" xr:uid="{00000000-0005-0000-0000-000046390000}"/>
    <cellStyle name="Rubrik 3 2 2 7 2 9" xfId="33620" xr:uid="{00000000-0005-0000-0000-000047390000}"/>
    <cellStyle name="Rubrik 3 2 2 7 3" xfId="11008" xr:uid="{00000000-0005-0000-0000-000048390000}"/>
    <cellStyle name="Rubrik 3 2 2 7 4" xfId="17261" xr:uid="{00000000-0005-0000-0000-000049390000}"/>
    <cellStyle name="Rubrik 3 2 2 7 5" xfId="18083" xr:uid="{00000000-0005-0000-0000-00004A390000}"/>
    <cellStyle name="Rubrik 3 2 2 7 6" xfId="17793" xr:uid="{00000000-0005-0000-0000-00004B390000}"/>
    <cellStyle name="Rubrik 3 2 2 7 7" xfId="22564" xr:uid="{00000000-0005-0000-0000-00004C390000}"/>
    <cellStyle name="Rubrik 3 2 2 7 8" xfId="26699" xr:uid="{00000000-0005-0000-0000-00004D390000}"/>
    <cellStyle name="Rubrik 3 2 2 7 9" xfId="23194" xr:uid="{00000000-0005-0000-0000-00004E390000}"/>
    <cellStyle name="Rubrik 3 2 2 8" xfId="703" xr:uid="{00000000-0005-0000-0000-00004F390000}"/>
    <cellStyle name="Rubrik 3 2 2 8 10" xfId="31130" xr:uid="{00000000-0005-0000-0000-000050390000}"/>
    <cellStyle name="Rubrik 3 2 2 8 11" xfId="36800" xr:uid="{00000000-0005-0000-0000-000051390000}"/>
    <cellStyle name="Rubrik 3 2 2 8 12" xfId="35086" xr:uid="{00000000-0005-0000-0000-000052390000}"/>
    <cellStyle name="Rubrik 3 2 2 8 2" xfId="4449" xr:uid="{00000000-0005-0000-0000-000053390000}"/>
    <cellStyle name="Rubrik 3 2 2 8 2 10" xfId="27708" xr:uid="{00000000-0005-0000-0000-000054390000}"/>
    <cellStyle name="Rubrik 3 2 2 8 2 11" xfId="37437" xr:uid="{00000000-0005-0000-0000-000055390000}"/>
    <cellStyle name="Rubrik 3 2 2 8 2 2" xfId="12336" xr:uid="{00000000-0005-0000-0000-000056390000}"/>
    <cellStyle name="Rubrik 3 2 2 8 2 3" xfId="18656" xr:uid="{00000000-0005-0000-0000-000057390000}"/>
    <cellStyle name="Rubrik 3 2 2 8 2 4" xfId="21287" xr:uid="{00000000-0005-0000-0000-000058390000}"/>
    <cellStyle name="Rubrik 3 2 2 8 2 5" xfId="23870" xr:uid="{00000000-0005-0000-0000-000059390000}"/>
    <cellStyle name="Rubrik 3 2 2 8 2 6" xfId="26120" xr:uid="{00000000-0005-0000-0000-00005A390000}"/>
    <cellStyle name="Rubrik 3 2 2 8 2 7" xfId="28885" xr:uid="{00000000-0005-0000-0000-00005B390000}"/>
    <cellStyle name="Rubrik 3 2 2 8 2 8" xfId="30990" xr:uid="{00000000-0005-0000-0000-00005C390000}"/>
    <cellStyle name="Rubrik 3 2 2 8 2 9" xfId="33621" xr:uid="{00000000-0005-0000-0000-00005D390000}"/>
    <cellStyle name="Rubrik 3 2 2 8 3" xfId="14497" xr:uid="{00000000-0005-0000-0000-00005E390000}"/>
    <cellStyle name="Rubrik 3 2 2 8 4" xfId="15885" xr:uid="{00000000-0005-0000-0000-00005F390000}"/>
    <cellStyle name="Rubrik 3 2 2 8 5" xfId="20308" xr:uid="{00000000-0005-0000-0000-000060390000}"/>
    <cellStyle name="Rubrik 3 2 2 8 6" xfId="22917" xr:uid="{00000000-0005-0000-0000-000061390000}"/>
    <cellStyle name="Rubrik 3 2 2 8 7" xfId="28008" xr:uid="{00000000-0005-0000-0000-000062390000}"/>
    <cellStyle name="Rubrik 3 2 2 8 8" xfId="26274" xr:uid="{00000000-0005-0000-0000-000063390000}"/>
    <cellStyle name="Rubrik 3 2 2 8 9" xfId="32758" xr:uid="{00000000-0005-0000-0000-000064390000}"/>
    <cellStyle name="Rubrik 3 2 2 9" xfId="4450" xr:uid="{00000000-0005-0000-0000-000065390000}"/>
    <cellStyle name="Rubrik 3 2 2 9 10" xfId="35552" xr:uid="{00000000-0005-0000-0000-000066390000}"/>
    <cellStyle name="Rubrik 3 2 2 9 11" xfId="37438" xr:uid="{00000000-0005-0000-0000-000067390000}"/>
    <cellStyle name="Rubrik 3 2 2 9 2" xfId="12337" xr:uid="{00000000-0005-0000-0000-000068390000}"/>
    <cellStyle name="Rubrik 3 2 2 9 3" xfId="18657" xr:uid="{00000000-0005-0000-0000-000069390000}"/>
    <cellStyle name="Rubrik 3 2 2 9 4" xfId="21288" xr:uid="{00000000-0005-0000-0000-00006A390000}"/>
    <cellStyle name="Rubrik 3 2 2 9 5" xfId="23871" xr:uid="{00000000-0005-0000-0000-00006B390000}"/>
    <cellStyle name="Rubrik 3 2 2 9 6" xfId="15719" xr:uid="{00000000-0005-0000-0000-00006C390000}"/>
    <cellStyle name="Rubrik 3 2 2 9 7" xfId="28886" xr:uid="{00000000-0005-0000-0000-00006D390000}"/>
    <cellStyle name="Rubrik 3 2 2 9 8" xfId="23589" xr:uid="{00000000-0005-0000-0000-00006E390000}"/>
    <cellStyle name="Rubrik 3 2 2 9 9" xfId="33622" xr:uid="{00000000-0005-0000-0000-00006F390000}"/>
    <cellStyle name="Rubrik 3 2 3" xfId="333" xr:uid="{00000000-0005-0000-0000-000070390000}"/>
    <cellStyle name="Rubrik 3 2 3 10" xfId="21100" xr:uid="{00000000-0005-0000-0000-000071390000}"/>
    <cellStyle name="Rubrik 3 2 3 11" xfId="23688" xr:uid="{00000000-0005-0000-0000-000072390000}"/>
    <cellStyle name="Rubrik 3 2 3 12" xfId="26231" xr:uid="{00000000-0005-0000-0000-000073390000}"/>
    <cellStyle name="Rubrik 3 2 3 13" xfId="20464" xr:uid="{00000000-0005-0000-0000-000074390000}"/>
    <cellStyle name="Rubrik 3 2 3 14" xfId="31094" xr:uid="{00000000-0005-0000-0000-000075390000}"/>
    <cellStyle name="Rubrik 3 2 3 15" xfId="28075" xr:uid="{00000000-0005-0000-0000-000076390000}"/>
    <cellStyle name="Rubrik 3 2 3 16" xfId="35430" xr:uid="{00000000-0005-0000-0000-000077390000}"/>
    <cellStyle name="Rubrik 3 2 3 17" xfId="37298" xr:uid="{00000000-0005-0000-0000-000078390000}"/>
    <cellStyle name="Rubrik 3 2 3 18" xfId="25418" xr:uid="{00000000-0005-0000-0000-000079390000}"/>
    <cellStyle name="Rubrik 3 2 3 2" xfId="532" xr:uid="{00000000-0005-0000-0000-00007A390000}"/>
    <cellStyle name="Rubrik 3 2 3 2 10" xfId="4451" xr:uid="{00000000-0005-0000-0000-00007B390000}"/>
    <cellStyle name="Rubrik 3 2 3 2 10 10" xfId="31124" xr:uid="{00000000-0005-0000-0000-00007C390000}"/>
    <cellStyle name="Rubrik 3 2 3 2 10 11" xfId="37439" xr:uid="{00000000-0005-0000-0000-00007D390000}"/>
    <cellStyle name="Rubrik 3 2 3 2 10 2" xfId="12338" xr:uid="{00000000-0005-0000-0000-00007E390000}"/>
    <cellStyle name="Rubrik 3 2 3 2 10 3" xfId="18658" xr:uid="{00000000-0005-0000-0000-00007F390000}"/>
    <cellStyle name="Rubrik 3 2 3 2 10 4" xfId="21289" xr:uid="{00000000-0005-0000-0000-000080390000}"/>
    <cellStyle name="Rubrik 3 2 3 2 10 5" xfId="23872" xr:uid="{00000000-0005-0000-0000-000081390000}"/>
    <cellStyle name="Rubrik 3 2 3 2 10 6" xfId="26429" xr:uid="{00000000-0005-0000-0000-000082390000}"/>
    <cellStyle name="Rubrik 3 2 3 2 10 7" xfId="28887" xr:uid="{00000000-0005-0000-0000-000083390000}"/>
    <cellStyle name="Rubrik 3 2 3 2 10 8" xfId="31274" xr:uid="{00000000-0005-0000-0000-000084390000}"/>
    <cellStyle name="Rubrik 3 2 3 2 10 9" xfId="33623" xr:uid="{00000000-0005-0000-0000-000085390000}"/>
    <cellStyle name="Rubrik 3 2 3 2 11" xfId="14666" xr:uid="{00000000-0005-0000-0000-000086390000}"/>
    <cellStyle name="Rubrik 3 2 3 2 12" xfId="16630" xr:uid="{00000000-0005-0000-0000-000087390000}"/>
    <cellStyle name="Rubrik 3 2 3 2 13" xfId="14973" xr:uid="{00000000-0005-0000-0000-000088390000}"/>
    <cellStyle name="Rubrik 3 2 3 2 14" xfId="9401" xr:uid="{00000000-0005-0000-0000-000089390000}"/>
    <cellStyle name="Rubrik 3 2 3 2 15" xfId="25835" xr:uid="{00000000-0005-0000-0000-00008A390000}"/>
    <cellStyle name="Rubrik 3 2 3 2 16" xfId="25016" xr:uid="{00000000-0005-0000-0000-00008B390000}"/>
    <cellStyle name="Rubrik 3 2 3 2 17" xfId="30735" xr:uid="{00000000-0005-0000-0000-00008C390000}"/>
    <cellStyle name="Rubrik 3 2 3 2 18" xfId="33084" xr:uid="{00000000-0005-0000-0000-00008D390000}"/>
    <cellStyle name="Rubrik 3 2 3 2 19" xfId="29996" xr:uid="{00000000-0005-0000-0000-00008E390000}"/>
    <cellStyle name="Rubrik 3 2 3 2 2" xfId="2256" xr:uid="{00000000-0005-0000-0000-00008F390000}"/>
    <cellStyle name="Rubrik 3 2 3 2 2 10" xfId="11707" xr:uid="{00000000-0005-0000-0000-000090390000}"/>
    <cellStyle name="Rubrik 3 2 3 2 2 11" xfId="19764" xr:uid="{00000000-0005-0000-0000-000091390000}"/>
    <cellStyle name="Rubrik 3 2 3 2 2 12" xfId="22391" xr:uid="{00000000-0005-0000-0000-000092390000}"/>
    <cellStyle name="Rubrik 3 2 3 2 2 13" xfId="27492" xr:uid="{00000000-0005-0000-0000-000093390000}"/>
    <cellStyle name="Rubrik 3 2 3 2 2 14" xfId="16736" xr:uid="{00000000-0005-0000-0000-000094390000}"/>
    <cellStyle name="Rubrik 3 2 3 2 2 15" xfId="32288" xr:uid="{00000000-0005-0000-0000-000095390000}"/>
    <cellStyle name="Rubrik 3 2 3 2 2 16" xfId="28472" xr:uid="{00000000-0005-0000-0000-000096390000}"/>
    <cellStyle name="Rubrik 3 2 3 2 2 17" xfId="36461" xr:uid="{00000000-0005-0000-0000-000097390000}"/>
    <cellStyle name="Rubrik 3 2 3 2 2 18" xfId="35169" xr:uid="{00000000-0005-0000-0000-000098390000}"/>
    <cellStyle name="Rubrik 3 2 3 2 2 2" xfId="1145" xr:uid="{00000000-0005-0000-0000-000099390000}"/>
    <cellStyle name="Rubrik 3 2 3 2 2 2 10" xfId="32733" xr:uid="{00000000-0005-0000-0000-00009A390000}"/>
    <cellStyle name="Rubrik 3 2 3 2 2 2 11" xfId="34940" xr:uid="{00000000-0005-0000-0000-00009B390000}"/>
    <cellStyle name="Rubrik 3 2 3 2 2 2 12" xfId="36780" xr:uid="{00000000-0005-0000-0000-00009C390000}"/>
    <cellStyle name="Rubrik 3 2 3 2 2 2 2" xfId="4452" xr:uid="{00000000-0005-0000-0000-00009D390000}"/>
    <cellStyle name="Rubrik 3 2 3 2 2 2 2 10" xfId="34627" xr:uid="{00000000-0005-0000-0000-00009E390000}"/>
    <cellStyle name="Rubrik 3 2 3 2 2 2 2 11" xfId="37440" xr:uid="{00000000-0005-0000-0000-00009F390000}"/>
    <cellStyle name="Rubrik 3 2 3 2 2 2 2 2" xfId="12339" xr:uid="{00000000-0005-0000-0000-0000A0390000}"/>
    <cellStyle name="Rubrik 3 2 3 2 2 2 2 3" xfId="18659" xr:uid="{00000000-0005-0000-0000-0000A1390000}"/>
    <cellStyle name="Rubrik 3 2 3 2 2 2 2 4" xfId="21290" xr:uid="{00000000-0005-0000-0000-0000A2390000}"/>
    <cellStyle name="Rubrik 3 2 3 2 2 2 2 5" xfId="23873" xr:uid="{00000000-0005-0000-0000-0000A3390000}"/>
    <cellStyle name="Rubrik 3 2 3 2 2 2 2 6" xfId="26040" xr:uid="{00000000-0005-0000-0000-0000A4390000}"/>
    <cellStyle name="Rubrik 3 2 3 2 2 2 2 7" xfId="28888" xr:uid="{00000000-0005-0000-0000-0000A5390000}"/>
    <cellStyle name="Rubrik 3 2 3 2 2 2 2 8" xfId="30921" xr:uid="{00000000-0005-0000-0000-0000A6390000}"/>
    <cellStyle name="Rubrik 3 2 3 2 2 2 2 9" xfId="33624" xr:uid="{00000000-0005-0000-0000-0000A7390000}"/>
    <cellStyle name="Rubrik 3 2 3 2 2 2 3" xfId="14056" xr:uid="{00000000-0005-0000-0000-0000A8390000}"/>
    <cellStyle name="Rubrik 3 2 3 2 2 2 4" xfId="15666" xr:uid="{00000000-0005-0000-0000-0000A9390000}"/>
    <cellStyle name="Rubrik 3 2 3 2 2 2 5" xfId="16506" xr:uid="{00000000-0005-0000-0000-0000AA390000}"/>
    <cellStyle name="Rubrik 3 2 3 2 2 2 6" xfId="20273" xr:uid="{00000000-0005-0000-0000-0000AB390000}"/>
    <cellStyle name="Rubrik 3 2 3 2 2 2 7" xfId="25446" xr:uid="{00000000-0005-0000-0000-0000AC390000}"/>
    <cellStyle name="Rubrik 3 2 3 2 2 2 8" xfId="27974" xr:uid="{00000000-0005-0000-0000-0000AD390000}"/>
    <cellStyle name="Rubrik 3 2 3 2 2 2 9" xfId="30385" xr:uid="{00000000-0005-0000-0000-0000AE390000}"/>
    <cellStyle name="Rubrik 3 2 3 2 2 3" xfId="2653" xr:uid="{00000000-0005-0000-0000-0000AF390000}"/>
    <cellStyle name="Rubrik 3 2 3 2 2 3 10" xfId="32908" xr:uid="{00000000-0005-0000-0000-0000B0390000}"/>
    <cellStyle name="Rubrik 3 2 3 2 2 3 11" xfId="35062" xr:uid="{00000000-0005-0000-0000-0000B1390000}"/>
    <cellStyle name="Rubrik 3 2 3 2 2 3 12" xfId="36916" xr:uid="{00000000-0005-0000-0000-0000B2390000}"/>
    <cellStyle name="Rubrik 3 2 3 2 2 3 2" xfId="4453" xr:uid="{00000000-0005-0000-0000-0000B3390000}"/>
    <cellStyle name="Rubrik 3 2 3 2 2 3 2 10" xfId="35551" xr:uid="{00000000-0005-0000-0000-0000B4390000}"/>
    <cellStyle name="Rubrik 3 2 3 2 2 3 2 11" xfId="37441" xr:uid="{00000000-0005-0000-0000-0000B5390000}"/>
    <cellStyle name="Rubrik 3 2 3 2 2 3 2 2" xfId="12340" xr:uid="{00000000-0005-0000-0000-0000B6390000}"/>
    <cellStyle name="Rubrik 3 2 3 2 2 3 2 3" xfId="18660" xr:uid="{00000000-0005-0000-0000-0000B7390000}"/>
    <cellStyle name="Rubrik 3 2 3 2 2 3 2 4" xfId="21291" xr:uid="{00000000-0005-0000-0000-0000B8390000}"/>
    <cellStyle name="Rubrik 3 2 3 2 2 3 2 5" xfId="23874" xr:uid="{00000000-0005-0000-0000-0000B9390000}"/>
    <cellStyle name="Rubrik 3 2 3 2 2 3 2 6" xfId="26428" xr:uid="{00000000-0005-0000-0000-0000BA390000}"/>
    <cellStyle name="Rubrik 3 2 3 2 2 3 2 7" xfId="28889" xr:uid="{00000000-0005-0000-0000-0000BB390000}"/>
    <cellStyle name="Rubrik 3 2 3 2 2 3 2 8" xfId="31273" xr:uid="{00000000-0005-0000-0000-0000BC390000}"/>
    <cellStyle name="Rubrik 3 2 3 2 2 3 2 9" xfId="33625" xr:uid="{00000000-0005-0000-0000-0000BD390000}"/>
    <cellStyle name="Rubrik 3 2 3 2 2 3 3" xfId="10614" xr:uid="{00000000-0005-0000-0000-0000BE390000}"/>
    <cellStyle name="Rubrik 3 2 3 2 2 3 4" xfId="9945" xr:uid="{00000000-0005-0000-0000-0000BF390000}"/>
    <cellStyle name="Rubrik 3 2 3 2 2 3 5" xfId="16141" xr:uid="{00000000-0005-0000-0000-0000C0390000}"/>
    <cellStyle name="Rubrik 3 2 3 2 2 3 6" xfId="20481" xr:uid="{00000000-0005-0000-0000-0000C1390000}"/>
    <cellStyle name="Rubrik 3 2 3 2 2 3 7" xfId="25641" xr:uid="{00000000-0005-0000-0000-0000C2390000}"/>
    <cellStyle name="Rubrik 3 2 3 2 2 3 8" xfId="28167" xr:uid="{00000000-0005-0000-0000-0000C3390000}"/>
    <cellStyle name="Rubrik 3 2 3 2 2 3 9" xfId="30562" xr:uid="{00000000-0005-0000-0000-0000C4390000}"/>
    <cellStyle name="Rubrik 3 2 3 2 2 4" xfId="2674" xr:uid="{00000000-0005-0000-0000-0000C5390000}"/>
    <cellStyle name="Rubrik 3 2 3 2 2 4 10" xfId="25344" xr:uid="{00000000-0005-0000-0000-0000C6390000}"/>
    <cellStyle name="Rubrik 3 2 3 2 2 4 11" xfId="36333" xr:uid="{00000000-0005-0000-0000-0000C7390000}"/>
    <cellStyle name="Rubrik 3 2 3 2 2 4 12" xfId="30104" xr:uid="{00000000-0005-0000-0000-0000C8390000}"/>
    <cellStyle name="Rubrik 3 2 3 2 2 4 2" xfId="4454" xr:uid="{00000000-0005-0000-0000-0000C9390000}"/>
    <cellStyle name="Rubrik 3 2 3 2 2 4 2 10" xfId="35550" xr:uid="{00000000-0005-0000-0000-0000CA390000}"/>
    <cellStyle name="Rubrik 3 2 3 2 2 4 2 11" xfId="37442" xr:uid="{00000000-0005-0000-0000-0000CB390000}"/>
    <cellStyle name="Rubrik 3 2 3 2 2 4 2 2" xfId="12341" xr:uid="{00000000-0005-0000-0000-0000CC390000}"/>
    <cellStyle name="Rubrik 3 2 3 2 2 4 2 3" xfId="18661" xr:uid="{00000000-0005-0000-0000-0000CD390000}"/>
    <cellStyle name="Rubrik 3 2 3 2 2 4 2 4" xfId="21292" xr:uid="{00000000-0005-0000-0000-0000CE390000}"/>
    <cellStyle name="Rubrik 3 2 3 2 2 4 2 5" xfId="23875" xr:uid="{00000000-0005-0000-0000-0000CF390000}"/>
    <cellStyle name="Rubrik 3 2 3 2 2 4 2 6" xfId="23026" xr:uid="{00000000-0005-0000-0000-0000D0390000}"/>
    <cellStyle name="Rubrik 3 2 3 2 2 4 2 7" xfId="28890" xr:uid="{00000000-0005-0000-0000-0000D1390000}"/>
    <cellStyle name="Rubrik 3 2 3 2 2 4 2 8" xfId="26142" xr:uid="{00000000-0005-0000-0000-0000D2390000}"/>
    <cellStyle name="Rubrik 3 2 3 2 2 4 2 9" xfId="33626" xr:uid="{00000000-0005-0000-0000-0000D3390000}"/>
    <cellStyle name="Rubrik 3 2 3 2 2 4 3" xfId="10635" xr:uid="{00000000-0005-0000-0000-0000D4390000}"/>
    <cellStyle name="Rubrik 3 2 3 2 2 4 4" xfId="9481" xr:uid="{00000000-0005-0000-0000-0000D5390000}"/>
    <cellStyle name="Rubrik 3 2 3 2 2 4 5" xfId="19559" xr:uid="{00000000-0005-0000-0000-0000D6390000}"/>
    <cellStyle name="Rubrik 3 2 3 2 2 4 6" xfId="22190" xr:uid="{00000000-0005-0000-0000-0000D7390000}"/>
    <cellStyle name="Rubrik 3 2 3 2 2 4 7" xfId="27293" xr:uid="{00000000-0005-0000-0000-0000D8390000}"/>
    <cellStyle name="Rubrik 3 2 3 2 2 4 8" xfId="22334" xr:uid="{00000000-0005-0000-0000-0000D9390000}"/>
    <cellStyle name="Rubrik 3 2 3 2 2 4 9" xfId="32110" xr:uid="{00000000-0005-0000-0000-0000DA390000}"/>
    <cellStyle name="Rubrik 3 2 3 2 2 5" xfId="2941" xr:uid="{00000000-0005-0000-0000-0000DB390000}"/>
    <cellStyle name="Rubrik 3 2 3 2 2 5 10" xfId="32903" xr:uid="{00000000-0005-0000-0000-0000DC390000}"/>
    <cellStyle name="Rubrik 3 2 3 2 2 5 11" xfId="35058" xr:uid="{00000000-0005-0000-0000-0000DD390000}"/>
    <cellStyle name="Rubrik 3 2 3 2 2 5 12" xfId="36912" xr:uid="{00000000-0005-0000-0000-0000DE390000}"/>
    <cellStyle name="Rubrik 3 2 3 2 2 5 2" xfId="4455" xr:uid="{00000000-0005-0000-0000-0000DF390000}"/>
    <cellStyle name="Rubrik 3 2 3 2 2 5 2 10" xfId="35549" xr:uid="{00000000-0005-0000-0000-0000E0390000}"/>
    <cellStyle name="Rubrik 3 2 3 2 2 5 2 11" xfId="37443" xr:uid="{00000000-0005-0000-0000-0000E1390000}"/>
    <cellStyle name="Rubrik 3 2 3 2 2 5 2 2" xfId="12342" xr:uid="{00000000-0005-0000-0000-0000E2390000}"/>
    <cellStyle name="Rubrik 3 2 3 2 2 5 2 3" xfId="18662" xr:uid="{00000000-0005-0000-0000-0000E3390000}"/>
    <cellStyle name="Rubrik 3 2 3 2 2 5 2 4" xfId="21293" xr:uid="{00000000-0005-0000-0000-0000E4390000}"/>
    <cellStyle name="Rubrik 3 2 3 2 2 5 2 5" xfId="23876" xr:uid="{00000000-0005-0000-0000-0000E5390000}"/>
    <cellStyle name="Rubrik 3 2 3 2 2 5 2 6" xfId="26427" xr:uid="{00000000-0005-0000-0000-0000E6390000}"/>
    <cellStyle name="Rubrik 3 2 3 2 2 5 2 7" xfId="28891" xr:uid="{00000000-0005-0000-0000-0000E7390000}"/>
    <cellStyle name="Rubrik 3 2 3 2 2 5 2 8" xfId="31272" xr:uid="{00000000-0005-0000-0000-0000E8390000}"/>
    <cellStyle name="Rubrik 3 2 3 2 2 5 2 9" xfId="33627" xr:uid="{00000000-0005-0000-0000-0000E9390000}"/>
    <cellStyle name="Rubrik 3 2 3 2 2 5 3" xfId="10902" xr:uid="{00000000-0005-0000-0000-0000EA390000}"/>
    <cellStyle name="Rubrik 3 2 3 2 2 5 4" xfId="17155" xr:uid="{00000000-0005-0000-0000-0000EB390000}"/>
    <cellStyle name="Rubrik 3 2 3 2 2 5 5" xfId="16124" xr:uid="{00000000-0005-0000-0000-0000EC390000}"/>
    <cellStyle name="Rubrik 3 2 3 2 2 5 6" xfId="20475" xr:uid="{00000000-0005-0000-0000-0000ED390000}"/>
    <cellStyle name="Rubrik 3 2 3 2 2 5 7" xfId="25635" xr:uid="{00000000-0005-0000-0000-0000EE390000}"/>
    <cellStyle name="Rubrik 3 2 3 2 2 5 8" xfId="28162" xr:uid="{00000000-0005-0000-0000-0000EF390000}"/>
    <cellStyle name="Rubrik 3 2 3 2 2 5 9" xfId="30557" xr:uid="{00000000-0005-0000-0000-0000F0390000}"/>
    <cellStyle name="Rubrik 3 2 3 2 2 6" xfId="2478" xr:uid="{00000000-0005-0000-0000-0000F1390000}"/>
    <cellStyle name="Rubrik 3 2 3 2 2 6 10" xfId="25953" xr:uid="{00000000-0005-0000-0000-0000F2390000}"/>
    <cellStyle name="Rubrik 3 2 3 2 2 6 11" xfId="36405" xr:uid="{00000000-0005-0000-0000-0000F3390000}"/>
    <cellStyle name="Rubrik 3 2 3 2 2 6 12" xfId="33527" xr:uid="{00000000-0005-0000-0000-0000F4390000}"/>
    <cellStyle name="Rubrik 3 2 3 2 2 6 2" xfId="4456" xr:uid="{00000000-0005-0000-0000-0000F5390000}"/>
    <cellStyle name="Rubrik 3 2 3 2 2 6 2 10" xfId="34960" xr:uid="{00000000-0005-0000-0000-0000F6390000}"/>
    <cellStyle name="Rubrik 3 2 3 2 2 6 2 11" xfId="37444" xr:uid="{00000000-0005-0000-0000-0000F7390000}"/>
    <cellStyle name="Rubrik 3 2 3 2 2 6 2 2" xfId="12343" xr:uid="{00000000-0005-0000-0000-0000F8390000}"/>
    <cellStyle name="Rubrik 3 2 3 2 2 6 2 3" xfId="18663" xr:uid="{00000000-0005-0000-0000-0000F9390000}"/>
    <cellStyle name="Rubrik 3 2 3 2 2 6 2 4" xfId="21294" xr:uid="{00000000-0005-0000-0000-0000FA390000}"/>
    <cellStyle name="Rubrik 3 2 3 2 2 6 2 5" xfId="23877" xr:uid="{00000000-0005-0000-0000-0000FB390000}"/>
    <cellStyle name="Rubrik 3 2 3 2 2 6 2 6" xfId="23554" xr:uid="{00000000-0005-0000-0000-0000FC390000}"/>
    <cellStyle name="Rubrik 3 2 3 2 2 6 2 7" xfId="28892" xr:uid="{00000000-0005-0000-0000-0000FD390000}"/>
    <cellStyle name="Rubrik 3 2 3 2 2 6 2 8" xfId="22331" xr:uid="{00000000-0005-0000-0000-0000FE390000}"/>
    <cellStyle name="Rubrik 3 2 3 2 2 6 2 9" xfId="33628" xr:uid="{00000000-0005-0000-0000-0000FF390000}"/>
    <cellStyle name="Rubrik 3 2 3 2 2 6 3" xfId="10440" xr:uid="{00000000-0005-0000-0000-0000003A0000}"/>
    <cellStyle name="Rubrik 3 2 3 2 2 6 4" xfId="13951" xr:uid="{00000000-0005-0000-0000-0000013A0000}"/>
    <cellStyle name="Rubrik 3 2 3 2 2 6 5" xfId="19655" xr:uid="{00000000-0005-0000-0000-0000023A0000}"/>
    <cellStyle name="Rubrik 3 2 3 2 2 6 6" xfId="22284" xr:uid="{00000000-0005-0000-0000-0000033A0000}"/>
    <cellStyle name="Rubrik 3 2 3 2 2 6 7" xfId="27387" xr:uid="{00000000-0005-0000-0000-0000043A0000}"/>
    <cellStyle name="Rubrik 3 2 3 2 2 6 8" xfId="22891" xr:uid="{00000000-0005-0000-0000-0000053A0000}"/>
    <cellStyle name="Rubrik 3 2 3 2 2 6 9" xfId="32196" xr:uid="{00000000-0005-0000-0000-0000063A0000}"/>
    <cellStyle name="Rubrik 3 2 3 2 2 7" xfId="2617" xr:uid="{00000000-0005-0000-0000-0000073A0000}"/>
    <cellStyle name="Rubrik 3 2 3 2 2 7 10" xfId="30071" xr:uid="{00000000-0005-0000-0000-0000083A0000}"/>
    <cellStyle name="Rubrik 3 2 3 2 2 7 11" xfId="31002" xr:uid="{00000000-0005-0000-0000-0000093A0000}"/>
    <cellStyle name="Rubrik 3 2 3 2 2 7 12" xfId="34709" xr:uid="{00000000-0005-0000-0000-00000A3A0000}"/>
    <cellStyle name="Rubrik 3 2 3 2 2 7 2" xfId="4457" xr:uid="{00000000-0005-0000-0000-00000B3A0000}"/>
    <cellStyle name="Rubrik 3 2 3 2 2 7 2 10" xfId="35548" xr:uid="{00000000-0005-0000-0000-00000C3A0000}"/>
    <cellStyle name="Rubrik 3 2 3 2 2 7 2 11" xfId="37445" xr:uid="{00000000-0005-0000-0000-00000D3A0000}"/>
    <cellStyle name="Rubrik 3 2 3 2 2 7 2 2" xfId="12344" xr:uid="{00000000-0005-0000-0000-00000E3A0000}"/>
    <cellStyle name="Rubrik 3 2 3 2 2 7 2 3" xfId="18664" xr:uid="{00000000-0005-0000-0000-00000F3A0000}"/>
    <cellStyle name="Rubrik 3 2 3 2 2 7 2 4" xfId="21295" xr:uid="{00000000-0005-0000-0000-0000103A0000}"/>
    <cellStyle name="Rubrik 3 2 3 2 2 7 2 5" xfId="23878" xr:uid="{00000000-0005-0000-0000-0000113A0000}"/>
    <cellStyle name="Rubrik 3 2 3 2 2 7 2 6" xfId="26426" xr:uid="{00000000-0005-0000-0000-0000123A0000}"/>
    <cellStyle name="Rubrik 3 2 3 2 2 7 2 7" xfId="28893" xr:uid="{00000000-0005-0000-0000-0000133A0000}"/>
    <cellStyle name="Rubrik 3 2 3 2 2 7 2 8" xfId="31271" xr:uid="{00000000-0005-0000-0000-0000143A0000}"/>
    <cellStyle name="Rubrik 3 2 3 2 2 7 2 9" xfId="33629" xr:uid="{00000000-0005-0000-0000-0000153A0000}"/>
    <cellStyle name="Rubrik 3 2 3 2 2 7 3" xfId="10578" xr:uid="{00000000-0005-0000-0000-0000163A0000}"/>
    <cellStyle name="Rubrik 3 2 3 2 2 7 4" xfId="10106" xr:uid="{00000000-0005-0000-0000-0000173A0000}"/>
    <cellStyle name="Rubrik 3 2 3 2 2 7 5" xfId="15083" xr:uid="{00000000-0005-0000-0000-0000183A0000}"/>
    <cellStyle name="Rubrik 3 2 3 2 2 7 6" xfId="14559" xr:uid="{00000000-0005-0000-0000-0000193A0000}"/>
    <cellStyle name="Rubrik 3 2 3 2 2 7 7" xfId="22532" xr:uid="{00000000-0005-0000-0000-00001A3A0000}"/>
    <cellStyle name="Rubrik 3 2 3 2 2 7 8" xfId="25099" xr:uid="{00000000-0005-0000-0000-00001B3A0000}"/>
    <cellStyle name="Rubrik 3 2 3 2 2 7 9" xfId="26133" xr:uid="{00000000-0005-0000-0000-00001C3A0000}"/>
    <cellStyle name="Rubrik 3 2 3 2 2 8" xfId="4458" xr:uid="{00000000-0005-0000-0000-00001D3A0000}"/>
    <cellStyle name="Rubrik 3 2 3 2 2 8 10" xfId="31653" xr:uid="{00000000-0005-0000-0000-00001E3A0000}"/>
    <cellStyle name="Rubrik 3 2 3 2 2 8 11" xfId="37446" xr:uid="{00000000-0005-0000-0000-00001F3A0000}"/>
    <cellStyle name="Rubrik 3 2 3 2 2 8 2" xfId="12345" xr:uid="{00000000-0005-0000-0000-0000203A0000}"/>
    <cellStyle name="Rubrik 3 2 3 2 2 8 3" xfId="18665" xr:uid="{00000000-0005-0000-0000-0000213A0000}"/>
    <cellStyle name="Rubrik 3 2 3 2 2 8 4" xfId="21296" xr:uid="{00000000-0005-0000-0000-0000223A0000}"/>
    <cellStyle name="Rubrik 3 2 3 2 2 8 5" xfId="23879" xr:uid="{00000000-0005-0000-0000-0000233A0000}"/>
    <cellStyle name="Rubrik 3 2 3 2 2 8 6" xfId="24713" xr:uid="{00000000-0005-0000-0000-0000243A0000}"/>
    <cellStyle name="Rubrik 3 2 3 2 2 8 7" xfId="28894" xr:uid="{00000000-0005-0000-0000-0000253A0000}"/>
    <cellStyle name="Rubrik 3 2 3 2 2 8 8" xfId="29723" xr:uid="{00000000-0005-0000-0000-0000263A0000}"/>
    <cellStyle name="Rubrik 3 2 3 2 2 8 9" xfId="33630" xr:uid="{00000000-0005-0000-0000-0000273A0000}"/>
    <cellStyle name="Rubrik 3 2 3 2 2 9" xfId="10218" xr:uid="{00000000-0005-0000-0000-0000283A0000}"/>
    <cellStyle name="Rubrik 3 2 3 2 20" xfId="35168" xr:uid="{00000000-0005-0000-0000-0000293A0000}"/>
    <cellStyle name="Rubrik 3 2 3 2 3" xfId="3105" xr:uid="{00000000-0005-0000-0000-00002A3A0000}"/>
    <cellStyle name="Rubrik 3 2 3 2 3 10" xfId="23157" xr:uid="{00000000-0005-0000-0000-00002B3A0000}"/>
    <cellStyle name="Rubrik 3 2 3 2 3 11" xfId="36125" xr:uid="{00000000-0005-0000-0000-00002C3A0000}"/>
    <cellStyle name="Rubrik 3 2 3 2 3 12" xfId="36736" xr:uid="{00000000-0005-0000-0000-00002D3A0000}"/>
    <cellStyle name="Rubrik 3 2 3 2 3 2" xfId="4459" xr:uid="{00000000-0005-0000-0000-00002E3A0000}"/>
    <cellStyle name="Rubrik 3 2 3 2 3 2 10" xfId="35547" xr:uid="{00000000-0005-0000-0000-00002F3A0000}"/>
    <cellStyle name="Rubrik 3 2 3 2 3 2 11" xfId="37447" xr:uid="{00000000-0005-0000-0000-0000303A0000}"/>
    <cellStyle name="Rubrik 3 2 3 2 3 2 2" xfId="12346" xr:uid="{00000000-0005-0000-0000-0000313A0000}"/>
    <cellStyle name="Rubrik 3 2 3 2 3 2 3" xfId="18666" xr:uid="{00000000-0005-0000-0000-0000323A0000}"/>
    <cellStyle name="Rubrik 3 2 3 2 3 2 4" xfId="21297" xr:uid="{00000000-0005-0000-0000-0000333A0000}"/>
    <cellStyle name="Rubrik 3 2 3 2 3 2 5" xfId="23880" xr:uid="{00000000-0005-0000-0000-0000343A0000}"/>
    <cellStyle name="Rubrik 3 2 3 2 3 2 6" xfId="26425" xr:uid="{00000000-0005-0000-0000-0000353A0000}"/>
    <cellStyle name="Rubrik 3 2 3 2 3 2 7" xfId="28895" xr:uid="{00000000-0005-0000-0000-0000363A0000}"/>
    <cellStyle name="Rubrik 3 2 3 2 3 2 8" xfId="31270" xr:uid="{00000000-0005-0000-0000-0000373A0000}"/>
    <cellStyle name="Rubrik 3 2 3 2 3 2 9" xfId="33631" xr:uid="{00000000-0005-0000-0000-0000383A0000}"/>
    <cellStyle name="Rubrik 3 2 3 2 3 3" xfId="11065" xr:uid="{00000000-0005-0000-0000-0000393A0000}"/>
    <cellStyle name="Rubrik 3 2 3 2 3 4" xfId="17319" xr:uid="{00000000-0005-0000-0000-00003A3A0000}"/>
    <cellStyle name="Rubrik 3 2 3 2 3 5" xfId="15712" xr:uid="{00000000-0005-0000-0000-00003B3A0000}"/>
    <cellStyle name="Rubrik 3 2 3 2 3 6" xfId="20196" xr:uid="{00000000-0005-0000-0000-00003C3A0000}"/>
    <cellStyle name="Rubrik 3 2 3 2 3 7" xfId="26088" xr:uid="{00000000-0005-0000-0000-00003D3A0000}"/>
    <cellStyle name="Rubrik 3 2 3 2 3 8" xfId="25408" xr:uid="{00000000-0005-0000-0000-00003E3A0000}"/>
    <cellStyle name="Rubrik 3 2 3 2 3 9" xfId="30963" xr:uid="{00000000-0005-0000-0000-00003F3A0000}"/>
    <cellStyle name="Rubrik 3 2 3 2 4" xfId="2966" xr:uid="{00000000-0005-0000-0000-0000403A0000}"/>
    <cellStyle name="Rubrik 3 2 3 2 4 10" xfId="32844" xr:uid="{00000000-0005-0000-0000-0000413A0000}"/>
    <cellStyle name="Rubrik 3 2 3 2 4 11" xfId="36193" xr:uid="{00000000-0005-0000-0000-0000423A0000}"/>
    <cellStyle name="Rubrik 3 2 3 2 4 12" xfId="22271" xr:uid="{00000000-0005-0000-0000-0000433A0000}"/>
    <cellStyle name="Rubrik 3 2 3 2 4 2" xfId="4460" xr:uid="{00000000-0005-0000-0000-0000443A0000}"/>
    <cellStyle name="Rubrik 3 2 3 2 4 2 10" xfId="34459" xr:uid="{00000000-0005-0000-0000-0000453A0000}"/>
    <cellStyle name="Rubrik 3 2 3 2 4 2 11" xfId="37448" xr:uid="{00000000-0005-0000-0000-0000463A0000}"/>
    <cellStyle name="Rubrik 3 2 3 2 4 2 2" xfId="12347" xr:uid="{00000000-0005-0000-0000-0000473A0000}"/>
    <cellStyle name="Rubrik 3 2 3 2 4 2 3" xfId="18667" xr:uid="{00000000-0005-0000-0000-0000483A0000}"/>
    <cellStyle name="Rubrik 3 2 3 2 4 2 4" xfId="21298" xr:uid="{00000000-0005-0000-0000-0000493A0000}"/>
    <cellStyle name="Rubrik 3 2 3 2 4 2 5" xfId="23881" xr:uid="{00000000-0005-0000-0000-00004A3A0000}"/>
    <cellStyle name="Rubrik 3 2 3 2 4 2 6" xfId="16684" xr:uid="{00000000-0005-0000-0000-00004B3A0000}"/>
    <cellStyle name="Rubrik 3 2 3 2 4 2 7" xfId="28896" xr:uid="{00000000-0005-0000-0000-00004C3A0000}"/>
    <cellStyle name="Rubrik 3 2 3 2 4 2 8" xfId="26191" xr:uid="{00000000-0005-0000-0000-00004D3A0000}"/>
    <cellStyle name="Rubrik 3 2 3 2 4 2 9" xfId="33632" xr:uid="{00000000-0005-0000-0000-00004E3A0000}"/>
    <cellStyle name="Rubrik 3 2 3 2 4 3" xfId="10927" xr:uid="{00000000-0005-0000-0000-00004F3A0000}"/>
    <cellStyle name="Rubrik 3 2 3 2 4 4" xfId="17180" xr:uid="{00000000-0005-0000-0000-0000503A0000}"/>
    <cellStyle name="Rubrik 3 2 3 2 4 5" xfId="16829" xr:uid="{00000000-0005-0000-0000-0000513A0000}"/>
    <cellStyle name="Rubrik 3 2 3 2 4 6" xfId="14443" xr:uid="{00000000-0005-0000-0000-0000523A0000}"/>
    <cellStyle name="Rubrik 3 2 3 2 4 7" xfId="27148" xr:uid="{00000000-0005-0000-0000-0000533A0000}"/>
    <cellStyle name="Rubrik 3 2 3 2 4 8" xfId="28177" xr:uid="{00000000-0005-0000-0000-0000543A0000}"/>
    <cellStyle name="Rubrik 3 2 3 2 4 9" xfId="31965" xr:uid="{00000000-0005-0000-0000-0000553A0000}"/>
    <cellStyle name="Rubrik 3 2 3 2 5" xfId="2945" xr:uid="{00000000-0005-0000-0000-0000563A0000}"/>
    <cellStyle name="Rubrik 3 2 3 2 5 10" xfId="33440" xr:uid="{00000000-0005-0000-0000-0000573A0000}"/>
    <cellStyle name="Rubrik 3 2 3 2 5 11" xfId="23625" xr:uid="{00000000-0005-0000-0000-0000583A0000}"/>
    <cellStyle name="Rubrik 3 2 3 2 5 12" xfId="15833" xr:uid="{00000000-0005-0000-0000-0000593A0000}"/>
    <cellStyle name="Rubrik 3 2 3 2 5 2" xfId="4461" xr:uid="{00000000-0005-0000-0000-00005A3A0000}"/>
    <cellStyle name="Rubrik 3 2 3 2 5 2 10" xfId="35546" xr:uid="{00000000-0005-0000-0000-00005B3A0000}"/>
    <cellStyle name="Rubrik 3 2 3 2 5 2 11" xfId="37449" xr:uid="{00000000-0005-0000-0000-00005C3A0000}"/>
    <cellStyle name="Rubrik 3 2 3 2 5 2 2" xfId="12348" xr:uid="{00000000-0005-0000-0000-00005D3A0000}"/>
    <cellStyle name="Rubrik 3 2 3 2 5 2 3" xfId="18668" xr:uid="{00000000-0005-0000-0000-00005E3A0000}"/>
    <cellStyle name="Rubrik 3 2 3 2 5 2 4" xfId="21299" xr:uid="{00000000-0005-0000-0000-00005F3A0000}"/>
    <cellStyle name="Rubrik 3 2 3 2 5 2 5" xfId="23882" xr:uid="{00000000-0005-0000-0000-0000603A0000}"/>
    <cellStyle name="Rubrik 3 2 3 2 5 2 6" xfId="26424" xr:uid="{00000000-0005-0000-0000-0000613A0000}"/>
    <cellStyle name="Rubrik 3 2 3 2 5 2 7" xfId="28897" xr:uid="{00000000-0005-0000-0000-0000623A0000}"/>
    <cellStyle name="Rubrik 3 2 3 2 5 2 8" xfId="31269" xr:uid="{00000000-0005-0000-0000-0000633A0000}"/>
    <cellStyle name="Rubrik 3 2 3 2 5 2 9" xfId="33633" xr:uid="{00000000-0005-0000-0000-0000643A0000}"/>
    <cellStyle name="Rubrik 3 2 3 2 5 3" xfId="10906" xr:uid="{00000000-0005-0000-0000-0000653A0000}"/>
    <cellStyle name="Rubrik 3 2 3 2 5 4" xfId="17159" xr:uid="{00000000-0005-0000-0000-0000663A0000}"/>
    <cellStyle name="Rubrik 3 2 3 2 5 5" xfId="16816" xr:uid="{00000000-0005-0000-0000-0000673A0000}"/>
    <cellStyle name="Rubrik 3 2 3 2 5 6" xfId="11502" xr:uid="{00000000-0005-0000-0000-0000683A0000}"/>
    <cellStyle name="Rubrik 3 2 3 2 5 7" xfId="23586" xr:uid="{00000000-0005-0000-0000-0000693A0000}"/>
    <cellStyle name="Rubrik 3 2 3 2 5 8" xfId="28117" xr:uid="{00000000-0005-0000-0000-00006A3A0000}"/>
    <cellStyle name="Rubrik 3 2 3 2 5 9" xfId="16235" xr:uid="{00000000-0005-0000-0000-00006B3A0000}"/>
    <cellStyle name="Rubrik 3 2 3 2 6" xfId="2787" xr:uid="{00000000-0005-0000-0000-00006C3A0000}"/>
    <cellStyle name="Rubrik 3 2 3 2 6 10" xfId="28352" xr:uid="{00000000-0005-0000-0000-00006D3A0000}"/>
    <cellStyle name="Rubrik 3 2 3 2 6 11" xfId="36277" xr:uid="{00000000-0005-0000-0000-00006E3A0000}"/>
    <cellStyle name="Rubrik 3 2 3 2 6 12" xfId="31619" xr:uid="{00000000-0005-0000-0000-00006F3A0000}"/>
    <cellStyle name="Rubrik 3 2 3 2 6 2" xfId="4462" xr:uid="{00000000-0005-0000-0000-0000703A0000}"/>
    <cellStyle name="Rubrik 3 2 3 2 6 2 10" xfId="34506" xr:uid="{00000000-0005-0000-0000-0000713A0000}"/>
    <cellStyle name="Rubrik 3 2 3 2 6 2 11" xfId="37450" xr:uid="{00000000-0005-0000-0000-0000723A0000}"/>
    <cellStyle name="Rubrik 3 2 3 2 6 2 2" xfId="12349" xr:uid="{00000000-0005-0000-0000-0000733A0000}"/>
    <cellStyle name="Rubrik 3 2 3 2 6 2 3" xfId="18669" xr:uid="{00000000-0005-0000-0000-0000743A0000}"/>
    <cellStyle name="Rubrik 3 2 3 2 6 2 4" xfId="21300" xr:uid="{00000000-0005-0000-0000-0000753A0000}"/>
    <cellStyle name="Rubrik 3 2 3 2 6 2 5" xfId="23883" xr:uid="{00000000-0005-0000-0000-0000763A0000}"/>
    <cellStyle name="Rubrik 3 2 3 2 6 2 6" xfId="10426" xr:uid="{00000000-0005-0000-0000-0000773A0000}"/>
    <cellStyle name="Rubrik 3 2 3 2 6 2 7" xfId="28898" xr:uid="{00000000-0005-0000-0000-0000783A0000}"/>
    <cellStyle name="Rubrik 3 2 3 2 6 2 8" xfId="25855" xr:uid="{00000000-0005-0000-0000-0000793A0000}"/>
    <cellStyle name="Rubrik 3 2 3 2 6 2 9" xfId="33634" xr:uid="{00000000-0005-0000-0000-00007A3A0000}"/>
    <cellStyle name="Rubrik 3 2 3 2 6 3" xfId="10748" xr:uid="{00000000-0005-0000-0000-00007B3A0000}"/>
    <cellStyle name="Rubrik 3 2 3 2 6 4" xfId="17001" xr:uid="{00000000-0005-0000-0000-00007C3A0000}"/>
    <cellStyle name="Rubrik 3 2 3 2 6 5" xfId="19502" xr:uid="{00000000-0005-0000-0000-00007D3A0000}"/>
    <cellStyle name="Rubrik 3 2 3 2 6 6" xfId="22133" xr:uid="{00000000-0005-0000-0000-00007E3A0000}"/>
    <cellStyle name="Rubrik 3 2 3 2 6 7" xfId="27236" xr:uid="{00000000-0005-0000-0000-00007F3A0000}"/>
    <cellStyle name="Rubrik 3 2 3 2 6 8" xfId="20985" xr:uid="{00000000-0005-0000-0000-0000803A0000}"/>
    <cellStyle name="Rubrik 3 2 3 2 6 9" xfId="32053" xr:uid="{00000000-0005-0000-0000-0000813A0000}"/>
    <cellStyle name="Rubrik 3 2 3 2 7" xfId="2810" xr:uid="{00000000-0005-0000-0000-0000823A0000}"/>
    <cellStyle name="Rubrik 3 2 3 2 7 10" xfId="33332" xr:uid="{00000000-0005-0000-0000-0000833A0000}"/>
    <cellStyle name="Rubrik 3 2 3 2 7 11" xfId="35341" xr:uid="{00000000-0005-0000-0000-0000843A0000}"/>
    <cellStyle name="Rubrik 3 2 3 2 7 12" xfId="37214" xr:uid="{00000000-0005-0000-0000-0000853A0000}"/>
    <cellStyle name="Rubrik 3 2 3 2 7 2" xfId="4463" xr:uid="{00000000-0005-0000-0000-0000863A0000}"/>
    <cellStyle name="Rubrik 3 2 3 2 7 2 10" xfId="35545" xr:uid="{00000000-0005-0000-0000-0000873A0000}"/>
    <cellStyle name="Rubrik 3 2 3 2 7 2 11" xfId="37451" xr:uid="{00000000-0005-0000-0000-0000883A0000}"/>
    <cellStyle name="Rubrik 3 2 3 2 7 2 2" xfId="12350" xr:uid="{00000000-0005-0000-0000-0000893A0000}"/>
    <cellStyle name="Rubrik 3 2 3 2 7 2 3" xfId="18670" xr:uid="{00000000-0005-0000-0000-00008A3A0000}"/>
    <cellStyle name="Rubrik 3 2 3 2 7 2 4" xfId="21301" xr:uid="{00000000-0005-0000-0000-00008B3A0000}"/>
    <cellStyle name="Rubrik 3 2 3 2 7 2 5" xfId="23884" xr:uid="{00000000-0005-0000-0000-00008C3A0000}"/>
    <cellStyle name="Rubrik 3 2 3 2 7 2 6" xfId="26423" xr:uid="{00000000-0005-0000-0000-00008D3A0000}"/>
    <cellStyle name="Rubrik 3 2 3 2 7 2 7" xfId="28899" xr:uid="{00000000-0005-0000-0000-00008E3A0000}"/>
    <cellStyle name="Rubrik 3 2 3 2 7 2 8" xfId="31268" xr:uid="{00000000-0005-0000-0000-00008F3A0000}"/>
    <cellStyle name="Rubrik 3 2 3 2 7 2 9" xfId="33635" xr:uid="{00000000-0005-0000-0000-0000903A0000}"/>
    <cellStyle name="Rubrik 3 2 3 2 7 3" xfId="10771" xr:uid="{00000000-0005-0000-0000-0000913A0000}"/>
    <cellStyle name="Rubrik 3 2 3 2 7 4" xfId="17024" xr:uid="{00000000-0005-0000-0000-0000923A0000}"/>
    <cellStyle name="Rubrik 3 2 3 2 7 5" xfId="16542" xr:uid="{00000000-0005-0000-0000-0000933A0000}"/>
    <cellStyle name="Rubrik 3 2 3 2 7 6" xfId="20965" xr:uid="{00000000-0005-0000-0000-0000943A0000}"/>
    <cellStyle name="Rubrik 3 2 3 2 7 7" xfId="26100" xr:uid="{00000000-0005-0000-0000-0000953A0000}"/>
    <cellStyle name="Rubrik 3 2 3 2 7 8" xfId="28631" xr:uid="{00000000-0005-0000-0000-0000963A0000}"/>
    <cellStyle name="Rubrik 3 2 3 2 7 9" xfId="30971" xr:uid="{00000000-0005-0000-0000-0000973A0000}"/>
    <cellStyle name="Rubrik 3 2 3 2 8" xfId="2717" xr:uid="{00000000-0005-0000-0000-0000983A0000}"/>
    <cellStyle name="Rubrik 3 2 3 2 8 10" xfId="32850" xr:uid="{00000000-0005-0000-0000-0000993A0000}"/>
    <cellStyle name="Rubrik 3 2 3 2 8 11" xfId="35025" xr:uid="{00000000-0005-0000-0000-00009A3A0000}"/>
    <cellStyle name="Rubrik 3 2 3 2 8 12" xfId="36873" xr:uid="{00000000-0005-0000-0000-00009B3A0000}"/>
    <cellStyle name="Rubrik 3 2 3 2 8 2" xfId="4464" xr:uid="{00000000-0005-0000-0000-00009C3A0000}"/>
    <cellStyle name="Rubrik 3 2 3 2 8 2 10" xfId="35544" xr:uid="{00000000-0005-0000-0000-00009D3A0000}"/>
    <cellStyle name="Rubrik 3 2 3 2 8 2 11" xfId="37452" xr:uid="{00000000-0005-0000-0000-00009E3A0000}"/>
    <cellStyle name="Rubrik 3 2 3 2 8 2 2" xfId="12351" xr:uid="{00000000-0005-0000-0000-00009F3A0000}"/>
    <cellStyle name="Rubrik 3 2 3 2 8 2 3" xfId="18671" xr:uid="{00000000-0005-0000-0000-0000A03A0000}"/>
    <cellStyle name="Rubrik 3 2 3 2 8 2 4" xfId="21302" xr:uid="{00000000-0005-0000-0000-0000A13A0000}"/>
    <cellStyle name="Rubrik 3 2 3 2 8 2 5" xfId="23885" xr:uid="{00000000-0005-0000-0000-0000A23A0000}"/>
    <cellStyle name="Rubrik 3 2 3 2 8 2 6" xfId="22810" xr:uid="{00000000-0005-0000-0000-0000A33A0000}"/>
    <cellStyle name="Rubrik 3 2 3 2 8 2 7" xfId="28900" xr:uid="{00000000-0005-0000-0000-0000A43A0000}"/>
    <cellStyle name="Rubrik 3 2 3 2 8 2 8" xfId="25691" xr:uid="{00000000-0005-0000-0000-0000A53A0000}"/>
    <cellStyle name="Rubrik 3 2 3 2 8 2 9" xfId="33636" xr:uid="{00000000-0005-0000-0000-0000A63A0000}"/>
    <cellStyle name="Rubrik 3 2 3 2 8 3" xfId="10678" xr:uid="{00000000-0005-0000-0000-0000A73A0000}"/>
    <cellStyle name="Rubrik 3 2 3 2 8 4" xfId="16931" xr:uid="{00000000-0005-0000-0000-0000A83A0000}"/>
    <cellStyle name="Rubrik 3 2 3 2 8 5" xfId="16729" xr:uid="{00000000-0005-0000-0000-0000A93A0000}"/>
    <cellStyle name="Rubrik 3 2 3 2 8 6" xfId="20418" xr:uid="{00000000-0005-0000-0000-0000AA3A0000}"/>
    <cellStyle name="Rubrik 3 2 3 2 8 7" xfId="25581" xr:uid="{00000000-0005-0000-0000-0000AB3A0000}"/>
    <cellStyle name="Rubrik 3 2 3 2 8 8" xfId="28111" xr:uid="{00000000-0005-0000-0000-0000AC3A0000}"/>
    <cellStyle name="Rubrik 3 2 3 2 8 9" xfId="30509" xr:uid="{00000000-0005-0000-0000-0000AD3A0000}"/>
    <cellStyle name="Rubrik 3 2 3 2 9" xfId="939" xr:uid="{00000000-0005-0000-0000-0000AE3A0000}"/>
    <cellStyle name="Rubrik 3 2 3 2 9 10" xfId="25764" xr:uid="{00000000-0005-0000-0000-0000AF3A0000}"/>
    <cellStyle name="Rubrik 3 2 3 2 9 11" xfId="37176" xr:uid="{00000000-0005-0000-0000-0000B03A0000}"/>
    <cellStyle name="Rubrik 3 2 3 2 9 12" xfId="29905" xr:uid="{00000000-0005-0000-0000-0000B13A0000}"/>
    <cellStyle name="Rubrik 3 2 3 2 9 2" xfId="4465" xr:uid="{00000000-0005-0000-0000-0000B23A0000}"/>
    <cellStyle name="Rubrik 3 2 3 2 9 2 10" xfId="34474" xr:uid="{00000000-0005-0000-0000-0000B33A0000}"/>
    <cellStyle name="Rubrik 3 2 3 2 9 2 11" xfId="37453" xr:uid="{00000000-0005-0000-0000-0000B43A0000}"/>
    <cellStyle name="Rubrik 3 2 3 2 9 2 2" xfId="12352" xr:uid="{00000000-0005-0000-0000-0000B53A0000}"/>
    <cellStyle name="Rubrik 3 2 3 2 9 2 3" xfId="18672" xr:uid="{00000000-0005-0000-0000-0000B63A0000}"/>
    <cellStyle name="Rubrik 3 2 3 2 9 2 4" xfId="21303" xr:uid="{00000000-0005-0000-0000-0000B73A0000}"/>
    <cellStyle name="Rubrik 3 2 3 2 9 2 5" xfId="23886" xr:uid="{00000000-0005-0000-0000-0000B83A0000}"/>
    <cellStyle name="Rubrik 3 2 3 2 9 2 6" xfId="26422" xr:uid="{00000000-0005-0000-0000-0000B93A0000}"/>
    <cellStyle name="Rubrik 3 2 3 2 9 2 7" xfId="28901" xr:uid="{00000000-0005-0000-0000-0000BA3A0000}"/>
    <cellStyle name="Rubrik 3 2 3 2 9 2 8" xfId="31267" xr:uid="{00000000-0005-0000-0000-0000BB3A0000}"/>
    <cellStyle name="Rubrik 3 2 3 2 9 2 9" xfId="33637" xr:uid="{00000000-0005-0000-0000-0000BC3A0000}"/>
    <cellStyle name="Rubrik 3 2 3 2 9 3" xfId="14262" xr:uid="{00000000-0005-0000-0000-0000BD3A0000}"/>
    <cellStyle name="Rubrik 3 2 3 2 9 4" xfId="15769" xr:uid="{00000000-0005-0000-0000-0000BE3A0000}"/>
    <cellStyle name="Rubrik 3 2 3 2 9 5" xfId="20906" xr:uid="{00000000-0005-0000-0000-0000BF3A0000}"/>
    <cellStyle name="Rubrik 3 2 3 2 9 6" xfId="23494" xr:uid="{00000000-0005-0000-0000-0000C03A0000}"/>
    <cellStyle name="Rubrik 3 2 3 2 9 7" xfId="28577" xr:uid="{00000000-0005-0000-0000-0000C13A0000}"/>
    <cellStyle name="Rubrik 3 2 3 2 9 8" xfId="23584" xr:uid="{00000000-0005-0000-0000-0000C23A0000}"/>
    <cellStyle name="Rubrik 3 2 3 2 9 9" xfId="33283" xr:uid="{00000000-0005-0000-0000-0000C33A0000}"/>
    <cellStyle name="Rubrik 3 2 3 3" xfId="1727" xr:uid="{00000000-0005-0000-0000-0000C43A0000}"/>
    <cellStyle name="Rubrik 3 2 3 3 10" xfId="14420" xr:uid="{00000000-0005-0000-0000-0000C53A0000}"/>
    <cellStyle name="Rubrik 3 2 3 3 11" xfId="16540" xr:uid="{00000000-0005-0000-0000-0000C63A0000}"/>
    <cellStyle name="Rubrik 3 2 3 3 12" xfId="14684" xr:uid="{00000000-0005-0000-0000-0000C73A0000}"/>
    <cellStyle name="Rubrik 3 2 3 3 13" xfId="15917" xr:uid="{00000000-0005-0000-0000-0000C83A0000}"/>
    <cellStyle name="Rubrik 3 2 3 3 14" xfId="21001" xr:uid="{00000000-0005-0000-0000-0000C93A0000}"/>
    <cellStyle name="Rubrik 3 2 3 3 15" xfId="26135" xr:uid="{00000000-0005-0000-0000-0000CA3A0000}"/>
    <cellStyle name="Rubrik 3 2 3 3 16" xfId="28665" xr:uid="{00000000-0005-0000-0000-0000CB3A0000}"/>
    <cellStyle name="Rubrik 3 2 3 3 17" xfId="31004" xr:uid="{00000000-0005-0000-0000-0000CC3A0000}"/>
    <cellStyle name="Rubrik 3 2 3 3 18" xfId="33365" xr:uid="{00000000-0005-0000-0000-0000CD3A0000}"/>
    <cellStyle name="Rubrik 3 2 3 3 2" xfId="667" xr:uid="{00000000-0005-0000-0000-0000CE3A0000}"/>
    <cellStyle name="Rubrik 3 2 3 3 2 10" xfId="30148" xr:uid="{00000000-0005-0000-0000-0000CF3A0000}"/>
    <cellStyle name="Rubrik 3 2 3 3 2 11" xfId="37225" xr:uid="{00000000-0005-0000-0000-0000D03A0000}"/>
    <cellStyle name="Rubrik 3 2 3 3 2 12" xfId="24904" xr:uid="{00000000-0005-0000-0000-0000D13A0000}"/>
    <cellStyle name="Rubrik 3 2 3 3 2 2" xfId="4466" xr:uid="{00000000-0005-0000-0000-0000D23A0000}"/>
    <cellStyle name="Rubrik 3 2 3 3 2 2 10" xfId="35543" xr:uid="{00000000-0005-0000-0000-0000D33A0000}"/>
    <cellStyle name="Rubrik 3 2 3 3 2 2 11" xfId="37454" xr:uid="{00000000-0005-0000-0000-0000D43A0000}"/>
    <cellStyle name="Rubrik 3 2 3 3 2 2 2" xfId="12353" xr:uid="{00000000-0005-0000-0000-0000D53A0000}"/>
    <cellStyle name="Rubrik 3 2 3 3 2 2 3" xfId="18673" xr:uid="{00000000-0005-0000-0000-0000D63A0000}"/>
    <cellStyle name="Rubrik 3 2 3 3 2 2 4" xfId="21304" xr:uid="{00000000-0005-0000-0000-0000D73A0000}"/>
    <cellStyle name="Rubrik 3 2 3 3 2 2 5" xfId="23887" xr:uid="{00000000-0005-0000-0000-0000D83A0000}"/>
    <cellStyle name="Rubrik 3 2 3 3 2 2 6" xfId="26421" xr:uid="{00000000-0005-0000-0000-0000D93A0000}"/>
    <cellStyle name="Rubrik 3 2 3 3 2 2 7" xfId="28902" xr:uid="{00000000-0005-0000-0000-0000DA3A0000}"/>
    <cellStyle name="Rubrik 3 2 3 3 2 2 8" xfId="31266" xr:uid="{00000000-0005-0000-0000-0000DB3A0000}"/>
    <cellStyle name="Rubrik 3 2 3 3 2 2 9" xfId="33638" xr:uid="{00000000-0005-0000-0000-0000DC3A0000}"/>
    <cellStyle name="Rubrik 3 2 3 3 2 3" xfId="14531" xr:uid="{00000000-0005-0000-0000-0000DD3A0000}"/>
    <cellStyle name="Rubrik 3 2 3 3 2 4" xfId="15902" xr:uid="{00000000-0005-0000-0000-0000DE3A0000}"/>
    <cellStyle name="Rubrik 3 2 3 3 2 5" xfId="20986" xr:uid="{00000000-0005-0000-0000-0000DF3A0000}"/>
    <cellStyle name="Rubrik 3 2 3 3 2 6" xfId="23574" xr:uid="{00000000-0005-0000-0000-0000E03A0000}"/>
    <cellStyle name="Rubrik 3 2 3 3 2 7" xfId="28650" xr:uid="{00000000-0005-0000-0000-0000E13A0000}"/>
    <cellStyle name="Rubrik 3 2 3 3 2 8" xfId="25186" xr:uid="{00000000-0005-0000-0000-0000E23A0000}"/>
    <cellStyle name="Rubrik 3 2 3 3 2 9" xfId="33351" xr:uid="{00000000-0005-0000-0000-0000E33A0000}"/>
    <cellStyle name="Rubrik 3 2 3 3 3" xfId="2953" xr:uid="{00000000-0005-0000-0000-0000E43A0000}"/>
    <cellStyle name="Rubrik 3 2 3 3 3 10" xfId="32854" xr:uid="{00000000-0005-0000-0000-0000E53A0000}"/>
    <cellStyle name="Rubrik 3 2 3 3 3 11" xfId="36199" xr:uid="{00000000-0005-0000-0000-0000E63A0000}"/>
    <cellStyle name="Rubrik 3 2 3 3 3 12" xfId="36891" xr:uid="{00000000-0005-0000-0000-0000E73A0000}"/>
    <cellStyle name="Rubrik 3 2 3 3 3 2" xfId="4467" xr:uid="{00000000-0005-0000-0000-0000E83A0000}"/>
    <cellStyle name="Rubrik 3 2 3 3 3 2 10" xfId="32970" xr:uid="{00000000-0005-0000-0000-0000E93A0000}"/>
    <cellStyle name="Rubrik 3 2 3 3 3 2 11" xfId="37455" xr:uid="{00000000-0005-0000-0000-0000EA3A0000}"/>
    <cellStyle name="Rubrik 3 2 3 3 3 2 2" xfId="12354" xr:uid="{00000000-0005-0000-0000-0000EB3A0000}"/>
    <cellStyle name="Rubrik 3 2 3 3 3 2 3" xfId="18674" xr:uid="{00000000-0005-0000-0000-0000EC3A0000}"/>
    <cellStyle name="Rubrik 3 2 3 3 3 2 4" xfId="21305" xr:uid="{00000000-0005-0000-0000-0000ED3A0000}"/>
    <cellStyle name="Rubrik 3 2 3 3 3 2 5" xfId="23888" xr:uid="{00000000-0005-0000-0000-0000EE3A0000}"/>
    <cellStyle name="Rubrik 3 2 3 3 3 2 6" xfId="19910" xr:uid="{00000000-0005-0000-0000-0000EF3A0000}"/>
    <cellStyle name="Rubrik 3 2 3 3 3 2 7" xfId="28903" xr:uid="{00000000-0005-0000-0000-0000F03A0000}"/>
    <cellStyle name="Rubrik 3 2 3 3 3 2 8" xfId="27625" xr:uid="{00000000-0005-0000-0000-0000F13A0000}"/>
    <cellStyle name="Rubrik 3 2 3 3 3 2 9" xfId="33639" xr:uid="{00000000-0005-0000-0000-0000F23A0000}"/>
    <cellStyle name="Rubrik 3 2 3 3 3 3" xfId="10914" xr:uid="{00000000-0005-0000-0000-0000F33A0000}"/>
    <cellStyle name="Rubrik 3 2 3 3 3 4" xfId="17167" xr:uid="{00000000-0005-0000-0000-0000F43A0000}"/>
    <cellStyle name="Rubrik 3 2 3 3 3 5" xfId="16082" xr:uid="{00000000-0005-0000-0000-0000F53A0000}"/>
    <cellStyle name="Rubrik 3 2 3 3 3 6" xfId="20442" xr:uid="{00000000-0005-0000-0000-0000F63A0000}"/>
    <cellStyle name="Rubrik 3 2 3 3 3 7" xfId="27154" xr:uid="{00000000-0005-0000-0000-0000F73A0000}"/>
    <cellStyle name="Rubrik 3 2 3 3 3 8" xfId="28113" xr:uid="{00000000-0005-0000-0000-0000F83A0000}"/>
    <cellStyle name="Rubrik 3 2 3 3 3 9" xfId="31971" xr:uid="{00000000-0005-0000-0000-0000F93A0000}"/>
    <cellStyle name="Rubrik 3 2 3 3 4" xfId="2726" xr:uid="{00000000-0005-0000-0000-0000FA3A0000}"/>
    <cellStyle name="Rubrik 3 2 3 3 4 10" xfId="30284" xr:uid="{00000000-0005-0000-0000-0000FB3A0000}"/>
    <cellStyle name="Rubrik 3 2 3 3 4 11" xfId="36307" xr:uid="{00000000-0005-0000-0000-0000FC3A0000}"/>
    <cellStyle name="Rubrik 3 2 3 3 4 12" xfId="28304" xr:uid="{00000000-0005-0000-0000-0000FD3A0000}"/>
    <cellStyle name="Rubrik 3 2 3 3 4 2" xfId="4468" xr:uid="{00000000-0005-0000-0000-0000FE3A0000}"/>
    <cellStyle name="Rubrik 3 2 3 3 4 2 10" xfId="35542" xr:uid="{00000000-0005-0000-0000-0000FF3A0000}"/>
    <cellStyle name="Rubrik 3 2 3 3 4 2 11" xfId="37456" xr:uid="{00000000-0005-0000-0000-0000003B0000}"/>
    <cellStyle name="Rubrik 3 2 3 3 4 2 2" xfId="12355" xr:uid="{00000000-0005-0000-0000-0000013B0000}"/>
    <cellStyle name="Rubrik 3 2 3 3 4 2 3" xfId="18675" xr:uid="{00000000-0005-0000-0000-0000023B0000}"/>
    <cellStyle name="Rubrik 3 2 3 3 4 2 4" xfId="21306" xr:uid="{00000000-0005-0000-0000-0000033B0000}"/>
    <cellStyle name="Rubrik 3 2 3 3 4 2 5" xfId="23889" xr:uid="{00000000-0005-0000-0000-0000043B0000}"/>
    <cellStyle name="Rubrik 3 2 3 3 4 2 6" xfId="26420" xr:uid="{00000000-0005-0000-0000-0000053B0000}"/>
    <cellStyle name="Rubrik 3 2 3 3 4 2 7" xfId="28904" xr:uid="{00000000-0005-0000-0000-0000063B0000}"/>
    <cellStyle name="Rubrik 3 2 3 3 4 2 8" xfId="31265" xr:uid="{00000000-0005-0000-0000-0000073B0000}"/>
    <cellStyle name="Rubrik 3 2 3 3 4 2 9" xfId="33640" xr:uid="{00000000-0005-0000-0000-0000083B0000}"/>
    <cellStyle name="Rubrik 3 2 3 3 4 3" xfId="10687" xr:uid="{00000000-0005-0000-0000-0000093B0000}"/>
    <cellStyle name="Rubrik 3 2 3 3 4 4" xfId="16940" xr:uid="{00000000-0005-0000-0000-00000A3B0000}"/>
    <cellStyle name="Rubrik 3 2 3 3 4 5" xfId="19532" xr:uid="{00000000-0005-0000-0000-00000B3B0000}"/>
    <cellStyle name="Rubrik 3 2 3 3 4 6" xfId="22163" xr:uid="{00000000-0005-0000-0000-00000C3B0000}"/>
    <cellStyle name="Rubrik 3 2 3 3 4 7" xfId="27266" xr:uid="{00000000-0005-0000-0000-00000D3B0000}"/>
    <cellStyle name="Rubrik 3 2 3 3 4 8" xfId="25331" xr:uid="{00000000-0005-0000-0000-00000E3B0000}"/>
    <cellStyle name="Rubrik 3 2 3 3 4 9" xfId="32083" xr:uid="{00000000-0005-0000-0000-00000F3B0000}"/>
    <cellStyle name="Rubrik 3 2 3 3 5" xfId="1442" xr:uid="{00000000-0005-0000-0000-0000103B0000}"/>
    <cellStyle name="Rubrik 3 2 3 3 5 10" xfId="31039" xr:uid="{00000000-0005-0000-0000-0000113B0000}"/>
    <cellStyle name="Rubrik 3 2 3 3 5 11" xfId="28475" xr:uid="{00000000-0005-0000-0000-0000123B0000}"/>
    <cellStyle name="Rubrik 3 2 3 3 5 12" xfId="35386" xr:uid="{00000000-0005-0000-0000-0000133B0000}"/>
    <cellStyle name="Rubrik 3 2 3 3 5 2" xfId="4469" xr:uid="{00000000-0005-0000-0000-0000143B0000}"/>
    <cellStyle name="Rubrik 3 2 3 3 5 2 10" xfId="9927" xr:uid="{00000000-0005-0000-0000-0000153B0000}"/>
    <cellStyle name="Rubrik 3 2 3 3 5 2 11" xfId="37457" xr:uid="{00000000-0005-0000-0000-0000163B0000}"/>
    <cellStyle name="Rubrik 3 2 3 3 5 2 2" xfId="12356" xr:uid="{00000000-0005-0000-0000-0000173B0000}"/>
    <cellStyle name="Rubrik 3 2 3 3 5 2 3" xfId="18676" xr:uid="{00000000-0005-0000-0000-0000183B0000}"/>
    <cellStyle name="Rubrik 3 2 3 3 5 2 4" xfId="21307" xr:uid="{00000000-0005-0000-0000-0000193B0000}"/>
    <cellStyle name="Rubrik 3 2 3 3 5 2 5" xfId="23890" xr:uid="{00000000-0005-0000-0000-00001A3B0000}"/>
    <cellStyle name="Rubrik 3 2 3 3 5 2 6" xfId="24859" xr:uid="{00000000-0005-0000-0000-00001B3B0000}"/>
    <cellStyle name="Rubrik 3 2 3 3 5 2 7" xfId="28905" xr:uid="{00000000-0005-0000-0000-00001C3B0000}"/>
    <cellStyle name="Rubrik 3 2 3 3 5 2 8" xfId="29860" xr:uid="{00000000-0005-0000-0000-00001D3B0000}"/>
    <cellStyle name="Rubrik 3 2 3 3 5 2 9" xfId="33641" xr:uid="{00000000-0005-0000-0000-00001E3B0000}"/>
    <cellStyle name="Rubrik 3 2 3 3 5 3" xfId="9411" xr:uid="{00000000-0005-0000-0000-00001F3B0000}"/>
    <cellStyle name="Rubrik 3 2 3 3 5 4" xfId="14685" xr:uid="{00000000-0005-0000-0000-0000203B0000}"/>
    <cellStyle name="Rubrik 3 2 3 3 5 5" xfId="13987" xr:uid="{00000000-0005-0000-0000-0000213B0000}"/>
    <cellStyle name="Rubrik 3 2 3 3 5 6" xfId="16652" xr:uid="{00000000-0005-0000-0000-0000223B0000}"/>
    <cellStyle name="Rubrik 3 2 3 3 5 7" xfId="23628" xr:uid="{00000000-0005-0000-0000-0000233B0000}"/>
    <cellStyle name="Rubrik 3 2 3 3 5 8" xfId="26172" xr:uid="{00000000-0005-0000-0000-0000243B0000}"/>
    <cellStyle name="Rubrik 3 2 3 3 5 9" xfId="10176" xr:uid="{00000000-0005-0000-0000-0000253B0000}"/>
    <cellStyle name="Rubrik 3 2 3 3 6" xfId="1327" xr:uid="{00000000-0005-0000-0000-0000263B0000}"/>
    <cellStyle name="Rubrik 3 2 3 3 6 10" xfId="16523" xr:uid="{00000000-0005-0000-0000-0000273B0000}"/>
    <cellStyle name="Rubrik 3 2 3 3 6 11" xfId="36654" xr:uid="{00000000-0005-0000-0000-0000283B0000}"/>
    <cellStyle name="Rubrik 3 2 3 3 6 12" xfId="25081" xr:uid="{00000000-0005-0000-0000-0000293B0000}"/>
    <cellStyle name="Rubrik 3 2 3 3 6 2" xfId="4470" xr:uid="{00000000-0005-0000-0000-00002A3B0000}"/>
    <cellStyle name="Rubrik 3 2 3 3 6 2 10" xfId="35541" xr:uid="{00000000-0005-0000-0000-00002B3B0000}"/>
    <cellStyle name="Rubrik 3 2 3 3 6 2 11" xfId="37458" xr:uid="{00000000-0005-0000-0000-00002C3B0000}"/>
    <cellStyle name="Rubrik 3 2 3 3 6 2 2" xfId="12357" xr:uid="{00000000-0005-0000-0000-00002D3B0000}"/>
    <cellStyle name="Rubrik 3 2 3 3 6 2 3" xfId="18677" xr:uid="{00000000-0005-0000-0000-00002E3B0000}"/>
    <cellStyle name="Rubrik 3 2 3 3 6 2 4" xfId="21308" xr:uid="{00000000-0005-0000-0000-00002F3B0000}"/>
    <cellStyle name="Rubrik 3 2 3 3 6 2 5" xfId="23891" xr:uid="{00000000-0005-0000-0000-0000303B0000}"/>
    <cellStyle name="Rubrik 3 2 3 3 6 2 6" xfId="26419" xr:uid="{00000000-0005-0000-0000-0000313B0000}"/>
    <cellStyle name="Rubrik 3 2 3 3 6 2 7" xfId="28906" xr:uid="{00000000-0005-0000-0000-0000323B0000}"/>
    <cellStyle name="Rubrik 3 2 3 3 6 2 8" xfId="31264" xr:uid="{00000000-0005-0000-0000-0000333B0000}"/>
    <cellStyle name="Rubrik 3 2 3 3 6 2 9" xfId="33642" xr:uid="{00000000-0005-0000-0000-0000343B0000}"/>
    <cellStyle name="Rubrik 3 2 3 3 6 3" xfId="9296" xr:uid="{00000000-0005-0000-0000-0000353B0000}"/>
    <cellStyle name="Rubrik 3 2 3 3 6 4" xfId="15575" xr:uid="{00000000-0005-0000-0000-0000363B0000}"/>
    <cellStyle name="Rubrik 3 2 3 3 6 5" xfId="20102" xr:uid="{00000000-0005-0000-0000-0000373B0000}"/>
    <cellStyle name="Rubrik 3 2 3 3 6 6" xfId="22717" xr:uid="{00000000-0005-0000-0000-0000383B0000}"/>
    <cellStyle name="Rubrik 3 2 3 3 6 7" xfId="27811" xr:uid="{00000000-0005-0000-0000-0000393B0000}"/>
    <cellStyle name="Rubrik 3 2 3 3 6 8" xfId="23682" xr:uid="{00000000-0005-0000-0000-00003A3B0000}"/>
    <cellStyle name="Rubrik 3 2 3 3 6 9" xfId="32578" xr:uid="{00000000-0005-0000-0000-00003B3B0000}"/>
    <cellStyle name="Rubrik 3 2 3 3 7" xfId="2912" xr:uid="{00000000-0005-0000-0000-00003C3B0000}"/>
    <cellStyle name="Rubrik 3 2 3 3 7 10" xfId="29973" xr:uid="{00000000-0005-0000-0000-00003D3B0000}"/>
    <cellStyle name="Rubrik 3 2 3 3 7 11" xfId="25677" xr:uid="{00000000-0005-0000-0000-00003E3B0000}"/>
    <cellStyle name="Rubrik 3 2 3 3 7 12" xfId="34644" xr:uid="{00000000-0005-0000-0000-00003F3B0000}"/>
    <cellStyle name="Rubrik 3 2 3 3 7 2" xfId="4471" xr:uid="{00000000-0005-0000-0000-0000403B0000}"/>
    <cellStyle name="Rubrik 3 2 3 3 7 2 10" xfId="30601" xr:uid="{00000000-0005-0000-0000-0000413B0000}"/>
    <cellStyle name="Rubrik 3 2 3 3 7 2 11" xfId="37459" xr:uid="{00000000-0005-0000-0000-0000423B0000}"/>
    <cellStyle name="Rubrik 3 2 3 3 7 2 2" xfId="12358" xr:uid="{00000000-0005-0000-0000-0000433B0000}"/>
    <cellStyle name="Rubrik 3 2 3 3 7 2 3" xfId="18678" xr:uid="{00000000-0005-0000-0000-0000443B0000}"/>
    <cellStyle name="Rubrik 3 2 3 3 7 2 4" xfId="21309" xr:uid="{00000000-0005-0000-0000-0000453B0000}"/>
    <cellStyle name="Rubrik 3 2 3 3 7 2 5" xfId="23892" xr:uid="{00000000-0005-0000-0000-0000463B0000}"/>
    <cellStyle name="Rubrik 3 2 3 3 7 2 6" xfId="23081" xr:uid="{00000000-0005-0000-0000-0000473B0000}"/>
    <cellStyle name="Rubrik 3 2 3 3 7 2 7" xfId="28907" xr:uid="{00000000-0005-0000-0000-0000483B0000}"/>
    <cellStyle name="Rubrik 3 2 3 3 7 2 8" xfId="21031" xr:uid="{00000000-0005-0000-0000-0000493B0000}"/>
    <cellStyle name="Rubrik 3 2 3 3 7 2 9" xfId="33643" xr:uid="{00000000-0005-0000-0000-00004A3B0000}"/>
    <cellStyle name="Rubrik 3 2 3 3 7 3" xfId="10873" xr:uid="{00000000-0005-0000-0000-00004B3B0000}"/>
    <cellStyle name="Rubrik 3 2 3 3 7 4" xfId="17126" xr:uid="{00000000-0005-0000-0000-00004C3B0000}"/>
    <cellStyle name="Rubrik 3 2 3 3 7 5" xfId="16594" xr:uid="{00000000-0005-0000-0000-00004D3B0000}"/>
    <cellStyle name="Rubrik 3 2 3 3 7 6" xfId="14977" xr:uid="{00000000-0005-0000-0000-00004E3B0000}"/>
    <cellStyle name="Rubrik 3 2 3 3 7 7" xfId="22416" xr:uid="{00000000-0005-0000-0000-00004F3B0000}"/>
    <cellStyle name="Rubrik 3 2 3 3 7 8" xfId="24989" xr:uid="{00000000-0005-0000-0000-0000503B0000}"/>
    <cellStyle name="Rubrik 3 2 3 3 7 9" xfId="22662" xr:uid="{00000000-0005-0000-0000-0000513B0000}"/>
    <cellStyle name="Rubrik 3 2 3 3 8" xfId="4472" xr:uid="{00000000-0005-0000-0000-0000523B0000}"/>
    <cellStyle name="Rubrik 3 2 3 3 8 10" xfId="35540" xr:uid="{00000000-0005-0000-0000-0000533B0000}"/>
    <cellStyle name="Rubrik 3 2 3 3 8 11" xfId="37460" xr:uid="{00000000-0005-0000-0000-0000543B0000}"/>
    <cellStyle name="Rubrik 3 2 3 3 8 2" xfId="12359" xr:uid="{00000000-0005-0000-0000-0000553B0000}"/>
    <cellStyle name="Rubrik 3 2 3 3 8 3" xfId="18679" xr:uid="{00000000-0005-0000-0000-0000563B0000}"/>
    <cellStyle name="Rubrik 3 2 3 3 8 4" xfId="21310" xr:uid="{00000000-0005-0000-0000-0000573B0000}"/>
    <cellStyle name="Rubrik 3 2 3 3 8 5" xfId="23893" xr:uid="{00000000-0005-0000-0000-0000583B0000}"/>
    <cellStyle name="Rubrik 3 2 3 3 8 6" xfId="26418" xr:uid="{00000000-0005-0000-0000-0000593B0000}"/>
    <cellStyle name="Rubrik 3 2 3 3 8 7" xfId="28908" xr:uid="{00000000-0005-0000-0000-00005A3B0000}"/>
    <cellStyle name="Rubrik 3 2 3 3 8 8" xfId="31263" xr:uid="{00000000-0005-0000-0000-00005B3B0000}"/>
    <cellStyle name="Rubrik 3 2 3 3 8 9" xfId="33644" xr:uid="{00000000-0005-0000-0000-00005C3B0000}"/>
    <cellStyle name="Rubrik 3 2 3 3 9" xfId="9695" xr:uid="{00000000-0005-0000-0000-00005D3B0000}"/>
    <cellStyle name="Rubrik 3 2 3 4" xfId="1307" xr:uid="{00000000-0005-0000-0000-00005E3B0000}"/>
    <cellStyle name="Rubrik 3 2 3 4 10" xfId="30262" xr:uid="{00000000-0005-0000-0000-00005F3B0000}"/>
    <cellStyle name="Rubrik 3 2 3 4 11" xfId="37089" xr:uid="{00000000-0005-0000-0000-0000603B0000}"/>
    <cellStyle name="Rubrik 3 2 3 4 12" xfId="34646" xr:uid="{00000000-0005-0000-0000-0000613B0000}"/>
    <cellStyle name="Rubrik 3 2 3 4 2" xfId="4473" xr:uid="{00000000-0005-0000-0000-0000623B0000}"/>
    <cellStyle name="Rubrik 3 2 3 4 2 10" xfId="31066" xr:uid="{00000000-0005-0000-0000-0000633B0000}"/>
    <cellStyle name="Rubrik 3 2 3 4 2 11" xfId="37461" xr:uid="{00000000-0005-0000-0000-0000643B0000}"/>
    <cellStyle name="Rubrik 3 2 3 4 2 2" xfId="12360" xr:uid="{00000000-0005-0000-0000-0000653B0000}"/>
    <cellStyle name="Rubrik 3 2 3 4 2 3" xfId="18680" xr:uid="{00000000-0005-0000-0000-0000663B0000}"/>
    <cellStyle name="Rubrik 3 2 3 4 2 4" xfId="21311" xr:uid="{00000000-0005-0000-0000-0000673B0000}"/>
    <cellStyle name="Rubrik 3 2 3 4 2 5" xfId="23894" xr:uid="{00000000-0005-0000-0000-0000683B0000}"/>
    <cellStyle name="Rubrik 3 2 3 4 2 6" xfId="24768" xr:uid="{00000000-0005-0000-0000-0000693B0000}"/>
    <cellStyle name="Rubrik 3 2 3 4 2 7" xfId="28909" xr:uid="{00000000-0005-0000-0000-00006A3B0000}"/>
    <cellStyle name="Rubrik 3 2 3 4 2 8" xfId="29775" xr:uid="{00000000-0005-0000-0000-00006B3B0000}"/>
    <cellStyle name="Rubrik 3 2 3 4 2 9" xfId="33645" xr:uid="{00000000-0005-0000-0000-00006C3B0000}"/>
    <cellStyle name="Rubrik 3 2 3 4 3" xfId="13894" xr:uid="{00000000-0005-0000-0000-00006D3B0000}"/>
    <cellStyle name="Rubrik 3 2 3 4 4" xfId="15584" xr:uid="{00000000-0005-0000-0000-00006E3B0000}"/>
    <cellStyle name="Rubrik 3 2 3 4 5" xfId="20784" xr:uid="{00000000-0005-0000-0000-00006F3B0000}"/>
    <cellStyle name="Rubrik 3 2 3 4 6" xfId="23377" xr:uid="{00000000-0005-0000-0000-0000703B0000}"/>
    <cellStyle name="Rubrik 3 2 3 4 7" xfId="28458" xr:uid="{00000000-0005-0000-0000-0000713B0000}"/>
    <cellStyle name="Rubrik 3 2 3 4 8" xfId="25307" xr:uid="{00000000-0005-0000-0000-0000723B0000}"/>
    <cellStyle name="Rubrik 3 2 3 4 9" xfId="33173" xr:uid="{00000000-0005-0000-0000-0000733B0000}"/>
    <cellStyle name="Rubrik 3 2 3 5" xfId="1194" xr:uid="{00000000-0005-0000-0000-0000743B0000}"/>
    <cellStyle name="Rubrik 3 2 3 5 10" xfId="32551" xr:uid="{00000000-0005-0000-0000-0000753B0000}"/>
    <cellStyle name="Rubrik 3 2 3 5 11" xfId="34808" xr:uid="{00000000-0005-0000-0000-0000763B0000}"/>
    <cellStyle name="Rubrik 3 2 3 5 12" xfId="36633" xr:uid="{00000000-0005-0000-0000-0000773B0000}"/>
    <cellStyle name="Rubrik 3 2 3 5 2" xfId="4474" xr:uid="{00000000-0005-0000-0000-0000783B0000}"/>
    <cellStyle name="Rubrik 3 2 3 5 2 10" xfId="35539" xr:uid="{00000000-0005-0000-0000-0000793B0000}"/>
    <cellStyle name="Rubrik 3 2 3 5 2 11" xfId="37462" xr:uid="{00000000-0005-0000-0000-00007A3B0000}"/>
    <cellStyle name="Rubrik 3 2 3 5 2 2" xfId="12361" xr:uid="{00000000-0005-0000-0000-00007B3B0000}"/>
    <cellStyle name="Rubrik 3 2 3 5 2 3" xfId="18681" xr:uid="{00000000-0005-0000-0000-00007C3B0000}"/>
    <cellStyle name="Rubrik 3 2 3 5 2 4" xfId="21312" xr:uid="{00000000-0005-0000-0000-00007D3B0000}"/>
    <cellStyle name="Rubrik 3 2 3 5 2 5" xfId="23895" xr:uid="{00000000-0005-0000-0000-00007E3B0000}"/>
    <cellStyle name="Rubrik 3 2 3 5 2 6" xfId="26417" xr:uid="{00000000-0005-0000-0000-00007F3B0000}"/>
    <cellStyle name="Rubrik 3 2 3 5 2 7" xfId="28910" xr:uid="{00000000-0005-0000-0000-0000803B0000}"/>
    <cellStyle name="Rubrik 3 2 3 5 2 8" xfId="31262" xr:uid="{00000000-0005-0000-0000-0000813B0000}"/>
    <cellStyle name="Rubrik 3 2 3 5 2 9" xfId="33646" xr:uid="{00000000-0005-0000-0000-0000823B0000}"/>
    <cellStyle name="Rubrik 3 2 3 5 3" xfId="14007" xr:uid="{00000000-0005-0000-0000-0000833B0000}"/>
    <cellStyle name="Rubrik 3 2 3 5 4" xfId="16319" xr:uid="{00000000-0005-0000-0000-0000843B0000}"/>
    <cellStyle name="Rubrik 3 2 3 5 5" xfId="9750" xr:uid="{00000000-0005-0000-0000-0000853B0000}"/>
    <cellStyle name="Rubrik 3 2 3 5 6" xfId="20074" xr:uid="{00000000-0005-0000-0000-0000863B0000}"/>
    <cellStyle name="Rubrik 3 2 3 5 7" xfId="25255" xr:uid="{00000000-0005-0000-0000-0000873B0000}"/>
    <cellStyle name="Rubrik 3 2 3 5 8" xfId="27784" xr:uid="{00000000-0005-0000-0000-0000883B0000}"/>
    <cellStyle name="Rubrik 3 2 3 5 9" xfId="30211" xr:uid="{00000000-0005-0000-0000-0000893B0000}"/>
    <cellStyle name="Rubrik 3 2 3 6" xfId="2991" xr:uid="{00000000-0005-0000-0000-00008A3B0000}"/>
    <cellStyle name="Rubrik 3 2 3 6 10" xfId="33540" xr:uid="{00000000-0005-0000-0000-00008B3B0000}"/>
    <cellStyle name="Rubrik 3 2 3 6 11" xfId="36180" xr:uid="{00000000-0005-0000-0000-00008C3B0000}"/>
    <cellStyle name="Rubrik 3 2 3 6 12" xfId="35830" xr:uid="{00000000-0005-0000-0000-00008D3B0000}"/>
    <cellStyle name="Rubrik 3 2 3 6 2" xfId="4475" xr:uid="{00000000-0005-0000-0000-00008E3B0000}"/>
    <cellStyle name="Rubrik 3 2 3 6 2 10" xfId="25007" xr:uid="{00000000-0005-0000-0000-00008F3B0000}"/>
    <cellStyle name="Rubrik 3 2 3 6 2 11" xfId="37463" xr:uid="{00000000-0005-0000-0000-0000903B0000}"/>
    <cellStyle name="Rubrik 3 2 3 6 2 2" xfId="12362" xr:uid="{00000000-0005-0000-0000-0000913B0000}"/>
    <cellStyle name="Rubrik 3 2 3 6 2 3" xfId="18682" xr:uid="{00000000-0005-0000-0000-0000923B0000}"/>
    <cellStyle name="Rubrik 3 2 3 6 2 4" xfId="21313" xr:uid="{00000000-0005-0000-0000-0000933B0000}"/>
    <cellStyle name="Rubrik 3 2 3 6 2 5" xfId="23896" xr:uid="{00000000-0005-0000-0000-0000943B0000}"/>
    <cellStyle name="Rubrik 3 2 3 6 2 6" xfId="23087" xr:uid="{00000000-0005-0000-0000-0000953B0000}"/>
    <cellStyle name="Rubrik 3 2 3 6 2 7" xfId="28911" xr:uid="{00000000-0005-0000-0000-0000963B0000}"/>
    <cellStyle name="Rubrik 3 2 3 6 2 8" xfId="19994" xr:uid="{00000000-0005-0000-0000-0000973B0000}"/>
    <cellStyle name="Rubrik 3 2 3 6 2 9" xfId="33647" xr:uid="{00000000-0005-0000-0000-0000983B0000}"/>
    <cellStyle name="Rubrik 3 2 3 6 3" xfId="10952" xr:uid="{00000000-0005-0000-0000-0000993B0000}"/>
    <cellStyle name="Rubrik 3 2 3 6 4" xfId="17205" xr:uid="{00000000-0005-0000-0000-00009A3B0000}"/>
    <cellStyle name="Rubrik 3 2 3 6 5" xfId="18111" xr:uid="{00000000-0005-0000-0000-00009B3B0000}"/>
    <cellStyle name="Rubrik 3 2 3 6 6" xfId="9884" xr:uid="{00000000-0005-0000-0000-00009C3B0000}"/>
    <cellStyle name="Rubrik 3 2 3 6 7" xfId="27135" xr:uid="{00000000-0005-0000-0000-00009D3B0000}"/>
    <cellStyle name="Rubrik 3 2 3 6 8" xfId="28103" xr:uid="{00000000-0005-0000-0000-00009E3B0000}"/>
    <cellStyle name="Rubrik 3 2 3 6 9" xfId="31952" xr:uid="{00000000-0005-0000-0000-00009F3B0000}"/>
    <cellStyle name="Rubrik 3 2 3 7" xfId="3184" xr:uid="{00000000-0005-0000-0000-0000A03B0000}"/>
    <cellStyle name="Rubrik 3 2 3 7 10" xfId="32385" xr:uid="{00000000-0005-0000-0000-0000A13B0000}"/>
    <cellStyle name="Rubrik 3 2 3 7 11" xfId="36086" xr:uid="{00000000-0005-0000-0000-0000A23B0000}"/>
    <cellStyle name="Rubrik 3 2 3 7 12" xfId="36576" xr:uid="{00000000-0005-0000-0000-0000A33B0000}"/>
    <cellStyle name="Rubrik 3 2 3 7 2" xfId="4476" xr:uid="{00000000-0005-0000-0000-0000A43B0000}"/>
    <cellStyle name="Rubrik 3 2 3 7 2 10" xfId="35212" xr:uid="{00000000-0005-0000-0000-0000A53B0000}"/>
    <cellStyle name="Rubrik 3 2 3 7 2 11" xfId="37464" xr:uid="{00000000-0005-0000-0000-0000A63B0000}"/>
    <cellStyle name="Rubrik 3 2 3 7 2 2" xfId="12363" xr:uid="{00000000-0005-0000-0000-0000A73B0000}"/>
    <cellStyle name="Rubrik 3 2 3 7 2 3" xfId="18683" xr:uid="{00000000-0005-0000-0000-0000A83B0000}"/>
    <cellStyle name="Rubrik 3 2 3 7 2 4" xfId="21314" xr:uid="{00000000-0005-0000-0000-0000A93B0000}"/>
    <cellStyle name="Rubrik 3 2 3 7 2 5" xfId="23897" xr:uid="{00000000-0005-0000-0000-0000AA3B0000}"/>
    <cellStyle name="Rubrik 3 2 3 7 2 6" xfId="26416" xr:uid="{00000000-0005-0000-0000-0000AB3B0000}"/>
    <cellStyle name="Rubrik 3 2 3 7 2 7" xfId="28912" xr:uid="{00000000-0005-0000-0000-0000AC3B0000}"/>
    <cellStyle name="Rubrik 3 2 3 7 2 8" xfId="31261" xr:uid="{00000000-0005-0000-0000-0000AD3B0000}"/>
    <cellStyle name="Rubrik 3 2 3 7 2 9" xfId="33648" xr:uid="{00000000-0005-0000-0000-0000AE3B0000}"/>
    <cellStyle name="Rubrik 3 2 3 7 3" xfId="11144" xr:uid="{00000000-0005-0000-0000-0000AF3B0000}"/>
    <cellStyle name="Rubrik 3 2 3 7 4" xfId="17398" xr:uid="{00000000-0005-0000-0000-0000B03B0000}"/>
    <cellStyle name="Rubrik 3 2 3 7 5" xfId="9784" xr:uid="{00000000-0005-0000-0000-0000B13B0000}"/>
    <cellStyle name="Rubrik 3 2 3 7 6" xfId="19974" xr:uid="{00000000-0005-0000-0000-0000B23B0000}"/>
    <cellStyle name="Rubrik 3 2 3 7 7" xfId="27039" xr:uid="{00000000-0005-0000-0000-0000B33B0000}"/>
    <cellStyle name="Rubrik 3 2 3 7 8" xfId="26735" xr:uid="{00000000-0005-0000-0000-0000B43B0000}"/>
    <cellStyle name="Rubrik 3 2 3 7 9" xfId="31856" xr:uid="{00000000-0005-0000-0000-0000B53B0000}"/>
    <cellStyle name="Rubrik 3 2 3 8" xfId="747" xr:uid="{00000000-0005-0000-0000-0000B63B0000}"/>
    <cellStyle name="Rubrik 3 2 3 8 10" xfId="24659" xr:uid="{00000000-0005-0000-0000-0000B73B0000}"/>
    <cellStyle name="Rubrik 3 2 3 8 11" xfId="37213" xr:uid="{00000000-0005-0000-0000-0000B83B0000}"/>
    <cellStyle name="Rubrik 3 2 3 8 12" xfId="32754" xr:uid="{00000000-0005-0000-0000-0000B93B0000}"/>
    <cellStyle name="Rubrik 3 2 3 8 2" xfId="4477" xr:uid="{00000000-0005-0000-0000-0000BA3B0000}"/>
    <cellStyle name="Rubrik 3 2 3 8 2 10" xfId="35538" xr:uid="{00000000-0005-0000-0000-0000BB3B0000}"/>
    <cellStyle name="Rubrik 3 2 3 8 2 11" xfId="37465" xr:uid="{00000000-0005-0000-0000-0000BC3B0000}"/>
    <cellStyle name="Rubrik 3 2 3 8 2 2" xfId="12364" xr:uid="{00000000-0005-0000-0000-0000BD3B0000}"/>
    <cellStyle name="Rubrik 3 2 3 8 2 3" xfId="18684" xr:uid="{00000000-0005-0000-0000-0000BE3B0000}"/>
    <cellStyle name="Rubrik 3 2 3 8 2 4" xfId="21315" xr:uid="{00000000-0005-0000-0000-0000BF3B0000}"/>
    <cellStyle name="Rubrik 3 2 3 8 2 5" xfId="23898" xr:uid="{00000000-0005-0000-0000-0000C03B0000}"/>
    <cellStyle name="Rubrik 3 2 3 8 2 6" xfId="22884" xr:uid="{00000000-0005-0000-0000-0000C13B0000}"/>
    <cellStyle name="Rubrik 3 2 3 8 2 7" xfId="28913" xr:uid="{00000000-0005-0000-0000-0000C23B0000}"/>
    <cellStyle name="Rubrik 3 2 3 8 2 8" xfId="26267" xr:uid="{00000000-0005-0000-0000-0000C33B0000}"/>
    <cellStyle name="Rubrik 3 2 3 8 2 9" xfId="33649" xr:uid="{00000000-0005-0000-0000-0000C43B0000}"/>
    <cellStyle name="Rubrik 3 2 3 8 3" xfId="14453" xr:uid="{00000000-0005-0000-0000-0000C53B0000}"/>
    <cellStyle name="Rubrik 3 2 3 8 4" xfId="15863" xr:uid="{00000000-0005-0000-0000-0000C63B0000}"/>
    <cellStyle name="Rubrik 3 2 3 8 5" xfId="20964" xr:uid="{00000000-0005-0000-0000-0000C73B0000}"/>
    <cellStyle name="Rubrik 3 2 3 8 6" xfId="23553" xr:uid="{00000000-0005-0000-0000-0000C83B0000}"/>
    <cellStyle name="Rubrik 3 2 3 8 7" xfId="28630" xr:uid="{00000000-0005-0000-0000-0000C93B0000}"/>
    <cellStyle name="Rubrik 3 2 3 8 8" xfId="15055" xr:uid="{00000000-0005-0000-0000-0000CA3B0000}"/>
    <cellStyle name="Rubrik 3 2 3 8 9" xfId="33331" xr:uid="{00000000-0005-0000-0000-0000CB3B0000}"/>
    <cellStyle name="Rubrik 3 2 3 9" xfId="16061" xr:uid="{00000000-0005-0000-0000-0000CC3B0000}"/>
    <cellStyle name="Rubrik 3 2 4" xfId="402" xr:uid="{00000000-0005-0000-0000-0000CD3B0000}"/>
    <cellStyle name="Rubrik 3 2 4 10" xfId="4478" xr:uid="{00000000-0005-0000-0000-0000CE3B0000}"/>
    <cellStyle name="Rubrik 3 2 4 10 10" xfId="35320" xr:uid="{00000000-0005-0000-0000-0000CF3B0000}"/>
    <cellStyle name="Rubrik 3 2 4 10 11" xfId="37466" xr:uid="{00000000-0005-0000-0000-0000D03B0000}"/>
    <cellStyle name="Rubrik 3 2 4 10 2" xfId="12365" xr:uid="{00000000-0005-0000-0000-0000D13B0000}"/>
    <cellStyle name="Rubrik 3 2 4 10 3" xfId="18685" xr:uid="{00000000-0005-0000-0000-0000D23B0000}"/>
    <cellStyle name="Rubrik 3 2 4 10 4" xfId="21316" xr:uid="{00000000-0005-0000-0000-0000D33B0000}"/>
    <cellStyle name="Rubrik 3 2 4 10 5" xfId="23899" xr:uid="{00000000-0005-0000-0000-0000D43B0000}"/>
    <cellStyle name="Rubrik 3 2 4 10 6" xfId="24962" xr:uid="{00000000-0005-0000-0000-0000D53B0000}"/>
    <cellStyle name="Rubrik 3 2 4 10 7" xfId="28914" xr:uid="{00000000-0005-0000-0000-0000D63B0000}"/>
    <cellStyle name="Rubrik 3 2 4 10 8" xfId="29952" xr:uid="{00000000-0005-0000-0000-0000D73B0000}"/>
    <cellStyle name="Rubrik 3 2 4 10 9" xfId="33650" xr:uid="{00000000-0005-0000-0000-0000D83B0000}"/>
    <cellStyle name="Rubrik 3 2 4 11" xfId="14796" xr:uid="{00000000-0005-0000-0000-0000D93B0000}"/>
    <cellStyle name="Rubrik 3 2 4 12" xfId="16706" xr:uid="{00000000-0005-0000-0000-0000DA3B0000}"/>
    <cellStyle name="Rubrik 3 2 4 13" xfId="10180" xr:uid="{00000000-0005-0000-0000-0000DB3B0000}"/>
    <cellStyle name="Rubrik 3 2 4 14" xfId="20076" xr:uid="{00000000-0005-0000-0000-0000DC3B0000}"/>
    <cellStyle name="Rubrik 3 2 4 15" xfId="27786" xr:uid="{00000000-0005-0000-0000-0000DD3B0000}"/>
    <cellStyle name="Rubrik 3 2 4 16" xfId="30213" xr:uid="{00000000-0005-0000-0000-0000DE3B0000}"/>
    <cellStyle name="Rubrik 3 2 4 17" xfId="32553" xr:uid="{00000000-0005-0000-0000-0000DF3B0000}"/>
    <cellStyle name="Rubrik 3 2 4 18" xfId="29842" xr:uid="{00000000-0005-0000-0000-0000E03B0000}"/>
    <cellStyle name="Rubrik 3 2 4 19" xfId="34810" xr:uid="{00000000-0005-0000-0000-0000E13B0000}"/>
    <cellStyle name="Rubrik 3 2 4 2" xfId="2069" xr:uid="{00000000-0005-0000-0000-0000E23B0000}"/>
    <cellStyle name="Rubrik 3 2 4 2 10" xfId="15132" xr:uid="{00000000-0005-0000-0000-0000E33B0000}"/>
    <cellStyle name="Rubrik 3 2 4 2 11" xfId="19856" xr:uid="{00000000-0005-0000-0000-0000E43B0000}"/>
    <cellStyle name="Rubrik 3 2 4 2 12" xfId="22479" xr:uid="{00000000-0005-0000-0000-0000E53B0000}"/>
    <cellStyle name="Rubrik 3 2 4 2 13" xfId="27573" xr:uid="{00000000-0005-0000-0000-0000E63B0000}"/>
    <cellStyle name="Rubrik 3 2 4 2 14" xfId="25625" xr:uid="{00000000-0005-0000-0000-0000E73B0000}"/>
    <cellStyle name="Rubrik 3 2 4 2 15" xfId="32362" xr:uid="{00000000-0005-0000-0000-0000E83B0000}"/>
    <cellStyle name="Rubrik 3 2 4 2 16" xfId="30548" xr:uid="{00000000-0005-0000-0000-0000E93B0000}"/>
    <cellStyle name="Rubrik 3 2 4 2 17" xfId="36512" xr:uid="{00000000-0005-0000-0000-0000EA3B0000}"/>
    <cellStyle name="Rubrik 3 2 4 2 18" xfId="33284" xr:uid="{00000000-0005-0000-0000-0000EB3B0000}"/>
    <cellStyle name="Rubrik 3 2 4 2 2" xfId="2910" xr:uid="{00000000-0005-0000-0000-0000EC3B0000}"/>
    <cellStyle name="Rubrik 3 2 4 2 2 10" xfId="32237" xr:uid="{00000000-0005-0000-0000-0000ED3B0000}"/>
    <cellStyle name="Rubrik 3 2 4 2 2 11" xfId="34591" xr:uid="{00000000-0005-0000-0000-0000EE3B0000}"/>
    <cellStyle name="Rubrik 3 2 4 2 2 12" xfId="36423" xr:uid="{00000000-0005-0000-0000-0000EF3B0000}"/>
    <cellStyle name="Rubrik 3 2 4 2 2 2" xfId="4479" xr:uid="{00000000-0005-0000-0000-0000F03B0000}"/>
    <cellStyle name="Rubrik 3 2 4 2 2 2 10" xfId="35537" xr:uid="{00000000-0005-0000-0000-0000F13B0000}"/>
    <cellStyle name="Rubrik 3 2 4 2 2 2 11" xfId="37467" xr:uid="{00000000-0005-0000-0000-0000F23B0000}"/>
    <cellStyle name="Rubrik 3 2 4 2 2 2 2" xfId="12366" xr:uid="{00000000-0005-0000-0000-0000F33B0000}"/>
    <cellStyle name="Rubrik 3 2 4 2 2 2 3" xfId="18686" xr:uid="{00000000-0005-0000-0000-0000F43B0000}"/>
    <cellStyle name="Rubrik 3 2 4 2 2 2 4" xfId="21317" xr:uid="{00000000-0005-0000-0000-0000F53B0000}"/>
    <cellStyle name="Rubrik 3 2 4 2 2 2 5" xfId="23900" xr:uid="{00000000-0005-0000-0000-0000F63B0000}"/>
    <cellStyle name="Rubrik 3 2 4 2 2 2 6" xfId="26415" xr:uid="{00000000-0005-0000-0000-0000F73B0000}"/>
    <cellStyle name="Rubrik 3 2 4 2 2 2 7" xfId="28915" xr:uid="{00000000-0005-0000-0000-0000F83B0000}"/>
    <cellStyle name="Rubrik 3 2 4 2 2 2 8" xfId="31260" xr:uid="{00000000-0005-0000-0000-0000F93B0000}"/>
    <cellStyle name="Rubrik 3 2 4 2 2 2 9" xfId="33651" xr:uid="{00000000-0005-0000-0000-0000FA3B0000}"/>
    <cellStyle name="Rubrik 3 2 4 2 2 3" xfId="10871" xr:uid="{00000000-0005-0000-0000-0000FB3B0000}"/>
    <cellStyle name="Rubrik 3 2 4 2 2 4" xfId="17124" xr:uid="{00000000-0005-0000-0000-0000FC3B0000}"/>
    <cellStyle name="Rubrik 3 2 4 2 2 5" xfId="9644" xr:uid="{00000000-0005-0000-0000-0000FD3B0000}"/>
    <cellStyle name="Rubrik 3 2 4 2 2 6" xfId="19704" xr:uid="{00000000-0005-0000-0000-0000FE3B0000}"/>
    <cellStyle name="Rubrik 3 2 4 2 2 7" xfId="24907" xr:uid="{00000000-0005-0000-0000-0000FF3B0000}"/>
    <cellStyle name="Rubrik 3 2 4 2 2 8" xfId="27436" xr:uid="{00000000-0005-0000-0000-0000003C0000}"/>
    <cellStyle name="Rubrik 3 2 4 2 2 9" xfId="29901" xr:uid="{00000000-0005-0000-0000-0000013C0000}"/>
    <cellStyle name="Rubrik 3 2 4 2 3" xfId="3080" xr:uid="{00000000-0005-0000-0000-0000023C0000}"/>
    <cellStyle name="Rubrik 3 2 4 2 3 10" xfId="30219" xr:uid="{00000000-0005-0000-0000-0000033C0000}"/>
    <cellStyle name="Rubrik 3 2 4 2 3 11" xfId="36138" xr:uid="{00000000-0005-0000-0000-0000043C0000}"/>
    <cellStyle name="Rubrik 3 2 4 2 3 12" xfId="32315" xr:uid="{00000000-0005-0000-0000-0000053C0000}"/>
    <cellStyle name="Rubrik 3 2 4 2 3 2" xfId="4480" xr:uid="{00000000-0005-0000-0000-0000063C0000}"/>
    <cellStyle name="Rubrik 3 2 4 2 3 2 10" xfId="22730" xr:uid="{00000000-0005-0000-0000-0000073C0000}"/>
    <cellStyle name="Rubrik 3 2 4 2 3 2 11" xfId="37468" xr:uid="{00000000-0005-0000-0000-0000083C0000}"/>
    <cellStyle name="Rubrik 3 2 4 2 3 2 2" xfId="12367" xr:uid="{00000000-0005-0000-0000-0000093C0000}"/>
    <cellStyle name="Rubrik 3 2 4 2 3 2 3" xfId="18687" xr:uid="{00000000-0005-0000-0000-00000A3C0000}"/>
    <cellStyle name="Rubrik 3 2 4 2 3 2 4" xfId="21318" xr:uid="{00000000-0005-0000-0000-00000B3C0000}"/>
    <cellStyle name="Rubrik 3 2 4 2 3 2 5" xfId="23901" xr:uid="{00000000-0005-0000-0000-00000C3C0000}"/>
    <cellStyle name="Rubrik 3 2 4 2 3 2 6" xfId="20683" xr:uid="{00000000-0005-0000-0000-00000D3C0000}"/>
    <cellStyle name="Rubrik 3 2 4 2 3 2 7" xfId="28916" xr:uid="{00000000-0005-0000-0000-00000E3C0000}"/>
    <cellStyle name="Rubrik 3 2 4 2 3 2 8" xfId="28362" xr:uid="{00000000-0005-0000-0000-00000F3C0000}"/>
    <cellStyle name="Rubrik 3 2 4 2 3 2 9" xfId="33652" xr:uid="{00000000-0005-0000-0000-0000103C0000}"/>
    <cellStyle name="Rubrik 3 2 4 2 3 3" xfId="11040" xr:uid="{00000000-0005-0000-0000-0000113C0000}"/>
    <cellStyle name="Rubrik 3 2 4 2 3 4" xfId="17294" xr:uid="{00000000-0005-0000-0000-0000123C0000}"/>
    <cellStyle name="Rubrik 3 2 4 2 3 5" xfId="18070" xr:uid="{00000000-0005-0000-0000-0000133C0000}"/>
    <cellStyle name="Rubrik 3 2 4 2 3 6" xfId="14925" xr:uid="{00000000-0005-0000-0000-0000143C0000}"/>
    <cellStyle name="Rubrik 3 2 4 2 3 7" xfId="27091" xr:uid="{00000000-0005-0000-0000-0000153C0000}"/>
    <cellStyle name="Rubrik 3 2 4 2 3 8" xfId="27486" xr:uid="{00000000-0005-0000-0000-0000163C0000}"/>
    <cellStyle name="Rubrik 3 2 4 2 3 9" xfId="31908" xr:uid="{00000000-0005-0000-0000-0000173C0000}"/>
    <cellStyle name="Rubrik 3 2 4 2 4" xfId="2973" xr:uid="{00000000-0005-0000-0000-0000183C0000}"/>
    <cellStyle name="Rubrik 3 2 4 2 4 10" xfId="32870" xr:uid="{00000000-0005-0000-0000-0000193C0000}"/>
    <cellStyle name="Rubrik 3 2 4 2 4 11" xfId="34446" xr:uid="{00000000-0005-0000-0000-00001A3C0000}"/>
    <cellStyle name="Rubrik 3 2 4 2 4 12" xfId="37325" xr:uid="{00000000-0005-0000-0000-00001B3C0000}"/>
    <cellStyle name="Rubrik 3 2 4 2 4 2" xfId="4481" xr:uid="{00000000-0005-0000-0000-00001C3C0000}"/>
    <cellStyle name="Rubrik 3 2 4 2 4 2 10" xfId="35536" xr:uid="{00000000-0005-0000-0000-00001D3C0000}"/>
    <cellStyle name="Rubrik 3 2 4 2 4 2 11" xfId="37469" xr:uid="{00000000-0005-0000-0000-00001E3C0000}"/>
    <cellStyle name="Rubrik 3 2 4 2 4 2 2" xfId="12368" xr:uid="{00000000-0005-0000-0000-00001F3C0000}"/>
    <cellStyle name="Rubrik 3 2 4 2 4 2 3" xfId="18688" xr:uid="{00000000-0005-0000-0000-0000203C0000}"/>
    <cellStyle name="Rubrik 3 2 4 2 4 2 4" xfId="21319" xr:uid="{00000000-0005-0000-0000-0000213C0000}"/>
    <cellStyle name="Rubrik 3 2 4 2 4 2 5" xfId="23902" xr:uid="{00000000-0005-0000-0000-0000223C0000}"/>
    <cellStyle name="Rubrik 3 2 4 2 4 2 6" xfId="26414" xr:uid="{00000000-0005-0000-0000-0000233C0000}"/>
    <cellStyle name="Rubrik 3 2 4 2 4 2 7" xfId="28917" xr:uid="{00000000-0005-0000-0000-0000243C0000}"/>
    <cellStyle name="Rubrik 3 2 4 2 4 2 8" xfId="31259" xr:uid="{00000000-0005-0000-0000-0000253C0000}"/>
    <cellStyle name="Rubrik 3 2 4 2 4 2 9" xfId="33653" xr:uid="{00000000-0005-0000-0000-0000263C0000}"/>
    <cellStyle name="Rubrik 3 2 4 2 4 3" xfId="10934" xr:uid="{00000000-0005-0000-0000-0000273C0000}"/>
    <cellStyle name="Rubrik 3 2 4 2 4 4" xfId="17187" xr:uid="{00000000-0005-0000-0000-0000283C0000}"/>
    <cellStyle name="Rubrik 3 2 4 2 4 5" xfId="16127" xr:uid="{00000000-0005-0000-0000-0000293C0000}"/>
    <cellStyle name="Rubrik 3 2 4 2 4 6" xfId="21141" xr:uid="{00000000-0005-0000-0000-00002A3C0000}"/>
    <cellStyle name="Rubrik 3 2 4 2 4 7" xfId="24711" xr:uid="{00000000-0005-0000-0000-00002B3C0000}"/>
    <cellStyle name="Rubrik 3 2 4 2 4 8" xfId="28712" xr:uid="{00000000-0005-0000-0000-00002C3C0000}"/>
    <cellStyle name="Rubrik 3 2 4 2 4 9" xfId="29721" xr:uid="{00000000-0005-0000-0000-00002D3C0000}"/>
    <cellStyle name="Rubrik 3 2 4 2 5" xfId="3197" xr:uid="{00000000-0005-0000-0000-00002E3C0000}"/>
    <cellStyle name="Rubrik 3 2 4 2 5 10" xfId="22412" xr:uid="{00000000-0005-0000-0000-00002F3C0000}"/>
    <cellStyle name="Rubrik 3 2 4 2 5 11" xfId="36079" xr:uid="{00000000-0005-0000-0000-0000303C0000}"/>
    <cellStyle name="Rubrik 3 2 4 2 5 12" xfId="35872" xr:uid="{00000000-0005-0000-0000-0000313C0000}"/>
    <cellStyle name="Rubrik 3 2 4 2 5 2" xfId="4482" xr:uid="{00000000-0005-0000-0000-0000323C0000}"/>
    <cellStyle name="Rubrik 3 2 4 2 5 2 10" xfId="34465" xr:uid="{00000000-0005-0000-0000-0000333C0000}"/>
    <cellStyle name="Rubrik 3 2 4 2 5 2 11" xfId="37470" xr:uid="{00000000-0005-0000-0000-0000343C0000}"/>
    <cellStyle name="Rubrik 3 2 4 2 5 2 2" xfId="12369" xr:uid="{00000000-0005-0000-0000-0000353C0000}"/>
    <cellStyle name="Rubrik 3 2 4 2 5 2 3" xfId="18689" xr:uid="{00000000-0005-0000-0000-0000363C0000}"/>
    <cellStyle name="Rubrik 3 2 4 2 5 2 4" xfId="21320" xr:uid="{00000000-0005-0000-0000-0000373C0000}"/>
    <cellStyle name="Rubrik 3 2 4 2 5 2 5" xfId="23903" xr:uid="{00000000-0005-0000-0000-0000383C0000}"/>
    <cellStyle name="Rubrik 3 2 4 2 5 2 6" xfId="26413" xr:uid="{00000000-0005-0000-0000-0000393C0000}"/>
    <cellStyle name="Rubrik 3 2 4 2 5 2 7" xfId="28918" xr:uid="{00000000-0005-0000-0000-00003A3C0000}"/>
    <cellStyle name="Rubrik 3 2 4 2 5 2 8" xfId="31258" xr:uid="{00000000-0005-0000-0000-00003B3C0000}"/>
    <cellStyle name="Rubrik 3 2 4 2 5 2 9" xfId="33654" xr:uid="{00000000-0005-0000-0000-00003C3C0000}"/>
    <cellStyle name="Rubrik 3 2 4 2 5 3" xfId="11157" xr:uid="{00000000-0005-0000-0000-00003D3C0000}"/>
    <cellStyle name="Rubrik 3 2 4 2 5 4" xfId="17411" xr:uid="{00000000-0005-0000-0000-00003E3C0000}"/>
    <cellStyle name="Rubrik 3 2 4 2 5 5" xfId="18017" xr:uid="{00000000-0005-0000-0000-00003F3C0000}"/>
    <cellStyle name="Rubrik 3 2 4 2 5 6" xfId="10146" xr:uid="{00000000-0005-0000-0000-0000403C0000}"/>
    <cellStyle name="Rubrik 3 2 4 2 5 7" xfId="27032" xr:uid="{00000000-0005-0000-0000-0000413C0000}"/>
    <cellStyle name="Rubrik 3 2 4 2 5 8" xfId="25388" xr:uid="{00000000-0005-0000-0000-0000423C0000}"/>
    <cellStyle name="Rubrik 3 2 4 2 5 9" xfId="31849" xr:uid="{00000000-0005-0000-0000-0000433C0000}"/>
    <cellStyle name="Rubrik 3 2 4 2 6" xfId="3215" xr:uid="{00000000-0005-0000-0000-0000443C0000}"/>
    <cellStyle name="Rubrik 3 2 4 2 6 10" xfId="31592" xr:uid="{00000000-0005-0000-0000-0000453C0000}"/>
    <cellStyle name="Rubrik 3 2 4 2 6 11" xfId="36070" xr:uid="{00000000-0005-0000-0000-0000463C0000}"/>
    <cellStyle name="Rubrik 3 2 4 2 6 12" xfId="32977" xr:uid="{00000000-0005-0000-0000-0000473C0000}"/>
    <cellStyle name="Rubrik 3 2 4 2 6 2" xfId="4483" xr:uid="{00000000-0005-0000-0000-0000483C0000}"/>
    <cellStyle name="Rubrik 3 2 4 2 6 2 10" xfId="35535" xr:uid="{00000000-0005-0000-0000-0000493C0000}"/>
    <cellStyle name="Rubrik 3 2 4 2 6 2 11" xfId="37471" xr:uid="{00000000-0005-0000-0000-00004A3C0000}"/>
    <cellStyle name="Rubrik 3 2 4 2 6 2 2" xfId="12370" xr:uid="{00000000-0005-0000-0000-00004B3C0000}"/>
    <cellStyle name="Rubrik 3 2 4 2 6 2 3" xfId="18690" xr:uid="{00000000-0005-0000-0000-00004C3C0000}"/>
    <cellStyle name="Rubrik 3 2 4 2 6 2 4" xfId="21321" xr:uid="{00000000-0005-0000-0000-00004D3C0000}"/>
    <cellStyle name="Rubrik 3 2 4 2 6 2 5" xfId="23904" xr:uid="{00000000-0005-0000-0000-00004E3C0000}"/>
    <cellStyle name="Rubrik 3 2 4 2 6 2 6" xfId="25477" xr:uid="{00000000-0005-0000-0000-00004F3C0000}"/>
    <cellStyle name="Rubrik 3 2 4 2 6 2 7" xfId="28919" xr:uid="{00000000-0005-0000-0000-0000503C0000}"/>
    <cellStyle name="Rubrik 3 2 4 2 6 2 8" xfId="30414" xr:uid="{00000000-0005-0000-0000-0000513C0000}"/>
    <cellStyle name="Rubrik 3 2 4 2 6 2 9" xfId="33655" xr:uid="{00000000-0005-0000-0000-0000523C0000}"/>
    <cellStyle name="Rubrik 3 2 4 2 6 3" xfId="11175" xr:uid="{00000000-0005-0000-0000-0000533C0000}"/>
    <cellStyle name="Rubrik 3 2 4 2 6 4" xfId="17429" xr:uid="{00000000-0005-0000-0000-0000543C0000}"/>
    <cellStyle name="Rubrik 3 2 4 2 6 5" xfId="16821" xr:uid="{00000000-0005-0000-0000-0000553C0000}"/>
    <cellStyle name="Rubrik 3 2 4 2 6 6" xfId="16338" xr:uid="{00000000-0005-0000-0000-0000563C0000}"/>
    <cellStyle name="Rubrik 3 2 4 2 6 7" xfId="16514" xr:uid="{00000000-0005-0000-0000-0000573C0000}"/>
    <cellStyle name="Rubrik 3 2 4 2 6 8" xfId="26227" xr:uid="{00000000-0005-0000-0000-0000583C0000}"/>
    <cellStyle name="Rubrik 3 2 4 2 6 9" xfId="25450" xr:uid="{00000000-0005-0000-0000-0000593C0000}"/>
    <cellStyle name="Rubrik 3 2 4 2 7" xfId="3154" xr:uid="{00000000-0005-0000-0000-00005A3C0000}"/>
    <cellStyle name="Rubrik 3 2 4 2 7 10" xfId="32478" xr:uid="{00000000-0005-0000-0000-00005B3C0000}"/>
    <cellStyle name="Rubrik 3 2 4 2 7 11" xfId="35452" xr:uid="{00000000-0005-0000-0000-00005C3C0000}"/>
    <cellStyle name="Rubrik 3 2 4 2 7 12" xfId="35862" xr:uid="{00000000-0005-0000-0000-00005D3C0000}"/>
    <cellStyle name="Rubrik 3 2 4 2 7 2" xfId="4484" xr:uid="{00000000-0005-0000-0000-00005E3C0000}"/>
    <cellStyle name="Rubrik 3 2 4 2 7 2 10" xfId="33267" xr:uid="{00000000-0005-0000-0000-00005F3C0000}"/>
    <cellStyle name="Rubrik 3 2 4 2 7 2 11" xfId="37472" xr:uid="{00000000-0005-0000-0000-0000603C0000}"/>
    <cellStyle name="Rubrik 3 2 4 2 7 2 2" xfId="12371" xr:uid="{00000000-0005-0000-0000-0000613C0000}"/>
    <cellStyle name="Rubrik 3 2 4 2 7 2 3" xfId="18691" xr:uid="{00000000-0005-0000-0000-0000623C0000}"/>
    <cellStyle name="Rubrik 3 2 4 2 7 2 4" xfId="21322" xr:uid="{00000000-0005-0000-0000-0000633C0000}"/>
    <cellStyle name="Rubrik 3 2 4 2 7 2 5" xfId="23905" xr:uid="{00000000-0005-0000-0000-0000643C0000}"/>
    <cellStyle name="Rubrik 3 2 4 2 7 2 6" xfId="26412" xr:uid="{00000000-0005-0000-0000-0000653C0000}"/>
    <cellStyle name="Rubrik 3 2 4 2 7 2 7" xfId="28920" xr:uid="{00000000-0005-0000-0000-0000663C0000}"/>
    <cellStyle name="Rubrik 3 2 4 2 7 2 8" xfId="31257" xr:uid="{00000000-0005-0000-0000-0000673C0000}"/>
    <cellStyle name="Rubrik 3 2 4 2 7 2 9" xfId="33656" xr:uid="{00000000-0005-0000-0000-0000683C0000}"/>
    <cellStyle name="Rubrik 3 2 4 2 7 3" xfId="11114" xr:uid="{00000000-0005-0000-0000-0000693C0000}"/>
    <cellStyle name="Rubrik 3 2 4 2 7 4" xfId="17368" xr:uid="{00000000-0005-0000-0000-00006A3C0000}"/>
    <cellStyle name="Rubrik 3 2 4 2 7 5" xfId="18038" xr:uid="{00000000-0005-0000-0000-00006B3C0000}"/>
    <cellStyle name="Rubrik 3 2 4 2 7 6" xfId="17807" xr:uid="{00000000-0005-0000-0000-00006C3C0000}"/>
    <cellStyle name="Rubrik 3 2 4 2 7 7" xfId="22906" xr:uid="{00000000-0005-0000-0000-00006D3C0000}"/>
    <cellStyle name="Rubrik 3 2 4 2 7 8" xfId="26725" xr:uid="{00000000-0005-0000-0000-00006E3C0000}"/>
    <cellStyle name="Rubrik 3 2 4 2 7 9" xfId="23293" xr:uid="{00000000-0005-0000-0000-00006F3C0000}"/>
    <cellStyle name="Rubrik 3 2 4 2 8" xfId="4485" xr:uid="{00000000-0005-0000-0000-0000703C0000}"/>
    <cellStyle name="Rubrik 3 2 4 2 8 10" xfId="35534" xr:uid="{00000000-0005-0000-0000-0000713C0000}"/>
    <cellStyle name="Rubrik 3 2 4 2 8 11" xfId="37473" xr:uid="{00000000-0005-0000-0000-0000723C0000}"/>
    <cellStyle name="Rubrik 3 2 4 2 8 2" xfId="12372" xr:uid="{00000000-0005-0000-0000-0000733C0000}"/>
    <cellStyle name="Rubrik 3 2 4 2 8 3" xfId="18692" xr:uid="{00000000-0005-0000-0000-0000743C0000}"/>
    <cellStyle name="Rubrik 3 2 4 2 8 4" xfId="21323" xr:uid="{00000000-0005-0000-0000-0000753C0000}"/>
    <cellStyle name="Rubrik 3 2 4 2 8 5" xfId="23906" xr:uid="{00000000-0005-0000-0000-0000763C0000}"/>
    <cellStyle name="Rubrik 3 2 4 2 8 6" xfId="14991" xr:uid="{00000000-0005-0000-0000-0000773C0000}"/>
    <cellStyle name="Rubrik 3 2 4 2 8 7" xfId="28921" xr:uid="{00000000-0005-0000-0000-0000783C0000}"/>
    <cellStyle name="Rubrik 3 2 4 2 8 8" xfId="26826" xr:uid="{00000000-0005-0000-0000-0000793C0000}"/>
    <cellStyle name="Rubrik 3 2 4 2 8 9" xfId="33657" xr:uid="{00000000-0005-0000-0000-00007A3C0000}"/>
    <cellStyle name="Rubrik 3 2 4 2 9" xfId="10032" xr:uid="{00000000-0005-0000-0000-00007B3C0000}"/>
    <cellStyle name="Rubrik 3 2 4 20" xfId="36634" xr:uid="{00000000-0005-0000-0000-00007C3C0000}"/>
    <cellStyle name="Rubrik 3 2 4 3" xfId="3003" xr:uid="{00000000-0005-0000-0000-00007D3C0000}"/>
    <cellStyle name="Rubrik 3 2 4 3 10" xfId="32404" xr:uid="{00000000-0005-0000-0000-00007E3C0000}"/>
    <cellStyle name="Rubrik 3 2 4 3 11" xfId="36174" xr:uid="{00000000-0005-0000-0000-00007F3C0000}"/>
    <cellStyle name="Rubrik 3 2 4 3 12" xfId="14714" xr:uid="{00000000-0005-0000-0000-0000803C0000}"/>
    <cellStyle name="Rubrik 3 2 4 3 2" xfId="4486" xr:uid="{00000000-0005-0000-0000-0000813C0000}"/>
    <cellStyle name="Rubrik 3 2 4 3 2 10" xfId="23292" xr:uid="{00000000-0005-0000-0000-0000823C0000}"/>
    <cellStyle name="Rubrik 3 2 4 3 2 11" xfId="37474" xr:uid="{00000000-0005-0000-0000-0000833C0000}"/>
    <cellStyle name="Rubrik 3 2 4 3 2 2" xfId="12373" xr:uid="{00000000-0005-0000-0000-0000843C0000}"/>
    <cellStyle name="Rubrik 3 2 4 3 2 3" xfId="18693" xr:uid="{00000000-0005-0000-0000-0000853C0000}"/>
    <cellStyle name="Rubrik 3 2 4 3 2 4" xfId="21324" xr:uid="{00000000-0005-0000-0000-0000863C0000}"/>
    <cellStyle name="Rubrik 3 2 4 3 2 5" xfId="23907" xr:uid="{00000000-0005-0000-0000-0000873C0000}"/>
    <cellStyle name="Rubrik 3 2 4 3 2 6" xfId="26411" xr:uid="{00000000-0005-0000-0000-0000883C0000}"/>
    <cellStyle name="Rubrik 3 2 4 3 2 7" xfId="28922" xr:uid="{00000000-0005-0000-0000-0000893C0000}"/>
    <cellStyle name="Rubrik 3 2 4 3 2 8" xfId="31256" xr:uid="{00000000-0005-0000-0000-00008A3C0000}"/>
    <cellStyle name="Rubrik 3 2 4 3 2 9" xfId="33658" xr:uid="{00000000-0005-0000-0000-00008B3C0000}"/>
    <cellStyle name="Rubrik 3 2 4 3 3" xfId="10964" xr:uid="{00000000-0005-0000-0000-00008C3C0000}"/>
    <cellStyle name="Rubrik 3 2 4 3 4" xfId="17217" xr:uid="{00000000-0005-0000-0000-00008D3C0000}"/>
    <cellStyle name="Rubrik 3 2 4 3 5" xfId="18101" xr:uid="{00000000-0005-0000-0000-00008E3C0000}"/>
    <cellStyle name="Rubrik 3 2 4 3 6" xfId="10473" xr:uid="{00000000-0005-0000-0000-00008F3C0000}"/>
    <cellStyle name="Rubrik 3 2 4 3 7" xfId="22853" xr:uid="{00000000-0005-0000-0000-0000903C0000}"/>
    <cellStyle name="Rubrik 3 2 4 3 8" xfId="28738" xr:uid="{00000000-0005-0000-0000-0000913C0000}"/>
    <cellStyle name="Rubrik 3 2 4 3 9" xfId="25674" xr:uid="{00000000-0005-0000-0000-0000923C0000}"/>
    <cellStyle name="Rubrik 3 2 4 4" xfId="1086" xr:uid="{00000000-0005-0000-0000-0000933C0000}"/>
    <cellStyle name="Rubrik 3 2 4 4 10" xfId="25761" xr:uid="{00000000-0005-0000-0000-0000943C0000}"/>
    <cellStyle name="Rubrik 3 2 4 4 11" xfId="36725" xr:uid="{00000000-0005-0000-0000-0000953C0000}"/>
    <cellStyle name="Rubrik 3 2 4 4 12" xfId="30683" xr:uid="{00000000-0005-0000-0000-0000963C0000}"/>
    <cellStyle name="Rubrik 3 2 4 4 2" xfId="4487" xr:uid="{00000000-0005-0000-0000-0000973C0000}"/>
    <cellStyle name="Rubrik 3 2 4 4 2 10" xfId="35533" xr:uid="{00000000-0005-0000-0000-0000983C0000}"/>
    <cellStyle name="Rubrik 3 2 4 4 2 11" xfId="37475" xr:uid="{00000000-0005-0000-0000-0000993C0000}"/>
    <cellStyle name="Rubrik 3 2 4 4 2 2" xfId="12374" xr:uid="{00000000-0005-0000-0000-00009A3C0000}"/>
    <cellStyle name="Rubrik 3 2 4 4 2 3" xfId="18694" xr:uid="{00000000-0005-0000-0000-00009B3C0000}"/>
    <cellStyle name="Rubrik 3 2 4 4 2 4" xfId="21325" xr:uid="{00000000-0005-0000-0000-00009C3C0000}"/>
    <cellStyle name="Rubrik 3 2 4 4 2 5" xfId="23908" xr:uid="{00000000-0005-0000-0000-00009D3C0000}"/>
    <cellStyle name="Rubrik 3 2 4 4 2 6" xfId="24726" xr:uid="{00000000-0005-0000-0000-00009E3C0000}"/>
    <cellStyle name="Rubrik 3 2 4 4 2 7" xfId="28923" xr:uid="{00000000-0005-0000-0000-00009F3C0000}"/>
    <cellStyle name="Rubrik 3 2 4 4 2 8" xfId="29734" xr:uid="{00000000-0005-0000-0000-0000A03C0000}"/>
    <cellStyle name="Rubrik 3 2 4 4 2 9" xfId="33659" xr:uid="{00000000-0005-0000-0000-0000A13C0000}"/>
    <cellStyle name="Rubrik 3 2 4 4 3" xfId="14115" xr:uid="{00000000-0005-0000-0000-0000A23C0000}"/>
    <cellStyle name="Rubrik 3 2 4 4 4" xfId="16371" xr:uid="{00000000-0005-0000-0000-0000A33C0000}"/>
    <cellStyle name="Rubrik 3 2 4 4 5" xfId="20183" xr:uid="{00000000-0005-0000-0000-0000A43C0000}"/>
    <cellStyle name="Rubrik 3 2 4 4 6" xfId="22797" xr:uid="{00000000-0005-0000-0000-0000A53C0000}"/>
    <cellStyle name="Rubrik 3 2 4 4 7" xfId="27890" xr:uid="{00000000-0005-0000-0000-0000A63C0000}"/>
    <cellStyle name="Rubrik 3 2 4 4 8" xfId="20689" xr:uid="{00000000-0005-0000-0000-0000A73C0000}"/>
    <cellStyle name="Rubrik 3 2 4 4 9" xfId="32656" xr:uid="{00000000-0005-0000-0000-0000A83C0000}"/>
    <cellStyle name="Rubrik 3 2 4 5" xfId="1102" xr:uid="{00000000-0005-0000-0000-0000A93C0000}"/>
    <cellStyle name="Rubrik 3 2 4 5 10" xfId="25386" xr:uid="{00000000-0005-0000-0000-0000AA3C0000}"/>
    <cellStyle name="Rubrik 3 2 4 5 11" xfId="37141" xr:uid="{00000000-0005-0000-0000-0000AB3C0000}"/>
    <cellStyle name="Rubrik 3 2 4 5 12" xfId="35182" xr:uid="{00000000-0005-0000-0000-0000AC3C0000}"/>
    <cellStyle name="Rubrik 3 2 4 5 2" xfId="4488" xr:uid="{00000000-0005-0000-0000-0000AD3C0000}"/>
    <cellStyle name="Rubrik 3 2 4 5 2 10" xfId="34850" xr:uid="{00000000-0005-0000-0000-0000AE3C0000}"/>
    <cellStyle name="Rubrik 3 2 4 5 2 11" xfId="37476" xr:uid="{00000000-0005-0000-0000-0000AF3C0000}"/>
    <cellStyle name="Rubrik 3 2 4 5 2 2" xfId="12375" xr:uid="{00000000-0005-0000-0000-0000B03C0000}"/>
    <cellStyle name="Rubrik 3 2 4 5 2 3" xfId="18695" xr:uid="{00000000-0005-0000-0000-0000B13C0000}"/>
    <cellStyle name="Rubrik 3 2 4 5 2 4" xfId="21326" xr:uid="{00000000-0005-0000-0000-0000B23C0000}"/>
    <cellStyle name="Rubrik 3 2 4 5 2 5" xfId="23909" xr:uid="{00000000-0005-0000-0000-0000B33C0000}"/>
    <cellStyle name="Rubrik 3 2 4 5 2 6" xfId="26410" xr:uid="{00000000-0005-0000-0000-0000B43C0000}"/>
    <cellStyle name="Rubrik 3 2 4 5 2 7" xfId="28924" xr:uid="{00000000-0005-0000-0000-0000B53C0000}"/>
    <cellStyle name="Rubrik 3 2 4 5 2 8" xfId="31255" xr:uid="{00000000-0005-0000-0000-0000B63C0000}"/>
    <cellStyle name="Rubrik 3 2 4 5 2 9" xfId="33660" xr:uid="{00000000-0005-0000-0000-0000B73C0000}"/>
    <cellStyle name="Rubrik 3 2 4 5 3" xfId="14099" xr:uid="{00000000-0005-0000-0000-0000B83C0000}"/>
    <cellStyle name="Rubrik 3 2 4 5 4" xfId="16358" xr:uid="{00000000-0005-0000-0000-0000B93C0000}"/>
    <cellStyle name="Rubrik 3 2 4 5 5" xfId="20851" xr:uid="{00000000-0005-0000-0000-0000BA3C0000}"/>
    <cellStyle name="Rubrik 3 2 4 5 6" xfId="23442" xr:uid="{00000000-0005-0000-0000-0000BB3C0000}"/>
    <cellStyle name="Rubrik 3 2 4 5 7" xfId="28522" xr:uid="{00000000-0005-0000-0000-0000BC3C0000}"/>
    <cellStyle name="Rubrik 3 2 4 5 8" xfId="16412" xr:uid="{00000000-0005-0000-0000-0000BD3C0000}"/>
    <cellStyle name="Rubrik 3 2 4 5 9" xfId="33236" xr:uid="{00000000-0005-0000-0000-0000BE3C0000}"/>
    <cellStyle name="Rubrik 3 2 4 6" xfId="2914" xr:uid="{00000000-0005-0000-0000-0000BF3C0000}"/>
    <cellStyle name="Rubrik 3 2 4 6 10" xfId="27348" xr:uid="{00000000-0005-0000-0000-0000C03C0000}"/>
    <cellStyle name="Rubrik 3 2 4 6 11" xfId="36208" xr:uid="{00000000-0005-0000-0000-0000C13C0000}"/>
    <cellStyle name="Rubrik 3 2 4 6 12" xfId="35323" xr:uid="{00000000-0005-0000-0000-0000C23C0000}"/>
    <cellStyle name="Rubrik 3 2 4 6 2" xfId="4489" xr:uid="{00000000-0005-0000-0000-0000C33C0000}"/>
    <cellStyle name="Rubrik 3 2 4 6 2 10" xfId="35532" xr:uid="{00000000-0005-0000-0000-0000C43C0000}"/>
    <cellStyle name="Rubrik 3 2 4 6 2 11" xfId="37477" xr:uid="{00000000-0005-0000-0000-0000C53C0000}"/>
    <cellStyle name="Rubrik 3 2 4 6 2 2" xfId="12376" xr:uid="{00000000-0005-0000-0000-0000C63C0000}"/>
    <cellStyle name="Rubrik 3 2 4 6 2 3" xfId="18696" xr:uid="{00000000-0005-0000-0000-0000C73C0000}"/>
    <cellStyle name="Rubrik 3 2 4 6 2 4" xfId="21327" xr:uid="{00000000-0005-0000-0000-0000C83C0000}"/>
    <cellStyle name="Rubrik 3 2 4 6 2 5" xfId="23910" xr:uid="{00000000-0005-0000-0000-0000C93C0000}"/>
    <cellStyle name="Rubrik 3 2 4 6 2 6" xfId="24779" xr:uid="{00000000-0005-0000-0000-0000CA3C0000}"/>
    <cellStyle name="Rubrik 3 2 4 6 2 7" xfId="28925" xr:uid="{00000000-0005-0000-0000-0000CB3C0000}"/>
    <cellStyle name="Rubrik 3 2 4 6 2 8" xfId="29786" xr:uid="{00000000-0005-0000-0000-0000CC3C0000}"/>
    <cellStyle name="Rubrik 3 2 4 6 2 9" xfId="33661" xr:uid="{00000000-0005-0000-0000-0000CD3C0000}"/>
    <cellStyle name="Rubrik 3 2 4 6 3" xfId="10875" xr:uid="{00000000-0005-0000-0000-0000CE3C0000}"/>
    <cellStyle name="Rubrik 3 2 4 6 4" xfId="17128" xr:uid="{00000000-0005-0000-0000-0000CF3C0000}"/>
    <cellStyle name="Rubrik 3 2 4 6 5" xfId="19429" xr:uid="{00000000-0005-0000-0000-0000D03C0000}"/>
    <cellStyle name="Rubrik 3 2 4 6 6" xfId="22060" xr:uid="{00000000-0005-0000-0000-0000D13C0000}"/>
    <cellStyle name="Rubrik 3 2 4 6 7" xfId="27163" xr:uid="{00000000-0005-0000-0000-0000D23C0000}"/>
    <cellStyle name="Rubrik 3 2 4 6 8" xfId="15054" xr:uid="{00000000-0005-0000-0000-0000D33C0000}"/>
    <cellStyle name="Rubrik 3 2 4 6 9" xfId="31980" xr:uid="{00000000-0005-0000-0000-0000D43C0000}"/>
    <cellStyle name="Rubrik 3 2 4 7" xfId="3262" xr:uid="{00000000-0005-0000-0000-0000D53C0000}"/>
    <cellStyle name="Rubrik 3 2 4 7 10" xfId="30603" xr:uid="{00000000-0005-0000-0000-0000D63C0000}"/>
    <cellStyle name="Rubrik 3 2 4 7 11" xfId="36046" xr:uid="{00000000-0005-0000-0000-0000D73C0000}"/>
    <cellStyle name="Rubrik 3 2 4 7 12" xfId="35203" xr:uid="{00000000-0005-0000-0000-0000D83C0000}"/>
    <cellStyle name="Rubrik 3 2 4 7 2" xfId="4490" xr:uid="{00000000-0005-0000-0000-0000D93C0000}"/>
    <cellStyle name="Rubrik 3 2 4 7 2 10" xfId="31646" xr:uid="{00000000-0005-0000-0000-0000DA3C0000}"/>
    <cellStyle name="Rubrik 3 2 4 7 2 11" xfId="37478" xr:uid="{00000000-0005-0000-0000-0000DB3C0000}"/>
    <cellStyle name="Rubrik 3 2 4 7 2 2" xfId="12377" xr:uid="{00000000-0005-0000-0000-0000DC3C0000}"/>
    <cellStyle name="Rubrik 3 2 4 7 2 3" xfId="18697" xr:uid="{00000000-0005-0000-0000-0000DD3C0000}"/>
    <cellStyle name="Rubrik 3 2 4 7 2 4" xfId="21328" xr:uid="{00000000-0005-0000-0000-0000DE3C0000}"/>
    <cellStyle name="Rubrik 3 2 4 7 2 5" xfId="23911" xr:uid="{00000000-0005-0000-0000-0000DF3C0000}"/>
    <cellStyle name="Rubrik 3 2 4 7 2 6" xfId="26409" xr:uid="{00000000-0005-0000-0000-0000E03C0000}"/>
    <cellStyle name="Rubrik 3 2 4 7 2 7" xfId="28926" xr:uid="{00000000-0005-0000-0000-0000E13C0000}"/>
    <cellStyle name="Rubrik 3 2 4 7 2 8" xfId="31254" xr:uid="{00000000-0005-0000-0000-0000E23C0000}"/>
    <cellStyle name="Rubrik 3 2 4 7 2 9" xfId="33662" xr:uid="{00000000-0005-0000-0000-0000E33C0000}"/>
    <cellStyle name="Rubrik 3 2 4 7 3" xfId="11222" xr:uid="{00000000-0005-0000-0000-0000E43C0000}"/>
    <cellStyle name="Rubrik 3 2 4 7 4" xfId="17476" xr:uid="{00000000-0005-0000-0000-0000E53C0000}"/>
    <cellStyle name="Rubrik 3 2 4 7 5" xfId="16159" xr:uid="{00000000-0005-0000-0000-0000E63C0000}"/>
    <cellStyle name="Rubrik 3 2 4 7 6" xfId="9885" xr:uid="{00000000-0005-0000-0000-0000E73C0000}"/>
    <cellStyle name="Rubrik 3 2 4 7 7" xfId="25324" xr:uid="{00000000-0005-0000-0000-0000E83C0000}"/>
    <cellStyle name="Rubrik 3 2 4 7 8" xfId="26747" xr:uid="{00000000-0005-0000-0000-0000E93C0000}"/>
    <cellStyle name="Rubrik 3 2 4 7 9" xfId="30278" xr:uid="{00000000-0005-0000-0000-0000EA3C0000}"/>
    <cellStyle name="Rubrik 3 2 4 8" xfId="3266" xr:uid="{00000000-0005-0000-0000-0000EB3C0000}"/>
    <cellStyle name="Rubrik 3 2 4 8 10" xfId="32952" xr:uid="{00000000-0005-0000-0000-0000EC3C0000}"/>
    <cellStyle name="Rubrik 3 2 4 8 11" xfId="36044" xr:uid="{00000000-0005-0000-0000-0000ED3C0000}"/>
    <cellStyle name="Rubrik 3 2 4 8 12" xfId="34934" xr:uid="{00000000-0005-0000-0000-0000EE3C0000}"/>
    <cellStyle name="Rubrik 3 2 4 8 2" xfId="4491" xr:uid="{00000000-0005-0000-0000-0000EF3C0000}"/>
    <cellStyle name="Rubrik 3 2 4 8 2 10" xfId="35531" xr:uid="{00000000-0005-0000-0000-0000F03C0000}"/>
    <cellStyle name="Rubrik 3 2 4 8 2 11" xfId="37479" xr:uid="{00000000-0005-0000-0000-0000F13C0000}"/>
    <cellStyle name="Rubrik 3 2 4 8 2 2" xfId="12378" xr:uid="{00000000-0005-0000-0000-0000F23C0000}"/>
    <cellStyle name="Rubrik 3 2 4 8 2 3" xfId="18698" xr:uid="{00000000-0005-0000-0000-0000F33C0000}"/>
    <cellStyle name="Rubrik 3 2 4 8 2 4" xfId="21329" xr:uid="{00000000-0005-0000-0000-0000F43C0000}"/>
    <cellStyle name="Rubrik 3 2 4 8 2 5" xfId="23912" xr:uid="{00000000-0005-0000-0000-0000F53C0000}"/>
    <cellStyle name="Rubrik 3 2 4 8 2 6" xfId="26408" xr:uid="{00000000-0005-0000-0000-0000F63C0000}"/>
    <cellStyle name="Rubrik 3 2 4 8 2 7" xfId="28927" xr:uid="{00000000-0005-0000-0000-0000F73C0000}"/>
    <cellStyle name="Rubrik 3 2 4 8 2 8" xfId="31253" xr:uid="{00000000-0005-0000-0000-0000F83C0000}"/>
    <cellStyle name="Rubrik 3 2 4 8 2 9" xfId="33663" xr:uid="{00000000-0005-0000-0000-0000F93C0000}"/>
    <cellStyle name="Rubrik 3 2 4 8 3" xfId="11226" xr:uid="{00000000-0005-0000-0000-0000FA3C0000}"/>
    <cellStyle name="Rubrik 3 2 4 8 4" xfId="17480" xr:uid="{00000000-0005-0000-0000-0000FB3C0000}"/>
    <cellStyle name="Rubrik 3 2 4 8 5" xfId="16745" xr:uid="{00000000-0005-0000-0000-0000FC3C0000}"/>
    <cellStyle name="Rubrik 3 2 4 8 6" xfId="16495" xr:uid="{00000000-0005-0000-0000-0000FD3C0000}"/>
    <cellStyle name="Rubrik 3 2 4 8 7" xfId="21060" xr:uid="{00000000-0005-0000-0000-0000FE3C0000}"/>
    <cellStyle name="Rubrik 3 2 4 8 8" xfId="16480" xr:uid="{00000000-0005-0000-0000-0000FF3C0000}"/>
    <cellStyle name="Rubrik 3 2 4 8 9" xfId="28720" xr:uid="{00000000-0005-0000-0000-0000003D0000}"/>
    <cellStyle name="Rubrik 3 2 4 9" xfId="816" xr:uid="{00000000-0005-0000-0000-0000013D0000}"/>
    <cellStyle name="Rubrik 3 2 4 9 10" xfId="33259" xr:uid="{00000000-0005-0000-0000-0000023D0000}"/>
    <cellStyle name="Rubrik 3 2 4 9 11" xfId="35294" xr:uid="{00000000-0005-0000-0000-0000033D0000}"/>
    <cellStyle name="Rubrik 3 2 4 9 12" xfId="37159" xr:uid="{00000000-0005-0000-0000-0000043D0000}"/>
    <cellStyle name="Rubrik 3 2 4 9 2" xfId="4492" xr:uid="{00000000-0005-0000-0000-0000053D0000}"/>
    <cellStyle name="Rubrik 3 2 4 9 2 10" xfId="35530" xr:uid="{00000000-0005-0000-0000-0000063D0000}"/>
    <cellStyle name="Rubrik 3 2 4 9 2 11" xfId="37480" xr:uid="{00000000-0005-0000-0000-0000073D0000}"/>
    <cellStyle name="Rubrik 3 2 4 9 2 2" xfId="12379" xr:uid="{00000000-0005-0000-0000-0000083D0000}"/>
    <cellStyle name="Rubrik 3 2 4 9 2 3" xfId="18699" xr:uid="{00000000-0005-0000-0000-0000093D0000}"/>
    <cellStyle name="Rubrik 3 2 4 9 2 4" xfId="21330" xr:uid="{00000000-0005-0000-0000-00000A3D0000}"/>
    <cellStyle name="Rubrik 3 2 4 9 2 5" xfId="23913" xr:uid="{00000000-0005-0000-0000-00000B3D0000}"/>
    <cellStyle name="Rubrik 3 2 4 9 2 6" xfId="24743" xr:uid="{00000000-0005-0000-0000-00000C3D0000}"/>
    <cellStyle name="Rubrik 3 2 4 9 2 7" xfId="28928" xr:uid="{00000000-0005-0000-0000-00000D3D0000}"/>
    <cellStyle name="Rubrik 3 2 4 9 2 8" xfId="29750" xr:uid="{00000000-0005-0000-0000-00000E3D0000}"/>
    <cellStyle name="Rubrik 3 2 4 9 2 9" xfId="33664" xr:uid="{00000000-0005-0000-0000-00000F3D0000}"/>
    <cellStyle name="Rubrik 3 2 4 9 3" xfId="14385" xr:uid="{00000000-0005-0000-0000-0000103D0000}"/>
    <cellStyle name="Rubrik 3 2 4 9 4" xfId="16504" xr:uid="{00000000-0005-0000-0000-0000113D0000}"/>
    <cellStyle name="Rubrik 3 2 4 9 5" xfId="15721" xr:uid="{00000000-0005-0000-0000-0000123D0000}"/>
    <cellStyle name="Rubrik 3 2 4 9 6" xfId="20876" xr:uid="{00000000-0005-0000-0000-0000133D0000}"/>
    <cellStyle name="Rubrik 3 2 4 9 7" xfId="26011" xr:uid="{00000000-0005-0000-0000-0000143D0000}"/>
    <cellStyle name="Rubrik 3 2 4 9 8" xfId="28547" xr:uid="{00000000-0005-0000-0000-0000153D0000}"/>
    <cellStyle name="Rubrik 3 2 4 9 9" xfId="30895" xr:uid="{00000000-0005-0000-0000-0000163D0000}"/>
    <cellStyle name="Rubrik 3 2 5" xfId="1422" xr:uid="{00000000-0005-0000-0000-0000173D0000}"/>
    <cellStyle name="Rubrik 3 2 5 10" xfId="9471" xr:uid="{00000000-0005-0000-0000-0000183D0000}"/>
    <cellStyle name="Rubrik 3 2 5 11" xfId="16746" xr:uid="{00000000-0005-0000-0000-0000193D0000}"/>
    <cellStyle name="Rubrik 3 2 5 12" xfId="21103" xr:uid="{00000000-0005-0000-0000-00001A3D0000}"/>
    <cellStyle name="Rubrik 3 2 5 13" xfId="26234" xr:uid="{00000000-0005-0000-0000-00001B3D0000}"/>
    <cellStyle name="Rubrik 3 2 5 14" xfId="28762" xr:uid="{00000000-0005-0000-0000-00001C3D0000}"/>
    <cellStyle name="Rubrik 3 2 5 15" xfId="31097" xr:uid="{00000000-0005-0000-0000-00001D3D0000}"/>
    <cellStyle name="Rubrik 3 2 5 16" xfId="33456" xr:uid="{00000000-0005-0000-0000-00001E3D0000}"/>
    <cellStyle name="Rubrik 3 2 5 17" xfId="35433" xr:uid="{00000000-0005-0000-0000-00001F3D0000}"/>
    <cellStyle name="Rubrik 3 2 5 18" xfId="37301" xr:uid="{00000000-0005-0000-0000-0000203D0000}"/>
    <cellStyle name="Rubrik 3 2 5 2" xfId="2937" xr:uid="{00000000-0005-0000-0000-0000213D0000}"/>
    <cellStyle name="Rubrik 3 2 5 2 10" xfId="32883" xr:uid="{00000000-0005-0000-0000-0000223D0000}"/>
    <cellStyle name="Rubrik 3 2 5 2 11" xfId="35045" xr:uid="{00000000-0005-0000-0000-0000233D0000}"/>
    <cellStyle name="Rubrik 3 2 5 2 12" xfId="36901" xr:uid="{00000000-0005-0000-0000-0000243D0000}"/>
    <cellStyle name="Rubrik 3 2 5 2 2" xfId="4493" xr:uid="{00000000-0005-0000-0000-0000253D0000}"/>
    <cellStyle name="Rubrik 3 2 5 2 2 10" xfId="35253" xr:uid="{00000000-0005-0000-0000-0000263D0000}"/>
    <cellStyle name="Rubrik 3 2 5 2 2 11" xfId="37481" xr:uid="{00000000-0005-0000-0000-0000273D0000}"/>
    <cellStyle name="Rubrik 3 2 5 2 2 2" xfId="12380" xr:uid="{00000000-0005-0000-0000-0000283D0000}"/>
    <cellStyle name="Rubrik 3 2 5 2 2 3" xfId="18700" xr:uid="{00000000-0005-0000-0000-0000293D0000}"/>
    <cellStyle name="Rubrik 3 2 5 2 2 4" xfId="21331" xr:uid="{00000000-0005-0000-0000-00002A3D0000}"/>
    <cellStyle name="Rubrik 3 2 5 2 2 5" xfId="23914" xr:uid="{00000000-0005-0000-0000-00002B3D0000}"/>
    <cellStyle name="Rubrik 3 2 5 2 2 6" xfId="26407" xr:uid="{00000000-0005-0000-0000-00002C3D0000}"/>
    <cellStyle name="Rubrik 3 2 5 2 2 7" xfId="28929" xr:uid="{00000000-0005-0000-0000-00002D3D0000}"/>
    <cellStyle name="Rubrik 3 2 5 2 2 8" xfId="31252" xr:uid="{00000000-0005-0000-0000-00002E3D0000}"/>
    <cellStyle name="Rubrik 3 2 5 2 2 9" xfId="33665" xr:uid="{00000000-0005-0000-0000-00002F3D0000}"/>
    <cellStyle name="Rubrik 3 2 5 2 3" xfId="10898" xr:uid="{00000000-0005-0000-0000-0000303D0000}"/>
    <cellStyle name="Rubrik 3 2 5 2 4" xfId="17151" xr:uid="{00000000-0005-0000-0000-0000313D0000}"/>
    <cellStyle name="Rubrik 3 2 5 2 5" xfId="16772" xr:uid="{00000000-0005-0000-0000-0000323D0000}"/>
    <cellStyle name="Rubrik 3 2 5 2 6" xfId="20453" xr:uid="{00000000-0005-0000-0000-0000333D0000}"/>
    <cellStyle name="Rubrik 3 2 5 2 7" xfId="25615" xr:uid="{00000000-0005-0000-0000-0000343D0000}"/>
    <cellStyle name="Rubrik 3 2 5 2 8" xfId="28144" xr:uid="{00000000-0005-0000-0000-0000353D0000}"/>
    <cellStyle name="Rubrik 3 2 5 2 9" xfId="30539" xr:uid="{00000000-0005-0000-0000-0000363D0000}"/>
    <cellStyle name="Rubrik 3 2 5 3" xfId="2601" xr:uid="{00000000-0005-0000-0000-0000373D0000}"/>
    <cellStyle name="Rubrik 3 2 5 3 10" xfId="25443" xr:uid="{00000000-0005-0000-0000-0000383D0000}"/>
    <cellStyle name="Rubrik 3 2 5 3 11" xfId="36365" xr:uid="{00000000-0005-0000-0000-0000393D0000}"/>
    <cellStyle name="Rubrik 3 2 5 3 12" xfId="32894" xr:uid="{00000000-0005-0000-0000-00003A3D0000}"/>
    <cellStyle name="Rubrik 3 2 5 3 2" xfId="4494" xr:uid="{00000000-0005-0000-0000-00003B3D0000}"/>
    <cellStyle name="Rubrik 3 2 5 3 2 10" xfId="35529" xr:uid="{00000000-0005-0000-0000-00003C3D0000}"/>
    <cellStyle name="Rubrik 3 2 5 3 2 11" xfId="37482" xr:uid="{00000000-0005-0000-0000-00003D3D0000}"/>
    <cellStyle name="Rubrik 3 2 5 3 2 2" xfId="12381" xr:uid="{00000000-0005-0000-0000-00003E3D0000}"/>
    <cellStyle name="Rubrik 3 2 5 3 2 3" xfId="18701" xr:uid="{00000000-0005-0000-0000-00003F3D0000}"/>
    <cellStyle name="Rubrik 3 2 5 3 2 4" xfId="21332" xr:uid="{00000000-0005-0000-0000-0000403D0000}"/>
    <cellStyle name="Rubrik 3 2 5 3 2 5" xfId="23915" xr:uid="{00000000-0005-0000-0000-0000413D0000}"/>
    <cellStyle name="Rubrik 3 2 5 3 2 6" xfId="20547" xr:uid="{00000000-0005-0000-0000-0000423D0000}"/>
    <cellStyle name="Rubrik 3 2 5 3 2 7" xfId="28930" xr:uid="{00000000-0005-0000-0000-0000433D0000}"/>
    <cellStyle name="Rubrik 3 2 5 3 2 8" xfId="28231" xr:uid="{00000000-0005-0000-0000-0000443D0000}"/>
    <cellStyle name="Rubrik 3 2 5 3 2 9" xfId="33666" xr:uid="{00000000-0005-0000-0000-0000453D0000}"/>
    <cellStyle name="Rubrik 3 2 5 3 3" xfId="10562" xr:uid="{00000000-0005-0000-0000-0000463D0000}"/>
    <cellStyle name="Rubrik 3 2 5 3 4" xfId="9900" xr:uid="{00000000-0005-0000-0000-0000473D0000}"/>
    <cellStyle name="Rubrik 3 2 5 3 5" xfId="19595" xr:uid="{00000000-0005-0000-0000-0000483D0000}"/>
    <cellStyle name="Rubrik 3 2 5 3 6" xfId="22226" xr:uid="{00000000-0005-0000-0000-0000493D0000}"/>
    <cellStyle name="Rubrik 3 2 5 3 7" xfId="27329" xr:uid="{00000000-0005-0000-0000-00004A3D0000}"/>
    <cellStyle name="Rubrik 3 2 5 3 8" xfId="23259" xr:uid="{00000000-0005-0000-0000-00004B3D0000}"/>
    <cellStyle name="Rubrik 3 2 5 3 9" xfId="32145" xr:uid="{00000000-0005-0000-0000-00004C3D0000}"/>
    <cellStyle name="Rubrik 3 2 5 4" xfId="2800" xr:uid="{00000000-0005-0000-0000-00004D3D0000}"/>
    <cellStyle name="Rubrik 3 2 5 4 10" xfId="30655" xr:uid="{00000000-0005-0000-0000-00004E3D0000}"/>
    <cellStyle name="Rubrik 3 2 5 4 11" xfId="28776" xr:uid="{00000000-0005-0000-0000-00004F3D0000}"/>
    <cellStyle name="Rubrik 3 2 5 4 12" xfId="35111" xr:uid="{00000000-0005-0000-0000-0000503D0000}"/>
    <cellStyle name="Rubrik 3 2 5 4 2" xfId="4495" xr:uid="{00000000-0005-0000-0000-0000513D0000}"/>
    <cellStyle name="Rubrik 3 2 5 4 2 10" xfId="30480" xr:uid="{00000000-0005-0000-0000-0000523D0000}"/>
    <cellStyle name="Rubrik 3 2 5 4 2 11" xfId="37483" xr:uid="{00000000-0005-0000-0000-0000533D0000}"/>
    <cellStyle name="Rubrik 3 2 5 4 2 2" xfId="12382" xr:uid="{00000000-0005-0000-0000-0000543D0000}"/>
    <cellStyle name="Rubrik 3 2 5 4 2 3" xfId="18702" xr:uid="{00000000-0005-0000-0000-0000553D0000}"/>
    <cellStyle name="Rubrik 3 2 5 4 2 4" xfId="21333" xr:uid="{00000000-0005-0000-0000-0000563D0000}"/>
    <cellStyle name="Rubrik 3 2 5 4 2 5" xfId="23916" xr:uid="{00000000-0005-0000-0000-0000573D0000}"/>
    <cellStyle name="Rubrik 3 2 5 4 2 6" xfId="26406" xr:uid="{00000000-0005-0000-0000-0000583D0000}"/>
    <cellStyle name="Rubrik 3 2 5 4 2 7" xfId="28931" xr:uid="{00000000-0005-0000-0000-0000593D0000}"/>
    <cellStyle name="Rubrik 3 2 5 4 2 8" xfId="31251" xr:uid="{00000000-0005-0000-0000-00005A3D0000}"/>
    <cellStyle name="Rubrik 3 2 5 4 2 9" xfId="33667" xr:uid="{00000000-0005-0000-0000-00005B3D0000}"/>
    <cellStyle name="Rubrik 3 2 5 4 3" xfId="10761" xr:uid="{00000000-0005-0000-0000-00005C3D0000}"/>
    <cellStyle name="Rubrik 3 2 5 4 4" xfId="17014" xr:uid="{00000000-0005-0000-0000-00005D3D0000}"/>
    <cellStyle name="Rubrik 3 2 5 4 5" xfId="15855" xr:uid="{00000000-0005-0000-0000-00005E3D0000}"/>
    <cellStyle name="Rubrik 3 2 5 4 6" xfId="14276" xr:uid="{00000000-0005-0000-0000-00005F3D0000}"/>
    <cellStyle name="Rubrik 3 2 5 4 7" xfId="23189" xr:uid="{00000000-0005-0000-0000-0000603D0000}"/>
    <cellStyle name="Rubrik 3 2 5 4 8" xfId="25740" xr:uid="{00000000-0005-0000-0000-0000613D0000}"/>
    <cellStyle name="Rubrik 3 2 5 4 9" xfId="21118" xr:uid="{00000000-0005-0000-0000-0000623D0000}"/>
    <cellStyle name="Rubrik 3 2 5 5" xfId="2881" xr:uid="{00000000-0005-0000-0000-0000633D0000}"/>
    <cellStyle name="Rubrik 3 2 5 5 10" xfId="25022" xr:uid="{00000000-0005-0000-0000-0000643D0000}"/>
    <cellStyle name="Rubrik 3 2 5 5 11" xfId="36233" xr:uid="{00000000-0005-0000-0000-0000653D0000}"/>
    <cellStyle name="Rubrik 3 2 5 5 12" xfId="23725" xr:uid="{00000000-0005-0000-0000-0000663D0000}"/>
    <cellStyle name="Rubrik 3 2 5 5 2" xfId="4496" xr:uid="{00000000-0005-0000-0000-0000673D0000}"/>
    <cellStyle name="Rubrik 3 2 5 5 2 10" xfId="35528" xr:uid="{00000000-0005-0000-0000-0000683D0000}"/>
    <cellStyle name="Rubrik 3 2 5 5 2 11" xfId="37484" xr:uid="{00000000-0005-0000-0000-0000693D0000}"/>
    <cellStyle name="Rubrik 3 2 5 5 2 2" xfId="12383" xr:uid="{00000000-0005-0000-0000-00006A3D0000}"/>
    <cellStyle name="Rubrik 3 2 5 5 2 3" xfId="18703" xr:uid="{00000000-0005-0000-0000-00006B3D0000}"/>
    <cellStyle name="Rubrik 3 2 5 5 2 4" xfId="21334" xr:uid="{00000000-0005-0000-0000-00006C3D0000}"/>
    <cellStyle name="Rubrik 3 2 5 5 2 5" xfId="23917" xr:uid="{00000000-0005-0000-0000-00006D3D0000}"/>
    <cellStyle name="Rubrik 3 2 5 5 2 6" xfId="22565" xr:uid="{00000000-0005-0000-0000-00006E3D0000}"/>
    <cellStyle name="Rubrik 3 2 5 5 2 7" xfId="28932" xr:uid="{00000000-0005-0000-0000-00006F3D0000}"/>
    <cellStyle name="Rubrik 3 2 5 5 2 8" xfId="22379" xr:uid="{00000000-0005-0000-0000-0000703D0000}"/>
    <cellStyle name="Rubrik 3 2 5 5 2 9" xfId="33668" xr:uid="{00000000-0005-0000-0000-0000713D0000}"/>
    <cellStyle name="Rubrik 3 2 5 5 3" xfId="10842" xr:uid="{00000000-0005-0000-0000-0000723D0000}"/>
    <cellStyle name="Rubrik 3 2 5 5 4" xfId="17095" xr:uid="{00000000-0005-0000-0000-0000733D0000}"/>
    <cellStyle name="Rubrik 3 2 5 5 5" xfId="19455" xr:uid="{00000000-0005-0000-0000-0000743D0000}"/>
    <cellStyle name="Rubrik 3 2 5 5 6" xfId="22086" xr:uid="{00000000-0005-0000-0000-0000753D0000}"/>
    <cellStyle name="Rubrik 3 2 5 5 7" xfId="27189" xr:uid="{00000000-0005-0000-0000-0000763D0000}"/>
    <cellStyle name="Rubrik 3 2 5 5 8" xfId="15084" xr:uid="{00000000-0005-0000-0000-0000773D0000}"/>
    <cellStyle name="Rubrik 3 2 5 5 9" xfId="32006" xr:uid="{00000000-0005-0000-0000-0000783D0000}"/>
    <cellStyle name="Rubrik 3 2 5 6" xfId="3291" xr:uid="{00000000-0005-0000-0000-0000793D0000}"/>
    <cellStyle name="Rubrik 3 2 5 6 10" xfId="29928" xr:uid="{00000000-0005-0000-0000-00007A3D0000}"/>
    <cellStyle name="Rubrik 3 2 5 6 11" xfId="34855" xr:uid="{00000000-0005-0000-0000-00007B3D0000}"/>
    <cellStyle name="Rubrik 3 2 5 6 12" xfId="34969" xr:uid="{00000000-0005-0000-0000-00007C3D0000}"/>
    <cellStyle name="Rubrik 3 2 5 6 2" xfId="4497" xr:uid="{00000000-0005-0000-0000-00007D3D0000}"/>
    <cellStyle name="Rubrik 3 2 5 6 2 10" xfId="32806" xr:uid="{00000000-0005-0000-0000-00007E3D0000}"/>
    <cellStyle name="Rubrik 3 2 5 6 2 11" xfId="37485" xr:uid="{00000000-0005-0000-0000-00007F3D0000}"/>
    <cellStyle name="Rubrik 3 2 5 6 2 2" xfId="12384" xr:uid="{00000000-0005-0000-0000-0000803D0000}"/>
    <cellStyle name="Rubrik 3 2 5 6 2 3" xfId="18704" xr:uid="{00000000-0005-0000-0000-0000813D0000}"/>
    <cellStyle name="Rubrik 3 2 5 6 2 4" xfId="21335" xr:uid="{00000000-0005-0000-0000-0000823D0000}"/>
    <cellStyle name="Rubrik 3 2 5 6 2 5" xfId="23918" xr:uid="{00000000-0005-0000-0000-0000833D0000}"/>
    <cellStyle name="Rubrik 3 2 5 6 2 6" xfId="26405" xr:uid="{00000000-0005-0000-0000-0000843D0000}"/>
    <cellStyle name="Rubrik 3 2 5 6 2 7" xfId="28933" xr:uid="{00000000-0005-0000-0000-0000853D0000}"/>
    <cellStyle name="Rubrik 3 2 5 6 2 8" xfId="31250" xr:uid="{00000000-0005-0000-0000-0000863D0000}"/>
    <cellStyle name="Rubrik 3 2 5 6 2 9" xfId="33669" xr:uid="{00000000-0005-0000-0000-0000873D0000}"/>
    <cellStyle name="Rubrik 3 2 5 6 3" xfId="11251" xr:uid="{00000000-0005-0000-0000-0000883D0000}"/>
    <cellStyle name="Rubrik 3 2 5 6 4" xfId="17505" xr:uid="{00000000-0005-0000-0000-0000893D0000}"/>
    <cellStyle name="Rubrik 3 2 5 6 5" xfId="17986" xr:uid="{00000000-0005-0000-0000-00008A3D0000}"/>
    <cellStyle name="Rubrik 3 2 5 6 6" xfId="17842" xr:uid="{00000000-0005-0000-0000-00008B3D0000}"/>
    <cellStyle name="Rubrik 3 2 5 6 7" xfId="26067" xr:uid="{00000000-0005-0000-0000-00008C3D0000}"/>
    <cellStyle name="Rubrik 3 2 5 6 8" xfId="25657" xr:uid="{00000000-0005-0000-0000-00008D3D0000}"/>
    <cellStyle name="Rubrik 3 2 5 6 9" xfId="30944" xr:uid="{00000000-0005-0000-0000-00008E3D0000}"/>
    <cellStyle name="Rubrik 3 2 5 7" xfId="3208" xr:uid="{00000000-0005-0000-0000-00008F3D0000}"/>
    <cellStyle name="Rubrik 3 2 5 7 10" xfId="33364" xr:uid="{00000000-0005-0000-0000-0000903D0000}"/>
    <cellStyle name="Rubrik 3 2 5 7 11" xfId="32466" xr:uid="{00000000-0005-0000-0000-0000913D0000}"/>
    <cellStyle name="Rubrik 3 2 5 7 12" xfId="24741" xr:uid="{00000000-0005-0000-0000-0000923D0000}"/>
    <cellStyle name="Rubrik 3 2 5 7 2" xfId="4498" xr:uid="{00000000-0005-0000-0000-0000933D0000}"/>
    <cellStyle name="Rubrik 3 2 5 7 2 10" xfId="35527" xr:uid="{00000000-0005-0000-0000-0000943D0000}"/>
    <cellStyle name="Rubrik 3 2 5 7 2 11" xfId="37486" xr:uid="{00000000-0005-0000-0000-0000953D0000}"/>
    <cellStyle name="Rubrik 3 2 5 7 2 2" xfId="12385" xr:uid="{00000000-0005-0000-0000-0000963D0000}"/>
    <cellStyle name="Rubrik 3 2 5 7 2 3" xfId="18705" xr:uid="{00000000-0005-0000-0000-0000973D0000}"/>
    <cellStyle name="Rubrik 3 2 5 7 2 4" xfId="21336" xr:uid="{00000000-0005-0000-0000-0000983D0000}"/>
    <cellStyle name="Rubrik 3 2 5 7 2 5" xfId="23919" xr:uid="{00000000-0005-0000-0000-0000993D0000}"/>
    <cellStyle name="Rubrik 3 2 5 7 2 6" xfId="22850" xr:uid="{00000000-0005-0000-0000-00009A3D0000}"/>
    <cellStyle name="Rubrik 3 2 5 7 2 7" xfId="28934" xr:uid="{00000000-0005-0000-0000-00009B3D0000}"/>
    <cellStyle name="Rubrik 3 2 5 7 2 8" xfId="25683" xr:uid="{00000000-0005-0000-0000-00009C3D0000}"/>
    <cellStyle name="Rubrik 3 2 5 7 2 9" xfId="33670" xr:uid="{00000000-0005-0000-0000-00009D3D0000}"/>
    <cellStyle name="Rubrik 3 2 5 7 3" xfId="11168" xr:uid="{00000000-0005-0000-0000-00009E3D0000}"/>
    <cellStyle name="Rubrik 3 2 5 7 4" xfId="17422" xr:uid="{00000000-0005-0000-0000-00009F3D0000}"/>
    <cellStyle name="Rubrik 3 2 5 7 5" xfId="18011" xr:uid="{00000000-0005-0000-0000-0000A03D0000}"/>
    <cellStyle name="Rubrik 3 2 5 7 6" xfId="16737" xr:uid="{00000000-0005-0000-0000-0000A13D0000}"/>
    <cellStyle name="Rubrik 3 2 5 7 7" xfId="10463" xr:uid="{00000000-0005-0000-0000-0000A23D0000}"/>
    <cellStyle name="Rubrik 3 2 5 7 8" xfId="28462" xr:uid="{00000000-0005-0000-0000-0000A33D0000}"/>
    <cellStyle name="Rubrik 3 2 5 7 9" xfId="25836" xr:uid="{00000000-0005-0000-0000-0000A43D0000}"/>
    <cellStyle name="Rubrik 3 2 5 8" xfId="4499" xr:uid="{00000000-0005-0000-0000-0000A53D0000}"/>
    <cellStyle name="Rubrik 3 2 5 8 10" xfId="34537" xr:uid="{00000000-0005-0000-0000-0000A63D0000}"/>
    <cellStyle name="Rubrik 3 2 5 8 11" xfId="37487" xr:uid="{00000000-0005-0000-0000-0000A73D0000}"/>
    <cellStyle name="Rubrik 3 2 5 8 2" xfId="12386" xr:uid="{00000000-0005-0000-0000-0000A83D0000}"/>
    <cellStyle name="Rubrik 3 2 5 8 3" xfId="18706" xr:uid="{00000000-0005-0000-0000-0000A93D0000}"/>
    <cellStyle name="Rubrik 3 2 5 8 4" xfId="21337" xr:uid="{00000000-0005-0000-0000-0000AA3D0000}"/>
    <cellStyle name="Rubrik 3 2 5 8 5" xfId="23920" xr:uid="{00000000-0005-0000-0000-0000AB3D0000}"/>
    <cellStyle name="Rubrik 3 2 5 8 6" xfId="26404" xr:uid="{00000000-0005-0000-0000-0000AC3D0000}"/>
    <cellStyle name="Rubrik 3 2 5 8 7" xfId="28935" xr:uid="{00000000-0005-0000-0000-0000AD3D0000}"/>
    <cellStyle name="Rubrik 3 2 5 8 8" xfId="31249" xr:uid="{00000000-0005-0000-0000-0000AE3D0000}"/>
    <cellStyle name="Rubrik 3 2 5 8 9" xfId="33671" xr:uid="{00000000-0005-0000-0000-0000AF3D0000}"/>
    <cellStyle name="Rubrik 3 2 5 9" xfId="9391" xr:uid="{00000000-0005-0000-0000-0000B03D0000}"/>
    <cellStyle name="Rubrik 3 2 6" xfId="2992" xr:uid="{00000000-0005-0000-0000-0000B13D0000}"/>
    <cellStyle name="Rubrik 3 2 6 10" xfId="32929" xr:uid="{00000000-0005-0000-0000-0000B23D0000}"/>
    <cellStyle name="Rubrik 3 2 6 11" xfId="30597" xr:uid="{00000000-0005-0000-0000-0000B33D0000}"/>
    <cellStyle name="Rubrik 3 2 6 12" xfId="35131" xr:uid="{00000000-0005-0000-0000-0000B43D0000}"/>
    <cellStyle name="Rubrik 3 2 6 2" xfId="4500" xr:uid="{00000000-0005-0000-0000-0000B53D0000}"/>
    <cellStyle name="Rubrik 3 2 6 2 10" xfId="35526" xr:uid="{00000000-0005-0000-0000-0000B63D0000}"/>
    <cellStyle name="Rubrik 3 2 6 2 11" xfId="37488" xr:uid="{00000000-0005-0000-0000-0000B73D0000}"/>
    <cellStyle name="Rubrik 3 2 6 2 2" xfId="12387" xr:uid="{00000000-0005-0000-0000-0000B83D0000}"/>
    <cellStyle name="Rubrik 3 2 6 2 3" xfId="18707" xr:uid="{00000000-0005-0000-0000-0000B93D0000}"/>
    <cellStyle name="Rubrik 3 2 6 2 4" xfId="21338" xr:uid="{00000000-0005-0000-0000-0000BA3D0000}"/>
    <cellStyle name="Rubrik 3 2 6 2 5" xfId="23921" xr:uid="{00000000-0005-0000-0000-0000BB3D0000}"/>
    <cellStyle name="Rubrik 3 2 6 2 6" xfId="23748" xr:uid="{00000000-0005-0000-0000-0000BC3D0000}"/>
    <cellStyle name="Rubrik 3 2 6 2 7" xfId="28936" xr:uid="{00000000-0005-0000-0000-0000BD3D0000}"/>
    <cellStyle name="Rubrik 3 2 6 2 8" xfId="26203" xr:uid="{00000000-0005-0000-0000-0000BE3D0000}"/>
    <cellStyle name="Rubrik 3 2 6 2 9" xfId="33672" xr:uid="{00000000-0005-0000-0000-0000BF3D0000}"/>
    <cellStyle name="Rubrik 3 2 6 3" xfId="10953" xr:uid="{00000000-0005-0000-0000-0000C03D0000}"/>
    <cellStyle name="Rubrik 3 2 6 4" xfId="17206" xr:uid="{00000000-0005-0000-0000-0000C13D0000}"/>
    <cellStyle name="Rubrik 3 2 6 5" xfId="15017" xr:uid="{00000000-0005-0000-0000-0000C23D0000}"/>
    <cellStyle name="Rubrik 3 2 6 6" xfId="10427" xr:uid="{00000000-0005-0000-0000-0000C33D0000}"/>
    <cellStyle name="Rubrik 3 2 6 7" xfId="22413" xr:uid="{00000000-0005-0000-0000-0000C43D0000}"/>
    <cellStyle name="Rubrik 3 2 6 8" xfId="28754" xr:uid="{00000000-0005-0000-0000-0000C53D0000}"/>
    <cellStyle name="Rubrik 3 2 6 9" xfId="25679" xr:uid="{00000000-0005-0000-0000-0000C63D0000}"/>
    <cellStyle name="Rubrik 3 2 7" xfId="1110" xr:uid="{00000000-0005-0000-0000-0000C73D0000}"/>
    <cellStyle name="Rubrik 3 2 7 10" xfId="25987" xr:uid="{00000000-0005-0000-0000-0000C83D0000}"/>
    <cellStyle name="Rubrik 3 2 7 11" xfId="32283" xr:uid="{00000000-0005-0000-0000-0000C93D0000}"/>
    <cellStyle name="Rubrik 3 2 7 12" xfId="30871" xr:uid="{00000000-0005-0000-0000-0000CA3D0000}"/>
    <cellStyle name="Rubrik 3 2 7 2" xfId="4501" xr:uid="{00000000-0005-0000-0000-0000CB3D0000}"/>
    <cellStyle name="Rubrik 3 2 7 2 10" xfId="31166" xr:uid="{00000000-0005-0000-0000-0000CC3D0000}"/>
    <cellStyle name="Rubrik 3 2 7 2 11" xfId="37489" xr:uid="{00000000-0005-0000-0000-0000CD3D0000}"/>
    <cellStyle name="Rubrik 3 2 7 2 2" xfId="12388" xr:uid="{00000000-0005-0000-0000-0000CE3D0000}"/>
    <cellStyle name="Rubrik 3 2 7 2 3" xfId="18708" xr:uid="{00000000-0005-0000-0000-0000CF3D0000}"/>
    <cellStyle name="Rubrik 3 2 7 2 4" xfId="21339" xr:uid="{00000000-0005-0000-0000-0000D03D0000}"/>
    <cellStyle name="Rubrik 3 2 7 2 5" xfId="23922" xr:uid="{00000000-0005-0000-0000-0000D13D0000}"/>
    <cellStyle name="Rubrik 3 2 7 2 6" xfId="26403" xr:uid="{00000000-0005-0000-0000-0000D23D0000}"/>
    <cellStyle name="Rubrik 3 2 7 2 7" xfId="28937" xr:uid="{00000000-0005-0000-0000-0000D33D0000}"/>
    <cellStyle name="Rubrik 3 2 7 2 8" xfId="31248" xr:uid="{00000000-0005-0000-0000-0000D43D0000}"/>
    <cellStyle name="Rubrik 3 2 7 2 9" xfId="33673" xr:uid="{00000000-0005-0000-0000-0000D53D0000}"/>
    <cellStyle name="Rubrik 3 2 7 3" xfId="14091" xr:uid="{00000000-0005-0000-0000-0000D63D0000}"/>
    <cellStyle name="Rubrik 3 2 7 4" xfId="16360" xr:uid="{00000000-0005-0000-0000-0000D73D0000}"/>
    <cellStyle name="Rubrik 3 2 7 5" xfId="16649" xr:uid="{00000000-0005-0000-0000-0000D83D0000}"/>
    <cellStyle name="Rubrik 3 2 7 6" xfId="16496" xr:uid="{00000000-0005-0000-0000-0000D93D0000}"/>
    <cellStyle name="Rubrik 3 2 7 7" xfId="19758" xr:uid="{00000000-0005-0000-0000-0000DA3D0000}"/>
    <cellStyle name="Rubrik 3 2 7 8" xfId="22386" xr:uid="{00000000-0005-0000-0000-0000DB3D0000}"/>
    <cellStyle name="Rubrik 3 2 7 9" xfId="27487" xr:uid="{00000000-0005-0000-0000-0000DC3D0000}"/>
    <cellStyle name="Rubrik 3 2 8" xfId="1210" xr:uid="{00000000-0005-0000-0000-0000DD3D0000}"/>
    <cellStyle name="Rubrik 3 2 8 10" xfId="27417" xr:uid="{00000000-0005-0000-0000-0000DE3D0000}"/>
    <cellStyle name="Rubrik 3 2 8 11" xfId="36675" xr:uid="{00000000-0005-0000-0000-0000DF3D0000}"/>
    <cellStyle name="Rubrik 3 2 8 12" xfId="30526" xr:uid="{00000000-0005-0000-0000-0000E03D0000}"/>
    <cellStyle name="Rubrik 3 2 8 2" xfId="4502" xr:uid="{00000000-0005-0000-0000-0000E13D0000}"/>
    <cellStyle name="Rubrik 3 2 8 2 10" xfId="35525" xr:uid="{00000000-0005-0000-0000-0000E23D0000}"/>
    <cellStyle name="Rubrik 3 2 8 2 11" xfId="37490" xr:uid="{00000000-0005-0000-0000-0000E33D0000}"/>
    <cellStyle name="Rubrik 3 2 8 2 2" xfId="12389" xr:uid="{00000000-0005-0000-0000-0000E43D0000}"/>
    <cellStyle name="Rubrik 3 2 8 2 3" xfId="18709" xr:uid="{00000000-0005-0000-0000-0000E53D0000}"/>
    <cellStyle name="Rubrik 3 2 8 2 4" xfId="21340" xr:uid="{00000000-0005-0000-0000-0000E63D0000}"/>
    <cellStyle name="Rubrik 3 2 8 2 5" xfId="23923" xr:uid="{00000000-0005-0000-0000-0000E73D0000}"/>
    <cellStyle name="Rubrik 3 2 8 2 6" xfId="14963" xr:uid="{00000000-0005-0000-0000-0000E83D0000}"/>
    <cellStyle name="Rubrik 3 2 8 2 7" xfId="28938" xr:uid="{00000000-0005-0000-0000-0000E93D0000}"/>
    <cellStyle name="Rubrik 3 2 8 2 8" xfId="25141" xr:uid="{00000000-0005-0000-0000-0000EA3D0000}"/>
    <cellStyle name="Rubrik 3 2 8 2 9" xfId="33674" xr:uid="{00000000-0005-0000-0000-0000EB3D0000}"/>
    <cellStyle name="Rubrik 3 2 8 3" xfId="13991" xr:uid="{00000000-0005-0000-0000-0000EC3D0000}"/>
    <cellStyle name="Rubrik 3 2 8 4" xfId="16306" xr:uid="{00000000-0005-0000-0000-0000ED3D0000}"/>
    <cellStyle name="Rubrik 3 2 8 5" xfId="20132" xr:uid="{00000000-0005-0000-0000-0000EE3D0000}"/>
    <cellStyle name="Rubrik 3 2 8 6" xfId="22746" xr:uid="{00000000-0005-0000-0000-0000EF3D0000}"/>
    <cellStyle name="Rubrik 3 2 8 7" xfId="27839" xr:uid="{00000000-0005-0000-0000-0000F03D0000}"/>
    <cellStyle name="Rubrik 3 2 8 8" xfId="19684" xr:uid="{00000000-0005-0000-0000-0000F13D0000}"/>
    <cellStyle name="Rubrik 3 2 8 9" xfId="32605" xr:uid="{00000000-0005-0000-0000-0000F23D0000}"/>
    <cellStyle name="Rubrik 3 2 9" xfId="664" xr:uid="{00000000-0005-0000-0000-0000F33D0000}"/>
    <cellStyle name="Rubrik 3 2 9 10" xfId="26079" xr:uid="{00000000-0005-0000-0000-0000F43D0000}"/>
    <cellStyle name="Rubrik 3 2 9 11" xfId="25092" xr:uid="{00000000-0005-0000-0000-0000F53D0000}"/>
    <cellStyle name="Rubrik 3 2 9 12" xfId="30954" xr:uid="{00000000-0005-0000-0000-0000F63D0000}"/>
    <cellStyle name="Rubrik 3 2 9 2" xfId="4503" xr:uid="{00000000-0005-0000-0000-0000F73D0000}"/>
    <cellStyle name="Rubrik 3 2 9 2 10" xfId="35126" xr:uid="{00000000-0005-0000-0000-0000F83D0000}"/>
    <cellStyle name="Rubrik 3 2 9 2 11" xfId="37491" xr:uid="{00000000-0005-0000-0000-0000F93D0000}"/>
    <cellStyle name="Rubrik 3 2 9 2 2" xfId="12390" xr:uid="{00000000-0005-0000-0000-0000FA3D0000}"/>
    <cellStyle name="Rubrik 3 2 9 2 3" xfId="18710" xr:uid="{00000000-0005-0000-0000-0000FB3D0000}"/>
    <cellStyle name="Rubrik 3 2 9 2 4" xfId="21341" xr:uid="{00000000-0005-0000-0000-0000FC3D0000}"/>
    <cellStyle name="Rubrik 3 2 9 2 5" xfId="23924" xr:uid="{00000000-0005-0000-0000-0000FD3D0000}"/>
    <cellStyle name="Rubrik 3 2 9 2 6" xfId="25903" xr:uid="{00000000-0005-0000-0000-0000FE3D0000}"/>
    <cellStyle name="Rubrik 3 2 9 2 7" xfId="28939" xr:uid="{00000000-0005-0000-0000-0000FF3D0000}"/>
    <cellStyle name="Rubrik 3 2 9 2 8" xfId="30796" xr:uid="{00000000-0005-0000-0000-0000003E0000}"/>
    <cellStyle name="Rubrik 3 2 9 2 9" xfId="33675" xr:uid="{00000000-0005-0000-0000-0000013E0000}"/>
    <cellStyle name="Rubrik 3 2 9 3" xfId="14534" xr:uid="{00000000-0005-0000-0000-0000023E0000}"/>
    <cellStyle name="Rubrik 3 2 9 4" xfId="16580" xr:uid="{00000000-0005-0000-0000-0000033E0000}"/>
    <cellStyle name="Rubrik 3 2 9 5" xfId="14995" xr:uid="{00000000-0005-0000-0000-0000043E0000}"/>
    <cellStyle name="Rubrik 3 2 9 6" xfId="9773" xr:uid="{00000000-0005-0000-0000-0000053E0000}"/>
    <cellStyle name="Rubrik 3 2 9 7" xfId="9967" xr:uid="{00000000-0005-0000-0000-0000063E0000}"/>
    <cellStyle name="Rubrik 3 2 9 8" xfId="16498" xr:uid="{00000000-0005-0000-0000-0000073E0000}"/>
    <cellStyle name="Rubrik 3 2 9 9" xfId="23532" xr:uid="{00000000-0005-0000-0000-0000083E0000}"/>
    <cellStyle name="Rubrik 3 20" xfId="318" xr:uid="{00000000-0005-0000-0000-0000093E0000}"/>
    <cellStyle name="Rubrik 3 20 2" xfId="397" xr:uid="{00000000-0005-0000-0000-00000A3E0000}"/>
    <cellStyle name="Rubrik 3 20 2 10" xfId="20408" xr:uid="{00000000-0005-0000-0000-00000B3E0000}"/>
    <cellStyle name="Rubrik 3 20 2 11" xfId="23016" xr:uid="{00000000-0005-0000-0000-00000C3E0000}"/>
    <cellStyle name="Rubrik 3 20 2 12" xfId="25572" xr:uid="{00000000-0005-0000-0000-00000D3E0000}"/>
    <cellStyle name="Rubrik 3 20 2 13" xfId="21048" xr:uid="{00000000-0005-0000-0000-00000E3E0000}"/>
    <cellStyle name="Rubrik 3 20 2 14" xfId="30499" xr:uid="{00000000-0005-0000-0000-00000F3E0000}"/>
    <cellStyle name="Rubrik 3 20 2 15" xfId="28709" xr:uid="{00000000-0005-0000-0000-0000103E0000}"/>
    <cellStyle name="Rubrik 3 20 2 16" xfId="35020" xr:uid="{00000000-0005-0000-0000-0000113E0000}"/>
    <cellStyle name="Rubrik 3 20 2 17" xfId="36869" xr:uid="{00000000-0005-0000-0000-0000123E0000}"/>
    <cellStyle name="Rubrik 3 20 2 18" xfId="35207" xr:uid="{00000000-0005-0000-0000-0000133E0000}"/>
    <cellStyle name="Rubrik 3 20 2 2" xfId="596" xr:uid="{00000000-0005-0000-0000-0000143E0000}"/>
    <cellStyle name="Rubrik 3 20 2 2 10" xfId="4504" xr:uid="{00000000-0005-0000-0000-0000153E0000}"/>
    <cellStyle name="Rubrik 3 20 2 2 10 10" xfId="34672" xr:uid="{00000000-0005-0000-0000-0000163E0000}"/>
    <cellStyle name="Rubrik 3 20 2 2 10 11" xfId="37492" xr:uid="{00000000-0005-0000-0000-0000173E0000}"/>
    <cellStyle name="Rubrik 3 20 2 2 10 2" xfId="12391" xr:uid="{00000000-0005-0000-0000-0000183E0000}"/>
    <cellStyle name="Rubrik 3 20 2 2 10 3" xfId="18711" xr:uid="{00000000-0005-0000-0000-0000193E0000}"/>
    <cellStyle name="Rubrik 3 20 2 2 10 4" xfId="21342" xr:uid="{00000000-0005-0000-0000-00001A3E0000}"/>
    <cellStyle name="Rubrik 3 20 2 2 10 5" xfId="23925" xr:uid="{00000000-0005-0000-0000-00001B3E0000}"/>
    <cellStyle name="Rubrik 3 20 2 2 10 6" xfId="26402" xr:uid="{00000000-0005-0000-0000-00001C3E0000}"/>
    <cellStyle name="Rubrik 3 20 2 2 10 7" xfId="28940" xr:uid="{00000000-0005-0000-0000-00001D3E0000}"/>
    <cellStyle name="Rubrik 3 20 2 2 10 8" xfId="31247" xr:uid="{00000000-0005-0000-0000-00001E3E0000}"/>
    <cellStyle name="Rubrik 3 20 2 2 10 9" xfId="33676" xr:uid="{00000000-0005-0000-0000-00001F3E0000}"/>
    <cellStyle name="Rubrik 3 20 2 2 11" xfId="14602" xr:uid="{00000000-0005-0000-0000-0000203E0000}"/>
    <cellStyle name="Rubrik 3 20 2 2 12" xfId="16613" xr:uid="{00000000-0005-0000-0000-0000213E0000}"/>
    <cellStyle name="Rubrik 3 20 2 2 13" xfId="21012" xr:uid="{00000000-0005-0000-0000-0000223E0000}"/>
    <cellStyle name="Rubrik 3 20 2 2 14" xfId="23600" xr:uid="{00000000-0005-0000-0000-0000233E0000}"/>
    <cellStyle name="Rubrik 3 20 2 2 15" xfId="24972" xr:uid="{00000000-0005-0000-0000-0000243E0000}"/>
    <cellStyle name="Rubrik 3 20 2 2 16" xfId="33374" xr:uid="{00000000-0005-0000-0000-0000253E0000}"/>
    <cellStyle name="Rubrik 3 20 2 2 17" xfId="29959" xr:uid="{00000000-0005-0000-0000-0000263E0000}"/>
    <cellStyle name="Rubrik 3 20 2 2 18" xfId="35368" xr:uid="{00000000-0005-0000-0000-0000273E0000}"/>
    <cellStyle name="Rubrik 3 20 2 2 19" xfId="37243" xr:uid="{00000000-0005-0000-0000-0000283E0000}"/>
    <cellStyle name="Rubrik 3 20 2 2 2" xfId="2297" xr:uid="{00000000-0005-0000-0000-0000293E0000}"/>
    <cellStyle name="Rubrik 3 20 2 2 2 10" xfId="9727" xr:uid="{00000000-0005-0000-0000-00002A3E0000}"/>
    <cellStyle name="Rubrik 3 20 2 2 2 11" xfId="14224" xr:uid="{00000000-0005-0000-0000-00002B3E0000}"/>
    <cellStyle name="Rubrik 3 20 2 2 2 12" xfId="20721" xr:uid="{00000000-0005-0000-0000-00002C3E0000}"/>
    <cellStyle name="Rubrik 3 20 2 2 2 13" xfId="25868" xr:uid="{00000000-0005-0000-0000-00002D3E0000}"/>
    <cellStyle name="Rubrik 3 20 2 2 2 14" xfId="28395" xr:uid="{00000000-0005-0000-0000-00002E3E0000}"/>
    <cellStyle name="Rubrik 3 20 2 2 2 15" xfId="30765" xr:uid="{00000000-0005-0000-0000-00002F3E0000}"/>
    <cellStyle name="Rubrik 3 20 2 2 2 16" xfId="33113" xr:uid="{00000000-0005-0000-0000-0000303E0000}"/>
    <cellStyle name="Rubrik 3 20 2 2 2 17" xfId="35187" xr:uid="{00000000-0005-0000-0000-0000313E0000}"/>
    <cellStyle name="Rubrik 3 20 2 2 2 18" xfId="37040" xr:uid="{00000000-0005-0000-0000-0000323E0000}"/>
    <cellStyle name="Rubrik 3 20 2 2 2 2" xfId="1078" xr:uid="{00000000-0005-0000-0000-0000333E0000}"/>
    <cellStyle name="Rubrik 3 20 2 2 2 2 10" xfId="26272" xr:uid="{00000000-0005-0000-0000-0000343E0000}"/>
    <cellStyle name="Rubrik 3 20 2 2 2 2 11" xfId="36727" xr:uid="{00000000-0005-0000-0000-0000353E0000}"/>
    <cellStyle name="Rubrik 3 20 2 2 2 2 12" xfId="35037" xr:uid="{00000000-0005-0000-0000-0000363E0000}"/>
    <cellStyle name="Rubrik 3 20 2 2 2 2 2" xfId="4505" xr:uid="{00000000-0005-0000-0000-0000373E0000}"/>
    <cellStyle name="Rubrik 3 20 2 2 2 2 2 10" xfId="35524" xr:uid="{00000000-0005-0000-0000-0000383E0000}"/>
    <cellStyle name="Rubrik 3 20 2 2 2 2 2 11" xfId="37493" xr:uid="{00000000-0005-0000-0000-0000393E0000}"/>
    <cellStyle name="Rubrik 3 20 2 2 2 2 2 2" xfId="12392" xr:uid="{00000000-0005-0000-0000-00003A3E0000}"/>
    <cellStyle name="Rubrik 3 20 2 2 2 2 2 3" xfId="18712" xr:uid="{00000000-0005-0000-0000-00003B3E0000}"/>
    <cellStyle name="Rubrik 3 20 2 2 2 2 2 4" xfId="21343" xr:uid="{00000000-0005-0000-0000-00003C3E0000}"/>
    <cellStyle name="Rubrik 3 20 2 2 2 2 2 5" xfId="23926" xr:uid="{00000000-0005-0000-0000-00003D3E0000}"/>
    <cellStyle name="Rubrik 3 20 2 2 2 2 2 6" xfId="26066" xr:uid="{00000000-0005-0000-0000-00003E3E0000}"/>
    <cellStyle name="Rubrik 3 20 2 2 2 2 2 7" xfId="28941" xr:uid="{00000000-0005-0000-0000-00003F3E0000}"/>
    <cellStyle name="Rubrik 3 20 2 2 2 2 2 8" xfId="30943" xr:uid="{00000000-0005-0000-0000-0000403E0000}"/>
    <cellStyle name="Rubrik 3 20 2 2 2 2 2 9" xfId="33677" xr:uid="{00000000-0005-0000-0000-0000413E0000}"/>
    <cellStyle name="Rubrik 3 20 2 2 2 2 3" xfId="14123" xr:uid="{00000000-0005-0000-0000-0000423E0000}"/>
    <cellStyle name="Rubrik 3 20 2 2 2 2 4" xfId="16376" xr:uid="{00000000-0005-0000-0000-0000433E0000}"/>
    <cellStyle name="Rubrik 3 20 2 2 2 2 5" xfId="20185" xr:uid="{00000000-0005-0000-0000-0000443E0000}"/>
    <cellStyle name="Rubrik 3 20 2 2 2 2 6" xfId="22799" xr:uid="{00000000-0005-0000-0000-0000453E0000}"/>
    <cellStyle name="Rubrik 3 20 2 2 2 2 7" xfId="27892" xr:uid="{00000000-0005-0000-0000-0000463E0000}"/>
    <cellStyle name="Rubrik 3 20 2 2 2 2 8" xfId="22821" xr:uid="{00000000-0005-0000-0000-0000473E0000}"/>
    <cellStyle name="Rubrik 3 20 2 2 2 2 9" xfId="32658" xr:uid="{00000000-0005-0000-0000-0000483E0000}"/>
    <cellStyle name="Rubrik 3 20 2 2 2 3" xfId="2668" xr:uid="{00000000-0005-0000-0000-0000493E0000}"/>
    <cellStyle name="Rubrik 3 20 2 2 2 3 10" xfId="28540" xr:uid="{00000000-0005-0000-0000-00004A3E0000}"/>
    <cellStyle name="Rubrik 3 20 2 2 2 3 11" xfId="36331" xr:uid="{00000000-0005-0000-0000-00004B3E0000}"/>
    <cellStyle name="Rubrik 3 20 2 2 2 3 12" xfId="32928" xr:uid="{00000000-0005-0000-0000-00004C3E0000}"/>
    <cellStyle name="Rubrik 3 20 2 2 2 3 2" xfId="4506" xr:uid="{00000000-0005-0000-0000-00004D3E0000}"/>
    <cellStyle name="Rubrik 3 20 2 2 2 3 2 10" xfId="35523" xr:uid="{00000000-0005-0000-0000-00004E3E0000}"/>
    <cellStyle name="Rubrik 3 20 2 2 2 3 2 11" xfId="37494" xr:uid="{00000000-0005-0000-0000-00004F3E0000}"/>
    <cellStyle name="Rubrik 3 20 2 2 2 3 2 2" xfId="12393" xr:uid="{00000000-0005-0000-0000-0000503E0000}"/>
    <cellStyle name="Rubrik 3 20 2 2 2 3 2 3" xfId="18713" xr:uid="{00000000-0005-0000-0000-0000513E0000}"/>
    <cellStyle name="Rubrik 3 20 2 2 2 3 2 4" xfId="21344" xr:uid="{00000000-0005-0000-0000-0000523E0000}"/>
    <cellStyle name="Rubrik 3 20 2 2 2 3 2 5" xfId="23927" xr:uid="{00000000-0005-0000-0000-0000533E0000}"/>
    <cellStyle name="Rubrik 3 20 2 2 2 3 2 6" xfId="26401" xr:uid="{00000000-0005-0000-0000-0000543E0000}"/>
    <cellStyle name="Rubrik 3 20 2 2 2 3 2 7" xfId="28942" xr:uid="{00000000-0005-0000-0000-0000553E0000}"/>
    <cellStyle name="Rubrik 3 20 2 2 2 3 2 8" xfId="31246" xr:uid="{00000000-0005-0000-0000-0000563E0000}"/>
    <cellStyle name="Rubrik 3 20 2 2 2 3 2 9" xfId="33678" xr:uid="{00000000-0005-0000-0000-0000573E0000}"/>
    <cellStyle name="Rubrik 3 20 2 2 2 3 3" xfId="10629" xr:uid="{00000000-0005-0000-0000-0000583E0000}"/>
    <cellStyle name="Rubrik 3 20 2 2 2 3 4" xfId="10192" xr:uid="{00000000-0005-0000-0000-0000593E0000}"/>
    <cellStyle name="Rubrik 3 20 2 2 2 3 5" xfId="19557" xr:uid="{00000000-0005-0000-0000-00005A3E0000}"/>
    <cellStyle name="Rubrik 3 20 2 2 2 3 6" xfId="22188" xr:uid="{00000000-0005-0000-0000-00005B3E0000}"/>
    <cellStyle name="Rubrik 3 20 2 2 2 3 7" xfId="27291" xr:uid="{00000000-0005-0000-0000-00005C3E0000}"/>
    <cellStyle name="Rubrik 3 20 2 2 2 3 8" xfId="20869" xr:uid="{00000000-0005-0000-0000-00005D3E0000}"/>
    <cellStyle name="Rubrik 3 20 2 2 2 3 9" xfId="32108" xr:uid="{00000000-0005-0000-0000-00005E3E0000}"/>
    <cellStyle name="Rubrik 3 20 2 2 2 4" xfId="1301" xr:uid="{00000000-0005-0000-0000-00005F3E0000}"/>
    <cellStyle name="Rubrik 3 20 2 2 2 4 10" xfId="30547" xr:uid="{00000000-0005-0000-0000-0000603E0000}"/>
    <cellStyle name="Rubrik 3 20 2 2 2 4 11" xfId="36661" xr:uid="{00000000-0005-0000-0000-0000613E0000}"/>
    <cellStyle name="Rubrik 3 20 2 2 2 4 12" xfId="32669" xr:uid="{00000000-0005-0000-0000-0000623E0000}"/>
    <cellStyle name="Rubrik 3 20 2 2 2 4 2" xfId="4507" xr:uid="{00000000-0005-0000-0000-0000633E0000}"/>
    <cellStyle name="Rubrik 3 20 2 2 2 4 2 10" xfId="30467" xr:uid="{00000000-0005-0000-0000-0000643E0000}"/>
    <cellStyle name="Rubrik 3 20 2 2 2 4 2 11" xfId="37495" xr:uid="{00000000-0005-0000-0000-0000653E0000}"/>
    <cellStyle name="Rubrik 3 20 2 2 2 4 2 2" xfId="12394" xr:uid="{00000000-0005-0000-0000-0000663E0000}"/>
    <cellStyle name="Rubrik 3 20 2 2 2 4 2 3" xfId="18714" xr:uid="{00000000-0005-0000-0000-0000673E0000}"/>
    <cellStyle name="Rubrik 3 20 2 2 2 4 2 4" xfId="21345" xr:uid="{00000000-0005-0000-0000-0000683E0000}"/>
    <cellStyle name="Rubrik 3 20 2 2 2 4 2 5" xfId="23928" xr:uid="{00000000-0005-0000-0000-0000693E0000}"/>
    <cellStyle name="Rubrik 3 20 2 2 2 4 2 6" xfId="23698" xr:uid="{00000000-0005-0000-0000-00006A3E0000}"/>
    <cellStyle name="Rubrik 3 20 2 2 2 4 2 7" xfId="28943" xr:uid="{00000000-0005-0000-0000-00006B3E0000}"/>
    <cellStyle name="Rubrik 3 20 2 2 2 4 2 8" xfId="16182" xr:uid="{00000000-0005-0000-0000-00006C3E0000}"/>
    <cellStyle name="Rubrik 3 20 2 2 2 4 2 9" xfId="33679" xr:uid="{00000000-0005-0000-0000-00006D3E0000}"/>
    <cellStyle name="Rubrik 3 20 2 2 2 4 3" xfId="13900" xr:uid="{00000000-0005-0000-0000-00006E3E0000}"/>
    <cellStyle name="Rubrik 3 20 2 2 2 4 4" xfId="15585" xr:uid="{00000000-0005-0000-0000-00006F3E0000}"/>
    <cellStyle name="Rubrik 3 20 2 2 2 4 5" xfId="20110" xr:uid="{00000000-0005-0000-0000-0000703E0000}"/>
    <cellStyle name="Rubrik 3 20 2 2 2 4 6" xfId="22724" xr:uid="{00000000-0005-0000-0000-0000713E0000}"/>
    <cellStyle name="Rubrik 3 20 2 2 2 4 7" xfId="27819" xr:uid="{00000000-0005-0000-0000-0000723E0000}"/>
    <cellStyle name="Rubrik 3 20 2 2 2 4 8" xfId="25624" xr:uid="{00000000-0005-0000-0000-0000733E0000}"/>
    <cellStyle name="Rubrik 3 20 2 2 2 4 9" xfId="32586" xr:uid="{00000000-0005-0000-0000-0000743E0000}"/>
    <cellStyle name="Rubrik 3 20 2 2 2 5" xfId="2606" xr:uid="{00000000-0005-0000-0000-0000753E0000}"/>
    <cellStyle name="Rubrik 3 20 2 2 2 5 10" xfId="29759" xr:uid="{00000000-0005-0000-0000-0000763E0000}"/>
    <cellStyle name="Rubrik 3 20 2 2 2 5 11" xfId="36363" xr:uid="{00000000-0005-0000-0000-0000773E0000}"/>
    <cellStyle name="Rubrik 3 20 2 2 2 5 12" xfId="33061" xr:uid="{00000000-0005-0000-0000-0000783E0000}"/>
    <cellStyle name="Rubrik 3 20 2 2 2 5 2" xfId="4508" xr:uid="{00000000-0005-0000-0000-0000793E0000}"/>
    <cellStyle name="Rubrik 3 20 2 2 2 5 2 10" xfId="35522" xr:uid="{00000000-0005-0000-0000-00007A3E0000}"/>
    <cellStyle name="Rubrik 3 20 2 2 2 5 2 11" xfId="37496" xr:uid="{00000000-0005-0000-0000-00007B3E0000}"/>
    <cellStyle name="Rubrik 3 20 2 2 2 5 2 2" xfId="12395" xr:uid="{00000000-0005-0000-0000-00007C3E0000}"/>
    <cellStyle name="Rubrik 3 20 2 2 2 5 2 3" xfId="18715" xr:uid="{00000000-0005-0000-0000-00007D3E0000}"/>
    <cellStyle name="Rubrik 3 20 2 2 2 5 2 4" xfId="21346" xr:uid="{00000000-0005-0000-0000-00007E3E0000}"/>
    <cellStyle name="Rubrik 3 20 2 2 2 5 2 5" xfId="23929" xr:uid="{00000000-0005-0000-0000-00007F3E0000}"/>
    <cellStyle name="Rubrik 3 20 2 2 2 5 2 6" xfId="26400" xr:uid="{00000000-0005-0000-0000-0000803E0000}"/>
    <cellStyle name="Rubrik 3 20 2 2 2 5 2 7" xfId="28944" xr:uid="{00000000-0005-0000-0000-0000813E0000}"/>
    <cellStyle name="Rubrik 3 20 2 2 2 5 2 8" xfId="31245" xr:uid="{00000000-0005-0000-0000-0000823E0000}"/>
    <cellStyle name="Rubrik 3 20 2 2 2 5 2 9" xfId="33680" xr:uid="{00000000-0005-0000-0000-0000833E0000}"/>
    <cellStyle name="Rubrik 3 20 2 2 2 5 3" xfId="10567" xr:uid="{00000000-0005-0000-0000-0000843E0000}"/>
    <cellStyle name="Rubrik 3 20 2 2 2 5 4" xfId="9854" xr:uid="{00000000-0005-0000-0000-0000853E0000}"/>
    <cellStyle name="Rubrik 3 20 2 2 2 5 5" xfId="19593" xr:uid="{00000000-0005-0000-0000-0000863E0000}"/>
    <cellStyle name="Rubrik 3 20 2 2 2 5 6" xfId="22224" xr:uid="{00000000-0005-0000-0000-0000873E0000}"/>
    <cellStyle name="Rubrik 3 20 2 2 2 5 7" xfId="27327" xr:uid="{00000000-0005-0000-0000-0000883E0000}"/>
    <cellStyle name="Rubrik 3 20 2 2 2 5 8" xfId="24752" xr:uid="{00000000-0005-0000-0000-0000893E0000}"/>
    <cellStyle name="Rubrik 3 20 2 2 2 5 9" xfId="32143" xr:uid="{00000000-0005-0000-0000-00008A3E0000}"/>
    <cellStyle name="Rubrik 3 20 2 2 2 6" xfId="2797" xr:uid="{00000000-0005-0000-0000-00008B3E0000}"/>
    <cellStyle name="Rubrik 3 20 2 2 2 6 10" xfId="32860" xr:uid="{00000000-0005-0000-0000-00008C3E0000}"/>
    <cellStyle name="Rubrik 3 20 2 2 2 6 11" xfId="35034" xr:uid="{00000000-0005-0000-0000-00008D3E0000}"/>
    <cellStyle name="Rubrik 3 20 2 2 2 6 12" xfId="36882" xr:uid="{00000000-0005-0000-0000-00008E3E0000}"/>
    <cellStyle name="Rubrik 3 20 2 2 2 6 2" xfId="4509" xr:uid="{00000000-0005-0000-0000-00008F3E0000}"/>
    <cellStyle name="Rubrik 3 20 2 2 2 6 2 10" xfId="19658" xr:uid="{00000000-0005-0000-0000-0000903E0000}"/>
    <cellStyle name="Rubrik 3 20 2 2 2 6 2 11" xfId="37497" xr:uid="{00000000-0005-0000-0000-0000913E0000}"/>
    <cellStyle name="Rubrik 3 20 2 2 2 6 2 2" xfId="12396" xr:uid="{00000000-0005-0000-0000-0000923E0000}"/>
    <cellStyle name="Rubrik 3 20 2 2 2 6 2 3" xfId="18716" xr:uid="{00000000-0005-0000-0000-0000933E0000}"/>
    <cellStyle name="Rubrik 3 20 2 2 2 6 2 4" xfId="21347" xr:uid="{00000000-0005-0000-0000-0000943E0000}"/>
    <cellStyle name="Rubrik 3 20 2 2 2 6 2 5" xfId="23930" xr:uid="{00000000-0005-0000-0000-0000953E0000}"/>
    <cellStyle name="Rubrik 3 20 2 2 2 6 2 6" xfId="24732" xr:uid="{00000000-0005-0000-0000-0000963E0000}"/>
    <cellStyle name="Rubrik 3 20 2 2 2 6 2 7" xfId="28945" xr:uid="{00000000-0005-0000-0000-0000973E0000}"/>
    <cellStyle name="Rubrik 3 20 2 2 2 6 2 8" xfId="29740" xr:uid="{00000000-0005-0000-0000-0000983E0000}"/>
    <cellStyle name="Rubrik 3 20 2 2 2 6 2 9" xfId="33681" xr:uid="{00000000-0005-0000-0000-0000993E0000}"/>
    <cellStyle name="Rubrik 3 20 2 2 2 6 3" xfId="10758" xr:uid="{00000000-0005-0000-0000-00009A3E0000}"/>
    <cellStyle name="Rubrik 3 20 2 2 2 6 4" xfId="17011" xr:uid="{00000000-0005-0000-0000-00009B3E0000}"/>
    <cellStyle name="Rubrik 3 20 2 2 2 6 5" xfId="16740" xr:uid="{00000000-0005-0000-0000-00009C3E0000}"/>
    <cellStyle name="Rubrik 3 20 2 2 2 6 6" xfId="20428" xr:uid="{00000000-0005-0000-0000-00009D3E0000}"/>
    <cellStyle name="Rubrik 3 20 2 2 2 6 7" xfId="25591" xr:uid="{00000000-0005-0000-0000-00009E3E0000}"/>
    <cellStyle name="Rubrik 3 20 2 2 2 6 8" xfId="28119" xr:uid="{00000000-0005-0000-0000-00009F3E0000}"/>
    <cellStyle name="Rubrik 3 20 2 2 2 6 9" xfId="30519" xr:uid="{00000000-0005-0000-0000-0000A03E0000}"/>
    <cellStyle name="Rubrik 3 20 2 2 2 7" xfId="1219" xr:uid="{00000000-0005-0000-0000-0000A13E0000}"/>
    <cellStyle name="Rubrik 3 20 2 2 2 7 10" xfId="27780" xr:uid="{00000000-0005-0000-0000-0000A23E0000}"/>
    <cellStyle name="Rubrik 3 20 2 2 2 7 11" xfId="37106" xr:uid="{00000000-0005-0000-0000-0000A33E0000}"/>
    <cellStyle name="Rubrik 3 20 2 2 2 7 12" xfId="25780" xr:uid="{00000000-0005-0000-0000-0000A43E0000}"/>
    <cellStyle name="Rubrik 3 20 2 2 2 7 2" xfId="4510" xr:uid="{00000000-0005-0000-0000-0000A53E0000}"/>
    <cellStyle name="Rubrik 3 20 2 2 2 7 2 10" xfId="35521" xr:uid="{00000000-0005-0000-0000-0000A63E0000}"/>
    <cellStyle name="Rubrik 3 20 2 2 2 7 2 11" xfId="37498" xr:uid="{00000000-0005-0000-0000-0000A73E0000}"/>
    <cellStyle name="Rubrik 3 20 2 2 2 7 2 2" xfId="12397" xr:uid="{00000000-0005-0000-0000-0000A83E0000}"/>
    <cellStyle name="Rubrik 3 20 2 2 2 7 2 3" xfId="18717" xr:uid="{00000000-0005-0000-0000-0000A93E0000}"/>
    <cellStyle name="Rubrik 3 20 2 2 2 7 2 4" xfId="21348" xr:uid="{00000000-0005-0000-0000-0000AA3E0000}"/>
    <cellStyle name="Rubrik 3 20 2 2 2 7 2 5" xfId="23931" xr:uid="{00000000-0005-0000-0000-0000AB3E0000}"/>
    <cellStyle name="Rubrik 3 20 2 2 2 7 2 6" xfId="26399" xr:uid="{00000000-0005-0000-0000-0000AC3E0000}"/>
    <cellStyle name="Rubrik 3 20 2 2 2 7 2 7" xfId="28946" xr:uid="{00000000-0005-0000-0000-0000AD3E0000}"/>
    <cellStyle name="Rubrik 3 20 2 2 2 7 2 8" xfId="31244" xr:uid="{00000000-0005-0000-0000-0000AE3E0000}"/>
    <cellStyle name="Rubrik 3 20 2 2 2 7 2 9" xfId="33682" xr:uid="{00000000-0005-0000-0000-0000AF3E0000}"/>
    <cellStyle name="Rubrik 3 20 2 2 2 7 3" xfId="13982" xr:uid="{00000000-0005-0000-0000-0000B03E0000}"/>
    <cellStyle name="Rubrik 3 20 2 2 2 7 4" xfId="15626" xr:uid="{00000000-0005-0000-0000-0000B13E0000}"/>
    <cellStyle name="Rubrik 3 20 2 2 2 7 5" xfId="20811" xr:uid="{00000000-0005-0000-0000-0000B23E0000}"/>
    <cellStyle name="Rubrik 3 20 2 2 2 7 6" xfId="23403" xr:uid="{00000000-0005-0000-0000-0000B33E0000}"/>
    <cellStyle name="Rubrik 3 20 2 2 2 7 7" xfId="28483" xr:uid="{00000000-0005-0000-0000-0000B43E0000}"/>
    <cellStyle name="Rubrik 3 20 2 2 2 7 8" xfId="20070" xr:uid="{00000000-0005-0000-0000-0000B53E0000}"/>
    <cellStyle name="Rubrik 3 20 2 2 2 7 9" xfId="33197" xr:uid="{00000000-0005-0000-0000-0000B63E0000}"/>
    <cellStyle name="Rubrik 3 20 2 2 2 8" xfId="4511" xr:uid="{00000000-0005-0000-0000-0000B73E0000}"/>
    <cellStyle name="Rubrik 3 20 2 2 2 8 10" xfId="32183" xr:uid="{00000000-0005-0000-0000-0000B83E0000}"/>
    <cellStyle name="Rubrik 3 20 2 2 2 8 11" xfId="37499" xr:uid="{00000000-0005-0000-0000-0000B93E0000}"/>
    <cellStyle name="Rubrik 3 20 2 2 2 8 2" xfId="12398" xr:uid="{00000000-0005-0000-0000-0000BA3E0000}"/>
    <cellStyle name="Rubrik 3 20 2 2 2 8 3" xfId="18718" xr:uid="{00000000-0005-0000-0000-0000BB3E0000}"/>
    <cellStyle name="Rubrik 3 20 2 2 2 8 4" xfId="21349" xr:uid="{00000000-0005-0000-0000-0000BC3E0000}"/>
    <cellStyle name="Rubrik 3 20 2 2 2 8 5" xfId="23932" xr:uid="{00000000-0005-0000-0000-0000BD3E0000}"/>
    <cellStyle name="Rubrik 3 20 2 2 2 8 6" xfId="20888" xr:uid="{00000000-0005-0000-0000-0000BE3E0000}"/>
    <cellStyle name="Rubrik 3 20 2 2 2 8 7" xfId="28947" xr:uid="{00000000-0005-0000-0000-0000BF3E0000}"/>
    <cellStyle name="Rubrik 3 20 2 2 2 8 8" xfId="28559" xr:uid="{00000000-0005-0000-0000-0000C03E0000}"/>
    <cellStyle name="Rubrik 3 20 2 2 2 8 9" xfId="33683" xr:uid="{00000000-0005-0000-0000-0000C13E0000}"/>
    <cellStyle name="Rubrik 3 20 2 2 2 9" xfId="10259" xr:uid="{00000000-0005-0000-0000-0000C23E0000}"/>
    <cellStyle name="Rubrik 3 20 2 2 20" xfId="16111" xr:uid="{00000000-0005-0000-0000-0000C33E0000}"/>
    <cellStyle name="Rubrik 3 20 2 2 3" xfId="2814" xr:uid="{00000000-0005-0000-0000-0000C43E0000}"/>
    <cellStyle name="Rubrik 3 20 2 2 3 10" xfId="30075" xr:uid="{00000000-0005-0000-0000-0000C53E0000}"/>
    <cellStyle name="Rubrik 3 20 2 2 3 11" xfId="27579" xr:uid="{00000000-0005-0000-0000-0000C63E0000}"/>
    <cellStyle name="Rubrik 3 20 2 2 3 12" xfId="34713" xr:uid="{00000000-0005-0000-0000-0000C73E0000}"/>
    <cellStyle name="Rubrik 3 20 2 2 3 2" xfId="4512" xr:uid="{00000000-0005-0000-0000-0000C83E0000}"/>
    <cellStyle name="Rubrik 3 20 2 2 3 2 10" xfId="35520" xr:uid="{00000000-0005-0000-0000-0000C93E0000}"/>
    <cellStyle name="Rubrik 3 20 2 2 3 2 11" xfId="37500" xr:uid="{00000000-0005-0000-0000-0000CA3E0000}"/>
    <cellStyle name="Rubrik 3 20 2 2 3 2 2" xfId="12399" xr:uid="{00000000-0005-0000-0000-0000CB3E0000}"/>
    <cellStyle name="Rubrik 3 20 2 2 3 2 3" xfId="18719" xr:uid="{00000000-0005-0000-0000-0000CC3E0000}"/>
    <cellStyle name="Rubrik 3 20 2 2 3 2 4" xfId="21350" xr:uid="{00000000-0005-0000-0000-0000CD3E0000}"/>
    <cellStyle name="Rubrik 3 20 2 2 3 2 5" xfId="23933" xr:uid="{00000000-0005-0000-0000-0000CE3E0000}"/>
    <cellStyle name="Rubrik 3 20 2 2 3 2 6" xfId="26398" xr:uid="{00000000-0005-0000-0000-0000CF3E0000}"/>
    <cellStyle name="Rubrik 3 20 2 2 3 2 7" xfId="28948" xr:uid="{00000000-0005-0000-0000-0000D03E0000}"/>
    <cellStyle name="Rubrik 3 20 2 2 3 2 8" xfId="31243" xr:uid="{00000000-0005-0000-0000-0000D13E0000}"/>
    <cellStyle name="Rubrik 3 20 2 2 3 2 9" xfId="33684" xr:uid="{00000000-0005-0000-0000-0000D23E0000}"/>
    <cellStyle name="Rubrik 3 20 2 2 3 3" xfId="10775" xr:uid="{00000000-0005-0000-0000-0000D33E0000}"/>
    <cellStyle name="Rubrik 3 20 2 2 3 4" xfId="17028" xr:uid="{00000000-0005-0000-0000-0000D43E0000}"/>
    <cellStyle name="Rubrik 3 20 2 2 3 5" xfId="15969" xr:uid="{00000000-0005-0000-0000-0000D53E0000}"/>
    <cellStyle name="Rubrik 3 20 2 2 3 6" xfId="10388" xr:uid="{00000000-0005-0000-0000-0000D63E0000}"/>
    <cellStyle name="Rubrik 3 20 2 2 3 7" xfId="22537" xr:uid="{00000000-0005-0000-0000-0000D73E0000}"/>
    <cellStyle name="Rubrik 3 20 2 2 3 8" xfId="25103" xr:uid="{00000000-0005-0000-0000-0000D83E0000}"/>
    <cellStyle name="Rubrik 3 20 2 2 3 9" xfId="19863" xr:uid="{00000000-0005-0000-0000-0000D93E0000}"/>
    <cellStyle name="Rubrik 3 20 2 2 4" xfId="2993" xr:uid="{00000000-0005-0000-0000-0000DA3E0000}"/>
    <cellStyle name="Rubrik 3 20 2 2 4 10" xfId="30214" xr:uid="{00000000-0005-0000-0000-0000DB3E0000}"/>
    <cellStyle name="Rubrik 3 20 2 2 4 11" xfId="26799" xr:uid="{00000000-0005-0000-0000-0000DC3E0000}"/>
    <cellStyle name="Rubrik 3 20 2 2 4 12" xfId="34893" xr:uid="{00000000-0005-0000-0000-0000DD3E0000}"/>
    <cellStyle name="Rubrik 3 20 2 2 4 2" xfId="4513" xr:uid="{00000000-0005-0000-0000-0000DE3E0000}"/>
    <cellStyle name="Rubrik 3 20 2 2 4 2 10" xfId="35171" xr:uid="{00000000-0005-0000-0000-0000DF3E0000}"/>
    <cellStyle name="Rubrik 3 20 2 2 4 2 11" xfId="37501" xr:uid="{00000000-0005-0000-0000-0000E03E0000}"/>
    <cellStyle name="Rubrik 3 20 2 2 4 2 2" xfId="12400" xr:uid="{00000000-0005-0000-0000-0000E13E0000}"/>
    <cellStyle name="Rubrik 3 20 2 2 4 2 3" xfId="18720" xr:uid="{00000000-0005-0000-0000-0000E23E0000}"/>
    <cellStyle name="Rubrik 3 20 2 2 4 2 4" xfId="21351" xr:uid="{00000000-0005-0000-0000-0000E33E0000}"/>
    <cellStyle name="Rubrik 3 20 2 2 4 2 5" xfId="23934" xr:uid="{00000000-0005-0000-0000-0000E43E0000}"/>
    <cellStyle name="Rubrik 3 20 2 2 4 2 6" xfId="23217" xr:uid="{00000000-0005-0000-0000-0000E53E0000}"/>
    <cellStyle name="Rubrik 3 20 2 2 4 2 7" xfId="28949" xr:uid="{00000000-0005-0000-0000-0000E63E0000}"/>
    <cellStyle name="Rubrik 3 20 2 2 4 2 8" xfId="22576" xr:uid="{00000000-0005-0000-0000-0000E73E0000}"/>
    <cellStyle name="Rubrik 3 20 2 2 4 2 9" xfId="33685" xr:uid="{00000000-0005-0000-0000-0000E83E0000}"/>
    <cellStyle name="Rubrik 3 20 2 2 4 3" xfId="10954" xr:uid="{00000000-0005-0000-0000-0000E93E0000}"/>
    <cellStyle name="Rubrik 3 20 2 2 4 4" xfId="17207" xr:uid="{00000000-0005-0000-0000-0000EA3E0000}"/>
    <cellStyle name="Rubrik 3 20 2 2 4 5" xfId="18110" xr:uid="{00000000-0005-0000-0000-0000EB3E0000}"/>
    <cellStyle name="Rubrik 3 20 2 2 4 6" xfId="11719" xr:uid="{00000000-0005-0000-0000-0000EC3E0000}"/>
    <cellStyle name="Rubrik 3 20 2 2 4 7" xfId="23539" xr:uid="{00000000-0005-0000-0000-0000ED3E0000}"/>
    <cellStyle name="Rubrik 3 20 2 2 4 8" xfId="25257" xr:uid="{00000000-0005-0000-0000-0000EE3E0000}"/>
    <cellStyle name="Rubrik 3 20 2 2 4 9" xfId="19775" xr:uid="{00000000-0005-0000-0000-0000EF3E0000}"/>
    <cellStyle name="Rubrik 3 20 2 2 5" xfId="1350" xr:uid="{00000000-0005-0000-0000-0000F03E0000}"/>
    <cellStyle name="Rubrik 3 20 2 2 5 10" xfId="31136" xr:uid="{00000000-0005-0000-0000-0000F13E0000}"/>
    <cellStyle name="Rubrik 3 20 2 2 5 11" xfId="36647" xr:uid="{00000000-0005-0000-0000-0000F23E0000}"/>
    <cellStyle name="Rubrik 3 20 2 2 5 12" xfId="32215" xr:uid="{00000000-0005-0000-0000-0000F33E0000}"/>
    <cellStyle name="Rubrik 3 20 2 2 5 2" xfId="4514" xr:uid="{00000000-0005-0000-0000-0000F43E0000}"/>
    <cellStyle name="Rubrik 3 20 2 2 5 2 10" xfId="35519" xr:uid="{00000000-0005-0000-0000-0000F53E0000}"/>
    <cellStyle name="Rubrik 3 20 2 2 5 2 11" xfId="37502" xr:uid="{00000000-0005-0000-0000-0000F63E0000}"/>
    <cellStyle name="Rubrik 3 20 2 2 5 2 2" xfId="12401" xr:uid="{00000000-0005-0000-0000-0000F73E0000}"/>
    <cellStyle name="Rubrik 3 20 2 2 5 2 3" xfId="18721" xr:uid="{00000000-0005-0000-0000-0000F83E0000}"/>
    <cellStyle name="Rubrik 3 20 2 2 5 2 4" xfId="21352" xr:uid="{00000000-0005-0000-0000-0000F93E0000}"/>
    <cellStyle name="Rubrik 3 20 2 2 5 2 5" xfId="23935" xr:uid="{00000000-0005-0000-0000-0000FA3E0000}"/>
    <cellStyle name="Rubrik 3 20 2 2 5 2 6" xfId="26397" xr:uid="{00000000-0005-0000-0000-0000FB3E0000}"/>
    <cellStyle name="Rubrik 3 20 2 2 5 2 7" xfId="28950" xr:uid="{00000000-0005-0000-0000-0000FC3E0000}"/>
    <cellStyle name="Rubrik 3 20 2 2 5 2 8" xfId="31242" xr:uid="{00000000-0005-0000-0000-0000FD3E0000}"/>
    <cellStyle name="Rubrik 3 20 2 2 5 2 9" xfId="33686" xr:uid="{00000000-0005-0000-0000-0000FE3E0000}"/>
    <cellStyle name="Rubrik 3 20 2 2 5 3" xfId="9319" xr:uid="{00000000-0005-0000-0000-0000FF3E0000}"/>
    <cellStyle name="Rubrik 3 20 2 2 5 4" xfId="16241" xr:uid="{00000000-0005-0000-0000-0000003F0000}"/>
    <cellStyle name="Rubrik 3 20 2 2 5 5" xfId="20094" xr:uid="{00000000-0005-0000-0000-0000013F0000}"/>
    <cellStyle name="Rubrik 3 20 2 2 5 6" xfId="22709" xr:uid="{00000000-0005-0000-0000-0000023F0000}"/>
    <cellStyle name="Rubrik 3 20 2 2 5 7" xfId="27804" xr:uid="{00000000-0005-0000-0000-0000033F0000}"/>
    <cellStyle name="Rubrik 3 20 2 2 5 8" xfId="26282" xr:uid="{00000000-0005-0000-0000-0000043F0000}"/>
    <cellStyle name="Rubrik 3 20 2 2 5 9" xfId="32571" xr:uid="{00000000-0005-0000-0000-0000053F0000}"/>
    <cellStyle name="Rubrik 3 20 2 2 6" xfId="1349" xr:uid="{00000000-0005-0000-0000-0000063F0000}"/>
    <cellStyle name="Rubrik 3 20 2 2 6 10" xfId="32990" xr:uid="{00000000-0005-0000-0000-0000073F0000}"/>
    <cellStyle name="Rubrik 3 20 2 2 6 11" xfId="35097" xr:uid="{00000000-0005-0000-0000-0000083F0000}"/>
    <cellStyle name="Rubrik 3 20 2 2 6 12" xfId="36958" xr:uid="{00000000-0005-0000-0000-0000093F0000}"/>
    <cellStyle name="Rubrik 3 20 2 2 6 2" xfId="4515" xr:uid="{00000000-0005-0000-0000-00000A3F0000}"/>
    <cellStyle name="Rubrik 3 20 2 2 6 2 10" xfId="35226" xr:uid="{00000000-0005-0000-0000-00000B3F0000}"/>
    <cellStyle name="Rubrik 3 20 2 2 6 2 11" xfId="37503" xr:uid="{00000000-0005-0000-0000-00000C3F0000}"/>
    <cellStyle name="Rubrik 3 20 2 2 6 2 2" xfId="12402" xr:uid="{00000000-0005-0000-0000-00000D3F0000}"/>
    <cellStyle name="Rubrik 3 20 2 2 6 2 3" xfId="18722" xr:uid="{00000000-0005-0000-0000-00000E3F0000}"/>
    <cellStyle name="Rubrik 3 20 2 2 6 2 4" xfId="21353" xr:uid="{00000000-0005-0000-0000-00000F3F0000}"/>
    <cellStyle name="Rubrik 3 20 2 2 6 2 5" xfId="23936" xr:uid="{00000000-0005-0000-0000-0000103F0000}"/>
    <cellStyle name="Rubrik 3 20 2 2 6 2 6" xfId="25313" xr:uid="{00000000-0005-0000-0000-0000113F0000}"/>
    <cellStyle name="Rubrik 3 20 2 2 6 2 7" xfId="28951" xr:uid="{00000000-0005-0000-0000-0000123F0000}"/>
    <cellStyle name="Rubrik 3 20 2 2 6 2 8" xfId="30268" xr:uid="{00000000-0005-0000-0000-0000133F0000}"/>
    <cellStyle name="Rubrik 3 20 2 2 6 2 9" xfId="33687" xr:uid="{00000000-0005-0000-0000-0000143F0000}"/>
    <cellStyle name="Rubrik 3 20 2 2 6 3" xfId="9318" xr:uid="{00000000-0005-0000-0000-0000153F0000}"/>
    <cellStyle name="Rubrik 3 20 2 2 6 4" xfId="15564" xr:uid="{00000000-0005-0000-0000-0000163F0000}"/>
    <cellStyle name="Rubrik 3 20 2 2 6 5" xfId="15020" xr:uid="{00000000-0005-0000-0000-0000173F0000}"/>
    <cellStyle name="Rubrik 3 20 2 2 6 6" xfId="20567" xr:uid="{00000000-0005-0000-0000-0000183F0000}"/>
    <cellStyle name="Rubrik 3 20 2 2 6 7" xfId="25720" xr:uid="{00000000-0005-0000-0000-0000193F0000}"/>
    <cellStyle name="Rubrik 3 20 2 2 6 8" xfId="28249" xr:uid="{00000000-0005-0000-0000-00001A3F0000}"/>
    <cellStyle name="Rubrik 3 20 2 2 6 9" xfId="30636" xr:uid="{00000000-0005-0000-0000-00001B3F0000}"/>
    <cellStyle name="Rubrik 3 20 2 2 7" xfId="3310" xr:uid="{00000000-0005-0000-0000-00001C3F0000}"/>
    <cellStyle name="Rubrik 3 20 2 2 7 10" xfId="33460" xr:uid="{00000000-0005-0000-0000-00001D3F0000}"/>
    <cellStyle name="Rubrik 3 20 2 2 7 11" xfId="26178" xr:uid="{00000000-0005-0000-0000-00001E3F0000}"/>
    <cellStyle name="Rubrik 3 20 2 2 7 12" xfId="33028" xr:uid="{00000000-0005-0000-0000-00001F3F0000}"/>
    <cellStyle name="Rubrik 3 20 2 2 7 2" xfId="4516" xr:uid="{00000000-0005-0000-0000-0000203F0000}"/>
    <cellStyle name="Rubrik 3 20 2 2 7 2 10" xfId="35518" xr:uid="{00000000-0005-0000-0000-0000213F0000}"/>
    <cellStyle name="Rubrik 3 20 2 2 7 2 11" xfId="37504" xr:uid="{00000000-0005-0000-0000-0000223F0000}"/>
    <cellStyle name="Rubrik 3 20 2 2 7 2 2" xfId="12403" xr:uid="{00000000-0005-0000-0000-0000233F0000}"/>
    <cellStyle name="Rubrik 3 20 2 2 7 2 3" xfId="18723" xr:uid="{00000000-0005-0000-0000-0000243F0000}"/>
    <cellStyle name="Rubrik 3 20 2 2 7 2 4" xfId="21354" xr:uid="{00000000-0005-0000-0000-0000253F0000}"/>
    <cellStyle name="Rubrik 3 20 2 2 7 2 5" xfId="23937" xr:uid="{00000000-0005-0000-0000-0000263F0000}"/>
    <cellStyle name="Rubrik 3 20 2 2 7 2 6" xfId="26396" xr:uid="{00000000-0005-0000-0000-0000273F0000}"/>
    <cellStyle name="Rubrik 3 20 2 2 7 2 7" xfId="28952" xr:uid="{00000000-0005-0000-0000-0000283F0000}"/>
    <cellStyle name="Rubrik 3 20 2 2 7 2 8" xfId="31241" xr:uid="{00000000-0005-0000-0000-0000293F0000}"/>
    <cellStyle name="Rubrik 3 20 2 2 7 2 9" xfId="33688" xr:uid="{00000000-0005-0000-0000-00002A3F0000}"/>
    <cellStyle name="Rubrik 3 20 2 2 7 3" xfId="11270" xr:uid="{00000000-0005-0000-0000-00002B3F0000}"/>
    <cellStyle name="Rubrik 3 20 2 2 7 4" xfId="17524" xr:uid="{00000000-0005-0000-0000-00002C3F0000}"/>
    <cellStyle name="Rubrik 3 20 2 2 7 5" xfId="16879" xr:uid="{00000000-0005-0000-0000-00002D3F0000}"/>
    <cellStyle name="Rubrik 3 20 2 2 7 6" xfId="15661" xr:uid="{00000000-0005-0000-0000-00002E3F0000}"/>
    <cellStyle name="Rubrik 3 20 2 2 7 7" xfId="25355" xr:uid="{00000000-0005-0000-0000-00002F3F0000}"/>
    <cellStyle name="Rubrik 3 20 2 2 7 8" xfId="28164" xr:uid="{00000000-0005-0000-0000-0000303F0000}"/>
    <cellStyle name="Rubrik 3 20 2 2 7 9" xfId="30304" xr:uid="{00000000-0005-0000-0000-0000313F0000}"/>
    <cellStyle name="Rubrik 3 20 2 2 8" xfId="2866" xr:uid="{00000000-0005-0000-0000-0000323F0000}"/>
    <cellStyle name="Rubrik 3 20 2 2 8 10" xfId="16317" xr:uid="{00000000-0005-0000-0000-0000333F0000}"/>
    <cellStyle name="Rubrik 3 20 2 2 8 11" xfId="36239" xr:uid="{00000000-0005-0000-0000-0000343F0000}"/>
    <cellStyle name="Rubrik 3 20 2 2 8 12" xfId="28548" xr:uid="{00000000-0005-0000-0000-0000353F0000}"/>
    <cellStyle name="Rubrik 3 20 2 2 8 2" xfId="4517" xr:uid="{00000000-0005-0000-0000-0000363F0000}"/>
    <cellStyle name="Rubrik 3 20 2 2 8 2 10" xfId="35517" xr:uid="{00000000-0005-0000-0000-0000373F0000}"/>
    <cellStyle name="Rubrik 3 20 2 2 8 2 11" xfId="37505" xr:uid="{00000000-0005-0000-0000-0000383F0000}"/>
    <cellStyle name="Rubrik 3 20 2 2 8 2 2" xfId="12404" xr:uid="{00000000-0005-0000-0000-0000393F0000}"/>
    <cellStyle name="Rubrik 3 20 2 2 8 2 3" xfId="18724" xr:uid="{00000000-0005-0000-0000-00003A3F0000}"/>
    <cellStyle name="Rubrik 3 20 2 2 8 2 4" xfId="21355" xr:uid="{00000000-0005-0000-0000-00003B3F0000}"/>
    <cellStyle name="Rubrik 3 20 2 2 8 2 5" xfId="23938" xr:uid="{00000000-0005-0000-0000-00003C3F0000}"/>
    <cellStyle name="Rubrik 3 20 2 2 8 2 6" xfId="15785" xr:uid="{00000000-0005-0000-0000-00003D3F0000}"/>
    <cellStyle name="Rubrik 3 20 2 2 8 2 7" xfId="28953" xr:uid="{00000000-0005-0000-0000-00003E3F0000}"/>
    <cellStyle name="Rubrik 3 20 2 2 8 2 8" xfId="26818" xr:uid="{00000000-0005-0000-0000-00003F3F0000}"/>
    <cellStyle name="Rubrik 3 20 2 2 8 2 9" xfId="33689" xr:uid="{00000000-0005-0000-0000-0000403F0000}"/>
    <cellStyle name="Rubrik 3 20 2 2 8 3" xfId="10827" xr:uid="{00000000-0005-0000-0000-0000413F0000}"/>
    <cellStyle name="Rubrik 3 20 2 2 8 4" xfId="17080" xr:uid="{00000000-0005-0000-0000-0000423F0000}"/>
    <cellStyle name="Rubrik 3 20 2 2 8 5" xfId="19461" xr:uid="{00000000-0005-0000-0000-0000433F0000}"/>
    <cellStyle name="Rubrik 3 20 2 2 8 6" xfId="22092" xr:uid="{00000000-0005-0000-0000-0000443F0000}"/>
    <cellStyle name="Rubrik 3 20 2 2 8 7" xfId="27195" xr:uid="{00000000-0005-0000-0000-0000453F0000}"/>
    <cellStyle name="Rubrik 3 20 2 2 8 8" xfId="23117" xr:uid="{00000000-0005-0000-0000-0000463F0000}"/>
    <cellStyle name="Rubrik 3 20 2 2 8 9" xfId="32012" xr:uid="{00000000-0005-0000-0000-0000473F0000}"/>
    <cellStyle name="Rubrik 3 20 2 2 9" xfId="1003" xr:uid="{00000000-0005-0000-0000-0000483F0000}"/>
    <cellStyle name="Rubrik 3 20 2 2 9 10" xfId="28170" xr:uid="{00000000-0005-0000-0000-0000493F0000}"/>
    <cellStyle name="Rubrik 3 20 2 2 9 11" xfId="37162" xr:uid="{00000000-0005-0000-0000-00004A3F0000}"/>
    <cellStyle name="Rubrik 3 20 2 2 9 12" xfId="32291" xr:uid="{00000000-0005-0000-0000-00004B3F0000}"/>
    <cellStyle name="Rubrik 3 20 2 2 9 2" xfId="4518" xr:uid="{00000000-0005-0000-0000-00004C3F0000}"/>
    <cellStyle name="Rubrik 3 20 2 2 9 2 10" xfId="35235" xr:uid="{00000000-0005-0000-0000-00004D3F0000}"/>
    <cellStyle name="Rubrik 3 20 2 2 9 2 11" xfId="37506" xr:uid="{00000000-0005-0000-0000-00004E3F0000}"/>
    <cellStyle name="Rubrik 3 20 2 2 9 2 2" xfId="12405" xr:uid="{00000000-0005-0000-0000-00004F3F0000}"/>
    <cellStyle name="Rubrik 3 20 2 2 9 2 3" xfId="18725" xr:uid="{00000000-0005-0000-0000-0000503F0000}"/>
    <cellStyle name="Rubrik 3 20 2 2 9 2 4" xfId="21356" xr:uid="{00000000-0005-0000-0000-0000513F0000}"/>
    <cellStyle name="Rubrik 3 20 2 2 9 2 5" xfId="23939" xr:uid="{00000000-0005-0000-0000-0000523F0000}"/>
    <cellStyle name="Rubrik 3 20 2 2 9 2 6" xfId="26395" xr:uid="{00000000-0005-0000-0000-0000533F0000}"/>
    <cellStyle name="Rubrik 3 20 2 2 9 2 7" xfId="28954" xr:uid="{00000000-0005-0000-0000-0000543F0000}"/>
    <cellStyle name="Rubrik 3 20 2 2 9 2 8" xfId="31240" xr:uid="{00000000-0005-0000-0000-0000553F0000}"/>
    <cellStyle name="Rubrik 3 20 2 2 9 2 9" xfId="33690" xr:uid="{00000000-0005-0000-0000-0000563F0000}"/>
    <cellStyle name="Rubrik 3 20 2 2 9 3" xfId="14198" xr:uid="{00000000-0005-0000-0000-0000573F0000}"/>
    <cellStyle name="Rubrik 3 20 2 2 9 4" xfId="15737" xr:uid="{00000000-0005-0000-0000-0000583F0000}"/>
    <cellStyle name="Rubrik 3 20 2 2 9 5" xfId="20883" xr:uid="{00000000-0005-0000-0000-0000593F0000}"/>
    <cellStyle name="Rubrik 3 20 2 2 9 6" xfId="23472" xr:uid="{00000000-0005-0000-0000-00005A3F0000}"/>
    <cellStyle name="Rubrik 3 20 2 2 9 7" xfId="28554" xr:uid="{00000000-0005-0000-0000-00005B3F0000}"/>
    <cellStyle name="Rubrik 3 20 2 2 9 8" xfId="20485" xr:uid="{00000000-0005-0000-0000-00005C3F0000}"/>
    <cellStyle name="Rubrik 3 20 2 2 9 9" xfId="33263" xr:uid="{00000000-0005-0000-0000-00005D3F0000}"/>
    <cellStyle name="Rubrik 3 20 2 3" xfId="1745" xr:uid="{00000000-0005-0000-0000-00005E3F0000}"/>
    <cellStyle name="Rubrik 3 20 2 3 10" xfId="14670" xr:uid="{00000000-0005-0000-0000-00005F3F0000}"/>
    <cellStyle name="Rubrik 3 20 2 3 11" xfId="20636" xr:uid="{00000000-0005-0000-0000-0000603F0000}"/>
    <cellStyle name="Rubrik 3 20 2 3 12" xfId="23237" xr:uid="{00000000-0005-0000-0000-0000613F0000}"/>
    <cellStyle name="Rubrik 3 20 2 3 13" xfId="28317" xr:uid="{00000000-0005-0000-0000-0000623F0000}"/>
    <cellStyle name="Rubrik 3 20 2 3 14" xfId="24879" xr:uid="{00000000-0005-0000-0000-0000633F0000}"/>
    <cellStyle name="Rubrik 3 20 2 3 15" xfId="33046" xr:uid="{00000000-0005-0000-0000-0000643F0000}"/>
    <cellStyle name="Rubrik 3 20 2 3 16" xfId="29878" xr:uid="{00000000-0005-0000-0000-0000653F0000}"/>
    <cellStyle name="Rubrik 3 20 2 3 17" xfId="36992" xr:uid="{00000000-0005-0000-0000-0000663F0000}"/>
    <cellStyle name="Rubrik 3 20 2 3 18" xfId="33131" xr:uid="{00000000-0005-0000-0000-0000673F0000}"/>
    <cellStyle name="Rubrik 3 20 2 3 2" xfId="1062" xr:uid="{00000000-0005-0000-0000-0000683F0000}"/>
    <cellStyle name="Rubrik 3 20 2 3 2 10" xfId="14614" xr:uid="{00000000-0005-0000-0000-0000693F0000}"/>
    <cellStyle name="Rubrik 3 20 2 3 2 11" xfId="37152" xr:uid="{00000000-0005-0000-0000-00006A3F0000}"/>
    <cellStyle name="Rubrik 3 20 2 3 2 12" xfId="20098" xr:uid="{00000000-0005-0000-0000-00006B3F0000}"/>
    <cellStyle name="Rubrik 3 20 2 3 2 2" xfId="4519" xr:uid="{00000000-0005-0000-0000-00006C3F0000}"/>
    <cellStyle name="Rubrik 3 20 2 3 2 2 10" xfId="35516" xr:uid="{00000000-0005-0000-0000-00006D3F0000}"/>
    <cellStyle name="Rubrik 3 20 2 3 2 2 11" xfId="37507" xr:uid="{00000000-0005-0000-0000-00006E3F0000}"/>
    <cellStyle name="Rubrik 3 20 2 3 2 2 2" xfId="12406" xr:uid="{00000000-0005-0000-0000-00006F3F0000}"/>
    <cellStyle name="Rubrik 3 20 2 3 2 2 3" xfId="18726" xr:uid="{00000000-0005-0000-0000-0000703F0000}"/>
    <cellStyle name="Rubrik 3 20 2 3 2 2 4" xfId="21357" xr:uid="{00000000-0005-0000-0000-0000713F0000}"/>
    <cellStyle name="Rubrik 3 20 2 3 2 2 5" xfId="23940" xr:uid="{00000000-0005-0000-0000-0000723F0000}"/>
    <cellStyle name="Rubrik 3 20 2 3 2 2 6" xfId="26394" xr:uid="{00000000-0005-0000-0000-0000733F0000}"/>
    <cellStyle name="Rubrik 3 20 2 3 2 2 7" xfId="28955" xr:uid="{00000000-0005-0000-0000-0000743F0000}"/>
    <cellStyle name="Rubrik 3 20 2 3 2 2 8" xfId="31239" xr:uid="{00000000-0005-0000-0000-0000753F0000}"/>
    <cellStyle name="Rubrik 3 20 2 3 2 2 9" xfId="33691" xr:uid="{00000000-0005-0000-0000-0000763F0000}"/>
    <cellStyle name="Rubrik 3 20 2 3 2 3" xfId="14139" xr:uid="{00000000-0005-0000-0000-0000773F0000}"/>
    <cellStyle name="Rubrik 3 20 2 3 2 4" xfId="16385" xr:uid="{00000000-0005-0000-0000-0000783F0000}"/>
    <cellStyle name="Rubrik 3 20 2 3 2 5" xfId="20864" xr:uid="{00000000-0005-0000-0000-0000793F0000}"/>
    <cellStyle name="Rubrik 3 20 2 3 2 6" xfId="23455" xr:uid="{00000000-0005-0000-0000-00007A3F0000}"/>
    <cellStyle name="Rubrik 3 20 2 3 2 7" xfId="28535" xr:uid="{00000000-0005-0000-0000-00007B3F0000}"/>
    <cellStyle name="Rubrik 3 20 2 3 2 8" xfId="23756" xr:uid="{00000000-0005-0000-0000-00007C3F0000}"/>
    <cellStyle name="Rubrik 3 20 2 3 2 9" xfId="33247" xr:uid="{00000000-0005-0000-0000-00007D3F0000}"/>
    <cellStyle name="Rubrik 3 20 2 3 3" xfId="2610" xr:uid="{00000000-0005-0000-0000-00007E3F0000}"/>
    <cellStyle name="Rubrik 3 20 2 3 3 10" xfId="28471" xr:uid="{00000000-0005-0000-0000-00007F3F0000}"/>
    <cellStyle name="Rubrik 3 20 2 3 3 11" xfId="36351" xr:uid="{00000000-0005-0000-0000-0000803F0000}"/>
    <cellStyle name="Rubrik 3 20 2 3 3 12" xfId="28292" xr:uid="{00000000-0005-0000-0000-0000813F0000}"/>
    <cellStyle name="Rubrik 3 20 2 3 3 2" xfId="4520" xr:uid="{00000000-0005-0000-0000-0000823F0000}"/>
    <cellStyle name="Rubrik 3 20 2 3 3 2 10" xfId="32699" xr:uid="{00000000-0005-0000-0000-0000833F0000}"/>
    <cellStyle name="Rubrik 3 20 2 3 3 2 11" xfId="37508" xr:uid="{00000000-0005-0000-0000-0000843F0000}"/>
    <cellStyle name="Rubrik 3 20 2 3 3 2 2" xfId="12407" xr:uid="{00000000-0005-0000-0000-0000853F0000}"/>
    <cellStyle name="Rubrik 3 20 2 3 3 2 3" xfId="18727" xr:uid="{00000000-0005-0000-0000-0000863F0000}"/>
    <cellStyle name="Rubrik 3 20 2 3 3 2 4" xfId="21358" xr:uid="{00000000-0005-0000-0000-0000873F0000}"/>
    <cellStyle name="Rubrik 3 20 2 3 3 2 5" xfId="23941" xr:uid="{00000000-0005-0000-0000-0000883F0000}"/>
    <cellStyle name="Rubrik 3 20 2 3 3 2 6" xfId="25962" xr:uid="{00000000-0005-0000-0000-0000893F0000}"/>
    <cellStyle name="Rubrik 3 20 2 3 3 2 7" xfId="28956" xr:uid="{00000000-0005-0000-0000-00008A3F0000}"/>
    <cellStyle name="Rubrik 3 20 2 3 3 2 8" xfId="30848" xr:uid="{00000000-0005-0000-0000-00008B3F0000}"/>
    <cellStyle name="Rubrik 3 20 2 3 3 2 9" xfId="33692" xr:uid="{00000000-0005-0000-0000-00008C3F0000}"/>
    <cellStyle name="Rubrik 3 20 2 3 3 3" xfId="10571" xr:uid="{00000000-0005-0000-0000-00008D3F0000}"/>
    <cellStyle name="Rubrik 3 20 2 3 3 4" xfId="9991" xr:uid="{00000000-0005-0000-0000-00008E3F0000}"/>
    <cellStyle name="Rubrik 3 20 2 3 3 5" xfId="19581" xr:uid="{00000000-0005-0000-0000-00008F3F0000}"/>
    <cellStyle name="Rubrik 3 20 2 3 3 6" xfId="22212" xr:uid="{00000000-0005-0000-0000-0000903F0000}"/>
    <cellStyle name="Rubrik 3 20 2 3 3 7" xfId="27315" xr:uid="{00000000-0005-0000-0000-0000913F0000}"/>
    <cellStyle name="Rubrik 3 20 2 3 3 8" xfId="20796" xr:uid="{00000000-0005-0000-0000-0000923F0000}"/>
    <cellStyle name="Rubrik 3 20 2 3 3 9" xfId="32131" xr:uid="{00000000-0005-0000-0000-0000933F0000}"/>
    <cellStyle name="Rubrik 3 20 2 3 4" xfId="2722" xr:uid="{00000000-0005-0000-0000-0000943F0000}"/>
    <cellStyle name="Rubrik 3 20 2 3 4 10" xfId="23256" xr:uid="{00000000-0005-0000-0000-0000953F0000}"/>
    <cellStyle name="Rubrik 3 20 2 3 4 11" xfId="36309" xr:uid="{00000000-0005-0000-0000-0000963F0000}"/>
    <cellStyle name="Rubrik 3 20 2 3 4 12" xfId="26774" xr:uid="{00000000-0005-0000-0000-0000973F0000}"/>
    <cellStyle name="Rubrik 3 20 2 3 4 2" xfId="4521" xr:uid="{00000000-0005-0000-0000-0000983F0000}"/>
    <cellStyle name="Rubrik 3 20 2 3 4 2 10" xfId="35515" xr:uid="{00000000-0005-0000-0000-0000993F0000}"/>
    <cellStyle name="Rubrik 3 20 2 3 4 2 11" xfId="37509" xr:uid="{00000000-0005-0000-0000-00009A3F0000}"/>
    <cellStyle name="Rubrik 3 20 2 3 4 2 2" xfId="12408" xr:uid="{00000000-0005-0000-0000-00009B3F0000}"/>
    <cellStyle name="Rubrik 3 20 2 3 4 2 3" xfId="18728" xr:uid="{00000000-0005-0000-0000-00009C3F0000}"/>
    <cellStyle name="Rubrik 3 20 2 3 4 2 4" xfId="21359" xr:uid="{00000000-0005-0000-0000-00009D3F0000}"/>
    <cellStyle name="Rubrik 3 20 2 3 4 2 5" xfId="23942" xr:uid="{00000000-0005-0000-0000-00009E3F0000}"/>
    <cellStyle name="Rubrik 3 20 2 3 4 2 6" xfId="26393" xr:uid="{00000000-0005-0000-0000-00009F3F0000}"/>
    <cellStyle name="Rubrik 3 20 2 3 4 2 7" xfId="28957" xr:uid="{00000000-0005-0000-0000-0000A03F0000}"/>
    <cellStyle name="Rubrik 3 20 2 3 4 2 8" xfId="31238" xr:uid="{00000000-0005-0000-0000-0000A13F0000}"/>
    <cellStyle name="Rubrik 3 20 2 3 4 2 9" xfId="33693" xr:uid="{00000000-0005-0000-0000-0000A23F0000}"/>
    <cellStyle name="Rubrik 3 20 2 3 4 3" xfId="10683" xr:uid="{00000000-0005-0000-0000-0000A33F0000}"/>
    <cellStyle name="Rubrik 3 20 2 3 4 4" xfId="16936" xr:uid="{00000000-0005-0000-0000-0000A43F0000}"/>
    <cellStyle name="Rubrik 3 20 2 3 4 5" xfId="19534" xr:uid="{00000000-0005-0000-0000-0000A53F0000}"/>
    <cellStyle name="Rubrik 3 20 2 3 4 6" xfId="22165" xr:uid="{00000000-0005-0000-0000-0000A63F0000}"/>
    <cellStyle name="Rubrik 3 20 2 3 4 7" xfId="27268" xr:uid="{00000000-0005-0000-0000-0000A73F0000}"/>
    <cellStyle name="Rubrik 3 20 2 3 4 8" xfId="23028" xr:uid="{00000000-0005-0000-0000-0000A83F0000}"/>
    <cellStyle name="Rubrik 3 20 2 3 4 9" xfId="32085" xr:uid="{00000000-0005-0000-0000-0000A93F0000}"/>
    <cellStyle name="Rubrik 3 20 2 3 5" xfId="2523" xr:uid="{00000000-0005-0000-0000-0000AA3F0000}"/>
    <cellStyle name="Rubrik 3 20 2 3 5 10" xfId="25882" xr:uid="{00000000-0005-0000-0000-0000AB3F0000}"/>
    <cellStyle name="Rubrik 3 20 2 3 5 11" xfId="36393" xr:uid="{00000000-0005-0000-0000-0000AC3F0000}"/>
    <cellStyle name="Rubrik 3 20 2 3 5 12" xfId="34507" xr:uid="{00000000-0005-0000-0000-0000AD3F0000}"/>
    <cellStyle name="Rubrik 3 20 2 3 5 2" xfId="4522" xr:uid="{00000000-0005-0000-0000-0000AE3F0000}"/>
    <cellStyle name="Rubrik 3 20 2 3 5 2 10" xfId="35229" xr:uid="{00000000-0005-0000-0000-0000AF3F0000}"/>
    <cellStyle name="Rubrik 3 20 2 3 5 2 11" xfId="37510" xr:uid="{00000000-0005-0000-0000-0000B03F0000}"/>
    <cellStyle name="Rubrik 3 20 2 3 5 2 2" xfId="12409" xr:uid="{00000000-0005-0000-0000-0000B13F0000}"/>
    <cellStyle name="Rubrik 3 20 2 3 5 2 3" xfId="18729" xr:uid="{00000000-0005-0000-0000-0000B23F0000}"/>
    <cellStyle name="Rubrik 3 20 2 3 5 2 4" xfId="21360" xr:uid="{00000000-0005-0000-0000-0000B33F0000}"/>
    <cellStyle name="Rubrik 3 20 2 3 5 2 5" xfId="23943" xr:uid="{00000000-0005-0000-0000-0000B43F0000}"/>
    <cellStyle name="Rubrik 3 20 2 3 5 2 6" xfId="22639" xr:uid="{00000000-0005-0000-0000-0000B53F0000}"/>
    <cellStyle name="Rubrik 3 20 2 3 5 2 7" xfId="28958" xr:uid="{00000000-0005-0000-0000-0000B63F0000}"/>
    <cellStyle name="Rubrik 3 20 2 3 5 2 8" xfId="25552" xr:uid="{00000000-0005-0000-0000-0000B73F0000}"/>
    <cellStyle name="Rubrik 3 20 2 3 5 2 9" xfId="33694" xr:uid="{00000000-0005-0000-0000-0000B83F0000}"/>
    <cellStyle name="Rubrik 3 20 2 3 5 3" xfId="10485" xr:uid="{00000000-0005-0000-0000-0000B93F0000}"/>
    <cellStyle name="Rubrik 3 20 2 3 5 4" xfId="9605" xr:uid="{00000000-0005-0000-0000-0000BA3F0000}"/>
    <cellStyle name="Rubrik 3 20 2 3 5 5" xfId="19632" xr:uid="{00000000-0005-0000-0000-0000BB3F0000}"/>
    <cellStyle name="Rubrik 3 20 2 3 5 6" xfId="22262" xr:uid="{00000000-0005-0000-0000-0000BC3F0000}"/>
    <cellStyle name="Rubrik 3 20 2 3 5 7" xfId="27366" xr:uid="{00000000-0005-0000-0000-0000BD3F0000}"/>
    <cellStyle name="Rubrik 3 20 2 3 5 8" xfId="9929" xr:uid="{00000000-0005-0000-0000-0000BE3F0000}"/>
    <cellStyle name="Rubrik 3 20 2 3 5 9" xfId="32180" xr:uid="{00000000-0005-0000-0000-0000BF3F0000}"/>
    <cellStyle name="Rubrik 3 20 2 3 6" xfId="2761" xr:uid="{00000000-0005-0000-0000-0000C03F0000}"/>
    <cellStyle name="Rubrik 3 20 2 3 6 10" xfId="20961" xr:uid="{00000000-0005-0000-0000-0000C13F0000}"/>
    <cellStyle name="Rubrik 3 20 2 3 6 11" xfId="36291" xr:uid="{00000000-0005-0000-0000-0000C23F0000}"/>
    <cellStyle name="Rubrik 3 20 2 3 6 12" xfId="30294" xr:uid="{00000000-0005-0000-0000-0000C33F0000}"/>
    <cellStyle name="Rubrik 3 20 2 3 6 2" xfId="4523" xr:uid="{00000000-0005-0000-0000-0000C43F0000}"/>
    <cellStyle name="Rubrik 3 20 2 3 6 2 10" xfId="35514" xr:uid="{00000000-0005-0000-0000-0000C53F0000}"/>
    <cellStyle name="Rubrik 3 20 2 3 6 2 11" xfId="37511" xr:uid="{00000000-0005-0000-0000-0000C63F0000}"/>
    <cellStyle name="Rubrik 3 20 2 3 6 2 2" xfId="12410" xr:uid="{00000000-0005-0000-0000-0000C73F0000}"/>
    <cellStyle name="Rubrik 3 20 2 3 6 2 3" xfId="18730" xr:uid="{00000000-0005-0000-0000-0000C83F0000}"/>
    <cellStyle name="Rubrik 3 20 2 3 6 2 4" xfId="21361" xr:uid="{00000000-0005-0000-0000-0000C93F0000}"/>
    <cellStyle name="Rubrik 3 20 2 3 6 2 5" xfId="23944" xr:uid="{00000000-0005-0000-0000-0000CA3F0000}"/>
    <cellStyle name="Rubrik 3 20 2 3 6 2 6" xfId="26392" xr:uid="{00000000-0005-0000-0000-0000CB3F0000}"/>
    <cellStyle name="Rubrik 3 20 2 3 6 2 7" xfId="28959" xr:uid="{00000000-0005-0000-0000-0000CC3F0000}"/>
    <cellStyle name="Rubrik 3 20 2 3 6 2 8" xfId="31237" xr:uid="{00000000-0005-0000-0000-0000CD3F0000}"/>
    <cellStyle name="Rubrik 3 20 2 3 6 2 9" xfId="33695" xr:uid="{00000000-0005-0000-0000-0000CE3F0000}"/>
    <cellStyle name="Rubrik 3 20 2 3 6 3" xfId="10722" xr:uid="{00000000-0005-0000-0000-0000CF3F0000}"/>
    <cellStyle name="Rubrik 3 20 2 3 6 4" xfId="16975" xr:uid="{00000000-0005-0000-0000-0000D03F0000}"/>
    <cellStyle name="Rubrik 3 20 2 3 6 5" xfId="19516" xr:uid="{00000000-0005-0000-0000-0000D13F0000}"/>
    <cellStyle name="Rubrik 3 20 2 3 6 6" xfId="22147" xr:uid="{00000000-0005-0000-0000-0000D23F0000}"/>
    <cellStyle name="Rubrik 3 20 2 3 6 7" xfId="27250" xr:uid="{00000000-0005-0000-0000-0000D33F0000}"/>
    <cellStyle name="Rubrik 3 20 2 3 6 8" xfId="23271" xr:uid="{00000000-0005-0000-0000-0000D43F0000}"/>
    <cellStyle name="Rubrik 3 20 2 3 6 9" xfId="32067" xr:uid="{00000000-0005-0000-0000-0000D53F0000}"/>
    <cellStyle name="Rubrik 3 20 2 3 7" xfId="3171" xr:uid="{00000000-0005-0000-0000-0000D63F0000}"/>
    <cellStyle name="Rubrik 3 20 2 3 7 10" xfId="30530" xr:uid="{00000000-0005-0000-0000-0000D73F0000}"/>
    <cellStyle name="Rubrik 3 20 2 3 7 11" xfId="36092" xr:uid="{00000000-0005-0000-0000-0000D83F0000}"/>
    <cellStyle name="Rubrik 3 20 2 3 7 12" xfId="36966" xr:uid="{00000000-0005-0000-0000-0000D93F0000}"/>
    <cellStyle name="Rubrik 3 20 2 3 7 2" xfId="4524" xr:uid="{00000000-0005-0000-0000-0000DA3F0000}"/>
    <cellStyle name="Rubrik 3 20 2 3 7 2 10" xfId="32213" xr:uid="{00000000-0005-0000-0000-0000DB3F0000}"/>
    <cellStyle name="Rubrik 3 20 2 3 7 2 11" xfId="37512" xr:uid="{00000000-0005-0000-0000-0000DC3F0000}"/>
    <cellStyle name="Rubrik 3 20 2 3 7 2 2" xfId="12411" xr:uid="{00000000-0005-0000-0000-0000DD3F0000}"/>
    <cellStyle name="Rubrik 3 20 2 3 7 2 3" xfId="18731" xr:uid="{00000000-0005-0000-0000-0000DE3F0000}"/>
    <cellStyle name="Rubrik 3 20 2 3 7 2 4" xfId="21362" xr:uid="{00000000-0005-0000-0000-0000DF3F0000}"/>
    <cellStyle name="Rubrik 3 20 2 3 7 2 5" xfId="23945" xr:uid="{00000000-0005-0000-0000-0000E03F0000}"/>
    <cellStyle name="Rubrik 3 20 2 3 7 2 6" xfId="15962" xr:uid="{00000000-0005-0000-0000-0000E13F0000}"/>
    <cellStyle name="Rubrik 3 20 2 3 7 2 7" xfId="28960" xr:uid="{00000000-0005-0000-0000-0000E23F0000}"/>
    <cellStyle name="Rubrik 3 20 2 3 7 2 8" xfId="25484" xr:uid="{00000000-0005-0000-0000-0000E33F0000}"/>
    <cellStyle name="Rubrik 3 20 2 3 7 2 9" xfId="33696" xr:uid="{00000000-0005-0000-0000-0000E43F0000}"/>
    <cellStyle name="Rubrik 3 20 2 3 7 3" xfId="11131" xr:uid="{00000000-0005-0000-0000-0000E53F0000}"/>
    <cellStyle name="Rubrik 3 20 2 3 7 4" xfId="17385" xr:uid="{00000000-0005-0000-0000-0000E63F0000}"/>
    <cellStyle name="Rubrik 3 20 2 3 7 5" xfId="10136" xr:uid="{00000000-0005-0000-0000-0000E73F0000}"/>
    <cellStyle name="Rubrik 3 20 2 3 7 6" xfId="20584" xr:uid="{00000000-0005-0000-0000-0000E83F0000}"/>
    <cellStyle name="Rubrik 3 20 2 3 7 7" xfId="27045" xr:uid="{00000000-0005-0000-0000-0000E93F0000}"/>
    <cellStyle name="Rubrik 3 20 2 3 7 8" xfId="25438" xr:uid="{00000000-0005-0000-0000-0000EA3F0000}"/>
    <cellStyle name="Rubrik 3 20 2 3 7 9" xfId="31862" xr:uid="{00000000-0005-0000-0000-0000EB3F0000}"/>
    <cellStyle name="Rubrik 3 20 2 3 8" xfId="4525" xr:uid="{00000000-0005-0000-0000-0000EC3F0000}"/>
    <cellStyle name="Rubrik 3 20 2 3 8 10" xfId="35513" xr:uid="{00000000-0005-0000-0000-0000ED3F0000}"/>
    <cellStyle name="Rubrik 3 20 2 3 8 11" xfId="37513" xr:uid="{00000000-0005-0000-0000-0000EE3F0000}"/>
    <cellStyle name="Rubrik 3 20 2 3 8 2" xfId="12412" xr:uid="{00000000-0005-0000-0000-0000EF3F0000}"/>
    <cellStyle name="Rubrik 3 20 2 3 8 3" xfId="18732" xr:uid="{00000000-0005-0000-0000-0000F03F0000}"/>
    <cellStyle name="Rubrik 3 20 2 3 8 4" xfId="21363" xr:uid="{00000000-0005-0000-0000-0000F13F0000}"/>
    <cellStyle name="Rubrik 3 20 2 3 8 5" xfId="23946" xr:uid="{00000000-0005-0000-0000-0000F23F0000}"/>
    <cellStyle name="Rubrik 3 20 2 3 8 6" xfId="26391" xr:uid="{00000000-0005-0000-0000-0000F33F0000}"/>
    <cellStyle name="Rubrik 3 20 2 3 8 7" xfId="28961" xr:uid="{00000000-0005-0000-0000-0000F43F0000}"/>
    <cellStyle name="Rubrik 3 20 2 3 8 8" xfId="31236" xr:uid="{00000000-0005-0000-0000-0000F53F0000}"/>
    <cellStyle name="Rubrik 3 20 2 3 8 9" xfId="33697" xr:uid="{00000000-0005-0000-0000-0000F63F0000}"/>
    <cellStyle name="Rubrik 3 20 2 3 9" xfId="9713" xr:uid="{00000000-0005-0000-0000-0000F73F0000}"/>
    <cellStyle name="Rubrik 3 20 2 4" xfId="1334" xr:uid="{00000000-0005-0000-0000-0000F83F0000}"/>
    <cellStyle name="Rubrik 3 20 2 4 10" xfId="23687" xr:uid="{00000000-0005-0000-0000-0000F93F0000}"/>
    <cellStyle name="Rubrik 3 20 2 4 11" xfId="32244" xr:uid="{00000000-0005-0000-0000-0000FA3F0000}"/>
    <cellStyle name="Rubrik 3 20 2 4 12" xfId="15878" xr:uid="{00000000-0005-0000-0000-0000FB3F0000}"/>
    <cellStyle name="Rubrik 3 20 2 4 2" xfId="4526" xr:uid="{00000000-0005-0000-0000-0000FC3F0000}"/>
    <cellStyle name="Rubrik 3 20 2 4 2 10" xfId="34489" xr:uid="{00000000-0005-0000-0000-0000FD3F0000}"/>
    <cellStyle name="Rubrik 3 20 2 4 2 11" xfId="37514" xr:uid="{00000000-0005-0000-0000-0000FE3F0000}"/>
    <cellStyle name="Rubrik 3 20 2 4 2 2" xfId="12413" xr:uid="{00000000-0005-0000-0000-0000FF3F0000}"/>
    <cellStyle name="Rubrik 3 20 2 4 2 3" xfId="18733" xr:uid="{00000000-0005-0000-0000-000000400000}"/>
    <cellStyle name="Rubrik 3 20 2 4 2 4" xfId="21364" xr:uid="{00000000-0005-0000-0000-000001400000}"/>
    <cellStyle name="Rubrik 3 20 2 4 2 5" xfId="23947" xr:uid="{00000000-0005-0000-0000-000002400000}"/>
    <cellStyle name="Rubrik 3 20 2 4 2 6" xfId="24817" xr:uid="{00000000-0005-0000-0000-000003400000}"/>
    <cellStyle name="Rubrik 3 20 2 4 2 7" xfId="28962" xr:uid="{00000000-0005-0000-0000-000004400000}"/>
    <cellStyle name="Rubrik 3 20 2 4 2 8" xfId="29821" xr:uid="{00000000-0005-0000-0000-000005400000}"/>
    <cellStyle name="Rubrik 3 20 2 4 2 9" xfId="33698" xr:uid="{00000000-0005-0000-0000-000006400000}"/>
    <cellStyle name="Rubrik 3 20 2 4 3" xfId="9303" xr:uid="{00000000-0005-0000-0000-000007400000}"/>
    <cellStyle name="Rubrik 3 20 2 4 4" xfId="16250" xr:uid="{00000000-0005-0000-0000-000008400000}"/>
    <cellStyle name="Rubrik 3 20 2 4 5" xfId="14314" xr:uid="{00000000-0005-0000-0000-000009400000}"/>
    <cellStyle name="Rubrik 3 20 2 4 6" xfId="15138" xr:uid="{00000000-0005-0000-0000-00000A400000}"/>
    <cellStyle name="Rubrik 3 20 2 4 7" xfId="19715" xr:uid="{00000000-0005-0000-0000-00000B400000}"/>
    <cellStyle name="Rubrik 3 20 2 4 8" xfId="22344" xr:uid="{00000000-0005-0000-0000-00000C400000}"/>
    <cellStyle name="Rubrik 3 20 2 4 9" xfId="27445" xr:uid="{00000000-0005-0000-0000-00000D400000}"/>
    <cellStyle name="Rubrik 3 20 2 5" xfId="3057" xr:uid="{00000000-0005-0000-0000-00000E400000}"/>
    <cellStyle name="Rubrik 3 20 2 5 10" xfId="31556" xr:uid="{00000000-0005-0000-0000-00000F400000}"/>
    <cellStyle name="Rubrik 3 20 2 5 11" xfId="32200" xr:uid="{00000000-0005-0000-0000-000010400000}"/>
    <cellStyle name="Rubrik 3 20 2 5 12" xfId="35844" xr:uid="{00000000-0005-0000-0000-000011400000}"/>
    <cellStyle name="Rubrik 3 20 2 5 2" xfId="4527" xr:uid="{00000000-0005-0000-0000-000012400000}"/>
    <cellStyle name="Rubrik 3 20 2 5 2 10" xfId="35512" xr:uid="{00000000-0005-0000-0000-000013400000}"/>
    <cellStyle name="Rubrik 3 20 2 5 2 11" xfId="37515" xr:uid="{00000000-0005-0000-0000-000014400000}"/>
    <cellStyle name="Rubrik 3 20 2 5 2 2" xfId="12414" xr:uid="{00000000-0005-0000-0000-000015400000}"/>
    <cellStyle name="Rubrik 3 20 2 5 2 3" xfId="18734" xr:uid="{00000000-0005-0000-0000-000016400000}"/>
    <cellStyle name="Rubrik 3 20 2 5 2 4" xfId="21365" xr:uid="{00000000-0005-0000-0000-000017400000}"/>
    <cellStyle name="Rubrik 3 20 2 5 2 5" xfId="23948" xr:uid="{00000000-0005-0000-0000-000018400000}"/>
    <cellStyle name="Rubrik 3 20 2 5 2 6" xfId="26390" xr:uid="{00000000-0005-0000-0000-000019400000}"/>
    <cellStyle name="Rubrik 3 20 2 5 2 7" xfId="28963" xr:uid="{00000000-0005-0000-0000-00001A400000}"/>
    <cellStyle name="Rubrik 3 20 2 5 2 8" xfId="31235" xr:uid="{00000000-0005-0000-0000-00001B400000}"/>
    <cellStyle name="Rubrik 3 20 2 5 2 9" xfId="33699" xr:uid="{00000000-0005-0000-0000-00001C400000}"/>
    <cellStyle name="Rubrik 3 20 2 5 3" xfId="11017" xr:uid="{00000000-0005-0000-0000-00001D400000}"/>
    <cellStyle name="Rubrik 3 20 2 5 4" xfId="17271" xr:uid="{00000000-0005-0000-0000-00001E400000}"/>
    <cellStyle name="Rubrik 3 20 2 5 5" xfId="18078" xr:uid="{00000000-0005-0000-0000-00001F400000}"/>
    <cellStyle name="Rubrik 3 20 2 5 6" xfId="15909" xr:uid="{00000000-0005-0000-0000-000020400000}"/>
    <cellStyle name="Rubrik 3 20 2 5 7" xfId="25996" xr:uid="{00000000-0005-0000-0000-000021400000}"/>
    <cellStyle name="Rubrik 3 20 2 5 8" xfId="23308" xr:uid="{00000000-0005-0000-0000-000022400000}"/>
    <cellStyle name="Rubrik 3 20 2 5 9" xfId="30880" xr:uid="{00000000-0005-0000-0000-000023400000}"/>
    <cellStyle name="Rubrik 3 20 2 6" xfId="3072" xr:uid="{00000000-0005-0000-0000-000024400000}"/>
    <cellStyle name="Rubrik 3 20 2 6 10" xfId="30777" xr:uid="{00000000-0005-0000-0000-000025400000}"/>
    <cellStyle name="Rubrik 3 20 2 6 11" xfId="36142" xr:uid="{00000000-0005-0000-0000-000026400000}"/>
    <cellStyle name="Rubrik 3 20 2 6 12" xfId="35845" xr:uid="{00000000-0005-0000-0000-000027400000}"/>
    <cellStyle name="Rubrik 3 20 2 6 2" xfId="4528" xr:uid="{00000000-0005-0000-0000-000028400000}"/>
    <cellStyle name="Rubrik 3 20 2 6 2 10" xfId="30761" xr:uid="{00000000-0005-0000-0000-000029400000}"/>
    <cellStyle name="Rubrik 3 20 2 6 2 11" xfId="37516" xr:uid="{00000000-0005-0000-0000-00002A400000}"/>
    <cellStyle name="Rubrik 3 20 2 6 2 2" xfId="12415" xr:uid="{00000000-0005-0000-0000-00002B400000}"/>
    <cellStyle name="Rubrik 3 20 2 6 2 3" xfId="18735" xr:uid="{00000000-0005-0000-0000-00002C400000}"/>
    <cellStyle name="Rubrik 3 20 2 6 2 4" xfId="21366" xr:uid="{00000000-0005-0000-0000-00002D400000}"/>
    <cellStyle name="Rubrik 3 20 2 6 2 5" xfId="23949" xr:uid="{00000000-0005-0000-0000-00002E400000}"/>
    <cellStyle name="Rubrik 3 20 2 6 2 6" xfId="22483" xr:uid="{00000000-0005-0000-0000-00002F400000}"/>
    <cellStyle name="Rubrik 3 20 2 6 2 7" xfId="28964" xr:uid="{00000000-0005-0000-0000-000030400000}"/>
    <cellStyle name="Rubrik 3 20 2 6 2 8" xfId="26318" xr:uid="{00000000-0005-0000-0000-000031400000}"/>
    <cellStyle name="Rubrik 3 20 2 6 2 9" xfId="33700" xr:uid="{00000000-0005-0000-0000-000032400000}"/>
    <cellStyle name="Rubrik 3 20 2 6 3" xfId="11032" xr:uid="{00000000-0005-0000-0000-000033400000}"/>
    <cellStyle name="Rubrik 3 20 2 6 4" xfId="17286" xr:uid="{00000000-0005-0000-0000-000034400000}"/>
    <cellStyle name="Rubrik 3 20 2 6 5" xfId="18075" xr:uid="{00000000-0005-0000-0000-000035400000}"/>
    <cellStyle name="Rubrik 3 20 2 6 6" xfId="15965" xr:uid="{00000000-0005-0000-0000-000036400000}"/>
    <cellStyle name="Rubrik 3 20 2 6 7" xfId="23610" xr:uid="{00000000-0005-0000-0000-000037400000}"/>
    <cellStyle name="Rubrik 3 20 2 6 8" xfId="28413" xr:uid="{00000000-0005-0000-0000-000038400000}"/>
    <cellStyle name="Rubrik 3 20 2 6 9" xfId="24996" xr:uid="{00000000-0005-0000-0000-000039400000}"/>
    <cellStyle name="Rubrik 3 20 2 7" xfId="3337" xr:uid="{00000000-0005-0000-0000-00003A400000}"/>
    <cellStyle name="Rubrik 3 20 2 7 10" xfId="19892" xr:uid="{00000000-0005-0000-0000-00003B400000}"/>
    <cellStyle name="Rubrik 3 20 2 7 11" xfId="36008" xr:uid="{00000000-0005-0000-0000-00003C400000}"/>
    <cellStyle name="Rubrik 3 20 2 7 12" xfId="37313" xr:uid="{00000000-0005-0000-0000-00003D400000}"/>
    <cellStyle name="Rubrik 3 20 2 7 2" xfId="4529" xr:uid="{00000000-0005-0000-0000-00003E400000}"/>
    <cellStyle name="Rubrik 3 20 2 7 2 10" xfId="35142" xr:uid="{00000000-0005-0000-0000-00003F400000}"/>
    <cellStyle name="Rubrik 3 20 2 7 2 11" xfId="37517" xr:uid="{00000000-0005-0000-0000-000040400000}"/>
    <cellStyle name="Rubrik 3 20 2 7 2 2" xfId="12416" xr:uid="{00000000-0005-0000-0000-000041400000}"/>
    <cellStyle name="Rubrik 3 20 2 7 2 3" xfId="18736" xr:uid="{00000000-0005-0000-0000-000042400000}"/>
    <cellStyle name="Rubrik 3 20 2 7 2 4" xfId="21367" xr:uid="{00000000-0005-0000-0000-000043400000}"/>
    <cellStyle name="Rubrik 3 20 2 7 2 5" xfId="23950" xr:uid="{00000000-0005-0000-0000-000044400000}"/>
    <cellStyle name="Rubrik 3 20 2 7 2 6" xfId="26389" xr:uid="{00000000-0005-0000-0000-000045400000}"/>
    <cellStyle name="Rubrik 3 20 2 7 2 7" xfId="28965" xr:uid="{00000000-0005-0000-0000-000046400000}"/>
    <cellStyle name="Rubrik 3 20 2 7 2 8" xfId="31234" xr:uid="{00000000-0005-0000-0000-000047400000}"/>
    <cellStyle name="Rubrik 3 20 2 7 2 9" xfId="33701" xr:uid="{00000000-0005-0000-0000-000048400000}"/>
    <cellStyle name="Rubrik 3 20 2 7 3" xfId="11297" xr:uid="{00000000-0005-0000-0000-000049400000}"/>
    <cellStyle name="Rubrik 3 20 2 7 4" xfId="17551" xr:uid="{00000000-0005-0000-0000-00004A400000}"/>
    <cellStyle name="Rubrik 3 20 2 7 5" xfId="16108" xr:uid="{00000000-0005-0000-0000-00004B400000}"/>
    <cellStyle name="Rubrik 3 20 2 7 6" xfId="21119" xr:uid="{00000000-0005-0000-0000-00004C400000}"/>
    <cellStyle name="Rubrik 3 20 2 7 7" xfId="26963" xr:uid="{00000000-0005-0000-0000-00004D400000}"/>
    <cellStyle name="Rubrik 3 20 2 7 8" xfId="26225" xr:uid="{00000000-0005-0000-0000-00004E400000}"/>
    <cellStyle name="Rubrik 3 20 2 7 9" xfId="31779" xr:uid="{00000000-0005-0000-0000-00004F400000}"/>
    <cellStyle name="Rubrik 3 20 2 8" xfId="811" xr:uid="{00000000-0005-0000-0000-000050400000}"/>
    <cellStyle name="Rubrik 3 20 2 8 10" xfId="32726" xr:uid="{00000000-0005-0000-0000-000051400000}"/>
    <cellStyle name="Rubrik 3 20 2 8 11" xfId="34935" xr:uid="{00000000-0005-0000-0000-000052400000}"/>
    <cellStyle name="Rubrik 3 20 2 8 12" xfId="36777" xr:uid="{00000000-0005-0000-0000-000053400000}"/>
    <cellStyle name="Rubrik 3 20 2 8 2" xfId="4530" xr:uid="{00000000-0005-0000-0000-000054400000}"/>
    <cellStyle name="Rubrik 3 20 2 8 2 10" xfId="35511" xr:uid="{00000000-0005-0000-0000-000055400000}"/>
    <cellStyle name="Rubrik 3 20 2 8 2 11" xfId="37518" xr:uid="{00000000-0005-0000-0000-000056400000}"/>
    <cellStyle name="Rubrik 3 20 2 8 2 2" xfId="12417" xr:uid="{00000000-0005-0000-0000-000057400000}"/>
    <cellStyle name="Rubrik 3 20 2 8 2 3" xfId="18737" xr:uid="{00000000-0005-0000-0000-000058400000}"/>
    <cellStyle name="Rubrik 3 20 2 8 2 4" xfId="21368" xr:uid="{00000000-0005-0000-0000-000059400000}"/>
    <cellStyle name="Rubrik 3 20 2 8 2 5" xfId="23951" xr:uid="{00000000-0005-0000-0000-00005A400000}"/>
    <cellStyle name="Rubrik 3 20 2 8 2 6" xfId="25770" xr:uid="{00000000-0005-0000-0000-00005B400000}"/>
    <cellStyle name="Rubrik 3 20 2 8 2 7" xfId="28966" xr:uid="{00000000-0005-0000-0000-00005C400000}"/>
    <cellStyle name="Rubrik 3 20 2 8 2 8" xfId="30675" xr:uid="{00000000-0005-0000-0000-00005D400000}"/>
    <cellStyle name="Rubrik 3 20 2 8 2 9" xfId="33702" xr:uid="{00000000-0005-0000-0000-00005E400000}"/>
    <cellStyle name="Rubrik 3 20 2 8 3" xfId="14390" xr:uid="{00000000-0005-0000-0000-00005F400000}"/>
    <cellStyle name="Rubrik 3 20 2 8 4" xfId="15831" xr:uid="{00000000-0005-0000-0000-000060400000}"/>
    <cellStyle name="Rubrik 3 20 2 8 5" xfId="15816" xr:uid="{00000000-0005-0000-0000-000061400000}"/>
    <cellStyle name="Rubrik 3 20 2 8 6" xfId="20262" xr:uid="{00000000-0005-0000-0000-000062400000}"/>
    <cellStyle name="Rubrik 3 20 2 8 7" xfId="25436" xr:uid="{00000000-0005-0000-0000-000063400000}"/>
    <cellStyle name="Rubrik 3 20 2 8 8" xfId="27966" xr:uid="{00000000-0005-0000-0000-000064400000}"/>
    <cellStyle name="Rubrik 3 20 2 8 9" xfId="30375" xr:uid="{00000000-0005-0000-0000-000065400000}"/>
    <cellStyle name="Rubrik 3 20 2 9" xfId="16029" xr:uid="{00000000-0005-0000-0000-000066400000}"/>
    <cellStyle name="Rubrik 3 20 3" xfId="467" xr:uid="{00000000-0005-0000-0000-000067400000}"/>
    <cellStyle name="Rubrik 3 20 3 10" xfId="4531" xr:uid="{00000000-0005-0000-0000-000068400000}"/>
    <cellStyle name="Rubrik 3 20 3 10 10" xfId="32243" xr:uid="{00000000-0005-0000-0000-000069400000}"/>
    <cellStyle name="Rubrik 3 20 3 10 11" xfId="37519" xr:uid="{00000000-0005-0000-0000-00006A400000}"/>
    <cellStyle name="Rubrik 3 20 3 10 2" xfId="12418" xr:uid="{00000000-0005-0000-0000-00006B400000}"/>
    <cellStyle name="Rubrik 3 20 3 10 3" xfId="18738" xr:uid="{00000000-0005-0000-0000-00006C400000}"/>
    <cellStyle name="Rubrik 3 20 3 10 4" xfId="21369" xr:uid="{00000000-0005-0000-0000-00006D400000}"/>
    <cellStyle name="Rubrik 3 20 3 10 5" xfId="23952" xr:uid="{00000000-0005-0000-0000-00006E400000}"/>
    <cellStyle name="Rubrik 3 20 3 10 6" xfId="25036" xr:uid="{00000000-0005-0000-0000-00006F400000}"/>
    <cellStyle name="Rubrik 3 20 3 10 7" xfId="28967" xr:uid="{00000000-0005-0000-0000-000070400000}"/>
    <cellStyle name="Rubrik 3 20 3 10 8" xfId="30014" xr:uid="{00000000-0005-0000-0000-000071400000}"/>
    <cellStyle name="Rubrik 3 20 3 10 9" xfId="33703" xr:uid="{00000000-0005-0000-0000-000072400000}"/>
    <cellStyle name="Rubrik 3 20 3 11" xfId="14731" xr:uid="{00000000-0005-0000-0000-000073400000}"/>
    <cellStyle name="Rubrik 3 20 3 12" xfId="15999" xr:uid="{00000000-0005-0000-0000-000074400000}"/>
    <cellStyle name="Rubrik 3 20 3 13" xfId="20387" xr:uid="{00000000-0005-0000-0000-000075400000}"/>
    <cellStyle name="Rubrik 3 20 3 14" xfId="22996" xr:uid="{00000000-0005-0000-0000-000076400000}"/>
    <cellStyle name="Rubrik 3 20 3 15" xfId="22282" xr:uid="{00000000-0005-0000-0000-000077400000}"/>
    <cellStyle name="Rubrik 3 20 3 16" xfId="32827" xr:uid="{00000000-0005-0000-0000-000078400000}"/>
    <cellStyle name="Rubrik 3 20 3 17" xfId="17938" xr:uid="{00000000-0005-0000-0000-000079400000}"/>
    <cellStyle name="Rubrik 3 20 3 18" xfId="35008" xr:uid="{00000000-0005-0000-0000-00007A400000}"/>
    <cellStyle name="Rubrik 3 20 3 19" xfId="36855" xr:uid="{00000000-0005-0000-0000-00007B400000}"/>
    <cellStyle name="Rubrik 3 20 3 2" xfId="2132" xr:uid="{00000000-0005-0000-0000-00007C400000}"/>
    <cellStyle name="Rubrik 3 20 3 2 10" xfId="10504" xr:uid="{00000000-0005-0000-0000-00007D400000}"/>
    <cellStyle name="Rubrik 3 20 3 2 11" xfId="19816" xr:uid="{00000000-0005-0000-0000-00007E400000}"/>
    <cellStyle name="Rubrik 3 20 3 2 12" xfId="22440" xr:uid="{00000000-0005-0000-0000-00007F400000}"/>
    <cellStyle name="Rubrik 3 20 3 2 13" xfId="27536" xr:uid="{00000000-0005-0000-0000-000080400000}"/>
    <cellStyle name="Rubrik 3 20 3 2 14" xfId="17865" xr:uid="{00000000-0005-0000-0000-000081400000}"/>
    <cellStyle name="Rubrik 3 20 3 2 15" xfId="32328" xr:uid="{00000000-0005-0000-0000-000082400000}"/>
    <cellStyle name="Rubrik 3 20 3 2 16" xfId="20065" xr:uid="{00000000-0005-0000-0000-000083400000}"/>
    <cellStyle name="Rubrik 3 20 3 2 17" xfId="36485" xr:uid="{00000000-0005-0000-0000-000084400000}"/>
    <cellStyle name="Rubrik 3 20 3 2 18" xfId="15106" xr:uid="{00000000-0005-0000-0000-000085400000}"/>
    <cellStyle name="Rubrik 3 20 3 2 2" xfId="1113" xr:uid="{00000000-0005-0000-0000-000086400000}"/>
    <cellStyle name="Rubrik 3 20 3 2 2 10" xfId="30545" xr:uid="{00000000-0005-0000-0000-000087400000}"/>
    <cellStyle name="Rubrik 3 20 3 2 2 11" xfId="36716" xr:uid="{00000000-0005-0000-0000-000088400000}"/>
    <cellStyle name="Rubrik 3 20 3 2 2 12" xfId="29898" xr:uid="{00000000-0005-0000-0000-000089400000}"/>
    <cellStyle name="Rubrik 3 20 3 2 2 2" xfId="4532" xr:uid="{00000000-0005-0000-0000-00008A400000}"/>
    <cellStyle name="Rubrik 3 20 3 2 2 2 10" xfId="35510" xr:uid="{00000000-0005-0000-0000-00008B400000}"/>
    <cellStyle name="Rubrik 3 20 3 2 2 2 11" xfId="37520" xr:uid="{00000000-0005-0000-0000-00008C400000}"/>
    <cellStyle name="Rubrik 3 20 3 2 2 2 2" xfId="12419" xr:uid="{00000000-0005-0000-0000-00008D400000}"/>
    <cellStyle name="Rubrik 3 20 3 2 2 2 3" xfId="18739" xr:uid="{00000000-0005-0000-0000-00008E400000}"/>
    <cellStyle name="Rubrik 3 20 3 2 2 2 4" xfId="21370" xr:uid="{00000000-0005-0000-0000-00008F400000}"/>
    <cellStyle name="Rubrik 3 20 3 2 2 2 5" xfId="23953" xr:uid="{00000000-0005-0000-0000-000090400000}"/>
    <cellStyle name="Rubrik 3 20 3 2 2 2 6" xfId="26388" xr:uid="{00000000-0005-0000-0000-000091400000}"/>
    <cellStyle name="Rubrik 3 20 3 2 2 2 7" xfId="28968" xr:uid="{00000000-0005-0000-0000-000092400000}"/>
    <cellStyle name="Rubrik 3 20 3 2 2 2 8" xfId="31233" xr:uid="{00000000-0005-0000-0000-000093400000}"/>
    <cellStyle name="Rubrik 3 20 3 2 2 2 9" xfId="33704" xr:uid="{00000000-0005-0000-0000-000094400000}"/>
    <cellStyle name="Rubrik 3 20 3 2 2 3" xfId="14088" xr:uid="{00000000-0005-0000-0000-000095400000}"/>
    <cellStyle name="Rubrik 3 20 3 2 2 4" xfId="15681" xr:uid="{00000000-0005-0000-0000-000096400000}"/>
    <cellStyle name="Rubrik 3 20 3 2 2 5" xfId="20174" xr:uid="{00000000-0005-0000-0000-000097400000}"/>
    <cellStyle name="Rubrik 3 20 3 2 2 6" xfId="22788" xr:uid="{00000000-0005-0000-0000-000098400000}"/>
    <cellStyle name="Rubrik 3 20 3 2 2 7" xfId="27881" xr:uid="{00000000-0005-0000-0000-000099400000}"/>
    <cellStyle name="Rubrik 3 20 3 2 2 8" xfId="25622" xr:uid="{00000000-0005-0000-0000-00009A400000}"/>
    <cellStyle name="Rubrik 3 20 3 2 2 9" xfId="32647" xr:uid="{00000000-0005-0000-0000-00009B400000}"/>
    <cellStyle name="Rubrik 3 20 3 2 3" xfId="2824" xr:uid="{00000000-0005-0000-0000-00009C400000}"/>
    <cellStyle name="Rubrik 3 20 3 2 3 10" xfId="25472" xr:uid="{00000000-0005-0000-0000-00009D400000}"/>
    <cellStyle name="Rubrik 3 20 3 2 3 11" xfId="36262" xr:uid="{00000000-0005-0000-0000-00009E400000}"/>
    <cellStyle name="Rubrik 3 20 3 2 3 12" xfId="30901" xr:uid="{00000000-0005-0000-0000-00009F400000}"/>
    <cellStyle name="Rubrik 3 20 3 2 3 2" xfId="4533" xr:uid="{00000000-0005-0000-0000-0000A0400000}"/>
    <cellStyle name="Rubrik 3 20 3 2 3 2 10" xfId="34399" xr:uid="{00000000-0005-0000-0000-0000A1400000}"/>
    <cellStyle name="Rubrik 3 20 3 2 3 2 11" xfId="37521" xr:uid="{00000000-0005-0000-0000-0000A2400000}"/>
    <cellStyle name="Rubrik 3 20 3 2 3 2 2" xfId="12420" xr:uid="{00000000-0005-0000-0000-0000A3400000}"/>
    <cellStyle name="Rubrik 3 20 3 2 3 2 3" xfId="18740" xr:uid="{00000000-0005-0000-0000-0000A4400000}"/>
    <cellStyle name="Rubrik 3 20 3 2 3 2 4" xfId="21371" xr:uid="{00000000-0005-0000-0000-0000A5400000}"/>
    <cellStyle name="Rubrik 3 20 3 2 3 2 5" xfId="23954" xr:uid="{00000000-0005-0000-0000-0000A6400000}"/>
    <cellStyle name="Rubrik 3 20 3 2 3 2 6" xfId="25564" xr:uid="{00000000-0005-0000-0000-0000A7400000}"/>
    <cellStyle name="Rubrik 3 20 3 2 3 2 7" xfId="28969" xr:uid="{00000000-0005-0000-0000-0000A8400000}"/>
    <cellStyle name="Rubrik 3 20 3 2 3 2 8" xfId="30490" xr:uid="{00000000-0005-0000-0000-0000A9400000}"/>
    <cellStyle name="Rubrik 3 20 3 2 3 2 9" xfId="33705" xr:uid="{00000000-0005-0000-0000-0000AA400000}"/>
    <cellStyle name="Rubrik 3 20 3 2 3 3" xfId="10785" xr:uid="{00000000-0005-0000-0000-0000AB400000}"/>
    <cellStyle name="Rubrik 3 20 3 2 3 4" xfId="17038" xr:uid="{00000000-0005-0000-0000-0000AC400000}"/>
    <cellStyle name="Rubrik 3 20 3 2 3 5" xfId="19484" xr:uid="{00000000-0005-0000-0000-0000AD400000}"/>
    <cellStyle name="Rubrik 3 20 3 2 3 6" xfId="22115" xr:uid="{00000000-0005-0000-0000-0000AE400000}"/>
    <cellStyle name="Rubrik 3 20 3 2 3 7" xfId="27218" xr:uid="{00000000-0005-0000-0000-0000AF400000}"/>
    <cellStyle name="Rubrik 3 20 3 2 3 8" xfId="14821" xr:uid="{00000000-0005-0000-0000-0000B0400000}"/>
    <cellStyle name="Rubrik 3 20 3 2 3 9" xfId="32035" xr:uid="{00000000-0005-0000-0000-0000B1400000}"/>
    <cellStyle name="Rubrik 3 20 3 2 4" xfId="1228" xr:uid="{00000000-0005-0000-0000-0000B2400000}"/>
    <cellStyle name="Rubrik 3 20 3 2 4 10" xfId="28714" xr:uid="{00000000-0005-0000-0000-0000B3400000}"/>
    <cellStyle name="Rubrik 3 20 3 2 4 11" xfId="31048" xr:uid="{00000000-0005-0000-0000-0000B4400000}"/>
    <cellStyle name="Rubrik 3 20 3 2 4 12" xfId="33410" xr:uid="{00000000-0005-0000-0000-0000B5400000}"/>
    <cellStyle name="Rubrik 3 20 3 2 4 2" xfId="4534" xr:uid="{00000000-0005-0000-0000-0000B6400000}"/>
    <cellStyle name="Rubrik 3 20 3 2 4 2 10" xfId="35509" xr:uid="{00000000-0005-0000-0000-0000B7400000}"/>
    <cellStyle name="Rubrik 3 20 3 2 4 2 11" xfId="37522" xr:uid="{00000000-0005-0000-0000-0000B8400000}"/>
    <cellStyle name="Rubrik 3 20 3 2 4 2 2" xfId="12421" xr:uid="{00000000-0005-0000-0000-0000B9400000}"/>
    <cellStyle name="Rubrik 3 20 3 2 4 2 3" xfId="18741" xr:uid="{00000000-0005-0000-0000-0000BA400000}"/>
    <cellStyle name="Rubrik 3 20 3 2 4 2 4" xfId="21372" xr:uid="{00000000-0005-0000-0000-0000BB400000}"/>
    <cellStyle name="Rubrik 3 20 3 2 4 2 5" xfId="23955" xr:uid="{00000000-0005-0000-0000-0000BC400000}"/>
    <cellStyle name="Rubrik 3 20 3 2 4 2 6" xfId="26387" xr:uid="{00000000-0005-0000-0000-0000BD400000}"/>
    <cellStyle name="Rubrik 3 20 3 2 4 2 7" xfId="28970" xr:uid="{00000000-0005-0000-0000-0000BE400000}"/>
    <cellStyle name="Rubrik 3 20 3 2 4 2 8" xfId="31232" xr:uid="{00000000-0005-0000-0000-0000BF400000}"/>
    <cellStyle name="Rubrik 3 20 3 2 4 2 9" xfId="33706" xr:uid="{00000000-0005-0000-0000-0000C0400000}"/>
    <cellStyle name="Rubrik 3 20 3 2 4 3" xfId="13973" xr:uid="{00000000-0005-0000-0000-0000C1400000}"/>
    <cellStyle name="Rubrik 3 20 3 2 4 4" xfId="16300" xr:uid="{00000000-0005-0000-0000-0000C2400000}"/>
    <cellStyle name="Rubrik 3 20 3 2 4 5" xfId="16411" xr:uid="{00000000-0005-0000-0000-0000C3400000}"/>
    <cellStyle name="Rubrik 3 20 3 2 4 6" xfId="15980" xr:uid="{00000000-0005-0000-0000-0000C4400000}"/>
    <cellStyle name="Rubrik 3 20 3 2 4 7" xfId="15995" xr:uid="{00000000-0005-0000-0000-0000C5400000}"/>
    <cellStyle name="Rubrik 3 20 3 2 4 8" xfId="21054" xr:uid="{00000000-0005-0000-0000-0000C6400000}"/>
    <cellStyle name="Rubrik 3 20 3 2 4 9" xfId="26185" xr:uid="{00000000-0005-0000-0000-0000C7400000}"/>
    <cellStyle name="Rubrik 3 20 3 2 5" xfId="2898" xr:uid="{00000000-0005-0000-0000-0000C8400000}"/>
    <cellStyle name="Rubrik 3 20 3 2 5 10" xfId="30338" xr:uid="{00000000-0005-0000-0000-0000C9400000}"/>
    <cellStyle name="Rubrik 3 20 3 2 5 11" xfId="25295" xr:uid="{00000000-0005-0000-0000-0000CA400000}"/>
    <cellStyle name="Rubrik 3 20 3 2 5 12" xfId="34907" xr:uid="{00000000-0005-0000-0000-0000CB400000}"/>
    <cellStyle name="Rubrik 3 20 3 2 5 2" xfId="4535" xr:uid="{00000000-0005-0000-0000-0000CC400000}"/>
    <cellStyle name="Rubrik 3 20 3 2 5 2 10" xfId="26036" xr:uid="{00000000-0005-0000-0000-0000CD400000}"/>
    <cellStyle name="Rubrik 3 20 3 2 5 2 11" xfId="37523" xr:uid="{00000000-0005-0000-0000-0000CE400000}"/>
    <cellStyle name="Rubrik 3 20 3 2 5 2 2" xfId="12422" xr:uid="{00000000-0005-0000-0000-0000CF400000}"/>
    <cellStyle name="Rubrik 3 20 3 2 5 2 3" xfId="18742" xr:uid="{00000000-0005-0000-0000-0000D0400000}"/>
    <cellStyle name="Rubrik 3 20 3 2 5 2 4" xfId="21373" xr:uid="{00000000-0005-0000-0000-0000D1400000}"/>
    <cellStyle name="Rubrik 3 20 3 2 5 2 5" xfId="23956" xr:uid="{00000000-0005-0000-0000-0000D2400000}"/>
    <cellStyle name="Rubrik 3 20 3 2 5 2 6" xfId="22436" xr:uid="{00000000-0005-0000-0000-0000D3400000}"/>
    <cellStyle name="Rubrik 3 20 3 2 5 2 7" xfId="28971" xr:uid="{00000000-0005-0000-0000-0000D4400000}"/>
    <cellStyle name="Rubrik 3 20 3 2 5 2 8" xfId="25536" xr:uid="{00000000-0005-0000-0000-0000D5400000}"/>
    <cellStyle name="Rubrik 3 20 3 2 5 2 9" xfId="33707" xr:uid="{00000000-0005-0000-0000-0000D6400000}"/>
    <cellStyle name="Rubrik 3 20 3 2 5 3" xfId="10859" xr:uid="{00000000-0005-0000-0000-0000D7400000}"/>
    <cellStyle name="Rubrik 3 20 3 2 5 4" xfId="17112" xr:uid="{00000000-0005-0000-0000-0000D8400000}"/>
    <cellStyle name="Rubrik 3 20 3 2 5 5" xfId="9675" xr:uid="{00000000-0005-0000-0000-0000D9400000}"/>
    <cellStyle name="Rubrik 3 20 3 2 5 6" xfId="15748" xr:uid="{00000000-0005-0000-0000-0000DA400000}"/>
    <cellStyle name="Rubrik 3 20 3 2 5 7" xfId="22832" xr:uid="{00000000-0005-0000-0000-0000DB400000}"/>
    <cellStyle name="Rubrik 3 20 3 2 5 8" xfId="25394" xr:uid="{00000000-0005-0000-0000-0000DC400000}"/>
    <cellStyle name="Rubrik 3 20 3 2 5 9" xfId="16274" xr:uid="{00000000-0005-0000-0000-0000DD400000}"/>
    <cellStyle name="Rubrik 3 20 3 2 6" xfId="2655" xr:uid="{00000000-0005-0000-0000-0000DE400000}"/>
    <cellStyle name="Rubrik 3 20 3 2 6 10" xfId="32189" xr:uid="{00000000-0005-0000-0000-0000DF400000}"/>
    <cellStyle name="Rubrik 3 20 3 2 6 11" xfId="34558" xr:uid="{00000000-0005-0000-0000-0000E0400000}"/>
    <cellStyle name="Rubrik 3 20 3 2 6 12" xfId="36399" xr:uid="{00000000-0005-0000-0000-0000E1400000}"/>
    <cellStyle name="Rubrik 3 20 3 2 6 2" xfId="4536" xr:uid="{00000000-0005-0000-0000-0000E2400000}"/>
    <cellStyle name="Rubrik 3 20 3 2 6 2 10" xfId="35508" xr:uid="{00000000-0005-0000-0000-0000E3400000}"/>
    <cellStyle name="Rubrik 3 20 3 2 6 2 11" xfId="37524" xr:uid="{00000000-0005-0000-0000-0000E4400000}"/>
    <cellStyle name="Rubrik 3 20 3 2 6 2 2" xfId="12423" xr:uid="{00000000-0005-0000-0000-0000E5400000}"/>
    <cellStyle name="Rubrik 3 20 3 2 6 2 3" xfId="18743" xr:uid="{00000000-0005-0000-0000-0000E6400000}"/>
    <cellStyle name="Rubrik 3 20 3 2 6 2 4" xfId="21374" xr:uid="{00000000-0005-0000-0000-0000E7400000}"/>
    <cellStyle name="Rubrik 3 20 3 2 6 2 5" xfId="23957" xr:uid="{00000000-0005-0000-0000-0000E8400000}"/>
    <cellStyle name="Rubrik 3 20 3 2 6 2 6" xfId="26386" xr:uid="{00000000-0005-0000-0000-0000E9400000}"/>
    <cellStyle name="Rubrik 3 20 3 2 6 2 7" xfId="28972" xr:uid="{00000000-0005-0000-0000-0000EA400000}"/>
    <cellStyle name="Rubrik 3 20 3 2 6 2 8" xfId="31231" xr:uid="{00000000-0005-0000-0000-0000EB400000}"/>
    <cellStyle name="Rubrik 3 20 3 2 6 2 9" xfId="33708" xr:uid="{00000000-0005-0000-0000-0000EC400000}"/>
    <cellStyle name="Rubrik 3 20 3 2 6 3" xfId="10616" xr:uid="{00000000-0005-0000-0000-0000ED400000}"/>
    <cellStyle name="Rubrik 3 20 3 2 6 4" xfId="9597" xr:uid="{00000000-0005-0000-0000-0000EE400000}"/>
    <cellStyle name="Rubrik 3 20 3 2 6 5" xfId="9721" xr:uid="{00000000-0005-0000-0000-0000EF400000}"/>
    <cellStyle name="Rubrik 3 20 3 2 6 6" xfId="19645" xr:uid="{00000000-0005-0000-0000-0000F0400000}"/>
    <cellStyle name="Rubrik 3 20 3 2 6 7" xfId="24850" xr:uid="{00000000-0005-0000-0000-0000F1400000}"/>
    <cellStyle name="Rubrik 3 20 3 2 6 8" xfId="27378" xr:uid="{00000000-0005-0000-0000-0000F2400000}"/>
    <cellStyle name="Rubrik 3 20 3 2 6 9" xfId="29852" xr:uid="{00000000-0005-0000-0000-0000F3400000}"/>
    <cellStyle name="Rubrik 3 20 3 2 7" xfId="3311" xr:uid="{00000000-0005-0000-0000-0000F4400000}"/>
    <cellStyle name="Rubrik 3 20 3 2 7 10" xfId="33170" xr:uid="{00000000-0005-0000-0000-0000F5400000}"/>
    <cellStyle name="Rubrik 3 20 3 2 7 11" xfId="34676" xr:uid="{00000000-0005-0000-0000-0000F6400000}"/>
    <cellStyle name="Rubrik 3 20 3 2 7 12" xfId="34840" xr:uid="{00000000-0005-0000-0000-0000F7400000}"/>
    <cellStyle name="Rubrik 3 20 3 2 7 2" xfId="4537" xr:uid="{00000000-0005-0000-0000-0000F8400000}"/>
    <cellStyle name="Rubrik 3 20 3 2 7 2 10" xfId="23144" xr:uid="{00000000-0005-0000-0000-0000F9400000}"/>
    <cellStyle name="Rubrik 3 20 3 2 7 2 11" xfId="37525" xr:uid="{00000000-0005-0000-0000-0000FA400000}"/>
    <cellStyle name="Rubrik 3 20 3 2 7 2 2" xfId="12424" xr:uid="{00000000-0005-0000-0000-0000FB400000}"/>
    <cellStyle name="Rubrik 3 20 3 2 7 2 3" xfId="18744" xr:uid="{00000000-0005-0000-0000-0000FC400000}"/>
    <cellStyle name="Rubrik 3 20 3 2 7 2 4" xfId="21375" xr:uid="{00000000-0005-0000-0000-0000FD400000}"/>
    <cellStyle name="Rubrik 3 20 3 2 7 2 5" xfId="23958" xr:uid="{00000000-0005-0000-0000-0000FE400000}"/>
    <cellStyle name="Rubrik 3 20 3 2 7 2 6" xfId="23696" xr:uid="{00000000-0005-0000-0000-0000FF400000}"/>
    <cellStyle name="Rubrik 3 20 3 2 7 2 7" xfId="28973" xr:uid="{00000000-0005-0000-0000-000000410000}"/>
    <cellStyle name="Rubrik 3 20 3 2 7 2 8" xfId="22637" xr:uid="{00000000-0005-0000-0000-000001410000}"/>
    <cellStyle name="Rubrik 3 20 3 2 7 2 9" xfId="33709" xr:uid="{00000000-0005-0000-0000-000002410000}"/>
    <cellStyle name="Rubrik 3 20 3 2 7 3" xfId="11271" xr:uid="{00000000-0005-0000-0000-000003410000}"/>
    <cellStyle name="Rubrik 3 20 3 2 7 4" xfId="17525" xr:uid="{00000000-0005-0000-0000-000004410000}"/>
    <cellStyle name="Rubrik 3 20 3 2 7 5" xfId="16215" xr:uid="{00000000-0005-0000-0000-000005410000}"/>
    <cellStyle name="Rubrik 3 20 3 2 7 6" xfId="16269" xr:uid="{00000000-0005-0000-0000-000006410000}"/>
    <cellStyle name="Rubrik 3 20 3 2 7 7" xfId="26976" xr:uid="{00000000-0005-0000-0000-000007410000}"/>
    <cellStyle name="Rubrik 3 20 3 2 7 8" xfId="28803" xr:uid="{00000000-0005-0000-0000-000008410000}"/>
    <cellStyle name="Rubrik 3 20 3 2 7 9" xfId="31792" xr:uid="{00000000-0005-0000-0000-000009410000}"/>
    <cellStyle name="Rubrik 3 20 3 2 8" xfId="4538" xr:uid="{00000000-0005-0000-0000-00000A410000}"/>
    <cellStyle name="Rubrik 3 20 3 2 8 10" xfId="35507" xr:uid="{00000000-0005-0000-0000-00000B410000}"/>
    <cellStyle name="Rubrik 3 20 3 2 8 11" xfId="37526" xr:uid="{00000000-0005-0000-0000-00000C410000}"/>
    <cellStyle name="Rubrik 3 20 3 2 8 2" xfId="12425" xr:uid="{00000000-0005-0000-0000-00000D410000}"/>
    <cellStyle name="Rubrik 3 20 3 2 8 3" xfId="18745" xr:uid="{00000000-0005-0000-0000-00000E410000}"/>
    <cellStyle name="Rubrik 3 20 3 2 8 4" xfId="21376" xr:uid="{00000000-0005-0000-0000-00000F410000}"/>
    <cellStyle name="Rubrik 3 20 3 2 8 5" xfId="23959" xr:uid="{00000000-0005-0000-0000-000010410000}"/>
    <cellStyle name="Rubrik 3 20 3 2 8 6" xfId="26385" xr:uid="{00000000-0005-0000-0000-000011410000}"/>
    <cellStyle name="Rubrik 3 20 3 2 8 7" xfId="28974" xr:uid="{00000000-0005-0000-0000-000012410000}"/>
    <cellStyle name="Rubrik 3 20 3 2 8 8" xfId="31230" xr:uid="{00000000-0005-0000-0000-000013410000}"/>
    <cellStyle name="Rubrik 3 20 3 2 8 9" xfId="33710" xr:uid="{00000000-0005-0000-0000-000014410000}"/>
    <cellStyle name="Rubrik 3 20 3 2 9" xfId="10095" xr:uid="{00000000-0005-0000-0000-000015410000}"/>
    <cellStyle name="Rubrik 3 20 3 20" xfId="27629" xr:uid="{00000000-0005-0000-0000-000016410000}"/>
    <cellStyle name="Rubrik 3 20 3 3" xfId="2828" xr:uid="{00000000-0005-0000-0000-000017410000}"/>
    <cellStyle name="Rubrik 3 20 3 3 10" xfId="26770" xr:uid="{00000000-0005-0000-0000-000018410000}"/>
    <cellStyle name="Rubrik 3 20 3 3 11" xfId="36251" xr:uid="{00000000-0005-0000-0000-000019410000}"/>
    <cellStyle name="Rubrik 3 20 3 3 12" xfId="34434" xr:uid="{00000000-0005-0000-0000-00001A410000}"/>
    <cellStyle name="Rubrik 3 20 3 3 2" xfId="4539" xr:uid="{00000000-0005-0000-0000-00001B410000}"/>
    <cellStyle name="Rubrik 3 20 3 3 2 10" xfId="34532" xr:uid="{00000000-0005-0000-0000-00001C410000}"/>
    <cellStyle name="Rubrik 3 20 3 3 2 11" xfId="37527" xr:uid="{00000000-0005-0000-0000-00001D410000}"/>
    <cellStyle name="Rubrik 3 20 3 3 2 2" xfId="12426" xr:uid="{00000000-0005-0000-0000-00001E410000}"/>
    <cellStyle name="Rubrik 3 20 3 3 2 3" xfId="18746" xr:uid="{00000000-0005-0000-0000-00001F410000}"/>
    <cellStyle name="Rubrik 3 20 3 3 2 4" xfId="21377" xr:uid="{00000000-0005-0000-0000-000020410000}"/>
    <cellStyle name="Rubrik 3 20 3 3 2 5" xfId="23960" xr:uid="{00000000-0005-0000-0000-000021410000}"/>
    <cellStyle name="Rubrik 3 20 3 3 2 6" xfId="19635" xr:uid="{00000000-0005-0000-0000-000022410000}"/>
    <cellStyle name="Rubrik 3 20 3 3 2 7" xfId="28975" xr:uid="{00000000-0005-0000-0000-000023410000}"/>
    <cellStyle name="Rubrik 3 20 3 3 2 8" xfId="27369" xr:uid="{00000000-0005-0000-0000-000024410000}"/>
    <cellStyle name="Rubrik 3 20 3 3 2 9" xfId="33711" xr:uid="{00000000-0005-0000-0000-000025410000}"/>
    <cellStyle name="Rubrik 3 20 3 3 3" xfId="10789" xr:uid="{00000000-0005-0000-0000-000026410000}"/>
    <cellStyle name="Rubrik 3 20 3 3 4" xfId="17042" xr:uid="{00000000-0005-0000-0000-000027410000}"/>
    <cellStyle name="Rubrik 3 20 3 3 5" xfId="19473" xr:uid="{00000000-0005-0000-0000-000028410000}"/>
    <cellStyle name="Rubrik 3 20 3 3 6" xfId="22104" xr:uid="{00000000-0005-0000-0000-000029410000}"/>
    <cellStyle name="Rubrik 3 20 3 3 7" xfId="27207" xr:uid="{00000000-0005-0000-0000-00002A410000}"/>
    <cellStyle name="Rubrik 3 20 3 3 8" xfId="16139" xr:uid="{00000000-0005-0000-0000-00002B410000}"/>
    <cellStyle name="Rubrik 3 20 3 3 9" xfId="32024" xr:uid="{00000000-0005-0000-0000-00002C410000}"/>
    <cellStyle name="Rubrik 3 20 3 4" xfId="1059" xr:uid="{00000000-0005-0000-0000-00002D410000}"/>
    <cellStyle name="Rubrik 3 20 3 4 10" xfId="19651" xr:uid="{00000000-0005-0000-0000-00002E410000}"/>
    <cellStyle name="Rubrik 3 20 3 4 11" xfId="37154" xr:uid="{00000000-0005-0000-0000-00002F410000}"/>
    <cellStyle name="Rubrik 3 20 3 4 12" xfId="27336" xr:uid="{00000000-0005-0000-0000-000030410000}"/>
    <cellStyle name="Rubrik 3 20 3 4 2" xfId="4540" xr:uid="{00000000-0005-0000-0000-000031410000}"/>
    <cellStyle name="Rubrik 3 20 3 4 2 10" xfId="35506" xr:uid="{00000000-0005-0000-0000-000032410000}"/>
    <cellStyle name="Rubrik 3 20 3 4 2 11" xfId="37528" xr:uid="{00000000-0005-0000-0000-000033410000}"/>
    <cellStyle name="Rubrik 3 20 3 4 2 2" xfId="12427" xr:uid="{00000000-0005-0000-0000-000034410000}"/>
    <cellStyle name="Rubrik 3 20 3 4 2 3" xfId="18747" xr:uid="{00000000-0005-0000-0000-000035410000}"/>
    <cellStyle name="Rubrik 3 20 3 4 2 4" xfId="21378" xr:uid="{00000000-0005-0000-0000-000036410000}"/>
    <cellStyle name="Rubrik 3 20 3 4 2 5" xfId="23961" xr:uid="{00000000-0005-0000-0000-000037410000}"/>
    <cellStyle name="Rubrik 3 20 3 4 2 6" xfId="26384" xr:uid="{00000000-0005-0000-0000-000038410000}"/>
    <cellStyle name="Rubrik 3 20 3 4 2 7" xfId="28976" xr:uid="{00000000-0005-0000-0000-000039410000}"/>
    <cellStyle name="Rubrik 3 20 3 4 2 8" xfId="31229" xr:uid="{00000000-0005-0000-0000-00003A410000}"/>
    <cellStyle name="Rubrik 3 20 3 4 2 9" xfId="33712" xr:uid="{00000000-0005-0000-0000-00003B410000}"/>
    <cellStyle name="Rubrik 3 20 3 4 3" xfId="14142" xr:uid="{00000000-0005-0000-0000-00003C410000}"/>
    <cellStyle name="Rubrik 3 20 3 4 4" xfId="15708" xr:uid="{00000000-0005-0000-0000-00003D410000}"/>
    <cellStyle name="Rubrik 3 20 3 4 5" xfId="20866" xr:uid="{00000000-0005-0000-0000-00003E410000}"/>
    <cellStyle name="Rubrik 3 20 3 4 6" xfId="23457" xr:uid="{00000000-0005-0000-0000-00003F410000}"/>
    <cellStyle name="Rubrik 3 20 3 4 7" xfId="28537" xr:uid="{00000000-0005-0000-0000-000040410000}"/>
    <cellStyle name="Rubrik 3 20 3 4 8" xfId="23106" xr:uid="{00000000-0005-0000-0000-000041410000}"/>
    <cellStyle name="Rubrik 3 20 3 4 9" xfId="33249" xr:uid="{00000000-0005-0000-0000-000042410000}"/>
    <cellStyle name="Rubrik 3 20 3 5" xfId="2623" xr:uid="{00000000-0005-0000-0000-000043410000}"/>
    <cellStyle name="Rubrik 3 20 3 5 10" xfId="32369" xr:uid="{00000000-0005-0000-0000-000044410000}"/>
    <cellStyle name="Rubrik 3 20 3 5 11" xfId="34687" xr:uid="{00000000-0005-0000-0000-000045410000}"/>
    <cellStyle name="Rubrik 3 20 3 5 12" xfId="36517" xr:uid="{00000000-0005-0000-0000-000046410000}"/>
    <cellStyle name="Rubrik 3 20 3 5 2" xfId="4541" xr:uid="{00000000-0005-0000-0000-000047410000}"/>
    <cellStyle name="Rubrik 3 20 3 5 2 10" xfId="35246" xr:uid="{00000000-0005-0000-0000-000048410000}"/>
    <cellStyle name="Rubrik 3 20 3 5 2 11" xfId="37529" xr:uid="{00000000-0005-0000-0000-000049410000}"/>
    <cellStyle name="Rubrik 3 20 3 5 2 2" xfId="12428" xr:uid="{00000000-0005-0000-0000-00004A410000}"/>
    <cellStyle name="Rubrik 3 20 3 5 2 3" xfId="18748" xr:uid="{00000000-0005-0000-0000-00004B410000}"/>
    <cellStyle name="Rubrik 3 20 3 5 2 4" xfId="21379" xr:uid="{00000000-0005-0000-0000-00004C410000}"/>
    <cellStyle name="Rubrik 3 20 3 5 2 5" xfId="23962" xr:uid="{00000000-0005-0000-0000-00004D410000}"/>
    <cellStyle name="Rubrik 3 20 3 5 2 6" xfId="25838" xr:uid="{00000000-0005-0000-0000-00004E410000}"/>
    <cellStyle name="Rubrik 3 20 3 5 2 7" xfId="28977" xr:uid="{00000000-0005-0000-0000-00004F410000}"/>
    <cellStyle name="Rubrik 3 20 3 5 2 8" xfId="30738" xr:uid="{00000000-0005-0000-0000-000050410000}"/>
    <cellStyle name="Rubrik 3 20 3 5 2 9" xfId="33713" xr:uid="{00000000-0005-0000-0000-000051410000}"/>
    <cellStyle name="Rubrik 3 20 3 5 3" xfId="10584" xr:uid="{00000000-0005-0000-0000-000052410000}"/>
    <cellStyle name="Rubrik 3 20 3 5 4" xfId="14660" xr:uid="{00000000-0005-0000-0000-000053410000}"/>
    <cellStyle name="Rubrik 3 20 3 5 5" xfId="14900" xr:uid="{00000000-0005-0000-0000-000054410000}"/>
    <cellStyle name="Rubrik 3 20 3 5 6" xfId="19867" xr:uid="{00000000-0005-0000-0000-000055410000}"/>
    <cellStyle name="Rubrik 3 20 3 5 7" xfId="25058" xr:uid="{00000000-0005-0000-0000-000056410000}"/>
    <cellStyle name="Rubrik 3 20 3 5 8" xfId="27582" xr:uid="{00000000-0005-0000-0000-000057410000}"/>
    <cellStyle name="Rubrik 3 20 3 5 9" xfId="30035" xr:uid="{00000000-0005-0000-0000-000058410000}"/>
    <cellStyle name="Rubrik 3 20 3 6" xfId="2715" xr:uid="{00000000-0005-0000-0000-000059410000}"/>
    <cellStyle name="Rubrik 3 20 3 6 10" xfId="28239" xr:uid="{00000000-0005-0000-0000-00005A410000}"/>
    <cellStyle name="Rubrik 3 20 3 6 11" xfId="30630" xr:uid="{00000000-0005-0000-0000-00005B410000}"/>
    <cellStyle name="Rubrik 3 20 3 6 12" xfId="32980" xr:uid="{00000000-0005-0000-0000-00005C410000}"/>
    <cellStyle name="Rubrik 3 20 3 6 2" xfId="4542" xr:uid="{00000000-0005-0000-0000-00005D410000}"/>
    <cellStyle name="Rubrik 3 20 3 6 2 10" xfId="35505" xr:uid="{00000000-0005-0000-0000-00005E410000}"/>
    <cellStyle name="Rubrik 3 20 3 6 2 11" xfId="37530" xr:uid="{00000000-0005-0000-0000-00005F410000}"/>
    <cellStyle name="Rubrik 3 20 3 6 2 2" xfId="12429" xr:uid="{00000000-0005-0000-0000-000060410000}"/>
    <cellStyle name="Rubrik 3 20 3 6 2 3" xfId="18749" xr:uid="{00000000-0005-0000-0000-000061410000}"/>
    <cellStyle name="Rubrik 3 20 3 6 2 4" xfId="21380" xr:uid="{00000000-0005-0000-0000-000062410000}"/>
    <cellStyle name="Rubrik 3 20 3 6 2 5" xfId="23963" xr:uid="{00000000-0005-0000-0000-000063410000}"/>
    <cellStyle name="Rubrik 3 20 3 6 2 6" xfId="26383" xr:uid="{00000000-0005-0000-0000-000064410000}"/>
    <cellStyle name="Rubrik 3 20 3 6 2 7" xfId="28978" xr:uid="{00000000-0005-0000-0000-000065410000}"/>
    <cellStyle name="Rubrik 3 20 3 6 2 8" xfId="31228" xr:uid="{00000000-0005-0000-0000-000066410000}"/>
    <cellStyle name="Rubrik 3 20 3 6 2 9" xfId="33714" xr:uid="{00000000-0005-0000-0000-000067410000}"/>
    <cellStyle name="Rubrik 3 20 3 6 3" xfId="10676" xr:uid="{00000000-0005-0000-0000-000068410000}"/>
    <cellStyle name="Rubrik 3 20 3 6 4" xfId="16929" xr:uid="{00000000-0005-0000-0000-000069410000}"/>
    <cellStyle name="Rubrik 3 20 3 6 5" xfId="10228" xr:uid="{00000000-0005-0000-0000-00006A410000}"/>
    <cellStyle name="Rubrik 3 20 3 6 6" xfId="10760" xr:uid="{00000000-0005-0000-0000-00006B410000}"/>
    <cellStyle name="Rubrik 3 20 3 6 7" xfId="14884" xr:uid="{00000000-0005-0000-0000-00006C410000}"/>
    <cellStyle name="Rubrik 3 20 3 6 8" xfId="20557" xr:uid="{00000000-0005-0000-0000-00006D410000}"/>
    <cellStyle name="Rubrik 3 20 3 6 9" xfId="25712" xr:uid="{00000000-0005-0000-0000-00006E410000}"/>
    <cellStyle name="Rubrik 3 20 3 7" xfId="3334" xr:uid="{00000000-0005-0000-0000-00006F410000}"/>
    <cellStyle name="Rubrik 3 20 3 7 10" xfId="30250" xr:uid="{00000000-0005-0000-0000-000070410000}"/>
    <cellStyle name="Rubrik 3 20 3 7 11" xfId="36009" xr:uid="{00000000-0005-0000-0000-000071410000}"/>
    <cellStyle name="Rubrik 3 20 3 7 12" xfId="30914" xr:uid="{00000000-0005-0000-0000-000072410000}"/>
    <cellStyle name="Rubrik 3 20 3 7 2" xfId="4543" xr:uid="{00000000-0005-0000-0000-000073410000}"/>
    <cellStyle name="Rubrik 3 20 3 7 2 10" xfId="28029" xr:uid="{00000000-0005-0000-0000-000074410000}"/>
    <cellStyle name="Rubrik 3 20 3 7 2 11" xfId="37531" xr:uid="{00000000-0005-0000-0000-000075410000}"/>
    <cellStyle name="Rubrik 3 20 3 7 2 2" xfId="12430" xr:uid="{00000000-0005-0000-0000-000076410000}"/>
    <cellStyle name="Rubrik 3 20 3 7 2 3" xfId="18750" xr:uid="{00000000-0005-0000-0000-000077410000}"/>
    <cellStyle name="Rubrik 3 20 3 7 2 4" xfId="21381" xr:uid="{00000000-0005-0000-0000-000078410000}"/>
    <cellStyle name="Rubrik 3 20 3 7 2 5" xfId="23964" xr:uid="{00000000-0005-0000-0000-000079410000}"/>
    <cellStyle name="Rubrik 3 20 3 7 2 6" xfId="25919" xr:uid="{00000000-0005-0000-0000-00007A410000}"/>
    <cellStyle name="Rubrik 3 20 3 7 2 7" xfId="28979" xr:uid="{00000000-0005-0000-0000-00007B410000}"/>
    <cellStyle name="Rubrik 3 20 3 7 2 8" xfId="30811" xr:uid="{00000000-0005-0000-0000-00007C410000}"/>
    <cellStyle name="Rubrik 3 20 3 7 2 9" xfId="33715" xr:uid="{00000000-0005-0000-0000-00007D410000}"/>
    <cellStyle name="Rubrik 3 20 3 7 3" xfId="11294" xr:uid="{00000000-0005-0000-0000-00007E410000}"/>
    <cellStyle name="Rubrik 3 20 3 7 4" xfId="17548" xr:uid="{00000000-0005-0000-0000-00007F410000}"/>
    <cellStyle name="Rubrik 3 20 3 7 5" xfId="16080" xr:uid="{00000000-0005-0000-0000-000080410000}"/>
    <cellStyle name="Rubrik 3 20 3 7 6" xfId="16857" xr:uid="{00000000-0005-0000-0000-000081410000}"/>
    <cellStyle name="Rubrik 3 20 3 7 7" xfId="14421" xr:uid="{00000000-0005-0000-0000-000082410000}"/>
    <cellStyle name="Rubrik 3 20 3 7 8" xfId="25826" xr:uid="{00000000-0005-0000-0000-000083410000}"/>
    <cellStyle name="Rubrik 3 20 3 7 9" xfId="25820" xr:uid="{00000000-0005-0000-0000-000084410000}"/>
    <cellStyle name="Rubrik 3 20 3 8" xfId="3026" xr:uid="{00000000-0005-0000-0000-000085410000}"/>
    <cellStyle name="Rubrik 3 20 3 8 10" xfId="31552" xr:uid="{00000000-0005-0000-0000-000086410000}"/>
    <cellStyle name="Rubrik 3 20 3 8 11" xfId="30715" xr:uid="{00000000-0005-0000-0000-000087410000}"/>
    <cellStyle name="Rubrik 3 20 3 8 12" xfId="36950" xr:uid="{00000000-0005-0000-0000-000088410000}"/>
    <cellStyle name="Rubrik 3 20 3 8 2" xfId="4544" xr:uid="{00000000-0005-0000-0000-000089410000}"/>
    <cellStyle name="Rubrik 3 20 3 8 2 10" xfId="35504" xr:uid="{00000000-0005-0000-0000-00008A410000}"/>
    <cellStyle name="Rubrik 3 20 3 8 2 11" xfId="37532" xr:uid="{00000000-0005-0000-0000-00008B410000}"/>
    <cellStyle name="Rubrik 3 20 3 8 2 2" xfId="12431" xr:uid="{00000000-0005-0000-0000-00008C410000}"/>
    <cellStyle name="Rubrik 3 20 3 8 2 3" xfId="18751" xr:uid="{00000000-0005-0000-0000-00008D410000}"/>
    <cellStyle name="Rubrik 3 20 3 8 2 4" xfId="21382" xr:uid="{00000000-0005-0000-0000-00008E410000}"/>
    <cellStyle name="Rubrik 3 20 3 8 2 5" xfId="23965" xr:uid="{00000000-0005-0000-0000-00008F410000}"/>
    <cellStyle name="Rubrik 3 20 3 8 2 6" xfId="26382" xr:uid="{00000000-0005-0000-0000-000090410000}"/>
    <cellStyle name="Rubrik 3 20 3 8 2 7" xfId="28980" xr:uid="{00000000-0005-0000-0000-000091410000}"/>
    <cellStyle name="Rubrik 3 20 3 8 2 8" xfId="31227" xr:uid="{00000000-0005-0000-0000-000092410000}"/>
    <cellStyle name="Rubrik 3 20 3 8 2 9" xfId="33716" xr:uid="{00000000-0005-0000-0000-000093410000}"/>
    <cellStyle name="Rubrik 3 20 3 8 3" xfId="10987" xr:uid="{00000000-0005-0000-0000-000094410000}"/>
    <cellStyle name="Rubrik 3 20 3 8 4" xfId="17240" xr:uid="{00000000-0005-0000-0000-000095410000}"/>
    <cellStyle name="Rubrik 3 20 3 8 5" xfId="14898" xr:uid="{00000000-0005-0000-0000-000096410000}"/>
    <cellStyle name="Rubrik 3 20 3 8 6" xfId="20544" xr:uid="{00000000-0005-0000-0000-000097410000}"/>
    <cellStyle name="Rubrik 3 20 3 8 7" xfId="27118" xr:uid="{00000000-0005-0000-0000-000098410000}"/>
    <cellStyle name="Rubrik 3 20 3 8 8" xfId="28690" xr:uid="{00000000-0005-0000-0000-000099410000}"/>
    <cellStyle name="Rubrik 3 20 3 8 9" xfId="31935" xr:uid="{00000000-0005-0000-0000-00009A410000}"/>
    <cellStyle name="Rubrik 3 20 3 9" xfId="881" xr:uid="{00000000-0005-0000-0000-00009B410000}"/>
    <cellStyle name="Rubrik 3 20 3 9 10" xfId="10155" xr:uid="{00000000-0005-0000-0000-00009C410000}"/>
    <cellStyle name="Rubrik 3 20 3 9 11" xfId="37181" xr:uid="{00000000-0005-0000-0000-00009D410000}"/>
    <cellStyle name="Rubrik 3 20 3 9 12" xfId="27362" xr:uid="{00000000-0005-0000-0000-00009E410000}"/>
    <cellStyle name="Rubrik 3 20 3 9 2" xfId="4545" xr:uid="{00000000-0005-0000-0000-00009F410000}"/>
    <cellStyle name="Rubrik 3 20 3 9 2 10" xfId="35503" xr:uid="{00000000-0005-0000-0000-0000A0410000}"/>
    <cellStyle name="Rubrik 3 20 3 9 2 11" xfId="37533" xr:uid="{00000000-0005-0000-0000-0000A1410000}"/>
    <cellStyle name="Rubrik 3 20 3 9 2 2" xfId="12432" xr:uid="{00000000-0005-0000-0000-0000A2410000}"/>
    <cellStyle name="Rubrik 3 20 3 9 2 3" xfId="18752" xr:uid="{00000000-0005-0000-0000-0000A3410000}"/>
    <cellStyle name="Rubrik 3 20 3 9 2 4" xfId="21383" xr:uid="{00000000-0005-0000-0000-0000A4410000}"/>
    <cellStyle name="Rubrik 3 20 3 9 2 5" xfId="23966" xr:uid="{00000000-0005-0000-0000-0000A5410000}"/>
    <cellStyle name="Rubrik 3 20 3 9 2 6" xfId="26381" xr:uid="{00000000-0005-0000-0000-0000A6410000}"/>
    <cellStyle name="Rubrik 3 20 3 9 2 7" xfId="28981" xr:uid="{00000000-0005-0000-0000-0000A7410000}"/>
    <cellStyle name="Rubrik 3 20 3 9 2 8" xfId="31226" xr:uid="{00000000-0005-0000-0000-0000A8410000}"/>
    <cellStyle name="Rubrik 3 20 3 9 2 9" xfId="33717" xr:uid="{00000000-0005-0000-0000-0000A9410000}"/>
    <cellStyle name="Rubrik 3 20 3 9 3" xfId="14320" xr:uid="{00000000-0005-0000-0000-0000AA410000}"/>
    <cellStyle name="Rubrik 3 20 3 9 4" xfId="15796" xr:uid="{00000000-0005-0000-0000-0000AB410000}"/>
    <cellStyle name="Rubrik 3 20 3 9 5" xfId="20920" xr:uid="{00000000-0005-0000-0000-0000AC410000}"/>
    <cellStyle name="Rubrik 3 20 3 9 6" xfId="23510" xr:uid="{00000000-0005-0000-0000-0000AD410000}"/>
    <cellStyle name="Rubrik 3 20 3 9 7" xfId="28588" xr:uid="{00000000-0005-0000-0000-0000AE410000}"/>
    <cellStyle name="Rubrik 3 20 3 9 8" xfId="23136" xr:uid="{00000000-0005-0000-0000-0000AF410000}"/>
    <cellStyle name="Rubrik 3 20 3 9 9" xfId="33292" xr:uid="{00000000-0005-0000-0000-0000B0410000}"/>
    <cellStyle name="Rubrik 3 20 4" xfId="1719" xr:uid="{00000000-0005-0000-0000-0000B1410000}"/>
    <cellStyle name="Rubrik 3 20 4 10" xfId="10167" xr:uid="{00000000-0005-0000-0000-0000B2410000}"/>
    <cellStyle name="Rubrik 3 20 4 11" xfId="14185" xr:uid="{00000000-0005-0000-0000-0000B3410000}"/>
    <cellStyle name="Rubrik 3 20 4 12" xfId="19721" xr:uid="{00000000-0005-0000-0000-0000B4410000}"/>
    <cellStyle name="Rubrik 3 20 4 13" xfId="24922" xr:uid="{00000000-0005-0000-0000-0000B5410000}"/>
    <cellStyle name="Rubrik 3 20 4 14" xfId="27451" xr:uid="{00000000-0005-0000-0000-0000B6410000}"/>
    <cellStyle name="Rubrik 3 20 4 15" xfId="29917" xr:uid="{00000000-0005-0000-0000-0000B7410000}"/>
    <cellStyle name="Rubrik 3 20 4 16" xfId="32249" xr:uid="{00000000-0005-0000-0000-0000B8410000}"/>
    <cellStyle name="Rubrik 3 20 4 17" xfId="34598" xr:uid="{00000000-0005-0000-0000-0000B9410000}"/>
    <cellStyle name="Rubrik 3 20 4 18" xfId="36431" xr:uid="{00000000-0005-0000-0000-0000BA410000}"/>
    <cellStyle name="Rubrik 3 20 4 2" xfId="2825" xr:uid="{00000000-0005-0000-0000-0000BB410000}"/>
    <cellStyle name="Rubrik 3 20 4 2 10" xfId="29867" xr:uid="{00000000-0005-0000-0000-0000BC410000}"/>
    <cellStyle name="Rubrik 3 20 4 2 11" xfId="14281" xr:uid="{00000000-0005-0000-0000-0000BD410000}"/>
    <cellStyle name="Rubrik 3 20 4 2 12" xfId="34567" xr:uid="{00000000-0005-0000-0000-0000BE410000}"/>
    <cellStyle name="Rubrik 3 20 4 2 2" xfId="4546" xr:uid="{00000000-0005-0000-0000-0000BF410000}"/>
    <cellStyle name="Rubrik 3 20 4 2 2 10" xfId="27529" xr:uid="{00000000-0005-0000-0000-0000C0410000}"/>
    <cellStyle name="Rubrik 3 20 4 2 2 11" xfId="37534" xr:uid="{00000000-0005-0000-0000-0000C1410000}"/>
    <cellStyle name="Rubrik 3 20 4 2 2 2" xfId="12433" xr:uid="{00000000-0005-0000-0000-0000C2410000}"/>
    <cellStyle name="Rubrik 3 20 4 2 2 3" xfId="18753" xr:uid="{00000000-0005-0000-0000-0000C3410000}"/>
    <cellStyle name="Rubrik 3 20 4 2 2 4" xfId="21384" xr:uid="{00000000-0005-0000-0000-0000C4410000}"/>
    <cellStyle name="Rubrik 3 20 4 2 2 5" xfId="23967" xr:uid="{00000000-0005-0000-0000-0000C5410000}"/>
    <cellStyle name="Rubrik 3 20 4 2 2 6" xfId="25942" xr:uid="{00000000-0005-0000-0000-0000C6410000}"/>
    <cellStyle name="Rubrik 3 20 4 2 2 7" xfId="28982" xr:uid="{00000000-0005-0000-0000-0000C7410000}"/>
    <cellStyle name="Rubrik 3 20 4 2 2 8" xfId="30830" xr:uid="{00000000-0005-0000-0000-0000C8410000}"/>
    <cellStyle name="Rubrik 3 20 4 2 2 9" xfId="33718" xr:uid="{00000000-0005-0000-0000-0000C9410000}"/>
    <cellStyle name="Rubrik 3 20 4 2 3" xfId="10786" xr:uid="{00000000-0005-0000-0000-0000CA410000}"/>
    <cellStyle name="Rubrik 3 20 4 2 4" xfId="17039" xr:uid="{00000000-0005-0000-0000-0000CB410000}"/>
    <cellStyle name="Rubrik 3 20 4 2 5" xfId="11711" xr:uid="{00000000-0005-0000-0000-0000CC410000}"/>
    <cellStyle name="Rubrik 3 20 4 2 6" xfId="15034" xr:uid="{00000000-0005-0000-0000-0000CD410000}"/>
    <cellStyle name="Rubrik 3 20 4 2 7" xfId="22293" xr:uid="{00000000-0005-0000-0000-0000CE410000}"/>
    <cellStyle name="Rubrik 3 20 4 2 8" xfId="24868" xr:uid="{00000000-0005-0000-0000-0000CF410000}"/>
    <cellStyle name="Rubrik 3 20 4 2 9" xfId="23690" xr:uid="{00000000-0005-0000-0000-0000D0410000}"/>
    <cellStyle name="Rubrik 3 20 4 3" xfId="1060" xr:uid="{00000000-0005-0000-0000-0000D1410000}"/>
    <cellStyle name="Rubrik 3 20 4 3 10" xfId="30081" xr:uid="{00000000-0005-0000-0000-0000D2410000}"/>
    <cellStyle name="Rubrik 3 20 4 3 11" xfId="30902" xr:uid="{00000000-0005-0000-0000-0000D3410000}"/>
    <cellStyle name="Rubrik 3 20 4 3 12" xfId="34716" xr:uid="{00000000-0005-0000-0000-0000D4410000}"/>
    <cellStyle name="Rubrik 3 20 4 3 2" xfId="4547" xr:uid="{00000000-0005-0000-0000-0000D5410000}"/>
    <cellStyle name="Rubrik 3 20 4 3 2 10" xfId="35502" xr:uid="{00000000-0005-0000-0000-0000D6410000}"/>
    <cellStyle name="Rubrik 3 20 4 3 2 11" xfId="37535" xr:uid="{00000000-0005-0000-0000-0000D7410000}"/>
    <cellStyle name="Rubrik 3 20 4 3 2 2" xfId="12434" xr:uid="{00000000-0005-0000-0000-0000D8410000}"/>
    <cellStyle name="Rubrik 3 20 4 3 2 3" xfId="18754" xr:uid="{00000000-0005-0000-0000-0000D9410000}"/>
    <cellStyle name="Rubrik 3 20 4 3 2 4" xfId="21385" xr:uid="{00000000-0005-0000-0000-0000DA410000}"/>
    <cellStyle name="Rubrik 3 20 4 3 2 5" xfId="23968" xr:uid="{00000000-0005-0000-0000-0000DB410000}"/>
    <cellStyle name="Rubrik 3 20 4 3 2 6" xfId="26380" xr:uid="{00000000-0005-0000-0000-0000DC410000}"/>
    <cellStyle name="Rubrik 3 20 4 3 2 7" xfId="28983" xr:uid="{00000000-0005-0000-0000-0000DD410000}"/>
    <cellStyle name="Rubrik 3 20 4 3 2 8" xfId="31225" xr:uid="{00000000-0005-0000-0000-0000DE410000}"/>
    <cellStyle name="Rubrik 3 20 4 3 2 9" xfId="33719" xr:uid="{00000000-0005-0000-0000-0000DF410000}"/>
    <cellStyle name="Rubrik 3 20 4 3 3" xfId="14141" xr:uid="{00000000-0005-0000-0000-0000E0410000}"/>
    <cellStyle name="Rubrik 3 20 4 3 4" xfId="16384" xr:uid="{00000000-0005-0000-0000-0000E1410000}"/>
    <cellStyle name="Rubrik 3 20 4 3 5" xfId="13930" xr:uid="{00000000-0005-0000-0000-0000E2410000}"/>
    <cellStyle name="Rubrik 3 20 4 3 6" xfId="15009" xr:uid="{00000000-0005-0000-0000-0000E3410000}"/>
    <cellStyle name="Rubrik 3 20 4 3 7" xfId="22545" xr:uid="{00000000-0005-0000-0000-0000E4410000}"/>
    <cellStyle name="Rubrik 3 20 4 3 8" xfId="25111" xr:uid="{00000000-0005-0000-0000-0000E5410000}"/>
    <cellStyle name="Rubrik 3 20 4 3 9" xfId="26019" xr:uid="{00000000-0005-0000-0000-0000E6410000}"/>
    <cellStyle name="Rubrik 3 20 4 4" xfId="3145" xr:uid="{00000000-0005-0000-0000-0000E7410000}"/>
    <cellStyle name="Rubrik 3 20 4 4 10" xfId="33109" xr:uid="{00000000-0005-0000-0000-0000E8410000}"/>
    <cellStyle name="Rubrik 3 20 4 4 11" xfId="29950" xr:uid="{00000000-0005-0000-0000-0000E9410000}"/>
    <cellStyle name="Rubrik 3 20 4 4 12" xfId="35860" xr:uid="{00000000-0005-0000-0000-0000EA410000}"/>
    <cellStyle name="Rubrik 3 20 4 4 2" xfId="4548" xr:uid="{00000000-0005-0000-0000-0000EB410000}"/>
    <cellStyle name="Rubrik 3 20 4 4 2 10" xfId="34822" xr:uid="{00000000-0005-0000-0000-0000EC410000}"/>
    <cellStyle name="Rubrik 3 20 4 4 2 11" xfId="37536" xr:uid="{00000000-0005-0000-0000-0000ED410000}"/>
    <cellStyle name="Rubrik 3 20 4 4 2 2" xfId="12435" xr:uid="{00000000-0005-0000-0000-0000EE410000}"/>
    <cellStyle name="Rubrik 3 20 4 4 2 3" xfId="18755" xr:uid="{00000000-0005-0000-0000-0000EF410000}"/>
    <cellStyle name="Rubrik 3 20 4 4 2 4" xfId="21386" xr:uid="{00000000-0005-0000-0000-0000F0410000}"/>
    <cellStyle name="Rubrik 3 20 4 4 2 5" xfId="23969" xr:uid="{00000000-0005-0000-0000-0000F1410000}"/>
    <cellStyle name="Rubrik 3 20 4 4 2 6" xfId="11717" xr:uid="{00000000-0005-0000-0000-0000F2410000}"/>
    <cellStyle name="Rubrik 3 20 4 4 2 7" xfId="28984" xr:uid="{00000000-0005-0000-0000-0000F3410000}"/>
    <cellStyle name="Rubrik 3 20 4 4 2 8" xfId="27430" xr:uid="{00000000-0005-0000-0000-0000F4410000}"/>
    <cellStyle name="Rubrik 3 20 4 4 2 9" xfId="33720" xr:uid="{00000000-0005-0000-0000-0000F5410000}"/>
    <cellStyle name="Rubrik 3 20 4 4 3" xfId="11105" xr:uid="{00000000-0005-0000-0000-0000F6410000}"/>
    <cellStyle name="Rubrik 3 20 4 4 4" xfId="17359" xr:uid="{00000000-0005-0000-0000-0000F7410000}"/>
    <cellStyle name="Rubrik 3 20 4 4 5" xfId="18042" xr:uid="{00000000-0005-0000-0000-0000F8410000}"/>
    <cellStyle name="Rubrik 3 20 4 4 6" xfId="14055" xr:uid="{00000000-0005-0000-0000-0000F9410000}"/>
    <cellStyle name="Rubrik 3 20 4 4 7" xfId="27058" xr:uid="{00000000-0005-0000-0000-0000FA410000}"/>
    <cellStyle name="Rubrik 3 20 4 4 8" xfId="22829" xr:uid="{00000000-0005-0000-0000-0000FB410000}"/>
    <cellStyle name="Rubrik 3 20 4 4 9" xfId="31875" xr:uid="{00000000-0005-0000-0000-0000FC410000}"/>
    <cellStyle name="Rubrik 3 20 4 5" xfId="2850" xr:uid="{00000000-0005-0000-0000-0000FD410000}"/>
    <cellStyle name="Rubrik 3 20 4 5 10" xfId="33022" xr:uid="{00000000-0005-0000-0000-0000FE410000}"/>
    <cellStyle name="Rubrik 3 20 4 5 11" xfId="35118" xr:uid="{00000000-0005-0000-0000-0000FF410000}"/>
    <cellStyle name="Rubrik 3 20 4 5 12" xfId="36976" xr:uid="{00000000-0005-0000-0000-000000420000}"/>
    <cellStyle name="Rubrik 3 20 4 5 2" xfId="4549" xr:uid="{00000000-0005-0000-0000-000001420000}"/>
    <cellStyle name="Rubrik 3 20 4 5 2 10" xfId="35501" xr:uid="{00000000-0005-0000-0000-000002420000}"/>
    <cellStyle name="Rubrik 3 20 4 5 2 11" xfId="37537" xr:uid="{00000000-0005-0000-0000-000003420000}"/>
    <cellStyle name="Rubrik 3 20 4 5 2 2" xfId="12436" xr:uid="{00000000-0005-0000-0000-000004420000}"/>
    <cellStyle name="Rubrik 3 20 4 5 2 3" xfId="18756" xr:uid="{00000000-0005-0000-0000-000005420000}"/>
    <cellStyle name="Rubrik 3 20 4 5 2 4" xfId="21387" xr:uid="{00000000-0005-0000-0000-000006420000}"/>
    <cellStyle name="Rubrik 3 20 4 5 2 5" xfId="23970" xr:uid="{00000000-0005-0000-0000-000007420000}"/>
    <cellStyle name="Rubrik 3 20 4 5 2 6" xfId="26379" xr:uid="{00000000-0005-0000-0000-000008420000}"/>
    <cellStyle name="Rubrik 3 20 4 5 2 7" xfId="28985" xr:uid="{00000000-0005-0000-0000-000009420000}"/>
    <cellStyle name="Rubrik 3 20 4 5 2 8" xfId="31224" xr:uid="{00000000-0005-0000-0000-00000A420000}"/>
    <cellStyle name="Rubrik 3 20 4 5 2 9" xfId="33721" xr:uid="{00000000-0005-0000-0000-00000B420000}"/>
    <cellStyle name="Rubrik 3 20 4 5 3" xfId="10811" xr:uid="{00000000-0005-0000-0000-00000C420000}"/>
    <cellStyle name="Rubrik 3 20 4 5 4" xfId="17064" xr:uid="{00000000-0005-0000-0000-00000D420000}"/>
    <cellStyle name="Rubrik 3 20 4 5 5" xfId="14815" xr:uid="{00000000-0005-0000-0000-00000E420000}"/>
    <cellStyle name="Rubrik 3 20 4 5 6" xfId="20601" xr:uid="{00000000-0005-0000-0000-00000F420000}"/>
    <cellStyle name="Rubrik 3 20 4 5 7" xfId="25751" xr:uid="{00000000-0005-0000-0000-000010420000}"/>
    <cellStyle name="Rubrik 3 20 4 5 8" xfId="28283" xr:uid="{00000000-0005-0000-0000-000011420000}"/>
    <cellStyle name="Rubrik 3 20 4 5 9" xfId="30663" xr:uid="{00000000-0005-0000-0000-000012420000}"/>
    <cellStyle name="Rubrik 3 20 4 6" xfId="2867" xr:uid="{00000000-0005-0000-0000-000013420000}"/>
    <cellStyle name="Rubrik 3 20 4 6 10" xfId="23102" xr:uid="{00000000-0005-0000-0000-000014420000}"/>
    <cellStyle name="Rubrik 3 20 4 6 11" xfId="36240" xr:uid="{00000000-0005-0000-0000-000015420000}"/>
    <cellStyle name="Rubrik 3 20 4 6 12" xfId="32775" xr:uid="{00000000-0005-0000-0000-000016420000}"/>
    <cellStyle name="Rubrik 3 20 4 6 2" xfId="4550" xr:uid="{00000000-0005-0000-0000-000017420000}"/>
    <cellStyle name="Rubrik 3 20 4 6 2 10" xfId="33559" xr:uid="{00000000-0005-0000-0000-000018420000}"/>
    <cellStyle name="Rubrik 3 20 4 6 2 11" xfId="37538" xr:uid="{00000000-0005-0000-0000-000019420000}"/>
    <cellStyle name="Rubrik 3 20 4 6 2 2" xfId="12437" xr:uid="{00000000-0005-0000-0000-00001A420000}"/>
    <cellStyle name="Rubrik 3 20 4 6 2 3" xfId="18757" xr:uid="{00000000-0005-0000-0000-00001B420000}"/>
    <cellStyle name="Rubrik 3 20 4 6 2 4" xfId="21388" xr:uid="{00000000-0005-0000-0000-00001C420000}"/>
    <cellStyle name="Rubrik 3 20 4 6 2 5" xfId="23971" xr:uid="{00000000-0005-0000-0000-00001D420000}"/>
    <cellStyle name="Rubrik 3 20 4 6 2 6" xfId="25926" xr:uid="{00000000-0005-0000-0000-00001E420000}"/>
    <cellStyle name="Rubrik 3 20 4 6 2 7" xfId="28986" xr:uid="{00000000-0005-0000-0000-00001F420000}"/>
    <cellStyle name="Rubrik 3 20 4 6 2 8" xfId="30815" xr:uid="{00000000-0005-0000-0000-000020420000}"/>
    <cellStyle name="Rubrik 3 20 4 6 2 9" xfId="33722" xr:uid="{00000000-0005-0000-0000-000021420000}"/>
    <cellStyle name="Rubrik 3 20 4 6 3" xfId="10828" xr:uid="{00000000-0005-0000-0000-000022420000}"/>
    <cellStyle name="Rubrik 3 20 4 6 4" xfId="17081" xr:uid="{00000000-0005-0000-0000-000023420000}"/>
    <cellStyle name="Rubrik 3 20 4 6 5" xfId="19462" xr:uid="{00000000-0005-0000-0000-000024420000}"/>
    <cellStyle name="Rubrik 3 20 4 6 6" xfId="22093" xr:uid="{00000000-0005-0000-0000-000025420000}"/>
    <cellStyle name="Rubrik 3 20 4 6 7" xfId="27196" xr:uid="{00000000-0005-0000-0000-000026420000}"/>
    <cellStyle name="Rubrik 3 20 4 6 8" xfId="22638" xr:uid="{00000000-0005-0000-0000-000027420000}"/>
    <cellStyle name="Rubrik 3 20 4 6 9" xfId="32013" xr:uid="{00000000-0005-0000-0000-000028420000}"/>
    <cellStyle name="Rubrik 3 20 4 7" xfId="2880" xr:uid="{00000000-0005-0000-0000-000029420000}"/>
    <cellStyle name="Rubrik 3 20 4 7 10" xfId="23071" xr:uid="{00000000-0005-0000-0000-00002A420000}"/>
    <cellStyle name="Rubrik 3 20 4 7 11" xfId="36232" xr:uid="{00000000-0005-0000-0000-00002B420000}"/>
    <cellStyle name="Rubrik 3 20 4 7 12" xfId="31663" xr:uid="{00000000-0005-0000-0000-00002C420000}"/>
    <cellStyle name="Rubrik 3 20 4 7 2" xfId="4551" xr:uid="{00000000-0005-0000-0000-00002D420000}"/>
    <cellStyle name="Rubrik 3 20 4 7 2 10" xfId="35500" xr:uid="{00000000-0005-0000-0000-00002E420000}"/>
    <cellStyle name="Rubrik 3 20 4 7 2 11" xfId="37539" xr:uid="{00000000-0005-0000-0000-00002F420000}"/>
    <cellStyle name="Rubrik 3 20 4 7 2 2" xfId="12438" xr:uid="{00000000-0005-0000-0000-000030420000}"/>
    <cellStyle name="Rubrik 3 20 4 7 2 3" xfId="18758" xr:uid="{00000000-0005-0000-0000-000031420000}"/>
    <cellStyle name="Rubrik 3 20 4 7 2 4" xfId="21389" xr:uid="{00000000-0005-0000-0000-000032420000}"/>
    <cellStyle name="Rubrik 3 20 4 7 2 5" xfId="23972" xr:uid="{00000000-0005-0000-0000-000033420000}"/>
    <cellStyle name="Rubrik 3 20 4 7 2 6" xfId="26378" xr:uid="{00000000-0005-0000-0000-000034420000}"/>
    <cellStyle name="Rubrik 3 20 4 7 2 7" xfId="28987" xr:uid="{00000000-0005-0000-0000-000035420000}"/>
    <cellStyle name="Rubrik 3 20 4 7 2 8" xfId="31223" xr:uid="{00000000-0005-0000-0000-000036420000}"/>
    <cellStyle name="Rubrik 3 20 4 7 2 9" xfId="33723" xr:uid="{00000000-0005-0000-0000-000037420000}"/>
    <cellStyle name="Rubrik 3 20 4 7 3" xfId="10841" xr:uid="{00000000-0005-0000-0000-000038420000}"/>
    <cellStyle name="Rubrik 3 20 4 7 4" xfId="17094" xr:uid="{00000000-0005-0000-0000-000039420000}"/>
    <cellStyle name="Rubrik 3 20 4 7 5" xfId="19454" xr:uid="{00000000-0005-0000-0000-00003A420000}"/>
    <cellStyle name="Rubrik 3 20 4 7 6" xfId="22085" xr:uid="{00000000-0005-0000-0000-00003B420000}"/>
    <cellStyle name="Rubrik 3 20 4 7 7" xfId="27188" xr:uid="{00000000-0005-0000-0000-00003C420000}"/>
    <cellStyle name="Rubrik 3 20 4 7 8" xfId="22837" xr:uid="{00000000-0005-0000-0000-00003D420000}"/>
    <cellStyle name="Rubrik 3 20 4 7 9" xfId="32005" xr:uid="{00000000-0005-0000-0000-00003E420000}"/>
    <cellStyle name="Rubrik 3 20 4 8" xfId="4552" xr:uid="{00000000-0005-0000-0000-00003F420000}"/>
    <cellStyle name="Rubrik 3 20 4 8 10" xfId="34820" xr:uid="{00000000-0005-0000-0000-000040420000}"/>
    <cellStyle name="Rubrik 3 20 4 8 11" xfId="37540" xr:uid="{00000000-0005-0000-0000-000041420000}"/>
    <cellStyle name="Rubrik 3 20 4 8 2" xfId="12439" xr:uid="{00000000-0005-0000-0000-000042420000}"/>
    <cellStyle name="Rubrik 3 20 4 8 3" xfId="18759" xr:uid="{00000000-0005-0000-0000-000043420000}"/>
    <cellStyle name="Rubrik 3 20 4 8 4" xfId="21390" xr:uid="{00000000-0005-0000-0000-000044420000}"/>
    <cellStyle name="Rubrik 3 20 4 8 5" xfId="23973" xr:uid="{00000000-0005-0000-0000-000045420000}"/>
    <cellStyle name="Rubrik 3 20 4 8 6" xfId="20270" xr:uid="{00000000-0005-0000-0000-000046420000}"/>
    <cellStyle name="Rubrik 3 20 4 8 7" xfId="28988" xr:uid="{00000000-0005-0000-0000-000047420000}"/>
    <cellStyle name="Rubrik 3 20 4 8 8" xfId="28374" xr:uid="{00000000-0005-0000-0000-000048420000}"/>
    <cellStyle name="Rubrik 3 20 4 8 9" xfId="33724" xr:uid="{00000000-0005-0000-0000-000049420000}"/>
    <cellStyle name="Rubrik 3 20 4 9" xfId="9687" xr:uid="{00000000-0005-0000-0000-00004A420000}"/>
    <cellStyle name="Rubrik 3 20 5" xfId="2988" xr:uid="{00000000-0005-0000-0000-00004B420000}"/>
    <cellStyle name="Rubrik 3 20 5 10" xfId="33443" xr:uid="{00000000-0005-0000-0000-00004C420000}"/>
    <cellStyle name="Rubrik 3 20 5 11" xfId="32559" xr:uid="{00000000-0005-0000-0000-00004D420000}"/>
    <cellStyle name="Rubrik 3 20 5 12" xfId="36941" xr:uid="{00000000-0005-0000-0000-00004E420000}"/>
    <cellStyle name="Rubrik 3 20 5 2" xfId="4553" xr:uid="{00000000-0005-0000-0000-00004F420000}"/>
    <cellStyle name="Rubrik 3 20 5 2 10" xfId="35499" xr:uid="{00000000-0005-0000-0000-000050420000}"/>
    <cellStyle name="Rubrik 3 20 5 2 11" xfId="37541" xr:uid="{00000000-0005-0000-0000-000051420000}"/>
    <cellStyle name="Rubrik 3 20 5 2 2" xfId="12440" xr:uid="{00000000-0005-0000-0000-000052420000}"/>
    <cellStyle name="Rubrik 3 20 5 2 3" xfId="18760" xr:uid="{00000000-0005-0000-0000-000053420000}"/>
    <cellStyle name="Rubrik 3 20 5 2 4" xfId="21391" xr:uid="{00000000-0005-0000-0000-000054420000}"/>
    <cellStyle name="Rubrik 3 20 5 2 5" xfId="23974" xr:uid="{00000000-0005-0000-0000-000055420000}"/>
    <cellStyle name="Rubrik 3 20 5 2 6" xfId="26377" xr:uid="{00000000-0005-0000-0000-000056420000}"/>
    <cellStyle name="Rubrik 3 20 5 2 7" xfId="28989" xr:uid="{00000000-0005-0000-0000-000057420000}"/>
    <cellStyle name="Rubrik 3 20 5 2 8" xfId="31222" xr:uid="{00000000-0005-0000-0000-000058420000}"/>
    <cellStyle name="Rubrik 3 20 5 2 9" xfId="33725" xr:uid="{00000000-0005-0000-0000-000059420000}"/>
    <cellStyle name="Rubrik 3 20 5 3" xfId="10949" xr:uid="{00000000-0005-0000-0000-00005A420000}"/>
    <cellStyle name="Rubrik 3 20 5 4" xfId="17202" xr:uid="{00000000-0005-0000-0000-00005B420000}"/>
    <cellStyle name="Rubrik 3 20 5 5" xfId="16206" xr:uid="{00000000-0005-0000-0000-00005C420000}"/>
    <cellStyle name="Rubrik 3 20 5 6" xfId="20522" xr:uid="{00000000-0005-0000-0000-00005D420000}"/>
    <cellStyle name="Rubrik 3 20 5 7" xfId="9578" xr:uid="{00000000-0005-0000-0000-00005E420000}"/>
    <cellStyle name="Rubrik 3 20 5 8" xfId="24916" xr:uid="{00000000-0005-0000-0000-00005F420000}"/>
    <cellStyle name="Rubrik 3 20 5 9" xfId="24923" xr:uid="{00000000-0005-0000-0000-000060420000}"/>
    <cellStyle name="Rubrik 3 20 6" xfId="1087" xr:uid="{00000000-0005-0000-0000-000061420000}"/>
    <cellStyle name="Rubrik 3 20 6 10" xfId="25184" xr:uid="{00000000-0005-0000-0000-000062420000}"/>
    <cellStyle name="Rubrik 3 20 6 11" xfId="37146" xr:uid="{00000000-0005-0000-0000-000063420000}"/>
    <cellStyle name="Rubrik 3 20 6 12" xfId="34690" xr:uid="{00000000-0005-0000-0000-000064420000}"/>
    <cellStyle name="Rubrik 3 20 6 2" xfId="4554" xr:uid="{00000000-0005-0000-0000-000065420000}"/>
    <cellStyle name="Rubrik 3 20 6 2 10" xfId="34395" xr:uid="{00000000-0005-0000-0000-000066420000}"/>
    <cellStyle name="Rubrik 3 20 6 2 11" xfId="37542" xr:uid="{00000000-0005-0000-0000-000067420000}"/>
    <cellStyle name="Rubrik 3 20 6 2 2" xfId="12441" xr:uid="{00000000-0005-0000-0000-000068420000}"/>
    <cellStyle name="Rubrik 3 20 6 2 3" xfId="18761" xr:uid="{00000000-0005-0000-0000-000069420000}"/>
    <cellStyle name="Rubrik 3 20 6 2 4" xfId="21392" xr:uid="{00000000-0005-0000-0000-00006A420000}"/>
    <cellStyle name="Rubrik 3 20 6 2 5" xfId="23975" xr:uid="{00000000-0005-0000-0000-00006B420000}"/>
    <cellStyle name="Rubrik 3 20 6 2 6" xfId="24760" xr:uid="{00000000-0005-0000-0000-00006C420000}"/>
    <cellStyle name="Rubrik 3 20 6 2 7" xfId="28990" xr:uid="{00000000-0005-0000-0000-00006D420000}"/>
    <cellStyle name="Rubrik 3 20 6 2 8" xfId="29767" xr:uid="{00000000-0005-0000-0000-00006E420000}"/>
    <cellStyle name="Rubrik 3 20 6 2 9" xfId="33726" xr:uid="{00000000-0005-0000-0000-00006F420000}"/>
    <cellStyle name="Rubrik 3 20 6 3" xfId="14114" xr:uid="{00000000-0005-0000-0000-000070420000}"/>
    <cellStyle name="Rubrik 3 20 6 4" xfId="15693" xr:uid="{00000000-0005-0000-0000-000071420000}"/>
    <cellStyle name="Rubrik 3 20 6 5" xfId="20856" xr:uid="{00000000-0005-0000-0000-000072420000}"/>
    <cellStyle name="Rubrik 3 20 6 6" xfId="23447" xr:uid="{00000000-0005-0000-0000-000073420000}"/>
    <cellStyle name="Rubrik 3 20 6 7" xfId="28527" xr:uid="{00000000-0005-0000-0000-000074420000}"/>
    <cellStyle name="Rubrik 3 20 6 8" xfId="23108" xr:uid="{00000000-0005-0000-0000-000075420000}"/>
    <cellStyle name="Rubrik 3 20 6 9" xfId="33241" xr:uid="{00000000-0005-0000-0000-000076420000}"/>
    <cellStyle name="Rubrik 3 20 7" xfId="1622" xr:uid="{00000000-0005-0000-0000-000077420000}"/>
    <cellStyle name="Rubrik 3 20 7 10" xfId="17874" xr:uid="{00000000-0005-0000-0000-000078420000}"/>
    <cellStyle name="Rubrik 3 20 7 11" xfId="37017" xr:uid="{00000000-0005-0000-0000-000079420000}"/>
    <cellStyle name="Rubrik 3 20 7 12" xfId="31625" xr:uid="{00000000-0005-0000-0000-00007A420000}"/>
    <cellStyle name="Rubrik 3 20 7 2" xfId="4555" xr:uid="{00000000-0005-0000-0000-00007B420000}"/>
    <cellStyle name="Rubrik 3 20 7 2 10" xfId="35498" xr:uid="{00000000-0005-0000-0000-00007C420000}"/>
    <cellStyle name="Rubrik 3 20 7 2 11" xfId="37543" xr:uid="{00000000-0005-0000-0000-00007D420000}"/>
    <cellStyle name="Rubrik 3 20 7 2 2" xfId="12442" xr:uid="{00000000-0005-0000-0000-00007E420000}"/>
    <cellStyle name="Rubrik 3 20 7 2 3" xfId="18762" xr:uid="{00000000-0005-0000-0000-00007F420000}"/>
    <cellStyle name="Rubrik 3 20 7 2 4" xfId="21393" xr:uid="{00000000-0005-0000-0000-000080420000}"/>
    <cellStyle name="Rubrik 3 20 7 2 5" xfId="23976" xr:uid="{00000000-0005-0000-0000-000081420000}"/>
    <cellStyle name="Rubrik 3 20 7 2 6" xfId="26376" xr:uid="{00000000-0005-0000-0000-000082420000}"/>
    <cellStyle name="Rubrik 3 20 7 2 7" xfId="28991" xr:uid="{00000000-0005-0000-0000-000083420000}"/>
    <cellStyle name="Rubrik 3 20 7 2 8" xfId="31221" xr:uid="{00000000-0005-0000-0000-000084420000}"/>
    <cellStyle name="Rubrik 3 20 7 2 9" xfId="33727" xr:uid="{00000000-0005-0000-0000-000085420000}"/>
    <cellStyle name="Rubrik 3 20 7 3" xfId="9590" xr:uid="{00000000-0005-0000-0000-000086420000}"/>
    <cellStyle name="Rubrik 3 20 7 4" xfId="14572" xr:uid="{00000000-0005-0000-0000-000087420000}"/>
    <cellStyle name="Rubrik 3 20 7 5" xfId="20676" xr:uid="{00000000-0005-0000-0000-000088420000}"/>
    <cellStyle name="Rubrik 3 20 7 6" xfId="23276" xr:uid="{00000000-0005-0000-0000-000089420000}"/>
    <cellStyle name="Rubrik 3 20 7 7" xfId="28355" xr:uid="{00000000-0005-0000-0000-00008A420000}"/>
    <cellStyle name="Rubrik 3 20 7 8" xfId="22608" xr:uid="{00000000-0005-0000-0000-00008B420000}"/>
    <cellStyle name="Rubrik 3 20 7 9" xfId="33078" xr:uid="{00000000-0005-0000-0000-00008C420000}"/>
    <cellStyle name="Rubrik 3 20 8" xfId="736" xr:uid="{00000000-0005-0000-0000-00008D420000}"/>
    <cellStyle name="Rubrik 3 20 8 10" xfId="15109" xr:uid="{00000000-0005-0000-0000-00008E420000}"/>
    <cellStyle name="Rubrik 3 20 8 11" xfId="36789" xr:uid="{00000000-0005-0000-0000-00008F420000}"/>
    <cellStyle name="Rubrik 3 20 8 12" xfId="33042" xr:uid="{00000000-0005-0000-0000-000090420000}"/>
    <cellStyle name="Rubrik 3 20 8 2" xfId="4556" xr:uid="{00000000-0005-0000-0000-000091420000}"/>
    <cellStyle name="Rubrik 3 20 8 2 10" xfId="31651" xr:uid="{00000000-0005-0000-0000-000092420000}"/>
    <cellStyle name="Rubrik 3 20 8 2 11" xfId="37544" xr:uid="{00000000-0005-0000-0000-000093420000}"/>
    <cellStyle name="Rubrik 3 20 8 2 2" xfId="12443" xr:uid="{00000000-0005-0000-0000-000094420000}"/>
    <cellStyle name="Rubrik 3 20 8 2 3" xfId="18763" xr:uid="{00000000-0005-0000-0000-000095420000}"/>
    <cellStyle name="Rubrik 3 20 8 2 4" xfId="21394" xr:uid="{00000000-0005-0000-0000-000096420000}"/>
    <cellStyle name="Rubrik 3 20 8 2 5" xfId="23977" xr:uid="{00000000-0005-0000-0000-000097420000}"/>
    <cellStyle name="Rubrik 3 20 8 2 6" xfId="23676" xr:uid="{00000000-0005-0000-0000-000098420000}"/>
    <cellStyle name="Rubrik 3 20 8 2 7" xfId="28992" xr:uid="{00000000-0005-0000-0000-000099420000}"/>
    <cellStyle name="Rubrik 3 20 8 2 8" xfId="25864" xr:uid="{00000000-0005-0000-0000-00009A420000}"/>
    <cellStyle name="Rubrik 3 20 8 2 9" xfId="33728" xr:uid="{00000000-0005-0000-0000-00009B420000}"/>
    <cellStyle name="Rubrik 3 20 8 3" xfId="14464" xr:uid="{00000000-0005-0000-0000-00009C420000}"/>
    <cellStyle name="Rubrik 3 20 8 4" xfId="16544" xr:uid="{00000000-0005-0000-0000-00009D420000}"/>
    <cellStyle name="Rubrik 3 20 8 5" xfId="20288" xr:uid="{00000000-0005-0000-0000-00009E420000}"/>
    <cellStyle name="Rubrik 3 20 8 6" xfId="22898" xr:uid="{00000000-0005-0000-0000-00009F420000}"/>
    <cellStyle name="Rubrik 3 20 8 7" xfId="27988" xr:uid="{00000000-0005-0000-0000-0000A0420000}"/>
    <cellStyle name="Rubrik 3 20 8 8" xfId="16395" xr:uid="{00000000-0005-0000-0000-0000A1420000}"/>
    <cellStyle name="Rubrik 3 20 8 9" xfId="32745" xr:uid="{00000000-0005-0000-0000-0000A2420000}"/>
    <cellStyle name="Rubrik 3 20 9" xfId="4557" xr:uid="{00000000-0005-0000-0000-0000A3420000}"/>
    <cellStyle name="Rubrik 3 20 9 10" xfId="34624" xr:uid="{00000000-0005-0000-0000-0000A4420000}"/>
    <cellStyle name="Rubrik 3 20 9 11" xfId="37545" xr:uid="{00000000-0005-0000-0000-0000A5420000}"/>
    <cellStyle name="Rubrik 3 20 9 2" xfId="12444" xr:uid="{00000000-0005-0000-0000-0000A6420000}"/>
    <cellStyle name="Rubrik 3 20 9 3" xfId="18764" xr:uid="{00000000-0005-0000-0000-0000A7420000}"/>
    <cellStyle name="Rubrik 3 20 9 4" xfId="21395" xr:uid="{00000000-0005-0000-0000-0000A8420000}"/>
    <cellStyle name="Rubrik 3 20 9 5" xfId="23978" xr:uid="{00000000-0005-0000-0000-0000A9420000}"/>
    <cellStyle name="Rubrik 3 20 9 6" xfId="25794" xr:uid="{00000000-0005-0000-0000-0000AA420000}"/>
    <cellStyle name="Rubrik 3 20 9 7" xfId="28993" xr:uid="{00000000-0005-0000-0000-0000AB420000}"/>
    <cellStyle name="Rubrik 3 20 9 8" xfId="30697" xr:uid="{00000000-0005-0000-0000-0000AC420000}"/>
    <cellStyle name="Rubrik 3 20 9 9" xfId="33729" xr:uid="{00000000-0005-0000-0000-0000AD420000}"/>
    <cellStyle name="Rubrik 3 21" xfId="241" xr:uid="{00000000-0005-0000-0000-0000AE420000}"/>
    <cellStyle name="Rubrik 3 21 2" xfId="372" xr:uid="{00000000-0005-0000-0000-0000AF420000}"/>
    <cellStyle name="Rubrik 3 21 2 10" xfId="14251" xr:uid="{00000000-0005-0000-0000-0000B0420000}"/>
    <cellStyle name="Rubrik 3 21 2 11" xfId="19732" xr:uid="{00000000-0005-0000-0000-0000B1420000}"/>
    <cellStyle name="Rubrik 3 21 2 12" xfId="22359" xr:uid="{00000000-0005-0000-0000-0000B2420000}"/>
    <cellStyle name="Rubrik 3 21 2 13" xfId="27461" xr:uid="{00000000-0005-0000-0000-0000B3420000}"/>
    <cellStyle name="Rubrik 3 21 2 14" xfId="10247" xr:uid="{00000000-0005-0000-0000-0000B4420000}"/>
    <cellStyle name="Rubrik 3 21 2 15" xfId="32258" xr:uid="{00000000-0005-0000-0000-0000B5420000}"/>
    <cellStyle name="Rubrik 3 21 2 16" xfId="20877" xr:uid="{00000000-0005-0000-0000-0000B6420000}"/>
    <cellStyle name="Rubrik 3 21 2 17" xfId="34606" xr:uid="{00000000-0005-0000-0000-0000B7420000}"/>
    <cellStyle name="Rubrik 3 21 2 18" xfId="36437" xr:uid="{00000000-0005-0000-0000-0000B8420000}"/>
    <cellStyle name="Rubrik 3 21 2 2" xfId="571" xr:uid="{00000000-0005-0000-0000-0000B9420000}"/>
    <cellStyle name="Rubrik 3 21 2 2 10" xfId="4558" xr:uid="{00000000-0005-0000-0000-0000BA420000}"/>
    <cellStyle name="Rubrik 3 21 2 2 10 10" xfId="35497" xr:uid="{00000000-0005-0000-0000-0000BB420000}"/>
    <cellStyle name="Rubrik 3 21 2 2 10 11" xfId="37546" xr:uid="{00000000-0005-0000-0000-0000BC420000}"/>
    <cellStyle name="Rubrik 3 21 2 2 10 2" xfId="12445" xr:uid="{00000000-0005-0000-0000-0000BD420000}"/>
    <cellStyle name="Rubrik 3 21 2 2 10 3" xfId="18765" xr:uid="{00000000-0005-0000-0000-0000BE420000}"/>
    <cellStyle name="Rubrik 3 21 2 2 10 4" xfId="21396" xr:uid="{00000000-0005-0000-0000-0000BF420000}"/>
    <cellStyle name="Rubrik 3 21 2 2 10 5" xfId="23979" xr:uid="{00000000-0005-0000-0000-0000C0420000}"/>
    <cellStyle name="Rubrik 3 21 2 2 10 6" xfId="26375" xr:uid="{00000000-0005-0000-0000-0000C1420000}"/>
    <cellStyle name="Rubrik 3 21 2 2 10 7" xfId="28994" xr:uid="{00000000-0005-0000-0000-0000C2420000}"/>
    <cellStyle name="Rubrik 3 21 2 2 10 8" xfId="31220" xr:uid="{00000000-0005-0000-0000-0000C3420000}"/>
    <cellStyle name="Rubrik 3 21 2 2 10 9" xfId="33730" xr:uid="{00000000-0005-0000-0000-0000C4420000}"/>
    <cellStyle name="Rubrik 3 21 2 2 11" xfId="14627" xr:uid="{00000000-0005-0000-0000-0000C5420000}"/>
    <cellStyle name="Rubrik 3 21 2 2 12" xfId="15945" xr:uid="{00000000-0005-0000-0000-0000C6420000}"/>
    <cellStyle name="Rubrik 3 21 2 2 13" xfId="14960" xr:uid="{00000000-0005-0000-0000-0000C7420000}"/>
    <cellStyle name="Rubrik 3 21 2 2 14" xfId="19887" xr:uid="{00000000-0005-0000-0000-0000C8420000}"/>
    <cellStyle name="Rubrik 3 21 2 2 15" xfId="27602" xr:uid="{00000000-0005-0000-0000-0000C9420000}"/>
    <cellStyle name="Rubrik 3 21 2 2 16" xfId="30050" xr:uid="{00000000-0005-0000-0000-0000CA420000}"/>
    <cellStyle name="Rubrik 3 21 2 2 17" xfId="32388" xr:uid="{00000000-0005-0000-0000-0000CB420000}"/>
    <cellStyle name="Rubrik 3 21 2 2 18" xfId="25544" xr:uid="{00000000-0005-0000-0000-0000CC420000}"/>
    <cellStyle name="Rubrik 3 21 2 2 19" xfId="34697" xr:uid="{00000000-0005-0000-0000-0000CD420000}"/>
    <cellStyle name="Rubrik 3 21 2 2 2" xfId="2272" xr:uid="{00000000-0005-0000-0000-0000CE420000}"/>
    <cellStyle name="Rubrik 3 21 2 2 2 10" xfId="14372" xr:uid="{00000000-0005-0000-0000-0000CF420000}"/>
    <cellStyle name="Rubrik 3 21 2 2 2 11" xfId="19756" xr:uid="{00000000-0005-0000-0000-0000D0420000}"/>
    <cellStyle name="Rubrik 3 21 2 2 2 12" xfId="22384" xr:uid="{00000000-0005-0000-0000-0000D1420000}"/>
    <cellStyle name="Rubrik 3 21 2 2 2 13" xfId="27485" xr:uid="{00000000-0005-0000-0000-0000D2420000}"/>
    <cellStyle name="Rubrik 3 21 2 2 2 14" xfId="24698" xr:uid="{00000000-0005-0000-0000-0000D3420000}"/>
    <cellStyle name="Rubrik 3 21 2 2 2 15" xfId="32281" xr:uid="{00000000-0005-0000-0000-0000D4420000}"/>
    <cellStyle name="Rubrik 3 21 2 2 2 16" xfId="29708" xr:uid="{00000000-0005-0000-0000-0000D5420000}"/>
    <cellStyle name="Rubrik 3 21 2 2 2 17" xfId="36455" xr:uid="{00000000-0005-0000-0000-0000D6420000}"/>
    <cellStyle name="Rubrik 3 21 2 2 2 18" xfId="32406" xr:uid="{00000000-0005-0000-0000-0000D7420000}"/>
    <cellStyle name="Rubrik 3 21 2 2 2 2" xfId="3029" xr:uid="{00000000-0005-0000-0000-0000D8420000}"/>
    <cellStyle name="Rubrik 3 21 2 2 2 2 10" xfId="23590" xr:uid="{00000000-0005-0000-0000-0000D9420000}"/>
    <cellStyle name="Rubrik 3 21 2 2 2 2 11" xfId="36161" xr:uid="{00000000-0005-0000-0000-0000DA420000}"/>
    <cellStyle name="Rubrik 3 21 2 2 2 2 12" xfId="36425" xr:uid="{00000000-0005-0000-0000-0000DB420000}"/>
    <cellStyle name="Rubrik 3 21 2 2 2 2 2" xfId="4559" xr:uid="{00000000-0005-0000-0000-0000DC420000}"/>
    <cellStyle name="Rubrik 3 21 2 2 2 2 2 10" xfId="35064" xr:uid="{00000000-0005-0000-0000-0000DD420000}"/>
    <cellStyle name="Rubrik 3 21 2 2 2 2 2 11" xfId="37547" xr:uid="{00000000-0005-0000-0000-0000DE420000}"/>
    <cellStyle name="Rubrik 3 21 2 2 2 2 2 2" xfId="12446" xr:uid="{00000000-0005-0000-0000-0000DF420000}"/>
    <cellStyle name="Rubrik 3 21 2 2 2 2 2 3" xfId="18766" xr:uid="{00000000-0005-0000-0000-0000E0420000}"/>
    <cellStyle name="Rubrik 3 21 2 2 2 2 2 4" xfId="21397" xr:uid="{00000000-0005-0000-0000-0000E1420000}"/>
    <cellStyle name="Rubrik 3 21 2 2 2 2 2 5" xfId="23980" xr:uid="{00000000-0005-0000-0000-0000E2420000}"/>
    <cellStyle name="Rubrik 3 21 2 2 2 2 2 6" xfId="19711" xr:uid="{00000000-0005-0000-0000-0000E3420000}"/>
    <cellStyle name="Rubrik 3 21 2 2 2 2 2 7" xfId="28995" xr:uid="{00000000-0005-0000-0000-0000E4420000}"/>
    <cellStyle name="Rubrik 3 21 2 2 2 2 2 8" xfId="27443" xr:uid="{00000000-0005-0000-0000-0000E5420000}"/>
    <cellStyle name="Rubrik 3 21 2 2 2 2 2 9" xfId="33731" xr:uid="{00000000-0005-0000-0000-0000E6420000}"/>
    <cellStyle name="Rubrik 3 21 2 2 2 2 3" xfId="10990" xr:uid="{00000000-0005-0000-0000-0000E7420000}"/>
    <cellStyle name="Rubrik 3 21 2 2 2 2 4" xfId="17243" xr:uid="{00000000-0005-0000-0000-0000E8420000}"/>
    <cellStyle name="Rubrik 3 21 2 2 2 2 5" xfId="14378" xr:uid="{00000000-0005-0000-0000-0000E9420000}"/>
    <cellStyle name="Rubrik 3 21 2 2 2 2 6" xfId="19707" xr:uid="{00000000-0005-0000-0000-0000EA420000}"/>
    <cellStyle name="Rubrik 3 21 2 2 2 2 7" xfId="24695" xr:uid="{00000000-0005-0000-0000-0000EB420000}"/>
    <cellStyle name="Rubrik 3 21 2 2 2 2 8" xfId="28088" xr:uid="{00000000-0005-0000-0000-0000EC420000}"/>
    <cellStyle name="Rubrik 3 21 2 2 2 2 9" xfId="29705" xr:uid="{00000000-0005-0000-0000-0000ED420000}"/>
    <cellStyle name="Rubrik 3 21 2 2 2 3" xfId="3095" xr:uid="{00000000-0005-0000-0000-0000EE420000}"/>
    <cellStyle name="Rubrik 3 21 2 2 2 3 10" xfId="31564" xr:uid="{00000000-0005-0000-0000-0000EF420000}"/>
    <cellStyle name="Rubrik 3 21 2 2 2 3 11" xfId="36130" xr:uid="{00000000-0005-0000-0000-0000F0420000}"/>
    <cellStyle name="Rubrik 3 21 2 2 2 3 12" xfId="35851" xr:uid="{00000000-0005-0000-0000-0000F1420000}"/>
    <cellStyle name="Rubrik 3 21 2 2 2 3 2" xfId="4560" xr:uid="{00000000-0005-0000-0000-0000F2420000}"/>
    <cellStyle name="Rubrik 3 21 2 2 2 3 2 10" xfId="35496" xr:uid="{00000000-0005-0000-0000-0000F3420000}"/>
    <cellStyle name="Rubrik 3 21 2 2 2 3 2 11" xfId="37548" xr:uid="{00000000-0005-0000-0000-0000F4420000}"/>
    <cellStyle name="Rubrik 3 21 2 2 2 3 2 2" xfId="12447" xr:uid="{00000000-0005-0000-0000-0000F5420000}"/>
    <cellStyle name="Rubrik 3 21 2 2 2 3 2 3" xfId="18767" xr:uid="{00000000-0005-0000-0000-0000F6420000}"/>
    <cellStyle name="Rubrik 3 21 2 2 2 3 2 4" xfId="21398" xr:uid="{00000000-0005-0000-0000-0000F7420000}"/>
    <cellStyle name="Rubrik 3 21 2 2 2 3 2 5" xfId="23981" xr:uid="{00000000-0005-0000-0000-0000F8420000}"/>
    <cellStyle name="Rubrik 3 21 2 2 2 3 2 6" xfId="26374" xr:uid="{00000000-0005-0000-0000-0000F9420000}"/>
    <cellStyle name="Rubrik 3 21 2 2 2 3 2 7" xfId="28996" xr:uid="{00000000-0005-0000-0000-0000FA420000}"/>
    <cellStyle name="Rubrik 3 21 2 2 2 3 2 8" xfId="31219" xr:uid="{00000000-0005-0000-0000-0000FB420000}"/>
    <cellStyle name="Rubrik 3 21 2 2 2 3 2 9" xfId="33732" xr:uid="{00000000-0005-0000-0000-0000FC420000}"/>
    <cellStyle name="Rubrik 3 21 2 2 2 3 3" xfId="11055" xr:uid="{00000000-0005-0000-0000-0000FD420000}"/>
    <cellStyle name="Rubrik 3 21 2 2 2 3 4" xfId="17309" xr:uid="{00000000-0005-0000-0000-0000FE420000}"/>
    <cellStyle name="Rubrik 3 21 2 2 2 3 5" xfId="18064" xr:uid="{00000000-0005-0000-0000-0000FF420000}"/>
    <cellStyle name="Rubrik 3 21 2 2 2 3 6" xfId="10968" xr:uid="{00000000-0005-0000-0000-000000430000}"/>
    <cellStyle name="Rubrik 3 21 2 2 2 3 7" xfId="27083" xr:uid="{00000000-0005-0000-0000-000001430000}"/>
    <cellStyle name="Rubrik 3 21 2 2 2 3 8" xfId="26710" xr:uid="{00000000-0005-0000-0000-000002430000}"/>
    <cellStyle name="Rubrik 3 21 2 2 2 3 9" xfId="31900" xr:uid="{00000000-0005-0000-0000-000003430000}"/>
    <cellStyle name="Rubrik 3 21 2 2 2 4" xfId="2891" xr:uid="{00000000-0005-0000-0000-000004430000}"/>
    <cellStyle name="Rubrik 3 21 2 2 2 4 10" xfId="32277" xr:uid="{00000000-0005-0000-0000-000005430000}"/>
    <cellStyle name="Rubrik 3 21 2 2 2 4 11" xfId="34619" xr:uid="{00000000-0005-0000-0000-000006430000}"/>
    <cellStyle name="Rubrik 3 21 2 2 2 4 12" xfId="36451" xr:uid="{00000000-0005-0000-0000-000007430000}"/>
    <cellStyle name="Rubrik 3 21 2 2 2 4 2" xfId="4561" xr:uid="{00000000-0005-0000-0000-000008430000}"/>
    <cellStyle name="Rubrik 3 21 2 2 2 4 2 10" xfId="35462" xr:uid="{00000000-0005-0000-0000-000009430000}"/>
    <cellStyle name="Rubrik 3 21 2 2 2 4 2 11" xfId="37549" xr:uid="{00000000-0005-0000-0000-00000A430000}"/>
    <cellStyle name="Rubrik 3 21 2 2 2 4 2 2" xfId="12448" xr:uid="{00000000-0005-0000-0000-00000B430000}"/>
    <cellStyle name="Rubrik 3 21 2 2 2 4 2 3" xfId="18768" xr:uid="{00000000-0005-0000-0000-00000C430000}"/>
    <cellStyle name="Rubrik 3 21 2 2 2 4 2 4" xfId="21399" xr:uid="{00000000-0005-0000-0000-00000D430000}"/>
    <cellStyle name="Rubrik 3 21 2 2 2 4 2 5" xfId="23982" xr:uid="{00000000-0005-0000-0000-00000E430000}"/>
    <cellStyle name="Rubrik 3 21 2 2 2 4 2 6" xfId="24649" xr:uid="{00000000-0005-0000-0000-00000F430000}"/>
    <cellStyle name="Rubrik 3 21 2 2 2 4 2 7" xfId="28997" xr:uid="{00000000-0005-0000-0000-000010430000}"/>
    <cellStyle name="Rubrik 3 21 2 2 2 4 2 8" xfId="29664" xr:uid="{00000000-0005-0000-0000-000011430000}"/>
    <cellStyle name="Rubrik 3 21 2 2 2 4 2 9" xfId="33733" xr:uid="{00000000-0005-0000-0000-000012430000}"/>
    <cellStyle name="Rubrik 3 21 2 2 2 4 3" xfId="10852" xr:uid="{00000000-0005-0000-0000-000013430000}"/>
    <cellStyle name="Rubrik 3 21 2 2 2 4 4" xfId="17105" xr:uid="{00000000-0005-0000-0000-000014430000}"/>
    <cellStyle name="Rubrik 3 21 2 2 2 4 5" xfId="14783" xr:uid="{00000000-0005-0000-0000-000015430000}"/>
    <cellStyle name="Rubrik 3 21 2 2 2 4 6" xfId="19752" xr:uid="{00000000-0005-0000-0000-000016430000}"/>
    <cellStyle name="Rubrik 3 21 2 2 2 4 7" xfId="24952" xr:uid="{00000000-0005-0000-0000-000017430000}"/>
    <cellStyle name="Rubrik 3 21 2 2 2 4 8" xfId="27481" xr:uid="{00000000-0005-0000-0000-000018430000}"/>
    <cellStyle name="Rubrik 3 21 2 2 2 4 9" xfId="29942" xr:uid="{00000000-0005-0000-0000-000019430000}"/>
    <cellStyle name="Rubrik 3 21 2 2 2 5" xfId="2967" xr:uid="{00000000-0005-0000-0000-00001A430000}"/>
    <cellStyle name="Rubrik 3 21 2 2 2 5 10" xfId="33448" xr:uid="{00000000-0005-0000-0000-00001B430000}"/>
    <cellStyle name="Rubrik 3 21 2 2 2 5 11" xfId="28661" xr:uid="{00000000-0005-0000-0000-00001C430000}"/>
    <cellStyle name="Rubrik 3 21 2 2 2 5 12" xfId="37326" xr:uid="{00000000-0005-0000-0000-00001D430000}"/>
    <cellStyle name="Rubrik 3 21 2 2 2 5 2" xfId="4562" xr:uid="{00000000-0005-0000-0000-00001E430000}"/>
    <cellStyle name="Rubrik 3 21 2 2 2 5 2 10" xfId="35495" xr:uid="{00000000-0005-0000-0000-00001F430000}"/>
    <cellStyle name="Rubrik 3 21 2 2 2 5 2 11" xfId="37550" xr:uid="{00000000-0005-0000-0000-000020430000}"/>
    <cellStyle name="Rubrik 3 21 2 2 2 5 2 2" xfId="12449" xr:uid="{00000000-0005-0000-0000-000021430000}"/>
    <cellStyle name="Rubrik 3 21 2 2 2 5 2 3" xfId="18769" xr:uid="{00000000-0005-0000-0000-000022430000}"/>
    <cellStyle name="Rubrik 3 21 2 2 2 5 2 4" xfId="21400" xr:uid="{00000000-0005-0000-0000-000023430000}"/>
    <cellStyle name="Rubrik 3 21 2 2 2 5 2 5" xfId="23983" xr:uid="{00000000-0005-0000-0000-000024430000}"/>
    <cellStyle name="Rubrik 3 21 2 2 2 5 2 6" xfId="26373" xr:uid="{00000000-0005-0000-0000-000025430000}"/>
    <cellStyle name="Rubrik 3 21 2 2 2 5 2 7" xfId="28998" xr:uid="{00000000-0005-0000-0000-000026430000}"/>
    <cellStyle name="Rubrik 3 21 2 2 2 5 2 8" xfId="31218" xr:uid="{00000000-0005-0000-0000-000027430000}"/>
    <cellStyle name="Rubrik 3 21 2 2 2 5 2 9" xfId="33734" xr:uid="{00000000-0005-0000-0000-000028430000}"/>
    <cellStyle name="Rubrik 3 21 2 2 2 5 3" xfId="10928" xr:uid="{00000000-0005-0000-0000-000029430000}"/>
    <cellStyle name="Rubrik 3 21 2 2 2 5 4" xfId="17181" xr:uid="{00000000-0005-0000-0000-00002A430000}"/>
    <cellStyle name="Rubrik 3 21 2 2 2 5 5" xfId="16808" xr:uid="{00000000-0005-0000-0000-00002B430000}"/>
    <cellStyle name="Rubrik 3 21 2 2 2 5 6" xfId="21144" xr:uid="{00000000-0005-0000-0000-00002C430000}"/>
    <cellStyle name="Rubrik 3 21 2 2 2 5 7" xfId="22964" xr:uid="{00000000-0005-0000-0000-00002D430000}"/>
    <cellStyle name="Rubrik 3 21 2 2 2 5 8" xfId="28096" xr:uid="{00000000-0005-0000-0000-00002E430000}"/>
    <cellStyle name="Rubrik 3 21 2 2 2 5 9" xfId="20997" xr:uid="{00000000-0005-0000-0000-00002F430000}"/>
    <cellStyle name="Rubrik 3 21 2 2 2 6" xfId="1061" xr:uid="{00000000-0005-0000-0000-000030430000}"/>
    <cellStyle name="Rubrik 3 21 2 2 2 6 10" xfId="30561" xr:uid="{00000000-0005-0000-0000-000031430000}"/>
    <cellStyle name="Rubrik 3 21 2 2 2 6 11" xfId="36732" xr:uid="{00000000-0005-0000-0000-000032430000}"/>
    <cellStyle name="Rubrik 3 21 2 2 2 6 12" xfId="27834" xr:uid="{00000000-0005-0000-0000-000033430000}"/>
    <cellStyle name="Rubrik 3 21 2 2 2 6 2" xfId="4563" xr:uid="{00000000-0005-0000-0000-000034430000}"/>
    <cellStyle name="Rubrik 3 21 2 2 2 6 2 10" xfId="35494" xr:uid="{00000000-0005-0000-0000-000035430000}"/>
    <cellStyle name="Rubrik 3 21 2 2 2 6 2 11" xfId="37551" xr:uid="{00000000-0005-0000-0000-000036430000}"/>
    <cellStyle name="Rubrik 3 21 2 2 2 6 2 2" xfId="12450" xr:uid="{00000000-0005-0000-0000-000037430000}"/>
    <cellStyle name="Rubrik 3 21 2 2 2 6 2 3" xfId="18770" xr:uid="{00000000-0005-0000-0000-000038430000}"/>
    <cellStyle name="Rubrik 3 21 2 2 2 6 2 4" xfId="21401" xr:uid="{00000000-0005-0000-0000-000039430000}"/>
    <cellStyle name="Rubrik 3 21 2 2 2 6 2 5" xfId="23984" xr:uid="{00000000-0005-0000-0000-00003A430000}"/>
    <cellStyle name="Rubrik 3 21 2 2 2 6 2 6" xfId="15996" xr:uid="{00000000-0005-0000-0000-00003B430000}"/>
    <cellStyle name="Rubrik 3 21 2 2 2 6 2 7" xfId="28999" xr:uid="{00000000-0005-0000-0000-00003C430000}"/>
    <cellStyle name="Rubrik 3 21 2 2 2 6 2 8" xfId="23162" xr:uid="{00000000-0005-0000-0000-00003D430000}"/>
    <cellStyle name="Rubrik 3 21 2 2 2 6 2 9" xfId="33735" xr:uid="{00000000-0005-0000-0000-00003E430000}"/>
    <cellStyle name="Rubrik 3 21 2 2 2 6 3" xfId="14140" xr:uid="{00000000-0005-0000-0000-00003F430000}"/>
    <cellStyle name="Rubrik 3 21 2 2 2 6 4" xfId="15709" xr:uid="{00000000-0005-0000-0000-000040430000}"/>
    <cellStyle name="Rubrik 3 21 2 2 2 6 5" xfId="20191" xr:uid="{00000000-0005-0000-0000-000041430000}"/>
    <cellStyle name="Rubrik 3 21 2 2 2 6 6" xfId="22805" xr:uid="{00000000-0005-0000-0000-000042430000}"/>
    <cellStyle name="Rubrik 3 21 2 2 2 6 7" xfId="27898" xr:uid="{00000000-0005-0000-0000-000043430000}"/>
    <cellStyle name="Rubrik 3 21 2 2 2 6 8" xfId="25640" xr:uid="{00000000-0005-0000-0000-000044430000}"/>
    <cellStyle name="Rubrik 3 21 2 2 2 6 9" xfId="32664" xr:uid="{00000000-0005-0000-0000-000045430000}"/>
    <cellStyle name="Rubrik 3 21 2 2 2 7" xfId="1338" xr:uid="{00000000-0005-0000-0000-000046430000}"/>
    <cellStyle name="Rubrik 3 21 2 2 2 7 10" xfId="22486" xr:uid="{00000000-0005-0000-0000-000047430000}"/>
    <cellStyle name="Rubrik 3 21 2 2 2 7 11" xfId="36651" xr:uid="{00000000-0005-0000-0000-000048430000}"/>
    <cellStyle name="Rubrik 3 21 2 2 2 7 12" xfId="30820" xr:uid="{00000000-0005-0000-0000-000049430000}"/>
    <cellStyle name="Rubrik 3 21 2 2 2 7 2" xfId="4564" xr:uid="{00000000-0005-0000-0000-00004A430000}"/>
    <cellStyle name="Rubrik 3 21 2 2 2 7 2 10" xfId="34955" xr:uid="{00000000-0005-0000-0000-00004B430000}"/>
    <cellStyle name="Rubrik 3 21 2 2 2 7 2 11" xfId="37552" xr:uid="{00000000-0005-0000-0000-00004C430000}"/>
    <cellStyle name="Rubrik 3 21 2 2 2 7 2 2" xfId="12451" xr:uid="{00000000-0005-0000-0000-00004D430000}"/>
    <cellStyle name="Rubrik 3 21 2 2 2 7 2 3" xfId="18771" xr:uid="{00000000-0005-0000-0000-00004E430000}"/>
    <cellStyle name="Rubrik 3 21 2 2 2 7 2 4" xfId="21402" xr:uid="{00000000-0005-0000-0000-00004F430000}"/>
    <cellStyle name="Rubrik 3 21 2 2 2 7 2 5" xfId="23985" xr:uid="{00000000-0005-0000-0000-000050430000}"/>
    <cellStyle name="Rubrik 3 21 2 2 2 7 2 6" xfId="26372" xr:uid="{00000000-0005-0000-0000-000051430000}"/>
    <cellStyle name="Rubrik 3 21 2 2 2 7 2 7" xfId="29000" xr:uid="{00000000-0005-0000-0000-000052430000}"/>
    <cellStyle name="Rubrik 3 21 2 2 2 7 2 8" xfId="31217" xr:uid="{00000000-0005-0000-0000-000053430000}"/>
    <cellStyle name="Rubrik 3 21 2 2 2 7 2 9" xfId="33736" xr:uid="{00000000-0005-0000-0000-000054430000}"/>
    <cellStyle name="Rubrik 3 21 2 2 2 7 3" xfId="9307" xr:uid="{00000000-0005-0000-0000-000055430000}"/>
    <cellStyle name="Rubrik 3 21 2 2 2 7 4" xfId="16246" xr:uid="{00000000-0005-0000-0000-000056430000}"/>
    <cellStyle name="Rubrik 3 21 2 2 2 7 5" xfId="20099" xr:uid="{00000000-0005-0000-0000-000057430000}"/>
    <cellStyle name="Rubrik 3 21 2 2 2 7 6" xfId="22714" xr:uid="{00000000-0005-0000-0000-000058430000}"/>
    <cellStyle name="Rubrik 3 21 2 2 2 7 7" xfId="27808" xr:uid="{00000000-0005-0000-0000-000059430000}"/>
    <cellStyle name="Rubrik 3 21 2 2 2 7 8" xfId="23272" xr:uid="{00000000-0005-0000-0000-00005A430000}"/>
    <cellStyle name="Rubrik 3 21 2 2 2 7 9" xfId="32575" xr:uid="{00000000-0005-0000-0000-00005B430000}"/>
    <cellStyle name="Rubrik 3 21 2 2 2 8" xfId="4565" xr:uid="{00000000-0005-0000-0000-00005C430000}"/>
    <cellStyle name="Rubrik 3 21 2 2 2 8 10" xfId="35493" xr:uid="{00000000-0005-0000-0000-00005D430000}"/>
    <cellStyle name="Rubrik 3 21 2 2 2 8 11" xfId="37553" xr:uid="{00000000-0005-0000-0000-00005E430000}"/>
    <cellStyle name="Rubrik 3 21 2 2 2 8 2" xfId="12452" xr:uid="{00000000-0005-0000-0000-00005F430000}"/>
    <cellStyle name="Rubrik 3 21 2 2 2 8 3" xfId="18772" xr:uid="{00000000-0005-0000-0000-000060430000}"/>
    <cellStyle name="Rubrik 3 21 2 2 2 8 4" xfId="21403" xr:uid="{00000000-0005-0000-0000-000061430000}"/>
    <cellStyle name="Rubrik 3 21 2 2 2 8 5" xfId="23986" xr:uid="{00000000-0005-0000-0000-000062430000}"/>
    <cellStyle name="Rubrik 3 21 2 2 2 8 6" xfId="22462" xr:uid="{00000000-0005-0000-0000-000063430000}"/>
    <cellStyle name="Rubrik 3 21 2 2 2 8 7" xfId="29001" xr:uid="{00000000-0005-0000-0000-000064430000}"/>
    <cellStyle name="Rubrik 3 21 2 2 2 8 8" xfId="22323" xr:uid="{00000000-0005-0000-0000-000065430000}"/>
    <cellStyle name="Rubrik 3 21 2 2 2 8 9" xfId="33737" xr:uid="{00000000-0005-0000-0000-000066430000}"/>
    <cellStyle name="Rubrik 3 21 2 2 2 9" xfId="10234" xr:uid="{00000000-0005-0000-0000-000067430000}"/>
    <cellStyle name="Rubrik 3 21 2 2 20" xfId="36527" xr:uid="{00000000-0005-0000-0000-000068430000}"/>
    <cellStyle name="Rubrik 3 21 2 2 3" xfId="3096" xr:uid="{00000000-0005-0000-0000-000069430000}"/>
    <cellStyle name="Rubrik 3 21 2 2 3 10" xfId="32192" xr:uid="{00000000-0005-0000-0000-00006A430000}"/>
    <cellStyle name="Rubrik 3 21 2 2 3 11" xfId="28580" xr:uid="{00000000-0005-0000-0000-00006B430000}"/>
    <cellStyle name="Rubrik 3 21 2 2 3 12" xfId="36765" xr:uid="{00000000-0005-0000-0000-00006C430000}"/>
    <cellStyle name="Rubrik 3 21 2 2 3 2" xfId="4566" xr:uid="{00000000-0005-0000-0000-00006D430000}"/>
    <cellStyle name="Rubrik 3 21 2 2 3 2 10" xfId="34466" xr:uid="{00000000-0005-0000-0000-00006E430000}"/>
    <cellStyle name="Rubrik 3 21 2 2 3 2 11" xfId="37554" xr:uid="{00000000-0005-0000-0000-00006F430000}"/>
    <cellStyle name="Rubrik 3 21 2 2 3 2 2" xfId="12453" xr:uid="{00000000-0005-0000-0000-000070430000}"/>
    <cellStyle name="Rubrik 3 21 2 2 3 2 3" xfId="18773" xr:uid="{00000000-0005-0000-0000-000071430000}"/>
    <cellStyle name="Rubrik 3 21 2 2 3 2 4" xfId="21404" xr:uid="{00000000-0005-0000-0000-000072430000}"/>
    <cellStyle name="Rubrik 3 21 2 2 3 2 5" xfId="23987" xr:uid="{00000000-0005-0000-0000-000073430000}"/>
    <cellStyle name="Rubrik 3 21 2 2 3 2 6" xfId="26371" xr:uid="{00000000-0005-0000-0000-000074430000}"/>
    <cellStyle name="Rubrik 3 21 2 2 3 2 7" xfId="29002" xr:uid="{00000000-0005-0000-0000-000075430000}"/>
    <cellStyle name="Rubrik 3 21 2 2 3 2 8" xfId="31216" xr:uid="{00000000-0005-0000-0000-000076430000}"/>
    <cellStyle name="Rubrik 3 21 2 2 3 2 9" xfId="33738" xr:uid="{00000000-0005-0000-0000-000077430000}"/>
    <cellStyle name="Rubrik 3 21 2 2 3 3" xfId="11056" xr:uid="{00000000-0005-0000-0000-000078430000}"/>
    <cellStyle name="Rubrik 3 21 2 2 3 4" xfId="17310" xr:uid="{00000000-0005-0000-0000-000079430000}"/>
    <cellStyle name="Rubrik 3 21 2 2 3 5" xfId="16471" xr:uid="{00000000-0005-0000-0000-00007A430000}"/>
    <cellStyle name="Rubrik 3 21 2 2 3 6" xfId="20243" xr:uid="{00000000-0005-0000-0000-00007B430000}"/>
    <cellStyle name="Rubrik 3 21 2 2 3 7" xfId="25990" xr:uid="{00000000-0005-0000-0000-00007C430000}"/>
    <cellStyle name="Rubrik 3 21 2 2 3 8" xfId="28228" xr:uid="{00000000-0005-0000-0000-00007D430000}"/>
    <cellStyle name="Rubrik 3 21 2 2 3 9" xfId="30874" xr:uid="{00000000-0005-0000-0000-00007E430000}"/>
    <cellStyle name="Rubrik 3 21 2 2 4" xfId="2859" xr:uid="{00000000-0005-0000-0000-00007F430000}"/>
    <cellStyle name="Rubrik 3 21 2 2 4 10" xfId="32984" xr:uid="{00000000-0005-0000-0000-000080430000}"/>
    <cellStyle name="Rubrik 3 21 2 2 4 11" xfId="35095" xr:uid="{00000000-0005-0000-0000-000081430000}"/>
    <cellStyle name="Rubrik 3 21 2 2 4 12" xfId="36955" xr:uid="{00000000-0005-0000-0000-000082430000}"/>
    <cellStyle name="Rubrik 3 21 2 2 4 2" xfId="4567" xr:uid="{00000000-0005-0000-0000-000083430000}"/>
    <cellStyle name="Rubrik 3 21 2 2 4 2 10" xfId="35492" xr:uid="{00000000-0005-0000-0000-000084430000}"/>
    <cellStyle name="Rubrik 3 21 2 2 4 2 11" xfId="37555" xr:uid="{00000000-0005-0000-0000-000085430000}"/>
    <cellStyle name="Rubrik 3 21 2 2 4 2 2" xfId="12454" xr:uid="{00000000-0005-0000-0000-000086430000}"/>
    <cellStyle name="Rubrik 3 21 2 2 4 2 3" xfId="18774" xr:uid="{00000000-0005-0000-0000-000087430000}"/>
    <cellStyle name="Rubrik 3 21 2 2 4 2 4" xfId="21405" xr:uid="{00000000-0005-0000-0000-000088430000}"/>
    <cellStyle name="Rubrik 3 21 2 2 4 2 5" xfId="23988" xr:uid="{00000000-0005-0000-0000-000089430000}"/>
    <cellStyle name="Rubrik 3 21 2 2 4 2 6" xfId="24809" xr:uid="{00000000-0005-0000-0000-00008A430000}"/>
    <cellStyle name="Rubrik 3 21 2 2 4 2 7" xfId="29003" xr:uid="{00000000-0005-0000-0000-00008B430000}"/>
    <cellStyle name="Rubrik 3 21 2 2 4 2 8" xfId="29815" xr:uid="{00000000-0005-0000-0000-00008C430000}"/>
    <cellStyle name="Rubrik 3 21 2 2 4 2 9" xfId="33739" xr:uid="{00000000-0005-0000-0000-00008D430000}"/>
    <cellStyle name="Rubrik 3 21 2 2 4 3" xfId="10820" xr:uid="{00000000-0005-0000-0000-00008E430000}"/>
    <cellStyle name="Rubrik 3 21 2 2 4 4" xfId="17073" xr:uid="{00000000-0005-0000-0000-00008F430000}"/>
    <cellStyle name="Rubrik 3 21 2 2 4 5" xfId="14933" xr:uid="{00000000-0005-0000-0000-000090430000}"/>
    <cellStyle name="Rubrik 3 21 2 2 4 6" xfId="20561" xr:uid="{00000000-0005-0000-0000-000091430000}"/>
    <cellStyle name="Rubrik 3 21 2 2 4 7" xfId="25716" xr:uid="{00000000-0005-0000-0000-000092430000}"/>
    <cellStyle name="Rubrik 3 21 2 2 4 8" xfId="28243" xr:uid="{00000000-0005-0000-0000-000093430000}"/>
    <cellStyle name="Rubrik 3 21 2 2 4 9" xfId="30633" xr:uid="{00000000-0005-0000-0000-000094430000}"/>
    <cellStyle name="Rubrik 3 21 2 2 5" xfId="2525" xr:uid="{00000000-0005-0000-0000-000095430000}"/>
    <cellStyle name="Rubrik 3 21 2 2 5 10" xfId="28634" xr:uid="{00000000-0005-0000-0000-000096430000}"/>
    <cellStyle name="Rubrik 3 21 2 2 5 11" xfId="30974" xr:uid="{00000000-0005-0000-0000-000097430000}"/>
    <cellStyle name="Rubrik 3 21 2 2 5 12" xfId="33335" xr:uid="{00000000-0005-0000-0000-000098430000}"/>
    <cellStyle name="Rubrik 3 21 2 2 5 2" xfId="4568" xr:uid="{00000000-0005-0000-0000-000099430000}"/>
    <cellStyle name="Rubrik 3 21 2 2 5 2 10" xfId="30587" xr:uid="{00000000-0005-0000-0000-00009A430000}"/>
    <cellStyle name="Rubrik 3 21 2 2 5 2 11" xfId="37556" xr:uid="{00000000-0005-0000-0000-00009B430000}"/>
    <cellStyle name="Rubrik 3 21 2 2 5 2 2" xfId="12455" xr:uid="{00000000-0005-0000-0000-00009C430000}"/>
    <cellStyle name="Rubrik 3 21 2 2 5 2 3" xfId="18775" xr:uid="{00000000-0005-0000-0000-00009D430000}"/>
    <cellStyle name="Rubrik 3 21 2 2 5 2 4" xfId="21406" xr:uid="{00000000-0005-0000-0000-00009E430000}"/>
    <cellStyle name="Rubrik 3 21 2 2 5 2 5" xfId="23989" xr:uid="{00000000-0005-0000-0000-00009F430000}"/>
    <cellStyle name="Rubrik 3 21 2 2 5 2 6" xfId="26370" xr:uid="{00000000-0005-0000-0000-0000A0430000}"/>
    <cellStyle name="Rubrik 3 21 2 2 5 2 7" xfId="29004" xr:uid="{00000000-0005-0000-0000-0000A1430000}"/>
    <cellStyle name="Rubrik 3 21 2 2 5 2 8" xfId="31215" xr:uid="{00000000-0005-0000-0000-0000A2430000}"/>
    <cellStyle name="Rubrik 3 21 2 2 5 2 9" xfId="33740" xr:uid="{00000000-0005-0000-0000-0000A3430000}"/>
    <cellStyle name="Rubrik 3 21 2 2 5 3" xfId="10487" xr:uid="{00000000-0005-0000-0000-0000A4430000}"/>
    <cellStyle name="Rubrik 3 21 2 2 5 4" xfId="14852" xr:uid="{00000000-0005-0000-0000-0000A5430000}"/>
    <cellStyle name="Rubrik 3 21 2 2 5 5" xfId="10401" xr:uid="{00000000-0005-0000-0000-0000A6430000}"/>
    <cellStyle name="Rubrik 3 21 2 2 5 6" xfId="11730" xr:uid="{00000000-0005-0000-0000-0000A7430000}"/>
    <cellStyle name="Rubrik 3 21 2 2 5 7" xfId="16545" xr:uid="{00000000-0005-0000-0000-0000A8430000}"/>
    <cellStyle name="Rubrik 3 21 2 2 5 8" xfId="20968" xr:uid="{00000000-0005-0000-0000-0000A9430000}"/>
    <cellStyle name="Rubrik 3 21 2 2 5 9" xfId="26103" xr:uid="{00000000-0005-0000-0000-0000AA430000}"/>
    <cellStyle name="Rubrik 3 21 2 2 6" xfId="3203" xr:uid="{00000000-0005-0000-0000-0000AB430000}"/>
    <cellStyle name="Rubrik 3 21 2 2 6 10" xfId="32366" xr:uid="{00000000-0005-0000-0000-0000AC430000}"/>
    <cellStyle name="Rubrik 3 21 2 2 6 11" xfId="36076" xr:uid="{00000000-0005-0000-0000-0000AD430000}"/>
    <cellStyle name="Rubrik 3 21 2 2 6 12" xfId="36432" xr:uid="{00000000-0005-0000-0000-0000AE430000}"/>
    <cellStyle name="Rubrik 3 21 2 2 6 2" xfId="4569" xr:uid="{00000000-0005-0000-0000-0000AF430000}"/>
    <cellStyle name="Rubrik 3 21 2 2 6 2 10" xfId="35491" xr:uid="{00000000-0005-0000-0000-0000B0430000}"/>
    <cellStyle name="Rubrik 3 21 2 2 6 2 11" xfId="37557" xr:uid="{00000000-0005-0000-0000-0000B1430000}"/>
    <cellStyle name="Rubrik 3 21 2 2 6 2 2" xfId="12456" xr:uid="{00000000-0005-0000-0000-0000B2430000}"/>
    <cellStyle name="Rubrik 3 21 2 2 6 2 3" xfId="18776" xr:uid="{00000000-0005-0000-0000-0000B3430000}"/>
    <cellStyle name="Rubrik 3 21 2 2 6 2 4" xfId="21407" xr:uid="{00000000-0005-0000-0000-0000B4430000}"/>
    <cellStyle name="Rubrik 3 21 2 2 6 2 5" xfId="23990" xr:uid="{00000000-0005-0000-0000-0000B5430000}"/>
    <cellStyle name="Rubrik 3 21 2 2 6 2 6" xfId="25955" xr:uid="{00000000-0005-0000-0000-0000B6430000}"/>
    <cellStyle name="Rubrik 3 21 2 2 6 2 7" xfId="29005" xr:uid="{00000000-0005-0000-0000-0000B7430000}"/>
    <cellStyle name="Rubrik 3 21 2 2 6 2 8" xfId="30841" xr:uid="{00000000-0005-0000-0000-0000B8430000}"/>
    <cellStyle name="Rubrik 3 21 2 2 6 2 9" xfId="33741" xr:uid="{00000000-0005-0000-0000-0000B9430000}"/>
    <cellStyle name="Rubrik 3 21 2 2 6 3" xfId="11163" xr:uid="{00000000-0005-0000-0000-0000BA430000}"/>
    <cellStyle name="Rubrik 3 21 2 2 6 4" xfId="17417" xr:uid="{00000000-0005-0000-0000-0000BB430000}"/>
    <cellStyle name="Rubrik 3 21 2 2 6 5" xfId="14376" xr:uid="{00000000-0005-0000-0000-0000BC430000}"/>
    <cellStyle name="Rubrik 3 21 2 2 6 6" xfId="19724" xr:uid="{00000000-0005-0000-0000-0000BD430000}"/>
    <cellStyle name="Rubrik 3 21 2 2 6 7" xfId="27029" xr:uid="{00000000-0005-0000-0000-0000BE430000}"/>
    <cellStyle name="Rubrik 3 21 2 2 6 8" xfId="28739" xr:uid="{00000000-0005-0000-0000-0000BF430000}"/>
    <cellStyle name="Rubrik 3 21 2 2 6 9" xfId="31846" xr:uid="{00000000-0005-0000-0000-0000C0430000}"/>
    <cellStyle name="Rubrik 3 21 2 2 7" xfId="3280" xr:uid="{00000000-0005-0000-0000-0000C1430000}"/>
    <cellStyle name="Rubrik 3 21 2 2 7 10" xfId="29788" xr:uid="{00000000-0005-0000-0000-0000C2430000}"/>
    <cellStyle name="Rubrik 3 21 2 2 7 11" xfId="34504" xr:uid="{00000000-0005-0000-0000-0000C3430000}"/>
    <cellStyle name="Rubrik 3 21 2 2 7 12" xfId="37321" xr:uid="{00000000-0005-0000-0000-0000C4430000}"/>
    <cellStyle name="Rubrik 3 21 2 2 7 2" xfId="4570" xr:uid="{00000000-0005-0000-0000-0000C5430000}"/>
    <cellStyle name="Rubrik 3 21 2 2 7 2 10" xfId="34393" xr:uid="{00000000-0005-0000-0000-0000C6430000}"/>
    <cellStyle name="Rubrik 3 21 2 2 7 2 11" xfId="37558" xr:uid="{00000000-0005-0000-0000-0000C7430000}"/>
    <cellStyle name="Rubrik 3 21 2 2 7 2 2" xfId="12457" xr:uid="{00000000-0005-0000-0000-0000C8430000}"/>
    <cellStyle name="Rubrik 3 21 2 2 7 2 3" xfId="18777" xr:uid="{00000000-0005-0000-0000-0000C9430000}"/>
    <cellStyle name="Rubrik 3 21 2 2 7 2 4" xfId="21408" xr:uid="{00000000-0005-0000-0000-0000CA430000}"/>
    <cellStyle name="Rubrik 3 21 2 2 7 2 5" xfId="23991" xr:uid="{00000000-0005-0000-0000-0000CB430000}"/>
    <cellStyle name="Rubrik 3 21 2 2 7 2 6" xfId="26369" xr:uid="{00000000-0005-0000-0000-0000CC430000}"/>
    <cellStyle name="Rubrik 3 21 2 2 7 2 7" xfId="29006" xr:uid="{00000000-0005-0000-0000-0000CD430000}"/>
    <cellStyle name="Rubrik 3 21 2 2 7 2 8" xfId="31214" xr:uid="{00000000-0005-0000-0000-0000CE430000}"/>
    <cellStyle name="Rubrik 3 21 2 2 7 2 9" xfId="33742" xr:uid="{00000000-0005-0000-0000-0000CF430000}"/>
    <cellStyle name="Rubrik 3 21 2 2 7 3" xfId="11240" xr:uid="{00000000-0005-0000-0000-0000D0430000}"/>
    <cellStyle name="Rubrik 3 21 2 2 7 4" xfId="17494" xr:uid="{00000000-0005-0000-0000-0000D1430000}"/>
    <cellStyle name="Rubrik 3 21 2 2 7 5" xfId="16122" xr:uid="{00000000-0005-0000-0000-0000D2430000}"/>
    <cellStyle name="Rubrik 3 21 2 2 7 6" xfId="21129" xr:uid="{00000000-0005-0000-0000-0000D3430000}"/>
    <cellStyle name="Rubrik 3 21 2 2 7 7" xfId="16556" xr:uid="{00000000-0005-0000-0000-0000D4430000}"/>
    <cellStyle name="Rubrik 3 21 2 2 7 8" xfId="28136" xr:uid="{00000000-0005-0000-0000-0000D5430000}"/>
    <cellStyle name="Rubrik 3 21 2 2 7 9" xfId="26830" xr:uid="{00000000-0005-0000-0000-0000D6430000}"/>
    <cellStyle name="Rubrik 3 21 2 2 8" xfId="2741" xr:uid="{00000000-0005-0000-0000-0000D7430000}"/>
    <cellStyle name="Rubrik 3 21 2 2 8 10" xfId="30912" xr:uid="{00000000-0005-0000-0000-0000D8430000}"/>
    <cellStyle name="Rubrik 3 21 2 2 8 11" xfId="36299" xr:uid="{00000000-0005-0000-0000-0000D9430000}"/>
    <cellStyle name="Rubrik 3 21 2 2 8 12" xfId="35195" xr:uid="{00000000-0005-0000-0000-0000DA430000}"/>
    <cellStyle name="Rubrik 3 21 2 2 8 2" xfId="4571" xr:uid="{00000000-0005-0000-0000-0000DB430000}"/>
    <cellStyle name="Rubrik 3 21 2 2 8 2 10" xfId="35490" xr:uid="{00000000-0005-0000-0000-0000DC430000}"/>
    <cellStyle name="Rubrik 3 21 2 2 8 2 11" xfId="37559" xr:uid="{00000000-0005-0000-0000-0000DD430000}"/>
    <cellStyle name="Rubrik 3 21 2 2 8 2 2" xfId="12458" xr:uid="{00000000-0005-0000-0000-0000DE430000}"/>
    <cellStyle name="Rubrik 3 21 2 2 8 2 3" xfId="18778" xr:uid="{00000000-0005-0000-0000-0000DF430000}"/>
    <cellStyle name="Rubrik 3 21 2 2 8 2 4" xfId="21409" xr:uid="{00000000-0005-0000-0000-0000E0430000}"/>
    <cellStyle name="Rubrik 3 21 2 2 8 2 5" xfId="23992" xr:uid="{00000000-0005-0000-0000-0000E1430000}"/>
    <cellStyle name="Rubrik 3 21 2 2 8 2 6" xfId="15842" xr:uid="{00000000-0005-0000-0000-0000E2430000}"/>
    <cellStyle name="Rubrik 3 21 2 2 8 2 7" xfId="29007" xr:uid="{00000000-0005-0000-0000-0000E3430000}"/>
    <cellStyle name="Rubrik 3 21 2 2 8 2 8" xfId="20330" xr:uid="{00000000-0005-0000-0000-0000E4430000}"/>
    <cellStyle name="Rubrik 3 21 2 2 8 2 9" xfId="33743" xr:uid="{00000000-0005-0000-0000-0000E5430000}"/>
    <cellStyle name="Rubrik 3 21 2 2 8 3" xfId="10702" xr:uid="{00000000-0005-0000-0000-0000E6430000}"/>
    <cellStyle name="Rubrik 3 21 2 2 8 4" xfId="16955" xr:uid="{00000000-0005-0000-0000-0000E7430000}"/>
    <cellStyle name="Rubrik 3 21 2 2 8 5" xfId="19524" xr:uid="{00000000-0005-0000-0000-0000E8430000}"/>
    <cellStyle name="Rubrik 3 21 2 2 8 6" xfId="22155" xr:uid="{00000000-0005-0000-0000-0000E9430000}"/>
    <cellStyle name="Rubrik 3 21 2 2 8 7" xfId="27258" xr:uid="{00000000-0005-0000-0000-0000EA430000}"/>
    <cellStyle name="Rubrik 3 21 2 2 8 8" xfId="26030" xr:uid="{00000000-0005-0000-0000-0000EB430000}"/>
    <cellStyle name="Rubrik 3 21 2 2 8 9" xfId="32075" xr:uid="{00000000-0005-0000-0000-0000EC430000}"/>
    <cellStyle name="Rubrik 3 21 2 2 9" xfId="978" xr:uid="{00000000-0005-0000-0000-0000ED430000}"/>
    <cellStyle name="Rubrik 3 21 2 2 9 10" xfId="30774" xr:uid="{00000000-0005-0000-0000-0000EE430000}"/>
    <cellStyle name="Rubrik 3 21 2 2 9 11" xfId="22255" xr:uid="{00000000-0005-0000-0000-0000EF430000}"/>
    <cellStyle name="Rubrik 3 21 2 2 9 12" xfId="35193" xr:uid="{00000000-0005-0000-0000-0000F0430000}"/>
    <cellStyle name="Rubrik 3 21 2 2 9 2" xfId="4572" xr:uid="{00000000-0005-0000-0000-0000F1430000}"/>
    <cellStyle name="Rubrik 3 21 2 2 9 2 10" xfId="35489" xr:uid="{00000000-0005-0000-0000-0000F2430000}"/>
    <cellStyle name="Rubrik 3 21 2 2 9 2 11" xfId="37560" xr:uid="{00000000-0005-0000-0000-0000F3430000}"/>
    <cellStyle name="Rubrik 3 21 2 2 9 2 2" xfId="12459" xr:uid="{00000000-0005-0000-0000-0000F4430000}"/>
    <cellStyle name="Rubrik 3 21 2 2 9 2 3" xfId="18779" xr:uid="{00000000-0005-0000-0000-0000F5430000}"/>
    <cellStyle name="Rubrik 3 21 2 2 9 2 4" xfId="21410" xr:uid="{00000000-0005-0000-0000-0000F6430000}"/>
    <cellStyle name="Rubrik 3 21 2 2 9 2 5" xfId="23993" xr:uid="{00000000-0005-0000-0000-0000F7430000}"/>
    <cellStyle name="Rubrik 3 21 2 2 9 2 6" xfId="26368" xr:uid="{00000000-0005-0000-0000-0000F8430000}"/>
    <cellStyle name="Rubrik 3 21 2 2 9 2 7" xfId="29008" xr:uid="{00000000-0005-0000-0000-0000F9430000}"/>
    <cellStyle name="Rubrik 3 21 2 2 9 2 8" xfId="31213" xr:uid="{00000000-0005-0000-0000-0000FA430000}"/>
    <cellStyle name="Rubrik 3 21 2 2 9 2 9" xfId="33744" xr:uid="{00000000-0005-0000-0000-0000FB430000}"/>
    <cellStyle name="Rubrik 3 21 2 2 9 3" xfId="14223" xr:uid="{00000000-0005-0000-0000-0000FC430000}"/>
    <cellStyle name="Rubrik 3 21 2 2 9 4" xfId="16425" xr:uid="{00000000-0005-0000-0000-0000FD430000}"/>
    <cellStyle name="Rubrik 3 21 2 2 9 5" xfId="15013" xr:uid="{00000000-0005-0000-0000-0000FE430000}"/>
    <cellStyle name="Rubrik 3 21 2 2 9 6" xfId="10177" xr:uid="{00000000-0005-0000-0000-0000FF430000}"/>
    <cellStyle name="Rubrik 3 21 2 2 9 7" xfId="23326" xr:uid="{00000000-0005-0000-0000-000000440000}"/>
    <cellStyle name="Rubrik 3 21 2 2 9 8" xfId="25877" xr:uid="{00000000-0005-0000-0000-000001440000}"/>
    <cellStyle name="Rubrik 3 21 2 2 9 9" xfId="23637" xr:uid="{00000000-0005-0000-0000-000002440000}"/>
    <cellStyle name="Rubrik 3 21 2 3" xfId="1736" xr:uid="{00000000-0005-0000-0000-000003440000}"/>
    <cellStyle name="Rubrik 3 21 2 3 10" xfId="14830" xr:uid="{00000000-0005-0000-0000-000004440000}"/>
    <cellStyle name="Rubrik 3 21 2 3 11" xfId="20640" xr:uid="{00000000-0005-0000-0000-000005440000}"/>
    <cellStyle name="Rubrik 3 21 2 3 12" xfId="23241" xr:uid="{00000000-0005-0000-0000-000006440000}"/>
    <cellStyle name="Rubrik 3 21 2 3 13" xfId="28321" xr:uid="{00000000-0005-0000-0000-000007440000}"/>
    <cellStyle name="Rubrik 3 21 2 3 14" xfId="22300" xr:uid="{00000000-0005-0000-0000-000008440000}"/>
    <cellStyle name="Rubrik 3 21 2 3 15" xfId="33049" xr:uid="{00000000-0005-0000-0000-000009440000}"/>
    <cellStyle name="Rubrik 3 21 2 3 16" xfId="22743" xr:uid="{00000000-0005-0000-0000-00000A440000}"/>
    <cellStyle name="Rubrik 3 21 2 3 17" xfId="36995" xr:uid="{00000000-0005-0000-0000-00000B440000}"/>
    <cellStyle name="Rubrik 3 21 2 3 18" xfId="25444" xr:uid="{00000000-0005-0000-0000-00000C440000}"/>
    <cellStyle name="Rubrik 3 21 2 3 2" xfId="1142" xr:uid="{00000000-0005-0000-0000-00000D440000}"/>
    <cellStyle name="Rubrik 3 21 2 3 2 10" xfId="27975" xr:uid="{00000000-0005-0000-0000-00000E440000}"/>
    <cellStyle name="Rubrik 3 21 2 3 2 11" xfId="37120" xr:uid="{00000000-0005-0000-0000-00000F440000}"/>
    <cellStyle name="Rubrik 3 21 2 3 2 12" xfId="35130" xr:uid="{00000000-0005-0000-0000-000010440000}"/>
    <cellStyle name="Rubrik 3 21 2 3 2 2" xfId="4573" xr:uid="{00000000-0005-0000-0000-000011440000}"/>
    <cellStyle name="Rubrik 3 21 2 3 2 2 10" xfId="32772" xr:uid="{00000000-0005-0000-0000-000012440000}"/>
    <cellStyle name="Rubrik 3 21 2 3 2 2 11" xfId="37561" xr:uid="{00000000-0005-0000-0000-000013440000}"/>
    <cellStyle name="Rubrik 3 21 2 3 2 2 2" xfId="12460" xr:uid="{00000000-0005-0000-0000-000014440000}"/>
    <cellStyle name="Rubrik 3 21 2 3 2 2 3" xfId="18780" xr:uid="{00000000-0005-0000-0000-000015440000}"/>
    <cellStyle name="Rubrik 3 21 2 3 2 2 4" xfId="21411" xr:uid="{00000000-0005-0000-0000-000016440000}"/>
    <cellStyle name="Rubrik 3 21 2 3 2 2 5" xfId="23994" xr:uid="{00000000-0005-0000-0000-000017440000}"/>
    <cellStyle name="Rubrik 3 21 2 3 2 2 6" xfId="26367" xr:uid="{00000000-0005-0000-0000-000018440000}"/>
    <cellStyle name="Rubrik 3 21 2 3 2 2 7" xfId="29009" xr:uid="{00000000-0005-0000-0000-000019440000}"/>
    <cellStyle name="Rubrik 3 21 2 3 2 2 8" xfId="31212" xr:uid="{00000000-0005-0000-0000-00001A440000}"/>
    <cellStyle name="Rubrik 3 21 2 3 2 2 9" xfId="33745" xr:uid="{00000000-0005-0000-0000-00001B440000}"/>
    <cellStyle name="Rubrik 3 21 2 3 2 3" xfId="14059" xr:uid="{00000000-0005-0000-0000-00001C440000}"/>
    <cellStyle name="Rubrik 3 21 2 3 2 4" xfId="16340" xr:uid="{00000000-0005-0000-0000-00001D440000}"/>
    <cellStyle name="Rubrik 3 21 2 3 2 5" xfId="20828" xr:uid="{00000000-0005-0000-0000-00001E440000}"/>
    <cellStyle name="Rubrik 3 21 2 3 2 6" xfId="23419" xr:uid="{00000000-0005-0000-0000-00001F440000}"/>
    <cellStyle name="Rubrik 3 21 2 3 2 7" xfId="28499" xr:uid="{00000000-0005-0000-0000-000020440000}"/>
    <cellStyle name="Rubrik 3 21 2 3 2 8" xfId="20274" xr:uid="{00000000-0005-0000-0000-000021440000}"/>
    <cellStyle name="Rubrik 3 21 2 3 2 9" xfId="33213" xr:uid="{00000000-0005-0000-0000-000022440000}"/>
    <cellStyle name="Rubrik 3 21 2 3 3" xfId="3112" xr:uid="{00000000-0005-0000-0000-000023440000}"/>
    <cellStyle name="Rubrik 3 21 2 3 3 10" xfId="25485" xr:uid="{00000000-0005-0000-0000-000024440000}"/>
    <cellStyle name="Rubrik 3 21 2 3 3 11" xfId="36122" xr:uid="{00000000-0005-0000-0000-000025440000}"/>
    <cellStyle name="Rubrik 3 21 2 3 3 12" xfId="37235" xr:uid="{00000000-0005-0000-0000-000026440000}"/>
    <cellStyle name="Rubrik 3 21 2 3 3 2" xfId="4574" xr:uid="{00000000-0005-0000-0000-000027440000}"/>
    <cellStyle name="Rubrik 3 21 2 3 3 2 10" xfId="35488" xr:uid="{00000000-0005-0000-0000-000028440000}"/>
    <cellStyle name="Rubrik 3 21 2 3 3 2 11" xfId="37562" xr:uid="{00000000-0005-0000-0000-000029440000}"/>
    <cellStyle name="Rubrik 3 21 2 3 3 2 2" xfId="13190" xr:uid="{00000000-0005-0000-0000-00002A440000}"/>
    <cellStyle name="Rubrik 3 21 2 3 3 2 3" xfId="18781" xr:uid="{00000000-0005-0000-0000-00002B440000}"/>
    <cellStyle name="Rubrik 3 21 2 3 3 2 4" xfId="21412" xr:uid="{00000000-0005-0000-0000-00002C440000}"/>
    <cellStyle name="Rubrik 3 21 2 3 3 2 5" xfId="23995" xr:uid="{00000000-0005-0000-0000-00002D440000}"/>
    <cellStyle name="Rubrik 3 21 2 3 3 2 6" xfId="23099" xr:uid="{00000000-0005-0000-0000-00002E440000}"/>
    <cellStyle name="Rubrik 3 21 2 3 3 2 7" xfId="29010" xr:uid="{00000000-0005-0000-0000-00002F440000}"/>
    <cellStyle name="Rubrik 3 21 2 3 3 2 8" xfId="19808" xr:uid="{00000000-0005-0000-0000-000030440000}"/>
    <cellStyle name="Rubrik 3 21 2 3 3 2 9" xfId="33746" xr:uid="{00000000-0005-0000-0000-000031440000}"/>
    <cellStyle name="Rubrik 3 21 2 3 3 3" xfId="11072" xr:uid="{00000000-0005-0000-0000-000032440000}"/>
    <cellStyle name="Rubrik 3 21 2 3 3 4" xfId="17326" xr:uid="{00000000-0005-0000-0000-000033440000}"/>
    <cellStyle name="Rubrik 3 21 2 3 3 5" xfId="16592" xr:uid="{00000000-0005-0000-0000-000034440000}"/>
    <cellStyle name="Rubrik 3 21 2 3 3 6" xfId="20999" xr:uid="{00000000-0005-0000-0000-000035440000}"/>
    <cellStyle name="Rubrik 3 21 2 3 3 7" xfId="27075" xr:uid="{00000000-0005-0000-0000-000036440000}"/>
    <cellStyle name="Rubrik 3 21 2 3 3 8" xfId="26716" xr:uid="{00000000-0005-0000-0000-000037440000}"/>
    <cellStyle name="Rubrik 3 21 2 3 3 9" xfId="31892" xr:uid="{00000000-0005-0000-0000-000038440000}"/>
    <cellStyle name="Rubrik 3 21 2 3 4" xfId="2989" xr:uid="{00000000-0005-0000-0000-000039440000}"/>
    <cellStyle name="Rubrik 3 21 2 3 4 10" xfId="20902" xr:uid="{00000000-0005-0000-0000-00003A440000}"/>
    <cellStyle name="Rubrik 3 21 2 3 4 11" xfId="36181" xr:uid="{00000000-0005-0000-0000-00003B440000}"/>
    <cellStyle name="Rubrik 3 21 2 3 4 12" xfId="24903" xr:uid="{00000000-0005-0000-0000-00003C440000}"/>
    <cellStyle name="Rubrik 3 21 2 3 4 2" xfId="4575" xr:uid="{00000000-0005-0000-0000-00003D440000}"/>
    <cellStyle name="Rubrik 3 21 2 3 4 2 10" xfId="34523" xr:uid="{00000000-0005-0000-0000-00003E440000}"/>
    <cellStyle name="Rubrik 3 21 2 3 4 2 11" xfId="37563" xr:uid="{00000000-0005-0000-0000-00003F440000}"/>
    <cellStyle name="Rubrik 3 21 2 3 4 2 2" xfId="12461" xr:uid="{00000000-0005-0000-0000-000040440000}"/>
    <cellStyle name="Rubrik 3 21 2 3 4 2 3" xfId="18782" xr:uid="{00000000-0005-0000-0000-000041440000}"/>
    <cellStyle name="Rubrik 3 21 2 3 4 2 4" xfId="21413" xr:uid="{00000000-0005-0000-0000-000042440000}"/>
    <cellStyle name="Rubrik 3 21 2 3 4 2 5" xfId="23996" xr:uid="{00000000-0005-0000-0000-000043440000}"/>
    <cellStyle name="Rubrik 3 21 2 3 4 2 6" xfId="26366" xr:uid="{00000000-0005-0000-0000-000044440000}"/>
    <cellStyle name="Rubrik 3 21 2 3 4 2 7" xfId="29011" xr:uid="{00000000-0005-0000-0000-000045440000}"/>
    <cellStyle name="Rubrik 3 21 2 3 4 2 8" xfId="31211" xr:uid="{00000000-0005-0000-0000-000046440000}"/>
    <cellStyle name="Rubrik 3 21 2 3 4 2 9" xfId="33747" xr:uid="{00000000-0005-0000-0000-000047440000}"/>
    <cellStyle name="Rubrik 3 21 2 3 4 3" xfId="10950" xr:uid="{00000000-0005-0000-0000-000048440000}"/>
    <cellStyle name="Rubrik 3 21 2 3 4 4" xfId="17203" xr:uid="{00000000-0005-0000-0000-000049440000}"/>
    <cellStyle name="Rubrik 3 21 2 3 4 5" xfId="18112" xr:uid="{00000000-0005-0000-0000-00004A440000}"/>
    <cellStyle name="Rubrik 3 21 2 3 4 6" xfId="17775" xr:uid="{00000000-0005-0000-0000-00004B440000}"/>
    <cellStyle name="Rubrik 3 21 2 3 4 7" xfId="27136" xr:uid="{00000000-0005-0000-0000-00004C440000}"/>
    <cellStyle name="Rubrik 3 21 2 3 4 8" xfId="28083" xr:uid="{00000000-0005-0000-0000-00004D440000}"/>
    <cellStyle name="Rubrik 3 21 2 3 4 9" xfId="31953" xr:uid="{00000000-0005-0000-0000-00004E440000}"/>
    <cellStyle name="Rubrik 3 21 2 3 5" xfId="1362" xr:uid="{00000000-0005-0000-0000-00004F440000}"/>
    <cellStyle name="Rubrik 3 21 2 3 5 10" xfId="30583" xr:uid="{00000000-0005-0000-0000-000050440000}"/>
    <cellStyle name="Rubrik 3 21 2 3 5 11" xfId="36644" xr:uid="{00000000-0005-0000-0000-000051440000}"/>
    <cellStyle name="Rubrik 3 21 2 3 5 12" xfId="35199" xr:uid="{00000000-0005-0000-0000-000052440000}"/>
    <cellStyle name="Rubrik 3 21 2 3 5 2" xfId="4576" xr:uid="{00000000-0005-0000-0000-000053440000}"/>
    <cellStyle name="Rubrik 3 21 2 3 5 2 10" xfId="35487" xr:uid="{00000000-0005-0000-0000-000054440000}"/>
    <cellStyle name="Rubrik 3 21 2 3 5 2 11" xfId="37564" xr:uid="{00000000-0005-0000-0000-000055440000}"/>
    <cellStyle name="Rubrik 3 21 2 3 5 2 2" xfId="12462" xr:uid="{00000000-0005-0000-0000-000056440000}"/>
    <cellStyle name="Rubrik 3 21 2 3 5 2 3" xfId="18783" xr:uid="{00000000-0005-0000-0000-000057440000}"/>
    <cellStyle name="Rubrik 3 21 2 3 5 2 4" xfId="21414" xr:uid="{00000000-0005-0000-0000-000058440000}"/>
    <cellStyle name="Rubrik 3 21 2 3 5 2 5" xfId="23997" xr:uid="{00000000-0005-0000-0000-000059440000}"/>
    <cellStyle name="Rubrik 3 21 2 3 5 2 6" xfId="25273" xr:uid="{00000000-0005-0000-0000-00005A440000}"/>
    <cellStyle name="Rubrik 3 21 2 3 5 2 7" xfId="29012" xr:uid="{00000000-0005-0000-0000-00005B440000}"/>
    <cellStyle name="Rubrik 3 21 2 3 5 2 8" xfId="30228" xr:uid="{00000000-0005-0000-0000-00005C440000}"/>
    <cellStyle name="Rubrik 3 21 2 3 5 2 9" xfId="33748" xr:uid="{00000000-0005-0000-0000-00005D440000}"/>
    <cellStyle name="Rubrik 3 21 2 3 5 3" xfId="9331" xr:uid="{00000000-0005-0000-0000-00005E440000}"/>
    <cellStyle name="Rubrik 3 21 2 3 5 4" xfId="16233" xr:uid="{00000000-0005-0000-0000-00005F440000}"/>
    <cellStyle name="Rubrik 3 21 2 3 5 5" xfId="20091" xr:uid="{00000000-0005-0000-0000-000060440000}"/>
    <cellStyle name="Rubrik 3 21 2 3 5 6" xfId="22706" xr:uid="{00000000-0005-0000-0000-000061440000}"/>
    <cellStyle name="Rubrik 3 21 2 3 5 7" xfId="27801" xr:uid="{00000000-0005-0000-0000-000062440000}"/>
    <cellStyle name="Rubrik 3 21 2 3 5 8" xfId="25664" xr:uid="{00000000-0005-0000-0000-000063440000}"/>
    <cellStyle name="Rubrik 3 21 2 3 5 9" xfId="32568" xr:uid="{00000000-0005-0000-0000-000064440000}"/>
    <cellStyle name="Rubrik 3 21 2 3 6" xfId="1150" xr:uid="{00000000-0005-0000-0000-000065440000}"/>
    <cellStyle name="Rubrik 3 21 2 3 6 10" xfId="26312" xr:uid="{00000000-0005-0000-0000-000066440000}"/>
    <cellStyle name="Rubrik 3 21 2 3 6 11" xfId="37125" xr:uid="{00000000-0005-0000-0000-000067440000}"/>
    <cellStyle name="Rubrik 3 21 2 3 6 12" xfId="32987" xr:uid="{00000000-0005-0000-0000-000068440000}"/>
    <cellStyle name="Rubrik 3 21 2 3 6 2" xfId="4577" xr:uid="{00000000-0005-0000-0000-000069440000}"/>
    <cellStyle name="Rubrik 3 21 2 3 6 2 10" xfId="27585" xr:uid="{00000000-0005-0000-0000-00006A440000}"/>
    <cellStyle name="Rubrik 3 21 2 3 6 2 11" xfId="37565" xr:uid="{00000000-0005-0000-0000-00006B440000}"/>
    <cellStyle name="Rubrik 3 21 2 3 6 2 2" xfId="13191" xr:uid="{00000000-0005-0000-0000-00006C440000}"/>
    <cellStyle name="Rubrik 3 21 2 3 6 2 3" xfId="18784" xr:uid="{00000000-0005-0000-0000-00006D440000}"/>
    <cellStyle name="Rubrik 3 21 2 3 6 2 4" xfId="21415" xr:uid="{00000000-0005-0000-0000-00006E440000}"/>
    <cellStyle name="Rubrik 3 21 2 3 6 2 5" xfId="23998" xr:uid="{00000000-0005-0000-0000-00006F440000}"/>
    <cellStyle name="Rubrik 3 21 2 3 6 2 6" xfId="26365" xr:uid="{00000000-0005-0000-0000-000070440000}"/>
    <cellStyle name="Rubrik 3 21 2 3 6 2 7" xfId="29013" xr:uid="{00000000-0005-0000-0000-000071440000}"/>
    <cellStyle name="Rubrik 3 21 2 3 6 2 8" xfId="31210" xr:uid="{00000000-0005-0000-0000-000072440000}"/>
    <cellStyle name="Rubrik 3 21 2 3 6 2 9" xfId="33749" xr:uid="{00000000-0005-0000-0000-000073440000}"/>
    <cellStyle name="Rubrik 3 21 2 3 6 3" xfId="14051" xr:uid="{00000000-0005-0000-0000-000074440000}"/>
    <cellStyle name="Rubrik 3 21 2 3 6 4" xfId="16342" xr:uid="{00000000-0005-0000-0000-000075440000}"/>
    <cellStyle name="Rubrik 3 21 2 3 6 5" xfId="20834" xr:uid="{00000000-0005-0000-0000-000076440000}"/>
    <cellStyle name="Rubrik 3 21 2 3 6 6" xfId="23425" xr:uid="{00000000-0005-0000-0000-000077440000}"/>
    <cellStyle name="Rubrik 3 21 2 3 6 7" xfId="28505" xr:uid="{00000000-0005-0000-0000-000078440000}"/>
    <cellStyle name="Rubrik 3 21 2 3 6 8" xfId="22741" xr:uid="{00000000-0005-0000-0000-000079440000}"/>
    <cellStyle name="Rubrik 3 21 2 3 6 9" xfId="33219" xr:uid="{00000000-0005-0000-0000-00007A440000}"/>
    <cellStyle name="Rubrik 3 21 2 3 7" xfId="3299" xr:uid="{00000000-0005-0000-0000-00007B440000}"/>
    <cellStyle name="Rubrik 3 21 2 3 7 10" xfId="33476" xr:uid="{00000000-0005-0000-0000-00007C440000}"/>
    <cellStyle name="Rubrik 3 21 2 3 7 11" xfId="36027" xr:uid="{00000000-0005-0000-0000-00007D440000}"/>
    <cellStyle name="Rubrik 3 21 2 3 7 12" xfId="36369" xr:uid="{00000000-0005-0000-0000-00007E440000}"/>
    <cellStyle name="Rubrik 3 21 2 3 7 2" xfId="4578" xr:uid="{00000000-0005-0000-0000-00007F440000}"/>
    <cellStyle name="Rubrik 3 21 2 3 7 2 10" xfId="35486" xr:uid="{00000000-0005-0000-0000-000080440000}"/>
    <cellStyle name="Rubrik 3 21 2 3 7 2 11" xfId="37566" xr:uid="{00000000-0005-0000-0000-000081440000}"/>
    <cellStyle name="Rubrik 3 21 2 3 7 2 2" xfId="12463" xr:uid="{00000000-0005-0000-0000-000082440000}"/>
    <cellStyle name="Rubrik 3 21 2 3 7 2 3" xfId="18785" xr:uid="{00000000-0005-0000-0000-000083440000}"/>
    <cellStyle name="Rubrik 3 21 2 3 7 2 4" xfId="21416" xr:uid="{00000000-0005-0000-0000-000084440000}"/>
    <cellStyle name="Rubrik 3 21 2 3 7 2 5" xfId="23999" xr:uid="{00000000-0005-0000-0000-000085440000}"/>
    <cellStyle name="Rubrik 3 21 2 3 7 2 6" xfId="23780" xr:uid="{00000000-0005-0000-0000-000086440000}"/>
    <cellStyle name="Rubrik 3 21 2 3 7 2 7" xfId="29014" xr:uid="{00000000-0005-0000-0000-000087440000}"/>
    <cellStyle name="Rubrik 3 21 2 3 7 2 8" xfId="28869" xr:uid="{00000000-0005-0000-0000-000088440000}"/>
    <cellStyle name="Rubrik 3 21 2 3 7 2 9" xfId="33750" xr:uid="{00000000-0005-0000-0000-000089440000}"/>
    <cellStyle name="Rubrik 3 21 2 3 7 3" xfId="11259" xr:uid="{00000000-0005-0000-0000-00008A440000}"/>
    <cellStyle name="Rubrik 3 21 2 3 7 4" xfId="17513" xr:uid="{00000000-0005-0000-0000-00008B440000}"/>
    <cellStyle name="Rubrik 3 21 2 3 7 5" xfId="10446" xr:uid="{00000000-0005-0000-0000-00008C440000}"/>
    <cellStyle name="Rubrik 3 21 2 3 7 6" xfId="19599" xr:uid="{00000000-0005-0000-0000-00008D440000}"/>
    <cellStyle name="Rubrik 3 21 2 3 7 7" xfId="22562" xr:uid="{00000000-0005-0000-0000-00008E440000}"/>
    <cellStyle name="Rubrik 3 21 2 3 7 8" xfId="25787" xr:uid="{00000000-0005-0000-0000-00008F440000}"/>
    <cellStyle name="Rubrik 3 21 2 3 7 9" xfId="15087" xr:uid="{00000000-0005-0000-0000-000090440000}"/>
    <cellStyle name="Rubrik 3 21 2 3 8" xfId="4579" xr:uid="{00000000-0005-0000-0000-000091440000}"/>
    <cellStyle name="Rubrik 3 21 2 3 8 10" xfId="21028" xr:uid="{00000000-0005-0000-0000-000092440000}"/>
    <cellStyle name="Rubrik 3 21 2 3 8 11" xfId="37567" xr:uid="{00000000-0005-0000-0000-000093440000}"/>
    <cellStyle name="Rubrik 3 21 2 3 8 2" xfId="12464" xr:uid="{00000000-0005-0000-0000-000094440000}"/>
    <cellStyle name="Rubrik 3 21 2 3 8 3" xfId="18786" xr:uid="{00000000-0005-0000-0000-000095440000}"/>
    <cellStyle name="Rubrik 3 21 2 3 8 4" xfId="21417" xr:uid="{00000000-0005-0000-0000-000096440000}"/>
    <cellStyle name="Rubrik 3 21 2 3 8 5" xfId="24000" xr:uid="{00000000-0005-0000-0000-000097440000}"/>
    <cellStyle name="Rubrik 3 21 2 3 8 6" xfId="26364" xr:uid="{00000000-0005-0000-0000-000098440000}"/>
    <cellStyle name="Rubrik 3 21 2 3 8 7" xfId="29015" xr:uid="{00000000-0005-0000-0000-000099440000}"/>
    <cellStyle name="Rubrik 3 21 2 3 8 8" xfId="31209" xr:uid="{00000000-0005-0000-0000-00009A440000}"/>
    <cellStyle name="Rubrik 3 21 2 3 8 9" xfId="33751" xr:uid="{00000000-0005-0000-0000-00009B440000}"/>
    <cellStyle name="Rubrik 3 21 2 3 9" xfId="9704" xr:uid="{00000000-0005-0000-0000-00009C440000}"/>
    <cellStyle name="Rubrik 3 21 2 4" xfId="1319" xr:uid="{00000000-0005-0000-0000-00009D440000}"/>
    <cellStyle name="Rubrik 3 21 2 4 10" xfId="32197" xr:uid="{00000000-0005-0000-0000-00009E440000}"/>
    <cellStyle name="Rubrik 3 21 2 4 11" xfId="34564" xr:uid="{00000000-0005-0000-0000-00009F440000}"/>
    <cellStyle name="Rubrik 3 21 2 4 12" xfId="36406" xr:uid="{00000000-0005-0000-0000-0000A0440000}"/>
    <cellStyle name="Rubrik 3 21 2 4 2" xfId="4580" xr:uid="{00000000-0005-0000-0000-0000A1440000}"/>
    <cellStyle name="Rubrik 3 21 2 4 2 10" xfId="35485" xr:uid="{00000000-0005-0000-0000-0000A2440000}"/>
    <cellStyle name="Rubrik 3 21 2 4 2 11" xfId="37568" xr:uid="{00000000-0005-0000-0000-0000A3440000}"/>
    <cellStyle name="Rubrik 3 21 2 4 2 2" xfId="12465" xr:uid="{00000000-0005-0000-0000-0000A4440000}"/>
    <cellStyle name="Rubrik 3 21 2 4 2 3" xfId="18787" xr:uid="{00000000-0005-0000-0000-0000A5440000}"/>
    <cellStyle name="Rubrik 3 21 2 4 2 4" xfId="21418" xr:uid="{00000000-0005-0000-0000-0000A6440000}"/>
    <cellStyle name="Rubrik 3 21 2 4 2 5" xfId="24001" xr:uid="{00000000-0005-0000-0000-0000A7440000}"/>
    <cellStyle name="Rubrik 3 21 2 4 2 6" xfId="25270" xr:uid="{00000000-0005-0000-0000-0000A8440000}"/>
    <cellStyle name="Rubrik 3 21 2 4 2 7" xfId="29016" xr:uid="{00000000-0005-0000-0000-0000A9440000}"/>
    <cellStyle name="Rubrik 3 21 2 4 2 8" xfId="30225" xr:uid="{00000000-0005-0000-0000-0000AA440000}"/>
    <cellStyle name="Rubrik 3 21 2 4 2 9" xfId="33752" xr:uid="{00000000-0005-0000-0000-0000AB440000}"/>
    <cellStyle name="Rubrik 3 21 2 4 3" xfId="9288" xr:uid="{00000000-0005-0000-0000-0000AC440000}"/>
    <cellStyle name="Rubrik 3 21 2 4 4" xfId="15578" xr:uid="{00000000-0005-0000-0000-0000AD440000}"/>
    <cellStyle name="Rubrik 3 21 2 4 5" xfId="13952" xr:uid="{00000000-0005-0000-0000-0000AE440000}"/>
    <cellStyle name="Rubrik 3 21 2 4 6" xfId="19656" xr:uid="{00000000-0005-0000-0000-0000AF440000}"/>
    <cellStyle name="Rubrik 3 21 2 4 7" xfId="24860" xr:uid="{00000000-0005-0000-0000-0000B0440000}"/>
    <cellStyle name="Rubrik 3 21 2 4 8" xfId="27388" xr:uid="{00000000-0005-0000-0000-0000B1440000}"/>
    <cellStyle name="Rubrik 3 21 2 4 9" xfId="29861" xr:uid="{00000000-0005-0000-0000-0000B2440000}"/>
    <cellStyle name="Rubrik 3 21 2 5" xfId="3176" xr:uid="{00000000-0005-0000-0000-0000B3440000}"/>
    <cellStyle name="Rubrik 3 21 2 5 10" xfId="31582" xr:uid="{00000000-0005-0000-0000-0000B4440000}"/>
    <cellStyle name="Rubrik 3 21 2 5 11" xfId="34471" xr:uid="{00000000-0005-0000-0000-0000B5440000}"/>
    <cellStyle name="Rubrik 3 21 2 5 12" xfId="35869" xr:uid="{00000000-0005-0000-0000-0000B6440000}"/>
    <cellStyle name="Rubrik 3 21 2 5 2" xfId="4581" xr:uid="{00000000-0005-0000-0000-0000B7440000}"/>
    <cellStyle name="Rubrik 3 21 2 5 2 10" xfId="35270" xr:uid="{00000000-0005-0000-0000-0000B8440000}"/>
    <cellStyle name="Rubrik 3 21 2 5 2 11" xfId="37569" xr:uid="{00000000-0005-0000-0000-0000B9440000}"/>
    <cellStyle name="Rubrik 3 21 2 5 2 2" xfId="12466" xr:uid="{00000000-0005-0000-0000-0000BA440000}"/>
    <cellStyle name="Rubrik 3 21 2 5 2 3" xfId="18788" xr:uid="{00000000-0005-0000-0000-0000BB440000}"/>
    <cellStyle name="Rubrik 3 21 2 5 2 4" xfId="21419" xr:uid="{00000000-0005-0000-0000-0000BC440000}"/>
    <cellStyle name="Rubrik 3 21 2 5 2 5" xfId="24002" xr:uid="{00000000-0005-0000-0000-0000BD440000}"/>
    <cellStyle name="Rubrik 3 21 2 5 2 6" xfId="26363" xr:uid="{00000000-0005-0000-0000-0000BE440000}"/>
    <cellStyle name="Rubrik 3 21 2 5 2 7" xfId="29017" xr:uid="{00000000-0005-0000-0000-0000BF440000}"/>
    <cellStyle name="Rubrik 3 21 2 5 2 8" xfId="31208" xr:uid="{00000000-0005-0000-0000-0000C0440000}"/>
    <cellStyle name="Rubrik 3 21 2 5 2 9" xfId="33753" xr:uid="{00000000-0005-0000-0000-0000C1440000}"/>
    <cellStyle name="Rubrik 3 21 2 5 3" xfId="11136" xr:uid="{00000000-0005-0000-0000-0000C2440000}"/>
    <cellStyle name="Rubrik 3 21 2 5 4" xfId="17390" xr:uid="{00000000-0005-0000-0000-0000C3440000}"/>
    <cellStyle name="Rubrik 3 21 2 5 5" xfId="18023" xr:uid="{00000000-0005-0000-0000-0000C4440000}"/>
    <cellStyle name="Rubrik 3 21 2 5 6" xfId="14458" xr:uid="{00000000-0005-0000-0000-0000C5440000}"/>
    <cellStyle name="Rubrik 3 21 2 5 7" xfId="19670" xr:uid="{00000000-0005-0000-0000-0000C6440000}"/>
    <cellStyle name="Rubrik 3 21 2 5 8" xfId="22504" xr:uid="{00000000-0005-0000-0000-0000C7440000}"/>
    <cellStyle name="Rubrik 3 21 2 5 9" xfId="27401" xr:uid="{00000000-0005-0000-0000-0000C8440000}"/>
    <cellStyle name="Rubrik 3 21 2 6" xfId="3209" xr:uid="{00000000-0005-0000-0000-0000C9440000}"/>
    <cellStyle name="Rubrik 3 21 2 6 10" xfId="32830" xr:uid="{00000000-0005-0000-0000-0000CA440000}"/>
    <cellStyle name="Rubrik 3 21 2 6 11" xfId="36073" xr:uid="{00000000-0005-0000-0000-0000CB440000}"/>
    <cellStyle name="Rubrik 3 21 2 6 12" xfId="37217" xr:uid="{00000000-0005-0000-0000-0000CC440000}"/>
    <cellStyle name="Rubrik 3 21 2 6 2" xfId="4582" xr:uid="{00000000-0005-0000-0000-0000CD440000}"/>
    <cellStyle name="Rubrik 3 21 2 6 2 10" xfId="35484" xr:uid="{00000000-0005-0000-0000-0000CE440000}"/>
    <cellStyle name="Rubrik 3 21 2 6 2 11" xfId="37570" xr:uid="{00000000-0005-0000-0000-0000CF440000}"/>
    <cellStyle name="Rubrik 3 21 2 6 2 2" xfId="12467" xr:uid="{00000000-0005-0000-0000-0000D0440000}"/>
    <cellStyle name="Rubrik 3 21 2 6 2 3" xfId="18789" xr:uid="{00000000-0005-0000-0000-0000D1440000}"/>
    <cellStyle name="Rubrik 3 21 2 6 2 4" xfId="21420" xr:uid="{00000000-0005-0000-0000-0000D2440000}"/>
    <cellStyle name="Rubrik 3 21 2 6 2 5" xfId="24003" xr:uid="{00000000-0005-0000-0000-0000D3440000}"/>
    <cellStyle name="Rubrik 3 21 2 6 2 6" xfId="24644" xr:uid="{00000000-0005-0000-0000-0000D4440000}"/>
    <cellStyle name="Rubrik 3 21 2 6 2 7" xfId="29018" xr:uid="{00000000-0005-0000-0000-0000D5440000}"/>
    <cellStyle name="Rubrik 3 21 2 6 2 8" xfId="29659" xr:uid="{00000000-0005-0000-0000-0000D6440000}"/>
    <cellStyle name="Rubrik 3 21 2 6 2 9" xfId="33754" xr:uid="{00000000-0005-0000-0000-0000D7440000}"/>
    <cellStyle name="Rubrik 3 21 2 6 3" xfId="11169" xr:uid="{00000000-0005-0000-0000-0000D8440000}"/>
    <cellStyle name="Rubrik 3 21 2 6 4" xfId="17423" xr:uid="{00000000-0005-0000-0000-0000D9440000}"/>
    <cellStyle name="Rubrik 3 21 2 6 5" xfId="15872" xr:uid="{00000000-0005-0000-0000-0000DA440000}"/>
    <cellStyle name="Rubrik 3 21 2 6 6" xfId="20970" xr:uid="{00000000-0005-0000-0000-0000DB440000}"/>
    <cellStyle name="Rubrik 3 21 2 6 7" xfId="14168" xr:uid="{00000000-0005-0000-0000-0000DC440000}"/>
    <cellStyle name="Rubrik 3 21 2 6 8" xfId="28216" xr:uid="{00000000-0005-0000-0000-0000DD440000}"/>
    <cellStyle name="Rubrik 3 21 2 6 9" xfId="22616" xr:uid="{00000000-0005-0000-0000-0000DE440000}"/>
    <cellStyle name="Rubrik 3 21 2 7" xfId="1305" xr:uid="{00000000-0005-0000-0000-0000DF440000}"/>
    <cellStyle name="Rubrik 3 21 2 7 10" xfId="32690" xr:uid="{00000000-0005-0000-0000-0000E0440000}"/>
    <cellStyle name="Rubrik 3 21 2 7 11" xfId="34910" xr:uid="{00000000-0005-0000-0000-0000E1440000}"/>
    <cellStyle name="Rubrik 3 21 2 7 12" xfId="36751" xr:uid="{00000000-0005-0000-0000-0000E2440000}"/>
    <cellStyle name="Rubrik 3 21 2 7 2" xfId="4583" xr:uid="{00000000-0005-0000-0000-0000E3440000}"/>
    <cellStyle name="Rubrik 3 21 2 7 2 10" xfId="34476" xr:uid="{00000000-0005-0000-0000-0000E4440000}"/>
    <cellStyle name="Rubrik 3 21 2 7 2 11" xfId="37571" xr:uid="{00000000-0005-0000-0000-0000E5440000}"/>
    <cellStyle name="Rubrik 3 21 2 7 2 2" xfId="12468" xr:uid="{00000000-0005-0000-0000-0000E6440000}"/>
    <cellStyle name="Rubrik 3 21 2 7 2 3" xfId="18790" xr:uid="{00000000-0005-0000-0000-0000E7440000}"/>
    <cellStyle name="Rubrik 3 21 2 7 2 4" xfId="21421" xr:uid="{00000000-0005-0000-0000-0000E8440000}"/>
    <cellStyle name="Rubrik 3 21 2 7 2 5" xfId="24004" xr:uid="{00000000-0005-0000-0000-0000E9440000}"/>
    <cellStyle name="Rubrik 3 21 2 7 2 6" xfId="26362" xr:uid="{00000000-0005-0000-0000-0000EA440000}"/>
    <cellStyle name="Rubrik 3 21 2 7 2 7" xfId="29019" xr:uid="{00000000-0005-0000-0000-0000EB440000}"/>
    <cellStyle name="Rubrik 3 21 2 7 2 8" xfId="31207" xr:uid="{00000000-0005-0000-0000-0000EC440000}"/>
    <cellStyle name="Rubrik 3 21 2 7 2 9" xfId="33755" xr:uid="{00000000-0005-0000-0000-0000ED440000}"/>
    <cellStyle name="Rubrik 3 21 2 7 3" xfId="13896" xr:uid="{00000000-0005-0000-0000-0000EE440000}"/>
    <cellStyle name="Rubrik 3 21 2 7 4" xfId="15580" xr:uid="{00000000-0005-0000-0000-0000EF440000}"/>
    <cellStyle name="Rubrik 3 21 2 7 5" xfId="16436" xr:uid="{00000000-0005-0000-0000-0000F0440000}"/>
    <cellStyle name="Rubrik 3 21 2 7 6" xfId="20222" xr:uid="{00000000-0005-0000-0000-0000F1440000}"/>
    <cellStyle name="Rubrik 3 21 2 7 7" xfId="25398" xr:uid="{00000000-0005-0000-0000-0000F2440000}"/>
    <cellStyle name="Rubrik 3 21 2 7 8" xfId="27928" xr:uid="{00000000-0005-0000-0000-0000F3440000}"/>
    <cellStyle name="Rubrik 3 21 2 7 9" xfId="30342" xr:uid="{00000000-0005-0000-0000-0000F4440000}"/>
    <cellStyle name="Rubrik 3 21 2 8" xfId="786" xr:uid="{00000000-0005-0000-0000-0000F5440000}"/>
    <cellStyle name="Rubrik 3 21 2 8 10" xfId="30382" xr:uid="{00000000-0005-0000-0000-0000F6440000}"/>
    <cellStyle name="Rubrik 3 21 2 8 11" xfId="37202" xr:uid="{00000000-0005-0000-0000-0000F7440000}"/>
    <cellStyle name="Rubrik 3 21 2 8 12" xfId="22121" xr:uid="{00000000-0005-0000-0000-0000F8440000}"/>
    <cellStyle name="Rubrik 3 21 2 8 2" xfId="4584" xr:uid="{00000000-0005-0000-0000-0000F9440000}"/>
    <cellStyle name="Rubrik 3 21 2 8 2 10" xfId="35149" xr:uid="{00000000-0005-0000-0000-0000FA440000}"/>
    <cellStyle name="Rubrik 3 21 2 8 2 11" xfId="37572" xr:uid="{00000000-0005-0000-0000-0000FB440000}"/>
    <cellStyle name="Rubrik 3 21 2 8 2 2" xfId="12469" xr:uid="{00000000-0005-0000-0000-0000FC440000}"/>
    <cellStyle name="Rubrik 3 21 2 8 2 3" xfId="18791" xr:uid="{00000000-0005-0000-0000-0000FD440000}"/>
    <cellStyle name="Rubrik 3 21 2 8 2 4" xfId="21422" xr:uid="{00000000-0005-0000-0000-0000FE440000}"/>
    <cellStyle name="Rubrik 3 21 2 8 2 5" xfId="24005" xr:uid="{00000000-0005-0000-0000-0000FF440000}"/>
    <cellStyle name="Rubrik 3 21 2 8 2 6" xfId="17933" xr:uid="{00000000-0005-0000-0000-000000450000}"/>
    <cellStyle name="Rubrik 3 21 2 8 2 7" xfId="29020" xr:uid="{00000000-0005-0000-0000-000001450000}"/>
    <cellStyle name="Rubrik 3 21 2 8 2 8" xfId="27761" xr:uid="{00000000-0005-0000-0000-000002450000}"/>
    <cellStyle name="Rubrik 3 21 2 8 2 9" xfId="33756" xr:uid="{00000000-0005-0000-0000-000003450000}"/>
    <cellStyle name="Rubrik 3 21 2 8 3" xfId="14415" xr:uid="{00000000-0005-0000-0000-000004450000}"/>
    <cellStyle name="Rubrik 3 21 2 8 4" xfId="16520" xr:uid="{00000000-0005-0000-0000-000005450000}"/>
    <cellStyle name="Rubrik 3 21 2 8 5" xfId="20951" xr:uid="{00000000-0005-0000-0000-000006450000}"/>
    <cellStyle name="Rubrik 3 21 2 8 6" xfId="23540" xr:uid="{00000000-0005-0000-0000-000007450000}"/>
    <cellStyle name="Rubrik 3 21 2 8 7" xfId="28617" xr:uid="{00000000-0005-0000-0000-000008450000}"/>
    <cellStyle name="Rubrik 3 21 2 8 8" xfId="25442" xr:uid="{00000000-0005-0000-0000-000009450000}"/>
    <cellStyle name="Rubrik 3 21 2 8 9" xfId="33319" xr:uid="{00000000-0005-0000-0000-00000A450000}"/>
    <cellStyle name="Rubrik 3 21 2 9" xfId="16722" xr:uid="{00000000-0005-0000-0000-00000B450000}"/>
    <cellStyle name="Rubrik 3 21 3" xfId="442" xr:uid="{00000000-0005-0000-0000-00000C450000}"/>
    <cellStyle name="Rubrik 3 21 3 10" xfId="4585" xr:uid="{00000000-0005-0000-0000-00000D450000}"/>
    <cellStyle name="Rubrik 3 21 3 10 10" xfId="35483" xr:uid="{00000000-0005-0000-0000-00000E450000}"/>
    <cellStyle name="Rubrik 3 21 3 10 11" xfId="37573" xr:uid="{00000000-0005-0000-0000-00000F450000}"/>
    <cellStyle name="Rubrik 3 21 3 10 2" xfId="12470" xr:uid="{00000000-0005-0000-0000-000010450000}"/>
    <cellStyle name="Rubrik 3 21 3 10 3" xfId="18792" xr:uid="{00000000-0005-0000-0000-000011450000}"/>
    <cellStyle name="Rubrik 3 21 3 10 4" xfId="21423" xr:uid="{00000000-0005-0000-0000-000012450000}"/>
    <cellStyle name="Rubrik 3 21 3 10 5" xfId="24006" xr:uid="{00000000-0005-0000-0000-000013450000}"/>
    <cellStyle name="Rubrik 3 21 3 10 6" xfId="24958" xr:uid="{00000000-0005-0000-0000-000014450000}"/>
    <cellStyle name="Rubrik 3 21 3 10 7" xfId="29021" xr:uid="{00000000-0005-0000-0000-000015450000}"/>
    <cellStyle name="Rubrik 3 21 3 10 8" xfId="29948" xr:uid="{00000000-0005-0000-0000-000016450000}"/>
    <cellStyle name="Rubrik 3 21 3 10 9" xfId="33757" xr:uid="{00000000-0005-0000-0000-000017450000}"/>
    <cellStyle name="Rubrik 3 21 3 11" xfId="14756" xr:uid="{00000000-0005-0000-0000-000018450000}"/>
    <cellStyle name="Rubrik 3 21 3 12" xfId="16687" xr:uid="{00000000-0005-0000-0000-000019450000}"/>
    <cellStyle name="Rubrik 3 21 3 13" xfId="20396" xr:uid="{00000000-0005-0000-0000-00001A450000}"/>
    <cellStyle name="Rubrik 3 21 3 14" xfId="23005" xr:uid="{00000000-0005-0000-0000-00001B450000}"/>
    <cellStyle name="Rubrik 3 21 3 15" xfId="13933" xr:uid="{00000000-0005-0000-0000-00001C450000}"/>
    <cellStyle name="Rubrik 3 21 3 16" xfId="32836" xr:uid="{00000000-0005-0000-0000-00001D450000}"/>
    <cellStyle name="Rubrik 3 21 3 17" xfId="25001" xr:uid="{00000000-0005-0000-0000-00001E450000}"/>
    <cellStyle name="Rubrik 3 21 3 18" xfId="35013" xr:uid="{00000000-0005-0000-0000-00001F450000}"/>
    <cellStyle name="Rubrik 3 21 3 19" xfId="36862" xr:uid="{00000000-0005-0000-0000-000020450000}"/>
    <cellStyle name="Rubrik 3 21 3 2" xfId="2107" xr:uid="{00000000-0005-0000-0000-000021450000}"/>
    <cellStyle name="Rubrik 3 21 3 2 10" xfId="10601" xr:uid="{00000000-0005-0000-0000-000022450000}"/>
    <cellStyle name="Rubrik 3 21 3 2 11" xfId="16778" xr:uid="{00000000-0005-0000-0000-000023450000}"/>
    <cellStyle name="Rubrik 3 21 3 2 12" xfId="11026" xr:uid="{00000000-0005-0000-0000-000024450000}"/>
    <cellStyle name="Rubrik 3 21 3 2 13" xfId="20389" xr:uid="{00000000-0005-0000-0000-000025450000}"/>
    <cellStyle name="Rubrik 3 21 3 2 14" xfId="22998" xr:uid="{00000000-0005-0000-0000-000026450000}"/>
    <cellStyle name="Rubrik 3 21 3 2 15" xfId="28085" xr:uid="{00000000-0005-0000-0000-000027450000}"/>
    <cellStyle name="Rubrik 3 21 3 2 16" xfId="23311" xr:uid="{00000000-0005-0000-0000-000028450000}"/>
    <cellStyle name="Rubrik 3 21 3 2 17" xfId="32829" xr:uid="{00000000-0005-0000-0000-000029450000}"/>
    <cellStyle name="Rubrik 3 21 3 2 18" xfId="23564" xr:uid="{00000000-0005-0000-0000-00002A450000}"/>
    <cellStyle name="Rubrik 3 21 3 2 2" xfId="2550" xr:uid="{00000000-0005-0000-0000-00002B450000}"/>
    <cellStyle name="Rubrik 3 21 3 2 2 10" xfId="30237" xr:uid="{00000000-0005-0000-0000-00002C450000}"/>
    <cellStyle name="Rubrik 3 21 3 2 2 11" xfId="36383" xr:uid="{00000000-0005-0000-0000-00002D450000}"/>
    <cellStyle name="Rubrik 3 21 3 2 2 12" xfId="35439" xr:uid="{00000000-0005-0000-0000-00002E450000}"/>
    <cellStyle name="Rubrik 3 21 3 2 2 2" xfId="4586" xr:uid="{00000000-0005-0000-0000-00002F450000}"/>
    <cellStyle name="Rubrik 3 21 3 2 2 2 10" xfId="31162" xr:uid="{00000000-0005-0000-0000-000030450000}"/>
    <cellStyle name="Rubrik 3 21 3 2 2 2 11" xfId="37574" xr:uid="{00000000-0005-0000-0000-000031450000}"/>
    <cellStyle name="Rubrik 3 21 3 2 2 2 2" xfId="12471" xr:uid="{00000000-0005-0000-0000-000032450000}"/>
    <cellStyle name="Rubrik 3 21 3 2 2 2 3" xfId="18793" xr:uid="{00000000-0005-0000-0000-000033450000}"/>
    <cellStyle name="Rubrik 3 21 3 2 2 2 4" xfId="21424" xr:uid="{00000000-0005-0000-0000-000034450000}"/>
    <cellStyle name="Rubrik 3 21 3 2 2 2 5" xfId="24007" xr:uid="{00000000-0005-0000-0000-000035450000}"/>
    <cellStyle name="Rubrik 3 21 3 2 2 2 6" xfId="26361" xr:uid="{00000000-0005-0000-0000-000036450000}"/>
    <cellStyle name="Rubrik 3 21 3 2 2 2 7" xfId="29022" xr:uid="{00000000-0005-0000-0000-000037450000}"/>
    <cellStyle name="Rubrik 3 21 3 2 2 2 8" xfId="31206" xr:uid="{00000000-0005-0000-0000-000038450000}"/>
    <cellStyle name="Rubrik 3 21 3 2 2 2 9" xfId="33758" xr:uid="{00000000-0005-0000-0000-000039450000}"/>
    <cellStyle name="Rubrik 3 21 3 2 2 3" xfId="10511" xr:uid="{00000000-0005-0000-0000-00003A450000}"/>
    <cellStyle name="Rubrik 3 21 3 2 2 4" xfId="9816" xr:uid="{00000000-0005-0000-0000-00003B450000}"/>
    <cellStyle name="Rubrik 3 21 3 2 2 5" xfId="19616" xr:uid="{00000000-0005-0000-0000-00003C450000}"/>
    <cellStyle name="Rubrik 3 21 3 2 2 6" xfId="22247" xr:uid="{00000000-0005-0000-0000-00003D450000}"/>
    <cellStyle name="Rubrik 3 21 3 2 2 7" xfId="27350" xr:uid="{00000000-0005-0000-0000-00003E450000}"/>
    <cellStyle name="Rubrik 3 21 3 2 2 8" xfId="25282" xr:uid="{00000000-0005-0000-0000-00003F450000}"/>
    <cellStyle name="Rubrik 3 21 3 2 2 9" xfId="32165" xr:uid="{00000000-0005-0000-0000-000040450000}"/>
    <cellStyle name="Rubrik 3 21 3 2 3" xfId="2554" xr:uid="{00000000-0005-0000-0000-000041450000}"/>
    <cellStyle name="Rubrik 3 21 3 2 3 10" xfId="32370" xr:uid="{00000000-0005-0000-0000-000042450000}"/>
    <cellStyle name="Rubrik 3 21 3 2 3 11" xfId="34688" xr:uid="{00000000-0005-0000-0000-000043450000}"/>
    <cellStyle name="Rubrik 3 21 3 2 3 12" xfId="36518" xr:uid="{00000000-0005-0000-0000-000044450000}"/>
    <cellStyle name="Rubrik 3 21 3 2 3 2" xfId="4587" xr:uid="{00000000-0005-0000-0000-000045450000}"/>
    <cellStyle name="Rubrik 3 21 3 2 3 2 10" xfId="35482" xr:uid="{00000000-0005-0000-0000-000046450000}"/>
    <cellStyle name="Rubrik 3 21 3 2 3 2 11" xfId="37575" xr:uid="{00000000-0005-0000-0000-000047450000}"/>
    <cellStyle name="Rubrik 3 21 3 2 3 2 2" xfId="12472" xr:uid="{00000000-0005-0000-0000-000048450000}"/>
    <cellStyle name="Rubrik 3 21 3 2 3 2 3" xfId="18794" xr:uid="{00000000-0005-0000-0000-000049450000}"/>
    <cellStyle name="Rubrik 3 21 3 2 3 2 4" xfId="21425" xr:uid="{00000000-0005-0000-0000-00004A450000}"/>
    <cellStyle name="Rubrik 3 21 3 2 3 2 5" xfId="24008" xr:uid="{00000000-0005-0000-0000-00004B450000}"/>
    <cellStyle name="Rubrik 3 21 3 2 3 2 6" xfId="23318" xr:uid="{00000000-0005-0000-0000-00004C450000}"/>
    <cellStyle name="Rubrik 3 21 3 2 3 2 7" xfId="29023" xr:uid="{00000000-0005-0000-0000-00004D450000}"/>
    <cellStyle name="Rubrik 3 21 3 2 3 2 8" xfId="25439" xr:uid="{00000000-0005-0000-0000-00004E450000}"/>
    <cellStyle name="Rubrik 3 21 3 2 3 2 9" xfId="33759" xr:uid="{00000000-0005-0000-0000-00004F450000}"/>
    <cellStyle name="Rubrik 3 21 3 2 3 3" xfId="10515" xr:uid="{00000000-0005-0000-0000-000050450000}"/>
    <cellStyle name="Rubrik 3 21 3 2 3 4" xfId="9951" xr:uid="{00000000-0005-0000-0000-000051450000}"/>
    <cellStyle name="Rubrik 3 21 3 2 3 5" xfId="14914" xr:uid="{00000000-0005-0000-0000-000052450000}"/>
    <cellStyle name="Rubrik 3 21 3 2 3 6" xfId="19868" xr:uid="{00000000-0005-0000-0000-000053450000}"/>
    <cellStyle name="Rubrik 3 21 3 2 3 7" xfId="25059" xr:uid="{00000000-0005-0000-0000-000054450000}"/>
    <cellStyle name="Rubrik 3 21 3 2 3 8" xfId="27583" xr:uid="{00000000-0005-0000-0000-000055450000}"/>
    <cellStyle name="Rubrik 3 21 3 2 3 9" xfId="30036" xr:uid="{00000000-0005-0000-0000-000056450000}"/>
    <cellStyle name="Rubrik 3 21 3 2 4" xfId="3179" xr:uid="{00000000-0005-0000-0000-000057450000}"/>
    <cellStyle name="Rubrik 3 21 3 2 4 10" xfId="32541" xr:uid="{00000000-0005-0000-0000-000058450000}"/>
    <cellStyle name="Rubrik 3 21 3 2 4 11" xfId="27542" xr:uid="{00000000-0005-0000-0000-000059450000}"/>
    <cellStyle name="Rubrik 3 21 3 2 4 12" xfId="35172" xr:uid="{00000000-0005-0000-0000-00005A450000}"/>
    <cellStyle name="Rubrik 3 21 3 2 4 2" xfId="4588" xr:uid="{00000000-0005-0000-0000-00005B450000}"/>
    <cellStyle name="Rubrik 3 21 3 2 4 2 10" xfId="30430" xr:uid="{00000000-0005-0000-0000-00005C450000}"/>
    <cellStyle name="Rubrik 3 21 3 2 4 2 11" xfId="37576" xr:uid="{00000000-0005-0000-0000-00005D450000}"/>
    <cellStyle name="Rubrik 3 21 3 2 4 2 2" xfId="12473" xr:uid="{00000000-0005-0000-0000-00005E450000}"/>
    <cellStyle name="Rubrik 3 21 3 2 4 2 3" xfId="18795" xr:uid="{00000000-0005-0000-0000-00005F450000}"/>
    <cellStyle name="Rubrik 3 21 3 2 4 2 4" xfId="21426" xr:uid="{00000000-0005-0000-0000-000060450000}"/>
    <cellStyle name="Rubrik 3 21 3 2 4 2 5" xfId="24009" xr:uid="{00000000-0005-0000-0000-000061450000}"/>
    <cellStyle name="Rubrik 3 21 3 2 4 2 6" xfId="25647" xr:uid="{00000000-0005-0000-0000-000062450000}"/>
    <cellStyle name="Rubrik 3 21 3 2 4 2 7" xfId="29024" xr:uid="{00000000-0005-0000-0000-000063450000}"/>
    <cellStyle name="Rubrik 3 21 3 2 4 2 8" xfId="30568" xr:uid="{00000000-0005-0000-0000-000064450000}"/>
    <cellStyle name="Rubrik 3 21 3 2 4 2 9" xfId="33760" xr:uid="{00000000-0005-0000-0000-000065450000}"/>
    <cellStyle name="Rubrik 3 21 3 2 4 3" xfId="11139" xr:uid="{00000000-0005-0000-0000-000066450000}"/>
    <cellStyle name="Rubrik 3 21 3 2 4 4" xfId="17393" xr:uid="{00000000-0005-0000-0000-000067450000}"/>
    <cellStyle name="Rubrik 3 21 3 2 4 5" xfId="18026" xr:uid="{00000000-0005-0000-0000-000068450000}"/>
    <cellStyle name="Rubrik 3 21 3 2 4 6" xfId="15129" xr:uid="{00000000-0005-0000-0000-000069450000}"/>
    <cellStyle name="Rubrik 3 21 3 2 4 7" xfId="27041" xr:uid="{00000000-0005-0000-0000-00006A450000}"/>
    <cellStyle name="Rubrik 3 21 3 2 4 8" xfId="26728" xr:uid="{00000000-0005-0000-0000-00006B450000}"/>
    <cellStyle name="Rubrik 3 21 3 2 4 9" xfId="31858" xr:uid="{00000000-0005-0000-0000-00006C450000}"/>
    <cellStyle name="Rubrik 3 21 3 2 5" xfId="1337" xr:uid="{00000000-0005-0000-0000-00006D450000}"/>
    <cellStyle name="Rubrik 3 21 3 2 5 10" xfId="30567" xr:uid="{00000000-0005-0000-0000-00006E450000}"/>
    <cellStyle name="Rubrik 3 21 3 2 5 11" xfId="37077" xr:uid="{00000000-0005-0000-0000-00006F450000}"/>
    <cellStyle name="Rubrik 3 21 3 2 5 12" xfId="35104" xr:uid="{00000000-0005-0000-0000-000070450000}"/>
    <cellStyle name="Rubrik 3 21 3 2 5 2" xfId="4589" xr:uid="{00000000-0005-0000-0000-000071450000}"/>
    <cellStyle name="Rubrik 3 21 3 2 5 2 10" xfId="35481" xr:uid="{00000000-0005-0000-0000-000072450000}"/>
    <cellStyle name="Rubrik 3 21 3 2 5 2 11" xfId="37577" xr:uid="{00000000-0005-0000-0000-000073450000}"/>
    <cellStyle name="Rubrik 3 21 3 2 5 2 2" xfId="15209" xr:uid="{00000000-0005-0000-0000-000074450000}"/>
    <cellStyle name="Rubrik 3 21 3 2 5 2 3" xfId="18796" xr:uid="{00000000-0005-0000-0000-000075450000}"/>
    <cellStyle name="Rubrik 3 21 3 2 5 2 4" xfId="21427" xr:uid="{00000000-0005-0000-0000-000076450000}"/>
    <cellStyle name="Rubrik 3 21 3 2 5 2 5" xfId="24010" xr:uid="{00000000-0005-0000-0000-000077450000}"/>
    <cellStyle name="Rubrik 3 21 3 2 5 2 6" xfId="26360" xr:uid="{00000000-0005-0000-0000-000078450000}"/>
    <cellStyle name="Rubrik 3 21 3 2 5 2 7" xfId="29025" xr:uid="{00000000-0005-0000-0000-000079450000}"/>
    <cellStyle name="Rubrik 3 21 3 2 5 2 8" xfId="31205" xr:uid="{00000000-0005-0000-0000-00007A450000}"/>
    <cellStyle name="Rubrik 3 21 3 2 5 2 9" xfId="33761" xr:uid="{00000000-0005-0000-0000-00007B450000}"/>
    <cellStyle name="Rubrik 3 21 3 2 5 3" xfId="9306" xr:uid="{00000000-0005-0000-0000-00007C450000}"/>
    <cellStyle name="Rubrik 3 21 3 2 5 4" xfId="15569" xr:uid="{00000000-0005-0000-0000-00007D450000}"/>
    <cellStyle name="Rubrik 3 21 3 2 5 5" xfId="20771" xr:uid="{00000000-0005-0000-0000-00007E450000}"/>
    <cellStyle name="Rubrik 3 21 3 2 5 6" xfId="23364" xr:uid="{00000000-0005-0000-0000-00007F450000}"/>
    <cellStyle name="Rubrik 3 21 3 2 5 7" xfId="28445" xr:uid="{00000000-0005-0000-0000-000080450000}"/>
    <cellStyle name="Rubrik 3 21 3 2 5 8" xfId="25646" xr:uid="{00000000-0005-0000-0000-000081450000}"/>
    <cellStyle name="Rubrik 3 21 3 2 5 9" xfId="33160" xr:uid="{00000000-0005-0000-0000-000082450000}"/>
    <cellStyle name="Rubrik 3 21 3 2 6" xfId="3227" xr:uid="{00000000-0005-0000-0000-000083450000}"/>
    <cellStyle name="Rubrik 3 21 3 2 6 10" xfId="31030" xr:uid="{00000000-0005-0000-0000-000084450000}"/>
    <cellStyle name="Rubrik 3 21 3 2 6 11" xfId="35244" xr:uid="{00000000-0005-0000-0000-000085450000}"/>
    <cellStyle name="Rubrik 3 21 3 2 6 12" xfId="36886" xr:uid="{00000000-0005-0000-0000-000086450000}"/>
    <cellStyle name="Rubrik 3 21 3 2 6 2" xfId="4590" xr:uid="{00000000-0005-0000-0000-000087450000}"/>
    <cellStyle name="Rubrik 3 21 3 2 6 2 10" xfId="32558" xr:uid="{00000000-0005-0000-0000-000088450000}"/>
    <cellStyle name="Rubrik 3 21 3 2 6 2 11" xfId="37578" xr:uid="{00000000-0005-0000-0000-000089450000}"/>
    <cellStyle name="Rubrik 3 21 3 2 6 2 2" xfId="12474" xr:uid="{00000000-0005-0000-0000-00008A450000}"/>
    <cellStyle name="Rubrik 3 21 3 2 6 2 3" xfId="18797" xr:uid="{00000000-0005-0000-0000-00008B450000}"/>
    <cellStyle name="Rubrik 3 21 3 2 6 2 4" xfId="21428" xr:uid="{00000000-0005-0000-0000-00008C450000}"/>
    <cellStyle name="Rubrik 3 21 3 2 6 2 5" xfId="24011" xr:uid="{00000000-0005-0000-0000-00008D450000}"/>
    <cellStyle name="Rubrik 3 21 3 2 6 2 6" xfId="26314" xr:uid="{00000000-0005-0000-0000-00008E450000}"/>
    <cellStyle name="Rubrik 3 21 3 2 6 2 7" xfId="29026" xr:uid="{00000000-0005-0000-0000-00008F450000}"/>
    <cellStyle name="Rubrik 3 21 3 2 6 2 8" xfId="31163" xr:uid="{00000000-0005-0000-0000-000090450000}"/>
    <cellStyle name="Rubrik 3 21 3 2 6 2 9" xfId="33762" xr:uid="{00000000-0005-0000-0000-000091450000}"/>
    <cellStyle name="Rubrik 3 21 3 2 6 3" xfId="11187" xr:uid="{00000000-0005-0000-0000-000092450000}"/>
    <cellStyle name="Rubrik 3 21 3 2 6 4" xfId="17441" xr:uid="{00000000-0005-0000-0000-000093450000}"/>
    <cellStyle name="Rubrik 3 21 3 2 6 5" xfId="16750" xr:uid="{00000000-0005-0000-0000-000094450000}"/>
    <cellStyle name="Rubrik 3 21 3 2 6 6" xfId="20436" xr:uid="{00000000-0005-0000-0000-000095450000}"/>
    <cellStyle name="Rubrik 3 21 3 2 6 7" xfId="27017" xr:uid="{00000000-0005-0000-0000-000096450000}"/>
    <cellStyle name="Rubrik 3 21 3 2 6 8" xfId="24672" xr:uid="{00000000-0005-0000-0000-000097450000}"/>
    <cellStyle name="Rubrik 3 21 3 2 6 9" xfId="31834" xr:uid="{00000000-0005-0000-0000-000098450000}"/>
    <cellStyle name="Rubrik 3 21 3 2 7" xfId="3220" xr:uid="{00000000-0005-0000-0000-000099450000}"/>
    <cellStyle name="Rubrik 3 21 3 2 7 10" xfId="31593" xr:uid="{00000000-0005-0000-0000-00009A450000}"/>
    <cellStyle name="Rubrik 3 21 3 2 7 11" xfId="36067" xr:uid="{00000000-0005-0000-0000-00009B450000}"/>
    <cellStyle name="Rubrik 3 21 3 2 7 12" xfId="30195" xr:uid="{00000000-0005-0000-0000-00009C450000}"/>
    <cellStyle name="Rubrik 3 21 3 2 7 2" xfId="4591" xr:uid="{00000000-0005-0000-0000-00009D450000}"/>
    <cellStyle name="Rubrik 3 21 3 2 7 2 10" xfId="35480" xr:uid="{00000000-0005-0000-0000-00009E450000}"/>
    <cellStyle name="Rubrik 3 21 3 2 7 2 11" xfId="37579" xr:uid="{00000000-0005-0000-0000-00009F450000}"/>
    <cellStyle name="Rubrik 3 21 3 2 7 2 2" xfId="12475" xr:uid="{00000000-0005-0000-0000-0000A0450000}"/>
    <cellStyle name="Rubrik 3 21 3 2 7 2 3" xfId="18798" xr:uid="{00000000-0005-0000-0000-0000A1450000}"/>
    <cellStyle name="Rubrik 3 21 3 2 7 2 4" xfId="21429" xr:uid="{00000000-0005-0000-0000-0000A2450000}"/>
    <cellStyle name="Rubrik 3 21 3 2 7 2 5" xfId="24012" xr:uid="{00000000-0005-0000-0000-0000A3450000}"/>
    <cellStyle name="Rubrik 3 21 3 2 7 2 6" xfId="26359" xr:uid="{00000000-0005-0000-0000-0000A4450000}"/>
    <cellStyle name="Rubrik 3 21 3 2 7 2 7" xfId="29027" xr:uid="{00000000-0005-0000-0000-0000A5450000}"/>
    <cellStyle name="Rubrik 3 21 3 2 7 2 8" xfId="31204" xr:uid="{00000000-0005-0000-0000-0000A6450000}"/>
    <cellStyle name="Rubrik 3 21 3 2 7 2 9" xfId="33763" xr:uid="{00000000-0005-0000-0000-0000A7450000}"/>
    <cellStyle name="Rubrik 3 21 3 2 7 3" xfId="11180" xr:uid="{00000000-0005-0000-0000-0000A8450000}"/>
    <cellStyle name="Rubrik 3 21 3 2 7 4" xfId="17434" xr:uid="{00000000-0005-0000-0000-0000A9450000}"/>
    <cellStyle name="Rubrik 3 21 3 2 7 5" xfId="18009" xr:uid="{00000000-0005-0000-0000-0000AA450000}"/>
    <cellStyle name="Rubrik 3 21 3 2 7 6" xfId="14630" xr:uid="{00000000-0005-0000-0000-0000AB450000}"/>
    <cellStyle name="Rubrik 3 21 3 2 7 7" xfId="27021" xr:uid="{00000000-0005-0000-0000-0000AC450000}"/>
    <cellStyle name="Rubrik 3 21 3 2 7 8" xfId="25842" xr:uid="{00000000-0005-0000-0000-0000AD450000}"/>
    <cellStyle name="Rubrik 3 21 3 2 7 9" xfId="31838" xr:uid="{00000000-0005-0000-0000-0000AE450000}"/>
    <cellStyle name="Rubrik 3 21 3 2 8" xfId="4592" xr:uid="{00000000-0005-0000-0000-0000AF450000}"/>
    <cellStyle name="Rubrik 3 21 3 2 8 10" xfId="30621" xr:uid="{00000000-0005-0000-0000-0000B0450000}"/>
    <cellStyle name="Rubrik 3 21 3 2 8 11" xfId="37580" xr:uid="{00000000-0005-0000-0000-0000B1450000}"/>
    <cellStyle name="Rubrik 3 21 3 2 8 2" xfId="12476" xr:uid="{00000000-0005-0000-0000-0000B2450000}"/>
    <cellStyle name="Rubrik 3 21 3 2 8 3" xfId="18799" xr:uid="{00000000-0005-0000-0000-0000B3450000}"/>
    <cellStyle name="Rubrik 3 21 3 2 8 4" xfId="21430" xr:uid="{00000000-0005-0000-0000-0000B4450000}"/>
    <cellStyle name="Rubrik 3 21 3 2 8 5" xfId="24013" xr:uid="{00000000-0005-0000-0000-0000B5450000}"/>
    <cellStyle name="Rubrik 3 21 3 2 8 6" xfId="26358" xr:uid="{00000000-0005-0000-0000-0000B6450000}"/>
    <cellStyle name="Rubrik 3 21 3 2 8 7" xfId="29028" xr:uid="{00000000-0005-0000-0000-0000B7450000}"/>
    <cellStyle name="Rubrik 3 21 3 2 8 8" xfId="31203" xr:uid="{00000000-0005-0000-0000-0000B8450000}"/>
    <cellStyle name="Rubrik 3 21 3 2 8 9" xfId="33764" xr:uid="{00000000-0005-0000-0000-0000B9450000}"/>
    <cellStyle name="Rubrik 3 21 3 2 9" xfId="10070" xr:uid="{00000000-0005-0000-0000-0000BA450000}"/>
    <cellStyle name="Rubrik 3 21 3 20" xfId="33468" xr:uid="{00000000-0005-0000-0000-0000BB450000}"/>
    <cellStyle name="Rubrik 3 21 3 3" xfId="2848" xr:uid="{00000000-0005-0000-0000-0000BC450000}"/>
    <cellStyle name="Rubrik 3 21 3 3 10" xfId="33309" xr:uid="{00000000-0005-0000-0000-0000BD450000}"/>
    <cellStyle name="Rubrik 3 21 3 3 11" xfId="35325" xr:uid="{00000000-0005-0000-0000-0000BE450000}"/>
    <cellStyle name="Rubrik 3 21 3 3 12" xfId="37194" xr:uid="{00000000-0005-0000-0000-0000BF450000}"/>
    <cellStyle name="Rubrik 3 21 3 3 2" xfId="4593" xr:uid="{00000000-0005-0000-0000-0000C0450000}"/>
    <cellStyle name="Rubrik 3 21 3 3 2 10" xfId="35479" xr:uid="{00000000-0005-0000-0000-0000C1450000}"/>
    <cellStyle name="Rubrik 3 21 3 3 2 11" xfId="37581" xr:uid="{00000000-0005-0000-0000-0000C2450000}"/>
    <cellStyle name="Rubrik 3 21 3 3 2 2" xfId="12477" xr:uid="{00000000-0005-0000-0000-0000C3450000}"/>
    <cellStyle name="Rubrik 3 21 3 3 2 3" xfId="18800" xr:uid="{00000000-0005-0000-0000-0000C4450000}"/>
    <cellStyle name="Rubrik 3 21 3 3 2 4" xfId="21431" xr:uid="{00000000-0005-0000-0000-0000C5450000}"/>
    <cellStyle name="Rubrik 3 21 3 3 2 5" xfId="24014" xr:uid="{00000000-0005-0000-0000-0000C6450000}"/>
    <cellStyle name="Rubrik 3 21 3 3 2 6" xfId="25469" xr:uid="{00000000-0005-0000-0000-0000C7450000}"/>
    <cellStyle name="Rubrik 3 21 3 3 2 7" xfId="29029" xr:uid="{00000000-0005-0000-0000-0000C8450000}"/>
    <cellStyle name="Rubrik 3 21 3 3 2 8" xfId="30407" xr:uid="{00000000-0005-0000-0000-0000C9450000}"/>
    <cellStyle name="Rubrik 3 21 3 3 2 9" xfId="33765" xr:uid="{00000000-0005-0000-0000-0000CA450000}"/>
    <cellStyle name="Rubrik 3 21 3 3 3" xfId="10809" xr:uid="{00000000-0005-0000-0000-0000CB450000}"/>
    <cellStyle name="Rubrik 3 21 3 3 4" xfId="17062" xr:uid="{00000000-0005-0000-0000-0000CC450000}"/>
    <cellStyle name="Rubrik 3 21 3 3 5" xfId="15820" xr:uid="{00000000-0005-0000-0000-0000CD450000}"/>
    <cellStyle name="Rubrik 3 21 3 3 6" xfId="20938" xr:uid="{00000000-0005-0000-0000-0000CE450000}"/>
    <cellStyle name="Rubrik 3 21 3 3 7" xfId="26073" xr:uid="{00000000-0005-0000-0000-0000CF450000}"/>
    <cellStyle name="Rubrik 3 21 3 3 8" xfId="28604" xr:uid="{00000000-0005-0000-0000-0000D0450000}"/>
    <cellStyle name="Rubrik 3 21 3 3 9" xfId="30949" xr:uid="{00000000-0005-0000-0000-0000D1450000}"/>
    <cellStyle name="Rubrik 3 21 3 4" xfId="2934" xr:uid="{00000000-0005-0000-0000-0000D2450000}"/>
    <cellStyle name="Rubrik 3 21 3 4 10" xfId="28660" xr:uid="{00000000-0005-0000-0000-0000D3450000}"/>
    <cellStyle name="Rubrik 3 21 3 4 11" xfId="36206" xr:uid="{00000000-0005-0000-0000-0000D4450000}"/>
    <cellStyle name="Rubrik 3 21 3 4 12" xfId="20632" xr:uid="{00000000-0005-0000-0000-0000D5450000}"/>
    <cellStyle name="Rubrik 3 21 3 4 2" xfId="4594" xr:uid="{00000000-0005-0000-0000-0000D6450000}"/>
    <cellStyle name="Rubrik 3 21 3 4 2 10" xfId="32354" xr:uid="{00000000-0005-0000-0000-0000D7450000}"/>
    <cellStyle name="Rubrik 3 21 3 4 2 11" xfId="37582" xr:uid="{00000000-0005-0000-0000-0000D8450000}"/>
    <cellStyle name="Rubrik 3 21 3 4 2 2" xfId="12478" xr:uid="{00000000-0005-0000-0000-0000D9450000}"/>
    <cellStyle name="Rubrik 3 21 3 4 2 3" xfId="18801" xr:uid="{00000000-0005-0000-0000-0000DA450000}"/>
    <cellStyle name="Rubrik 3 21 3 4 2 4" xfId="21432" xr:uid="{00000000-0005-0000-0000-0000DB450000}"/>
    <cellStyle name="Rubrik 3 21 3 4 2 5" xfId="24015" xr:uid="{00000000-0005-0000-0000-0000DC450000}"/>
    <cellStyle name="Rubrik 3 21 3 4 2 6" xfId="26357" xr:uid="{00000000-0005-0000-0000-0000DD450000}"/>
    <cellStyle name="Rubrik 3 21 3 4 2 7" xfId="29030" xr:uid="{00000000-0005-0000-0000-0000DE450000}"/>
    <cellStyle name="Rubrik 3 21 3 4 2 8" xfId="31202" xr:uid="{00000000-0005-0000-0000-0000DF450000}"/>
    <cellStyle name="Rubrik 3 21 3 4 2 9" xfId="33766" xr:uid="{00000000-0005-0000-0000-0000E0450000}"/>
    <cellStyle name="Rubrik 3 21 3 4 3" xfId="10895" xr:uid="{00000000-0005-0000-0000-0000E1450000}"/>
    <cellStyle name="Rubrik 3 21 3 4 4" xfId="17148" xr:uid="{00000000-0005-0000-0000-0000E2450000}"/>
    <cellStyle name="Rubrik 3 21 3 4 5" xfId="19427" xr:uid="{00000000-0005-0000-0000-0000E3450000}"/>
    <cellStyle name="Rubrik 3 21 3 4 6" xfId="22058" xr:uid="{00000000-0005-0000-0000-0000E4450000}"/>
    <cellStyle name="Rubrik 3 21 3 4 7" xfId="27161" xr:uid="{00000000-0005-0000-0000-0000E5450000}"/>
    <cellStyle name="Rubrik 3 21 3 4 8" xfId="20996" xr:uid="{00000000-0005-0000-0000-0000E6450000}"/>
    <cellStyle name="Rubrik 3 21 3 4 9" xfId="31978" xr:uid="{00000000-0005-0000-0000-0000E7450000}"/>
    <cellStyle name="Rubrik 3 21 3 5" xfId="2615" xr:uid="{00000000-0005-0000-0000-0000E8450000}"/>
    <cellStyle name="Rubrik 3 21 3 5 10" xfId="23098" xr:uid="{00000000-0005-0000-0000-0000E9450000}"/>
    <cellStyle name="Rubrik 3 21 3 5 11" xfId="36357" xr:uid="{00000000-0005-0000-0000-0000EA450000}"/>
    <cellStyle name="Rubrik 3 21 3 5 12" xfId="33550" xr:uid="{00000000-0005-0000-0000-0000EB450000}"/>
    <cellStyle name="Rubrik 3 21 3 5 2" xfId="4595" xr:uid="{00000000-0005-0000-0000-0000EC450000}"/>
    <cellStyle name="Rubrik 3 21 3 5 2 10" xfId="35478" xr:uid="{00000000-0005-0000-0000-0000ED450000}"/>
    <cellStyle name="Rubrik 3 21 3 5 2 11" xfId="37583" xr:uid="{00000000-0005-0000-0000-0000EE450000}"/>
    <cellStyle name="Rubrik 3 21 3 5 2 2" xfId="12479" xr:uid="{00000000-0005-0000-0000-0000EF450000}"/>
    <cellStyle name="Rubrik 3 21 3 5 2 3" xfId="18802" xr:uid="{00000000-0005-0000-0000-0000F0450000}"/>
    <cellStyle name="Rubrik 3 21 3 5 2 4" xfId="21433" xr:uid="{00000000-0005-0000-0000-0000F1450000}"/>
    <cellStyle name="Rubrik 3 21 3 5 2 5" xfId="24016" xr:uid="{00000000-0005-0000-0000-0000F2450000}"/>
    <cellStyle name="Rubrik 3 21 3 5 2 6" xfId="24733" xr:uid="{00000000-0005-0000-0000-0000F3450000}"/>
    <cellStyle name="Rubrik 3 21 3 5 2 7" xfId="29031" xr:uid="{00000000-0005-0000-0000-0000F4450000}"/>
    <cellStyle name="Rubrik 3 21 3 5 2 8" xfId="29741" xr:uid="{00000000-0005-0000-0000-0000F5450000}"/>
    <cellStyle name="Rubrik 3 21 3 5 2 9" xfId="33767" xr:uid="{00000000-0005-0000-0000-0000F6450000}"/>
    <cellStyle name="Rubrik 3 21 3 5 3" xfId="10576" xr:uid="{00000000-0005-0000-0000-0000F7450000}"/>
    <cellStyle name="Rubrik 3 21 3 5 4" xfId="14447" xr:uid="{00000000-0005-0000-0000-0000F8450000}"/>
    <cellStyle name="Rubrik 3 21 3 5 5" xfId="19587" xr:uid="{00000000-0005-0000-0000-0000F9450000}"/>
    <cellStyle name="Rubrik 3 21 3 5 6" xfId="22218" xr:uid="{00000000-0005-0000-0000-0000FA450000}"/>
    <cellStyle name="Rubrik 3 21 3 5 7" xfId="27321" xr:uid="{00000000-0005-0000-0000-0000FB450000}"/>
    <cellStyle name="Rubrik 3 21 3 5 8" xfId="23526" xr:uid="{00000000-0005-0000-0000-0000FC450000}"/>
    <cellStyle name="Rubrik 3 21 3 5 9" xfId="32137" xr:uid="{00000000-0005-0000-0000-0000FD450000}"/>
    <cellStyle name="Rubrik 3 21 3 6" xfId="3192" xr:uid="{00000000-0005-0000-0000-0000FE450000}"/>
    <cellStyle name="Rubrik 3 21 3 6 10" xfId="33294" xr:uid="{00000000-0005-0000-0000-0000FF450000}"/>
    <cellStyle name="Rubrik 3 21 3 6 11" xfId="36082" xr:uid="{00000000-0005-0000-0000-000000460000}"/>
    <cellStyle name="Rubrik 3 21 3 6 12" xfId="34417" xr:uid="{00000000-0005-0000-0000-000001460000}"/>
    <cellStyle name="Rubrik 3 21 3 6 2" xfId="4596" xr:uid="{00000000-0005-0000-0000-000002460000}"/>
    <cellStyle name="Rubrik 3 21 3 6 2 10" xfId="34544" xr:uid="{00000000-0005-0000-0000-000003460000}"/>
    <cellStyle name="Rubrik 3 21 3 6 2 11" xfId="37584" xr:uid="{00000000-0005-0000-0000-000004460000}"/>
    <cellStyle name="Rubrik 3 21 3 6 2 2" xfId="12480" xr:uid="{00000000-0005-0000-0000-000005460000}"/>
    <cellStyle name="Rubrik 3 21 3 6 2 3" xfId="18803" xr:uid="{00000000-0005-0000-0000-000006460000}"/>
    <cellStyle name="Rubrik 3 21 3 6 2 4" xfId="21434" xr:uid="{00000000-0005-0000-0000-000007460000}"/>
    <cellStyle name="Rubrik 3 21 3 6 2 5" xfId="24017" xr:uid="{00000000-0005-0000-0000-000008460000}"/>
    <cellStyle name="Rubrik 3 21 3 6 2 6" xfId="26356" xr:uid="{00000000-0005-0000-0000-000009460000}"/>
    <cellStyle name="Rubrik 3 21 3 6 2 7" xfId="29032" xr:uid="{00000000-0005-0000-0000-00000A460000}"/>
    <cellStyle name="Rubrik 3 21 3 6 2 8" xfId="31201" xr:uid="{00000000-0005-0000-0000-00000B460000}"/>
    <cellStyle name="Rubrik 3 21 3 6 2 9" xfId="33768" xr:uid="{00000000-0005-0000-0000-00000C460000}"/>
    <cellStyle name="Rubrik 3 21 3 6 3" xfId="11152" xr:uid="{00000000-0005-0000-0000-00000D460000}"/>
    <cellStyle name="Rubrik 3 21 3 6 4" xfId="17406" xr:uid="{00000000-0005-0000-0000-00000E460000}"/>
    <cellStyle name="Rubrik 3 21 3 6 5" xfId="18018" xr:uid="{00000000-0005-0000-0000-00000F460000}"/>
    <cellStyle name="Rubrik 3 21 3 6 6" xfId="17826" xr:uid="{00000000-0005-0000-0000-000010460000}"/>
    <cellStyle name="Rubrik 3 21 3 6 7" xfId="27035" xr:uid="{00000000-0005-0000-0000-000011460000}"/>
    <cellStyle name="Rubrik 3 21 3 6 8" xfId="28391" xr:uid="{00000000-0005-0000-0000-000012460000}"/>
    <cellStyle name="Rubrik 3 21 3 6 9" xfId="31852" xr:uid="{00000000-0005-0000-0000-000013460000}"/>
    <cellStyle name="Rubrik 3 21 3 7" xfId="1353" xr:uid="{00000000-0005-0000-0000-000014460000}"/>
    <cellStyle name="Rubrik 3 21 3 7 10" xfId="31133" xr:uid="{00000000-0005-0000-0000-000015460000}"/>
    <cellStyle name="Rubrik 3 21 3 7 11" xfId="37074" xr:uid="{00000000-0005-0000-0000-000016460000}"/>
    <cellStyle name="Rubrik 3 21 3 7 12" xfId="28864" xr:uid="{00000000-0005-0000-0000-000017460000}"/>
    <cellStyle name="Rubrik 3 21 3 7 2" xfId="4597" xr:uid="{00000000-0005-0000-0000-000018460000}"/>
    <cellStyle name="Rubrik 3 21 3 7 2 10" xfId="35477" xr:uid="{00000000-0005-0000-0000-000019460000}"/>
    <cellStyle name="Rubrik 3 21 3 7 2 11" xfId="37585" xr:uid="{00000000-0005-0000-0000-00001A460000}"/>
    <cellStyle name="Rubrik 3 21 3 7 2 2" xfId="12481" xr:uid="{00000000-0005-0000-0000-00001B460000}"/>
    <cellStyle name="Rubrik 3 21 3 7 2 3" xfId="18804" xr:uid="{00000000-0005-0000-0000-00001C460000}"/>
    <cellStyle name="Rubrik 3 21 3 7 2 4" xfId="21435" xr:uid="{00000000-0005-0000-0000-00001D460000}"/>
    <cellStyle name="Rubrik 3 21 3 7 2 5" xfId="24018" xr:uid="{00000000-0005-0000-0000-00001E460000}"/>
    <cellStyle name="Rubrik 3 21 3 7 2 6" xfId="22974" xr:uid="{00000000-0005-0000-0000-00001F460000}"/>
    <cellStyle name="Rubrik 3 21 3 7 2 7" xfId="29033" xr:uid="{00000000-0005-0000-0000-000020460000}"/>
    <cellStyle name="Rubrik 3 21 3 7 2 8" xfId="25669" xr:uid="{00000000-0005-0000-0000-000021460000}"/>
    <cellStyle name="Rubrik 3 21 3 7 2 9" xfId="33769" xr:uid="{00000000-0005-0000-0000-000022460000}"/>
    <cellStyle name="Rubrik 3 21 3 7 3" xfId="9322" xr:uid="{00000000-0005-0000-0000-000023460000}"/>
    <cellStyle name="Rubrik 3 21 3 7 4" xfId="15563" xr:uid="{00000000-0005-0000-0000-000024460000}"/>
    <cellStyle name="Rubrik 3 21 3 7 5" xfId="20768" xr:uid="{00000000-0005-0000-0000-000025460000}"/>
    <cellStyle name="Rubrik 3 21 3 7 6" xfId="23361" xr:uid="{00000000-0005-0000-0000-000026460000}"/>
    <cellStyle name="Rubrik 3 21 3 7 7" xfId="28442" xr:uid="{00000000-0005-0000-0000-000027460000}"/>
    <cellStyle name="Rubrik 3 21 3 7 8" xfId="26277" xr:uid="{00000000-0005-0000-0000-000028460000}"/>
    <cellStyle name="Rubrik 3 21 3 7 9" xfId="33157" xr:uid="{00000000-0005-0000-0000-000029460000}"/>
    <cellStyle name="Rubrik 3 21 3 8" xfId="3254" xr:uid="{00000000-0005-0000-0000-00002A460000}"/>
    <cellStyle name="Rubrik 3 21 3 8 10" xfId="32877" xr:uid="{00000000-0005-0000-0000-00002B460000}"/>
    <cellStyle name="Rubrik 3 21 3 8 11" xfId="36050" xr:uid="{00000000-0005-0000-0000-00002C460000}"/>
    <cellStyle name="Rubrik 3 21 3 8 12" xfId="31656" xr:uid="{00000000-0005-0000-0000-00002D460000}"/>
    <cellStyle name="Rubrik 3 21 3 8 2" xfId="4598" xr:uid="{00000000-0005-0000-0000-00002E460000}"/>
    <cellStyle name="Rubrik 3 21 3 8 2 10" xfId="25432" xr:uid="{00000000-0005-0000-0000-00002F460000}"/>
    <cellStyle name="Rubrik 3 21 3 8 2 11" xfId="37586" xr:uid="{00000000-0005-0000-0000-000030460000}"/>
    <cellStyle name="Rubrik 3 21 3 8 2 2" xfId="12482" xr:uid="{00000000-0005-0000-0000-000031460000}"/>
    <cellStyle name="Rubrik 3 21 3 8 2 3" xfId="18805" xr:uid="{00000000-0005-0000-0000-000032460000}"/>
    <cellStyle name="Rubrik 3 21 3 8 2 4" xfId="21436" xr:uid="{00000000-0005-0000-0000-000033460000}"/>
    <cellStyle name="Rubrik 3 21 3 8 2 5" xfId="24019" xr:uid="{00000000-0005-0000-0000-000034460000}"/>
    <cellStyle name="Rubrik 3 21 3 8 2 6" xfId="26355" xr:uid="{00000000-0005-0000-0000-000035460000}"/>
    <cellStyle name="Rubrik 3 21 3 8 2 7" xfId="29034" xr:uid="{00000000-0005-0000-0000-000036460000}"/>
    <cellStyle name="Rubrik 3 21 3 8 2 8" xfId="31200" xr:uid="{00000000-0005-0000-0000-000037460000}"/>
    <cellStyle name="Rubrik 3 21 3 8 2 9" xfId="33770" xr:uid="{00000000-0005-0000-0000-000038460000}"/>
    <cellStyle name="Rubrik 3 21 3 8 3" xfId="11214" xr:uid="{00000000-0005-0000-0000-000039460000}"/>
    <cellStyle name="Rubrik 3 21 3 8 4" xfId="17468" xr:uid="{00000000-0005-0000-0000-00003A460000}"/>
    <cellStyle name="Rubrik 3 21 3 8 5" xfId="16163" xr:uid="{00000000-0005-0000-0000-00003B460000}"/>
    <cellStyle name="Rubrik 3 21 3 8 6" xfId="17268" xr:uid="{00000000-0005-0000-0000-00003C460000}"/>
    <cellStyle name="Rubrik 3 21 3 8 7" xfId="23070" xr:uid="{00000000-0005-0000-0000-00003D460000}"/>
    <cellStyle name="Rubrik 3 21 3 8 8" xfId="27687" xr:uid="{00000000-0005-0000-0000-00003E460000}"/>
    <cellStyle name="Rubrik 3 21 3 8 9" xfId="23022" xr:uid="{00000000-0005-0000-0000-00003F460000}"/>
    <cellStyle name="Rubrik 3 21 3 9" xfId="856" xr:uid="{00000000-0005-0000-0000-000040460000}"/>
    <cellStyle name="Rubrik 3 21 3 9 10" xfId="27995" xr:uid="{00000000-0005-0000-0000-000041460000}"/>
    <cellStyle name="Rubrik 3 21 3 9 11" xfId="37185" xr:uid="{00000000-0005-0000-0000-000042460000}"/>
    <cellStyle name="Rubrik 3 21 3 9 12" xfId="34951" xr:uid="{00000000-0005-0000-0000-000043460000}"/>
    <cellStyle name="Rubrik 3 21 3 9 2" xfId="4599" xr:uid="{00000000-0005-0000-0000-000044460000}"/>
    <cellStyle name="Rubrik 3 21 3 9 2 10" xfId="35476" xr:uid="{00000000-0005-0000-0000-000045460000}"/>
    <cellStyle name="Rubrik 3 21 3 9 2 11" xfId="37587" xr:uid="{00000000-0005-0000-0000-000046460000}"/>
    <cellStyle name="Rubrik 3 21 3 9 2 2" xfId="12483" xr:uid="{00000000-0005-0000-0000-000047460000}"/>
    <cellStyle name="Rubrik 3 21 3 9 2 3" xfId="18806" xr:uid="{00000000-0005-0000-0000-000048460000}"/>
    <cellStyle name="Rubrik 3 21 3 9 2 4" xfId="21437" xr:uid="{00000000-0005-0000-0000-000049460000}"/>
    <cellStyle name="Rubrik 3 21 3 9 2 5" xfId="24020" xr:uid="{00000000-0005-0000-0000-00004A460000}"/>
    <cellStyle name="Rubrik 3 21 3 9 2 6" xfId="24642" xr:uid="{00000000-0005-0000-0000-00004B460000}"/>
    <cellStyle name="Rubrik 3 21 3 9 2 7" xfId="29035" xr:uid="{00000000-0005-0000-0000-00004C460000}"/>
    <cellStyle name="Rubrik 3 21 3 9 2 8" xfId="29657" xr:uid="{00000000-0005-0000-0000-00004D460000}"/>
    <cellStyle name="Rubrik 3 21 3 9 2 9" xfId="33771" xr:uid="{00000000-0005-0000-0000-00004E460000}"/>
    <cellStyle name="Rubrik 3 21 3 9 3" xfId="14345" xr:uid="{00000000-0005-0000-0000-00004F460000}"/>
    <cellStyle name="Rubrik 3 21 3 9 4" xfId="16486" xr:uid="{00000000-0005-0000-0000-000050460000}"/>
    <cellStyle name="Rubrik 3 21 3 9 5" xfId="20926" xr:uid="{00000000-0005-0000-0000-000051460000}"/>
    <cellStyle name="Rubrik 3 21 3 9 6" xfId="23516" xr:uid="{00000000-0005-0000-0000-000052460000}"/>
    <cellStyle name="Rubrik 3 21 3 9 7" xfId="28594" xr:uid="{00000000-0005-0000-0000-000053460000}"/>
    <cellStyle name="Rubrik 3 21 3 9 8" xfId="20295" xr:uid="{00000000-0005-0000-0000-000054460000}"/>
    <cellStyle name="Rubrik 3 21 3 9 9" xfId="33298" xr:uid="{00000000-0005-0000-0000-000055460000}"/>
    <cellStyle name="Rubrik 3 21 4" xfId="1420" xr:uid="{00000000-0005-0000-0000-000056460000}"/>
    <cellStyle name="Rubrik 3 21 4 10" xfId="9841" xr:uid="{00000000-0005-0000-0000-000057460000}"/>
    <cellStyle name="Rubrik 3 21 4 11" xfId="20745" xr:uid="{00000000-0005-0000-0000-000058460000}"/>
    <cellStyle name="Rubrik 3 21 4 12" xfId="23339" xr:uid="{00000000-0005-0000-0000-000059460000}"/>
    <cellStyle name="Rubrik 3 21 4 13" xfId="28419" xr:uid="{00000000-0005-0000-0000-00005A460000}"/>
    <cellStyle name="Rubrik 3 21 4 14" xfId="22857" xr:uid="{00000000-0005-0000-0000-00005B460000}"/>
    <cellStyle name="Rubrik 3 21 4 15" xfId="33136" xr:uid="{00000000-0005-0000-0000-00005C460000}"/>
    <cellStyle name="Rubrik 3 21 4 16" xfId="25666" xr:uid="{00000000-0005-0000-0000-00005D460000}"/>
    <cellStyle name="Rubrik 3 21 4 17" xfId="37057" xr:uid="{00000000-0005-0000-0000-00005E460000}"/>
    <cellStyle name="Rubrik 3 21 4 18" xfId="31626" xr:uid="{00000000-0005-0000-0000-00005F460000}"/>
    <cellStyle name="Rubrik 3 21 4 2" xfId="2667" xr:uid="{00000000-0005-0000-0000-000060460000}"/>
    <cellStyle name="Rubrik 3 21 4 2 10" xfId="32548" xr:uid="{00000000-0005-0000-0000-000061460000}"/>
    <cellStyle name="Rubrik 3 21 4 2 11" xfId="34805" xr:uid="{00000000-0005-0000-0000-000062460000}"/>
    <cellStyle name="Rubrik 3 21 4 2 12" xfId="36630" xr:uid="{00000000-0005-0000-0000-000063460000}"/>
    <cellStyle name="Rubrik 3 21 4 2 2" xfId="4600" xr:uid="{00000000-0005-0000-0000-000064460000}"/>
    <cellStyle name="Rubrik 3 21 4 2 2 10" xfId="35475" xr:uid="{00000000-0005-0000-0000-000065460000}"/>
    <cellStyle name="Rubrik 3 21 4 2 2 11" xfId="37588" xr:uid="{00000000-0005-0000-0000-000066460000}"/>
    <cellStyle name="Rubrik 3 21 4 2 2 2" xfId="12484" xr:uid="{00000000-0005-0000-0000-000067460000}"/>
    <cellStyle name="Rubrik 3 21 4 2 2 3" xfId="18807" xr:uid="{00000000-0005-0000-0000-000068460000}"/>
    <cellStyle name="Rubrik 3 21 4 2 2 4" xfId="21438" xr:uid="{00000000-0005-0000-0000-000069460000}"/>
    <cellStyle name="Rubrik 3 21 4 2 2 5" xfId="24021" xr:uid="{00000000-0005-0000-0000-00006A460000}"/>
    <cellStyle name="Rubrik 3 21 4 2 2 6" xfId="26354" xr:uid="{00000000-0005-0000-0000-00006B460000}"/>
    <cellStyle name="Rubrik 3 21 4 2 2 7" xfId="29036" xr:uid="{00000000-0005-0000-0000-00006C460000}"/>
    <cellStyle name="Rubrik 3 21 4 2 2 8" xfId="31199" xr:uid="{00000000-0005-0000-0000-00006D460000}"/>
    <cellStyle name="Rubrik 3 21 4 2 2 9" xfId="33772" xr:uid="{00000000-0005-0000-0000-00006E460000}"/>
    <cellStyle name="Rubrik 3 21 4 2 3" xfId="10628" xr:uid="{00000000-0005-0000-0000-00006F460000}"/>
    <cellStyle name="Rubrik 3 21 4 2 4" xfId="9896" xr:uid="{00000000-0005-0000-0000-000070460000}"/>
    <cellStyle name="Rubrik 3 21 4 2 5" xfId="14560" xr:uid="{00000000-0005-0000-0000-000071460000}"/>
    <cellStyle name="Rubrik 3 21 4 2 6" xfId="20071" xr:uid="{00000000-0005-0000-0000-000072460000}"/>
    <cellStyle name="Rubrik 3 21 4 2 7" xfId="25252" xr:uid="{00000000-0005-0000-0000-000073460000}"/>
    <cellStyle name="Rubrik 3 21 4 2 8" xfId="27781" xr:uid="{00000000-0005-0000-0000-000074460000}"/>
    <cellStyle name="Rubrik 3 21 4 2 9" xfId="30208" xr:uid="{00000000-0005-0000-0000-000075460000}"/>
    <cellStyle name="Rubrik 3 21 4 3" xfId="1462" xr:uid="{00000000-0005-0000-0000-000076460000}"/>
    <cellStyle name="Rubrik 3 21 4 3 10" xfId="23764" xr:uid="{00000000-0005-0000-0000-000077460000}"/>
    <cellStyle name="Rubrik 3 21 4 3 11" xfId="37048" xr:uid="{00000000-0005-0000-0000-000078460000}"/>
    <cellStyle name="Rubrik 3 21 4 3 12" xfId="23050" xr:uid="{00000000-0005-0000-0000-000079460000}"/>
    <cellStyle name="Rubrik 3 21 4 3 2" xfId="4601" xr:uid="{00000000-0005-0000-0000-00007A460000}"/>
    <cellStyle name="Rubrik 3 21 4 3 2 10" xfId="35223" xr:uid="{00000000-0005-0000-0000-00007B460000}"/>
    <cellStyle name="Rubrik 3 21 4 3 2 11" xfId="37589" xr:uid="{00000000-0005-0000-0000-00007C460000}"/>
    <cellStyle name="Rubrik 3 21 4 3 2 2" xfId="12485" xr:uid="{00000000-0005-0000-0000-00007D460000}"/>
    <cellStyle name="Rubrik 3 21 4 3 2 3" xfId="18808" xr:uid="{00000000-0005-0000-0000-00007E460000}"/>
    <cellStyle name="Rubrik 3 21 4 3 2 4" xfId="21439" xr:uid="{00000000-0005-0000-0000-00007F460000}"/>
    <cellStyle name="Rubrik 3 21 4 3 2 5" xfId="24022" xr:uid="{00000000-0005-0000-0000-000080460000}"/>
    <cellStyle name="Rubrik 3 21 4 3 2 6" xfId="26353" xr:uid="{00000000-0005-0000-0000-000081460000}"/>
    <cellStyle name="Rubrik 3 21 4 3 2 7" xfId="29037" xr:uid="{00000000-0005-0000-0000-000082460000}"/>
    <cellStyle name="Rubrik 3 21 4 3 2 8" xfId="31198" xr:uid="{00000000-0005-0000-0000-000083460000}"/>
    <cellStyle name="Rubrik 3 21 4 3 2 9" xfId="33773" xr:uid="{00000000-0005-0000-0000-000084460000}"/>
    <cellStyle name="Rubrik 3 21 4 3 3" xfId="9431" xr:uid="{00000000-0005-0000-0000-000085460000}"/>
    <cellStyle name="Rubrik 3 21 4 3 4" xfId="14816" xr:uid="{00000000-0005-0000-0000-000086460000}"/>
    <cellStyle name="Rubrik 3 21 4 3 5" xfId="20731" xr:uid="{00000000-0005-0000-0000-000087460000}"/>
    <cellStyle name="Rubrik 3 21 4 3 6" xfId="23325" xr:uid="{00000000-0005-0000-0000-000088460000}"/>
    <cellStyle name="Rubrik 3 21 4 3 7" xfId="28405" xr:uid="{00000000-0005-0000-0000-000089460000}"/>
    <cellStyle name="Rubrik 3 21 4 3 8" xfId="15046" xr:uid="{00000000-0005-0000-0000-00008A460000}"/>
    <cellStyle name="Rubrik 3 21 4 3 9" xfId="33123" xr:uid="{00000000-0005-0000-0000-00008B460000}"/>
    <cellStyle name="Rubrik 3 21 4 4" xfId="2559" xr:uid="{00000000-0005-0000-0000-00008C460000}"/>
    <cellStyle name="Rubrik 3 21 4 4 10" xfId="30376" xr:uid="{00000000-0005-0000-0000-00008D460000}"/>
    <cellStyle name="Rubrik 3 21 4 4 11" xfId="30215" xr:uid="{00000000-0005-0000-0000-00008E460000}"/>
    <cellStyle name="Rubrik 3 21 4 4 12" xfId="34936" xr:uid="{00000000-0005-0000-0000-00008F460000}"/>
    <cellStyle name="Rubrik 3 21 4 4 2" xfId="4602" xr:uid="{00000000-0005-0000-0000-000090460000}"/>
    <cellStyle name="Rubrik 3 21 4 4 2 10" xfId="35474" xr:uid="{00000000-0005-0000-0000-000091460000}"/>
    <cellStyle name="Rubrik 3 21 4 4 2 11" xfId="37590" xr:uid="{00000000-0005-0000-0000-000092460000}"/>
    <cellStyle name="Rubrik 3 21 4 4 2 2" xfId="12486" xr:uid="{00000000-0005-0000-0000-000093460000}"/>
    <cellStyle name="Rubrik 3 21 4 4 2 3" xfId="18809" xr:uid="{00000000-0005-0000-0000-000094460000}"/>
    <cellStyle name="Rubrik 3 21 4 4 2 4" xfId="21440" xr:uid="{00000000-0005-0000-0000-000095460000}"/>
    <cellStyle name="Rubrik 3 21 4 4 2 5" xfId="24023" xr:uid="{00000000-0005-0000-0000-000096460000}"/>
    <cellStyle name="Rubrik 3 21 4 4 2 6" xfId="20322" xr:uid="{00000000-0005-0000-0000-000097460000}"/>
    <cellStyle name="Rubrik 3 21 4 4 2 7" xfId="29038" xr:uid="{00000000-0005-0000-0000-000098460000}"/>
    <cellStyle name="Rubrik 3 21 4 4 2 8" xfId="28022" xr:uid="{00000000-0005-0000-0000-000099460000}"/>
    <cellStyle name="Rubrik 3 21 4 4 2 9" xfId="33774" xr:uid="{00000000-0005-0000-0000-00009A460000}"/>
    <cellStyle name="Rubrik 3 21 4 4 3" xfId="10520" xr:uid="{00000000-0005-0000-0000-00009B460000}"/>
    <cellStyle name="Rubrik 3 21 4 4 4" xfId="14542" xr:uid="{00000000-0005-0000-0000-00009C460000}"/>
    <cellStyle name="Rubrik 3 21 4 4 5" xfId="16597" xr:uid="{00000000-0005-0000-0000-00009D460000}"/>
    <cellStyle name="Rubrik 3 21 4 4 6" xfId="16489" xr:uid="{00000000-0005-0000-0000-00009E460000}"/>
    <cellStyle name="Rubrik 3 21 4 4 7" xfId="22875" xr:uid="{00000000-0005-0000-0000-00009F460000}"/>
    <cellStyle name="Rubrik 3 21 4 4 8" xfId="25437" xr:uid="{00000000-0005-0000-0000-0000A0460000}"/>
    <cellStyle name="Rubrik 3 21 4 4 9" xfId="25259" xr:uid="{00000000-0005-0000-0000-0000A1460000}"/>
    <cellStyle name="Rubrik 3 21 4 5" xfId="3233" xr:uid="{00000000-0005-0000-0000-0000A2460000}"/>
    <cellStyle name="Rubrik 3 21 4 5 10" xfId="32875" xr:uid="{00000000-0005-0000-0000-0000A3460000}"/>
    <cellStyle name="Rubrik 3 21 4 5 11" xfId="36061" xr:uid="{00000000-0005-0000-0000-0000A4460000}"/>
    <cellStyle name="Rubrik 3 21 4 5 12" xfId="37316" xr:uid="{00000000-0005-0000-0000-0000A5460000}"/>
    <cellStyle name="Rubrik 3 21 4 5 2" xfId="4603" xr:uid="{00000000-0005-0000-0000-0000A6460000}"/>
    <cellStyle name="Rubrik 3 21 4 5 2 10" xfId="30826" xr:uid="{00000000-0005-0000-0000-0000A7460000}"/>
    <cellStyle name="Rubrik 3 21 4 5 2 11" xfId="37591" xr:uid="{00000000-0005-0000-0000-0000A8460000}"/>
    <cellStyle name="Rubrik 3 21 4 5 2 2" xfId="12487" xr:uid="{00000000-0005-0000-0000-0000A9460000}"/>
    <cellStyle name="Rubrik 3 21 4 5 2 3" xfId="18810" xr:uid="{00000000-0005-0000-0000-0000AA460000}"/>
    <cellStyle name="Rubrik 3 21 4 5 2 4" xfId="21441" xr:uid="{00000000-0005-0000-0000-0000AB460000}"/>
    <cellStyle name="Rubrik 3 21 4 5 2 5" xfId="24024" xr:uid="{00000000-0005-0000-0000-0000AC460000}"/>
    <cellStyle name="Rubrik 3 21 4 5 2 6" xfId="26352" xr:uid="{00000000-0005-0000-0000-0000AD460000}"/>
    <cellStyle name="Rubrik 3 21 4 5 2 7" xfId="29039" xr:uid="{00000000-0005-0000-0000-0000AE460000}"/>
    <cellStyle name="Rubrik 3 21 4 5 2 8" xfId="31197" xr:uid="{00000000-0005-0000-0000-0000AF460000}"/>
    <cellStyle name="Rubrik 3 21 4 5 2 9" xfId="33775" xr:uid="{00000000-0005-0000-0000-0000B0460000}"/>
    <cellStyle name="Rubrik 3 21 4 5 3" xfId="11193" xr:uid="{00000000-0005-0000-0000-0000B1460000}"/>
    <cellStyle name="Rubrik 3 21 4 5 4" xfId="17447" xr:uid="{00000000-0005-0000-0000-0000B2460000}"/>
    <cellStyle name="Rubrik 3 21 4 5 5" xfId="16090" xr:uid="{00000000-0005-0000-0000-0000B3460000}"/>
    <cellStyle name="Rubrik 3 21 4 5 6" xfId="21122" xr:uid="{00000000-0005-0000-0000-0000B4460000}"/>
    <cellStyle name="Rubrik 3 21 4 5 7" xfId="27014" xr:uid="{00000000-0005-0000-0000-0000B5460000}"/>
    <cellStyle name="Rubrik 3 21 4 5 8" xfId="25335" xr:uid="{00000000-0005-0000-0000-0000B6460000}"/>
    <cellStyle name="Rubrik 3 21 4 5 9" xfId="31831" xr:uid="{00000000-0005-0000-0000-0000B7460000}"/>
    <cellStyle name="Rubrik 3 21 4 6" xfId="3283" xr:uid="{00000000-0005-0000-0000-0000B8460000}"/>
    <cellStyle name="Rubrik 3 21 4 6 10" xfId="32917" xr:uid="{00000000-0005-0000-0000-0000B9460000}"/>
    <cellStyle name="Rubrik 3 21 4 6 11" xfId="23774" xr:uid="{00000000-0005-0000-0000-0000BA460000}"/>
    <cellStyle name="Rubrik 3 21 4 6 12" xfId="36668" xr:uid="{00000000-0005-0000-0000-0000BB460000}"/>
    <cellStyle name="Rubrik 3 21 4 6 2" xfId="4604" xr:uid="{00000000-0005-0000-0000-0000BC460000}"/>
    <cellStyle name="Rubrik 3 21 4 6 2 10" xfId="35473" xr:uid="{00000000-0005-0000-0000-0000BD460000}"/>
    <cellStyle name="Rubrik 3 21 4 6 2 11" xfId="37592" xr:uid="{00000000-0005-0000-0000-0000BE460000}"/>
    <cellStyle name="Rubrik 3 21 4 6 2 2" xfId="12488" xr:uid="{00000000-0005-0000-0000-0000BF460000}"/>
    <cellStyle name="Rubrik 3 21 4 6 2 3" xfId="18811" xr:uid="{00000000-0005-0000-0000-0000C0460000}"/>
    <cellStyle name="Rubrik 3 21 4 6 2 4" xfId="21442" xr:uid="{00000000-0005-0000-0000-0000C1460000}"/>
    <cellStyle name="Rubrik 3 21 4 6 2 5" xfId="24025" xr:uid="{00000000-0005-0000-0000-0000C2460000}"/>
    <cellStyle name="Rubrik 3 21 4 6 2 6" xfId="24800" xr:uid="{00000000-0005-0000-0000-0000C3460000}"/>
    <cellStyle name="Rubrik 3 21 4 6 2 7" xfId="29040" xr:uid="{00000000-0005-0000-0000-0000C4460000}"/>
    <cellStyle name="Rubrik 3 21 4 6 2 8" xfId="29806" xr:uid="{00000000-0005-0000-0000-0000C5460000}"/>
    <cellStyle name="Rubrik 3 21 4 6 2 9" xfId="33776" xr:uid="{00000000-0005-0000-0000-0000C6460000}"/>
    <cellStyle name="Rubrik 3 21 4 6 3" xfId="11243" xr:uid="{00000000-0005-0000-0000-0000C7460000}"/>
    <cellStyle name="Rubrik 3 21 4 6 4" xfId="17497" xr:uid="{00000000-0005-0000-0000-0000C8460000}"/>
    <cellStyle name="Rubrik 3 21 4 6 5" xfId="15601" xr:uid="{00000000-0005-0000-0000-0000C9460000}"/>
    <cellStyle name="Rubrik 3 21 4 6 6" xfId="20119" xr:uid="{00000000-0005-0000-0000-0000CA460000}"/>
    <cellStyle name="Rubrik 3 21 4 6 7" xfId="26990" xr:uid="{00000000-0005-0000-0000-0000CB460000}"/>
    <cellStyle name="Rubrik 3 21 4 6 8" xfId="28811" xr:uid="{00000000-0005-0000-0000-0000CC460000}"/>
    <cellStyle name="Rubrik 3 21 4 6 9" xfId="31806" xr:uid="{00000000-0005-0000-0000-0000CD460000}"/>
    <cellStyle name="Rubrik 3 21 4 7" xfId="1076" xr:uid="{00000000-0005-0000-0000-0000CE460000}"/>
    <cellStyle name="Rubrik 3 21 4 7 10" xfId="28824" xr:uid="{00000000-0005-0000-0000-0000CF460000}"/>
    <cellStyle name="Rubrik 3 21 4 7 11" xfId="37148" xr:uid="{00000000-0005-0000-0000-0000D0460000}"/>
    <cellStyle name="Rubrik 3 21 4 7 12" xfId="30671" xr:uid="{00000000-0005-0000-0000-0000D1460000}"/>
    <cellStyle name="Rubrik 3 21 4 7 2" xfId="4605" xr:uid="{00000000-0005-0000-0000-0000D2460000}"/>
    <cellStyle name="Rubrik 3 21 4 7 2 10" xfId="34874" xr:uid="{00000000-0005-0000-0000-0000D3460000}"/>
    <cellStyle name="Rubrik 3 21 4 7 2 11" xfId="37593" xr:uid="{00000000-0005-0000-0000-0000D4460000}"/>
    <cellStyle name="Rubrik 3 21 4 7 2 2" xfId="12489" xr:uid="{00000000-0005-0000-0000-0000D5460000}"/>
    <cellStyle name="Rubrik 3 21 4 7 2 3" xfId="18812" xr:uid="{00000000-0005-0000-0000-0000D6460000}"/>
    <cellStyle name="Rubrik 3 21 4 7 2 4" xfId="21443" xr:uid="{00000000-0005-0000-0000-0000D7460000}"/>
    <cellStyle name="Rubrik 3 21 4 7 2 5" xfId="24026" xr:uid="{00000000-0005-0000-0000-0000D8460000}"/>
    <cellStyle name="Rubrik 3 21 4 7 2 6" xfId="26351" xr:uid="{00000000-0005-0000-0000-0000D9460000}"/>
    <cellStyle name="Rubrik 3 21 4 7 2 7" xfId="29041" xr:uid="{00000000-0005-0000-0000-0000DA460000}"/>
    <cellStyle name="Rubrik 3 21 4 7 2 8" xfId="31196" xr:uid="{00000000-0005-0000-0000-0000DB460000}"/>
    <cellStyle name="Rubrik 3 21 4 7 2 9" xfId="33777" xr:uid="{00000000-0005-0000-0000-0000DC460000}"/>
    <cellStyle name="Rubrik 3 21 4 7 3" xfId="14125" xr:uid="{00000000-0005-0000-0000-0000DD460000}"/>
    <cellStyle name="Rubrik 3 21 4 7 4" xfId="16377" xr:uid="{00000000-0005-0000-0000-0000DE460000}"/>
    <cellStyle name="Rubrik 3 21 4 7 5" xfId="20859" xr:uid="{00000000-0005-0000-0000-0000DF460000}"/>
    <cellStyle name="Rubrik 3 21 4 7 6" xfId="23450" xr:uid="{00000000-0005-0000-0000-0000E0460000}"/>
    <cellStyle name="Rubrik 3 21 4 7 7" xfId="28530" xr:uid="{00000000-0005-0000-0000-0000E1460000}"/>
    <cellStyle name="Rubrik 3 21 4 7 8" xfId="21168" xr:uid="{00000000-0005-0000-0000-0000E2460000}"/>
    <cellStyle name="Rubrik 3 21 4 7 9" xfId="33243" xr:uid="{00000000-0005-0000-0000-0000E3460000}"/>
    <cellStyle name="Rubrik 3 21 4 8" xfId="4606" xr:uid="{00000000-0005-0000-0000-0000E4460000}"/>
    <cellStyle name="Rubrik 3 21 4 8 10" xfId="35472" xr:uid="{00000000-0005-0000-0000-0000E5460000}"/>
    <cellStyle name="Rubrik 3 21 4 8 11" xfId="37594" xr:uid="{00000000-0005-0000-0000-0000E6460000}"/>
    <cellStyle name="Rubrik 3 21 4 8 2" xfId="12490" xr:uid="{00000000-0005-0000-0000-0000E7460000}"/>
    <cellStyle name="Rubrik 3 21 4 8 3" xfId="18813" xr:uid="{00000000-0005-0000-0000-0000E8460000}"/>
    <cellStyle name="Rubrik 3 21 4 8 4" xfId="21444" xr:uid="{00000000-0005-0000-0000-0000E9460000}"/>
    <cellStyle name="Rubrik 3 21 4 8 5" xfId="24027" xr:uid="{00000000-0005-0000-0000-0000EA460000}"/>
    <cellStyle name="Rubrik 3 21 4 8 6" xfId="23004" xr:uid="{00000000-0005-0000-0000-0000EB460000}"/>
    <cellStyle name="Rubrik 3 21 4 8 7" xfId="29042" xr:uid="{00000000-0005-0000-0000-0000EC460000}"/>
    <cellStyle name="Rubrik 3 21 4 8 8" xfId="19870" xr:uid="{00000000-0005-0000-0000-0000ED460000}"/>
    <cellStyle name="Rubrik 3 21 4 8 9" xfId="33778" xr:uid="{00000000-0005-0000-0000-0000EE460000}"/>
    <cellStyle name="Rubrik 3 21 4 9" xfId="9389" xr:uid="{00000000-0005-0000-0000-0000EF460000}"/>
    <cellStyle name="Rubrik 3 21 5" xfId="2663" xr:uid="{00000000-0005-0000-0000-0000F0460000}"/>
    <cellStyle name="Rubrik 3 21 5 10" xfId="33043" xr:uid="{00000000-0005-0000-0000-0000F1460000}"/>
    <cellStyle name="Rubrik 3 21 5 11" xfId="35136" xr:uid="{00000000-0005-0000-0000-0000F2460000}"/>
    <cellStyle name="Rubrik 3 21 5 12" xfId="36990" xr:uid="{00000000-0005-0000-0000-0000F3460000}"/>
    <cellStyle name="Rubrik 3 21 5 2" xfId="4607" xr:uid="{00000000-0005-0000-0000-0000F4460000}"/>
    <cellStyle name="Rubrik 3 21 5 2 10" xfId="26247" xr:uid="{00000000-0005-0000-0000-0000F5460000}"/>
    <cellStyle name="Rubrik 3 21 5 2 11" xfId="37595" xr:uid="{00000000-0005-0000-0000-0000F6460000}"/>
    <cellStyle name="Rubrik 3 21 5 2 2" xfId="12491" xr:uid="{00000000-0005-0000-0000-0000F7460000}"/>
    <cellStyle name="Rubrik 3 21 5 2 3" xfId="18814" xr:uid="{00000000-0005-0000-0000-0000F8460000}"/>
    <cellStyle name="Rubrik 3 21 5 2 4" xfId="21445" xr:uid="{00000000-0005-0000-0000-0000F9460000}"/>
    <cellStyle name="Rubrik 3 21 5 2 5" xfId="24028" xr:uid="{00000000-0005-0000-0000-0000FA460000}"/>
    <cellStyle name="Rubrik 3 21 5 2 6" xfId="26350" xr:uid="{00000000-0005-0000-0000-0000FB460000}"/>
    <cellStyle name="Rubrik 3 21 5 2 7" xfId="29043" xr:uid="{00000000-0005-0000-0000-0000FC460000}"/>
    <cellStyle name="Rubrik 3 21 5 2 8" xfId="31195" xr:uid="{00000000-0005-0000-0000-0000FD460000}"/>
    <cellStyle name="Rubrik 3 21 5 2 9" xfId="33779" xr:uid="{00000000-0005-0000-0000-0000FE460000}"/>
    <cellStyle name="Rubrik 3 21 5 3" xfId="10624" xr:uid="{00000000-0005-0000-0000-0000FF460000}"/>
    <cellStyle name="Rubrik 3 21 5 4" xfId="9731" xr:uid="{00000000-0005-0000-0000-000000470000}"/>
    <cellStyle name="Rubrik 3 21 5 5" xfId="9495" xr:uid="{00000000-0005-0000-0000-000001470000}"/>
    <cellStyle name="Rubrik 3 21 5 6" xfId="20633" xr:uid="{00000000-0005-0000-0000-000002470000}"/>
    <cellStyle name="Rubrik 3 21 5 7" xfId="25786" xr:uid="{00000000-0005-0000-0000-000003470000}"/>
    <cellStyle name="Rubrik 3 21 5 8" xfId="28314" xr:uid="{00000000-0005-0000-0000-000004470000}"/>
    <cellStyle name="Rubrik 3 21 5 9" xfId="30689" xr:uid="{00000000-0005-0000-0000-000005470000}"/>
    <cellStyle name="Rubrik 3 21 6" xfId="3016" xr:uid="{00000000-0005-0000-0000-000006470000}"/>
    <cellStyle name="Rubrik 3 21 6 10" xfId="31547" xr:uid="{00000000-0005-0000-0000-000007470000}"/>
    <cellStyle name="Rubrik 3 21 6 11" xfId="36167" xr:uid="{00000000-0005-0000-0000-000008470000}"/>
    <cellStyle name="Rubrik 3 21 6 12" xfId="34449" xr:uid="{00000000-0005-0000-0000-000009470000}"/>
    <cellStyle name="Rubrik 3 21 6 2" xfId="4608" xr:uid="{00000000-0005-0000-0000-00000A470000}"/>
    <cellStyle name="Rubrik 3 21 6 2 10" xfId="35471" xr:uid="{00000000-0005-0000-0000-00000B470000}"/>
    <cellStyle name="Rubrik 3 21 6 2 11" xfId="37596" xr:uid="{00000000-0005-0000-0000-00000C470000}"/>
    <cellStyle name="Rubrik 3 21 6 2 2" xfId="12492" xr:uid="{00000000-0005-0000-0000-00000D470000}"/>
    <cellStyle name="Rubrik 3 21 6 2 3" xfId="18815" xr:uid="{00000000-0005-0000-0000-00000E470000}"/>
    <cellStyle name="Rubrik 3 21 6 2 4" xfId="21446" xr:uid="{00000000-0005-0000-0000-00000F470000}"/>
    <cellStyle name="Rubrik 3 21 6 2 5" xfId="24029" xr:uid="{00000000-0005-0000-0000-000010470000}"/>
    <cellStyle name="Rubrik 3 21 6 2 6" xfId="9875" xr:uid="{00000000-0005-0000-0000-000011470000}"/>
    <cellStyle name="Rubrik 3 21 6 2 7" xfId="29044" xr:uid="{00000000-0005-0000-0000-000012470000}"/>
    <cellStyle name="Rubrik 3 21 6 2 8" xfId="22568" xr:uid="{00000000-0005-0000-0000-000013470000}"/>
    <cellStyle name="Rubrik 3 21 6 2 9" xfId="33780" xr:uid="{00000000-0005-0000-0000-000014470000}"/>
    <cellStyle name="Rubrik 3 21 6 3" xfId="10977" xr:uid="{00000000-0005-0000-0000-000015470000}"/>
    <cellStyle name="Rubrik 3 21 6 4" xfId="17230" xr:uid="{00000000-0005-0000-0000-000016470000}"/>
    <cellStyle name="Rubrik 3 21 6 5" xfId="18099" xr:uid="{00000000-0005-0000-0000-000017470000}"/>
    <cellStyle name="Rubrik 3 21 6 6" xfId="17786" xr:uid="{00000000-0005-0000-0000-000018470000}"/>
    <cellStyle name="Rubrik 3 21 6 7" xfId="24819" xr:uid="{00000000-0005-0000-0000-000019470000}"/>
    <cellStyle name="Rubrik 3 21 6 8" xfId="28141" xr:uid="{00000000-0005-0000-0000-00001A470000}"/>
    <cellStyle name="Rubrik 3 21 6 9" xfId="29823" xr:uid="{00000000-0005-0000-0000-00001B470000}"/>
    <cellStyle name="Rubrik 3 21 7" xfId="2579" xr:uid="{00000000-0005-0000-0000-00001C470000}"/>
    <cellStyle name="Rubrik 3 21 7 10" xfId="30346" xr:uid="{00000000-0005-0000-0000-00001D470000}"/>
    <cellStyle name="Rubrik 3 21 7 11" xfId="27980" xr:uid="{00000000-0005-0000-0000-00001E470000}"/>
    <cellStyle name="Rubrik 3 21 7 12" xfId="34913" xr:uid="{00000000-0005-0000-0000-00001F470000}"/>
    <cellStyle name="Rubrik 3 21 7 2" xfId="4609" xr:uid="{00000000-0005-0000-0000-000020470000}"/>
    <cellStyle name="Rubrik 3 21 7 2 10" xfId="34488" xr:uid="{00000000-0005-0000-0000-000021470000}"/>
    <cellStyle name="Rubrik 3 21 7 2 11" xfId="37597" xr:uid="{00000000-0005-0000-0000-000022470000}"/>
    <cellStyle name="Rubrik 3 21 7 2 2" xfId="12493" xr:uid="{00000000-0005-0000-0000-000023470000}"/>
    <cellStyle name="Rubrik 3 21 7 2 3" xfId="18816" xr:uid="{00000000-0005-0000-0000-000024470000}"/>
    <cellStyle name="Rubrik 3 21 7 2 4" xfId="21447" xr:uid="{00000000-0005-0000-0000-000025470000}"/>
    <cellStyle name="Rubrik 3 21 7 2 5" xfId="24030" xr:uid="{00000000-0005-0000-0000-000026470000}"/>
    <cellStyle name="Rubrik 3 21 7 2 6" xfId="26349" xr:uid="{00000000-0005-0000-0000-000027470000}"/>
    <cellStyle name="Rubrik 3 21 7 2 7" xfId="29045" xr:uid="{00000000-0005-0000-0000-000028470000}"/>
    <cellStyle name="Rubrik 3 21 7 2 8" xfId="31194" xr:uid="{00000000-0005-0000-0000-000029470000}"/>
    <cellStyle name="Rubrik 3 21 7 2 9" xfId="33781" xr:uid="{00000000-0005-0000-0000-00002A470000}"/>
    <cellStyle name="Rubrik 3 21 7 3" xfId="10540" xr:uid="{00000000-0005-0000-0000-00002B470000}"/>
    <cellStyle name="Rubrik 3 21 7 4" xfId="9645" xr:uid="{00000000-0005-0000-0000-00002C470000}"/>
    <cellStyle name="Rubrik 3 21 7 5" xfId="16625" xr:uid="{00000000-0005-0000-0000-00002D470000}"/>
    <cellStyle name="Rubrik 3 21 7 6" xfId="16435" xr:uid="{00000000-0005-0000-0000-00002E470000}"/>
    <cellStyle name="Rubrik 3 21 7 7" xfId="22841" xr:uid="{00000000-0005-0000-0000-00002F470000}"/>
    <cellStyle name="Rubrik 3 21 7 8" xfId="25402" xr:uid="{00000000-0005-0000-0000-000030470000}"/>
    <cellStyle name="Rubrik 3 21 7 9" xfId="20279" xr:uid="{00000000-0005-0000-0000-000031470000}"/>
    <cellStyle name="Rubrik 3 21 8" xfId="711" xr:uid="{00000000-0005-0000-0000-000032470000}"/>
    <cellStyle name="Rubrik 3 21 8 10" xfId="31128" xr:uid="{00000000-0005-0000-0000-000033470000}"/>
    <cellStyle name="Rubrik 3 21 8 11" xfId="36798" xr:uid="{00000000-0005-0000-0000-000034470000}"/>
    <cellStyle name="Rubrik 3 21 8 12" xfId="35445" xr:uid="{00000000-0005-0000-0000-000035470000}"/>
    <cellStyle name="Rubrik 3 21 8 2" xfId="4610" xr:uid="{00000000-0005-0000-0000-000036470000}"/>
    <cellStyle name="Rubrik 3 21 8 2 10" xfId="35470" xr:uid="{00000000-0005-0000-0000-000037470000}"/>
    <cellStyle name="Rubrik 3 21 8 2 11" xfId="37598" xr:uid="{00000000-0005-0000-0000-000038470000}"/>
    <cellStyle name="Rubrik 3 21 8 2 2" xfId="12494" xr:uid="{00000000-0005-0000-0000-000039470000}"/>
    <cellStyle name="Rubrik 3 21 8 2 3" xfId="18817" xr:uid="{00000000-0005-0000-0000-00003A470000}"/>
    <cellStyle name="Rubrik 3 21 8 2 4" xfId="21448" xr:uid="{00000000-0005-0000-0000-00003B470000}"/>
    <cellStyle name="Rubrik 3 21 8 2 5" xfId="24031" xr:uid="{00000000-0005-0000-0000-00003C470000}"/>
    <cellStyle name="Rubrik 3 21 8 2 6" xfId="25980" xr:uid="{00000000-0005-0000-0000-00003D470000}"/>
    <cellStyle name="Rubrik 3 21 8 2 7" xfId="29046" xr:uid="{00000000-0005-0000-0000-00003E470000}"/>
    <cellStyle name="Rubrik 3 21 8 2 8" xfId="30864" xr:uid="{00000000-0005-0000-0000-00003F470000}"/>
    <cellStyle name="Rubrik 3 21 8 2 9" xfId="33782" xr:uid="{00000000-0005-0000-0000-000040470000}"/>
    <cellStyle name="Rubrik 3 21 8 3" xfId="14489" xr:uid="{00000000-0005-0000-0000-000041470000}"/>
    <cellStyle name="Rubrik 3 21 8 4" xfId="15880" xr:uid="{00000000-0005-0000-0000-000042470000}"/>
    <cellStyle name="Rubrik 3 21 8 5" xfId="20306" xr:uid="{00000000-0005-0000-0000-000043470000}"/>
    <cellStyle name="Rubrik 3 21 8 6" xfId="22915" xr:uid="{00000000-0005-0000-0000-000044470000}"/>
    <cellStyle name="Rubrik 3 21 8 7" xfId="28006" xr:uid="{00000000-0005-0000-0000-000045470000}"/>
    <cellStyle name="Rubrik 3 21 8 8" xfId="26271" xr:uid="{00000000-0005-0000-0000-000046470000}"/>
    <cellStyle name="Rubrik 3 21 8 9" xfId="32756" xr:uid="{00000000-0005-0000-0000-000047470000}"/>
    <cellStyle name="Rubrik 3 21 9" xfId="4611" xr:uid="{00000000-0005-0000-0000-000048470000}"/>
    <cellStyle name="Rubrik 3 21 9 10" xfId="21046" xr:uid="{00000000-0005-0000-0000-000049470000}"/>
    <cellStyle name="Rubrik 3 21 9 11" xfId="37599" xr:uid="{00000000-0005-0000-0000-00004A470000}"/>
    <cellStyle name="Rubrik 3 21 9 2" xfId="12495" xr:uid="{00000000-0005-0000-0000-00004B470000}"/>
    <cellStyle name="Rubrik 3 21 9 3" xfId="18818" xr:uid="{00000000-0005-0000-0000-00004C470000}"/>
    <cellStyle name="Rubrik 3 21 9 4" xfId="21449" xr:uid="{00000000-0005-0000-0000-00004D470000}"/>
    <cellStyle name="Rubrik 3 21 9 5" xfId="24032" xr:uid="{00000000-0005-0000-0000-00004E470000}"/>
    <cellStyle name="Rubrik 3 21 9 6" xfId="26348" xr:uid="{00000000-0005-0000-0000-00004F470000}"/>
    <cellStyle name="Rubrik 3 21 9 7" xfId="29047" xr:uid="{00000000-0005-0000-0000-000050470000}"/>
    <cellStyle name="Rubrik 3 21 9 8" xfId="31193" xr:uid="{00000000-0005-0000-0000-000051470000}"/>
    <cellStyle name="Rubrik 3 21 9 9" xfId="33783" xr:uid="{00000000-0005-0000-0000-000052470000}"/>
    <cellStyle name="Rubrik 3 22" xfId="296" xr:uid="{00000000-0005-0000-0000-000053470000}"/>
    <cellStyle name="Rubrik 3 22 2" xfId="390" xr:uid="{00000000-0005-0000-0000-000054470000}"/>
    <cellStyle name="Rubrik 3 22 2 10" xfId="14480" xr:uid="{00000000-0005-0000-0000-000055470000}"/>
    <cellStyle name="Rubrik 3 22 2 11" xfId="19944" xr:uid="{00000000-0005-0000-0000-000056470000}"/>
    <cellStyle name="Rubrik 3 22 2 12" xfId="22566" xr:uid="{00000000-0005-0000-0000-000057470000}"/>
    <cellStyle name="Rubrik 3 22 2 13" xfId="27660" xr:uid="{00000000-0005-0000-0000-000058470000}"/>
    <cellStyle name="Rubrik 3 22 2 14" xfId="17863" xr:uid="{00000000-0005-0000-0000-000059470000}"/>
    <cellStyle name="Rubrik 3 22 2 15" xfId="32440" xr:uid="{00000000-0005-0000-0000-00005A470000}"/>
    <cellStyle name="Rubrik 3 22 2 16" xfId="28194" xr:uid="{00000000-0005-0000-0000-00005B470000}"/>
    <cellStyle name="Rubrik 3 22 2 17" xfId="34733" xr:uid="{00000000-0005-0000-0000-00005C470000}"/>
    <cellStyle name="Rubrik 3 22 2 18" xfId="36556" xr:uid="{00000000-0005-0000-0000-00005D470000}"/>
    <cellStyle name="Rubrik 3 22 2 2" xfId="589" xr:uid="{00000000-0005-0000-0000-00005E470000}"/>
    <cellStyle name="Rubrik 3 22 2 2 10" xfId="4612" xr:uid="{00000000-0005-0000-0000-00005F470000}"/>
    <cellStyle name="Rubrik 3 22 2 2 10 10" xfId="34663" xr:uid="{00000000-0005-0000-0000-000060470000}"/>
    <cellStyle name="Rubrik 3 22 2 2 10 11" xfId="37600" xr:uid="{00000000-0005-0000-0000-000061470000}"/>
    <cellStyle name="Rubrik 3 22 2 2 10 2" xfId="12496" xr:uid="{00000000-0005-0000-0000-000062470000}"/>
    <cellStyle name="Rubrik 3 22 2 2 10 3" xfId="18819" xr:uid="{00000000-0005-0000-0000-000063470000}"/>
    <cellStyle name="Rubrik 3 22 2 2 10 4" xfId="21450" xr:uid="{00000000-0005-0000-0000-000064470000}"/>
    <cellStyle name="Rubrik 3 22 2 2 10 5" xfId="24033" xr:uid="{00000000-0005-0000-0000-000065470000}"/>
    <cellStyle name="Rubrik 3 22 2 2 10 6" xfId="24746" xr:uid="{00000000-0005-0000-0000-000066470000}"/>
    <cellStyle name="Rubrik 3 22 2 2 10 7" xfId="29048" xr:uid="{00000000-0005-0000-0000-000067470000}"/>
    <cellStyle name="Rubrik 3 22 2 2 10 8" xfId="29753" xr:uid="{00000000-0005-0000-0000-000068470000}"/>
    <cellStyle name="Rubrik 3 22 2 2 10 9" xfId="33784" xr:uid="{00000000-0005-0000-0000-000069470000}"/>
    <cellStyle name="Rubrik 3 22 2 2 11" xfId="14609" xr:uid="{00000000-0005-0000-0000-00006A470000}"/>
    <cellStyle name="Rubrik 3 22 2 2 12" xfId="15940" xr:uid="{00000000-0005-0000-0000-00006B470000}"/>
    <cellStyle name="Rubrik 3 22 2 2 13" xfId="20346" xr:uid="{00000000-0005-0000-0000-00006C470000}"/>
    <cellStyle name="Rubrik 3 22 2 2 14" xfId="22954" xr:uid="{00000000-0005-0000-0000-00006D470000}"/>
    <cellStyle name="Rubrik 3 22 2 2 15" xfId="25696" xr:uid="{00000000-0005-0000-0000-00006E470000}"/>
    <cellStyle name="Rubrik 3 22 2 2 16" xfId="32788" xr:uid="{00000000-0005-0000-0000-00006F470000}"/>
    <cellStyle name="Rubrik 3 22 2 2 17" xfId="30612" xr:uid="{00000000-0005-0000-0000-000070470000}"/>
    <cellStyle name="Rubrik 3 22 2 2 18" xfId="34981" xr:uid="{00000000-0005-0000-0000-000071470000}"/>
    <cellStyle name="Rubrik 3 22 2 2 19" xfId="36824" xr:uid="{00000000-0005-0000-0000-000072470000}"/>
    <cellStyle name="Rubrik 3 22 2 2 2" xfId="2290" xr:uid="{00000000-0005-0000-0000-000073470000}"/>
    <cellStyle name="Rubrik 3 22 2 2 2 10" xfId="14653" xr:uid="{00000000-0005-0000-0000-000074470000}"/>
    <cellStyle name="Rubrik 3 22 2 2 2 11" xfId="19747" xr:uid="{00000000-0005-0000-0000-000075470000}"/>
    <cellStyle name="Rubrik 3 22 2 2 2 12" xfId="22375" xr:uid="{00000000-0005-0000-0000-000076470000}"/>
    <cellStyle name="Rubrik 3 22 2 2 2 13" xfId="27476" xr:uid="{00000000-0005-0000-0000-000077470000}"/>
    <cellStyle name="Rubrik 3 22 2 2 2 14" xfId="22633" xr:uid="{00000000-0005-0000-0000-000078470000}"/>
    <cellStyle name="Rubrik 3 22 2 2 2 15" xfId="32273" xr:uid="{00000000-0005-0000-0000-000079470000}"/>
    <cellStyle name="Rubrik 3 22 2 2 2 16" xfId="26291" xr:uid="{00000000-0005-0000-0000-00007A470000}"/>
    <cellStyle name="Rubrik 3 22 2 2 2 17" xfId="36448" xr:uid="{00000000-0005-0000-0000-00007B470000}"/>
    <cellStyle name="Rubrik 3 22 2 2 2 18" xfId="35123" xr:uid="{00000000-0005-0000-0000-00007C470000}"/>
    <cellStyle name="Rubrik 3 22 2 2 2 2" xfId="3075" xr:uid="{00000000-0005-0000-0000-00007D470000}"/>
    <cellStyle name="Rubrik 3 22 2 2 2 2 10" xfId="32852" xr:uid="{00000000-0005-0000-0000-00007E470000}"/>
    <cellStyle name="Rubrik 3 22 2 2 2 2 11" xfId="32376" xr:uid="{00000000-0005-0000-0000-00007F470000}"/>
    <cellStyle name="Rubrik 3 22 2 2 2 2 12" xfId="29778" xr:uid="{00000000-0005-0000-0000-000080470000}"/>
    <cellStyle name="Rubrik 3 22 2 2 2 2 2" xfId="4613" xr:uid="{00000000-0005-0000-0000-000081470000}"/>
    <cellStyle name="Rubrik 3 22 2 2 2 2 2 10" xfId="27393" xr:uid="{00000000-0005-0000-0000-000082470000}"/>
    <cellStyle name="Rubrik 3 22 2 2 2 2 2 11" xfId="37601" xr:uid="{00000000-0005-0000-0000-000083470000}"/>
    <cellStyle name="Rubrik 3 22 2 2 2 2 2 2" xfId="12497" xr:uid="{00000000-0005-0000-0000-000084470000}"/>
    <cellStyle name="Rubrik 3 22 2 2 2 2 2 3" xfId="18820" xr:uid="{00000000-0005-0000-0000-000085470000}"/>
    <cellStyle name="Rubrik 3 22 2 2 2 2 2 4" xfId="21451" xr:uid="{00000000-0005-0000-0000-000086470000}"/>
    <cellStyle name="Rubrik 3 22 2 2 2 2 2 5" xfId="24034" xr:uid="{00000000-0005-0000-0000-000087470000}"/>
    <cellStyle name="Rubrik 3 22 2 2 2 2 2 6" xfId="25801" xr:uid="{00000000-0005-0000-0000-000088470000}"/>
    <cellStyle name="Rubrik 3 22 2 2 2 2 2 7" xfId="29049" xr:uid="{00000000-0005-0000-0000-000089470000}"/>
    <cellStyle name="Rubrik 3 22 2 2 2 2 2 8" xfId="30704" xr:uid="{00000000-0005-0000-0000-00008A470000}"/>
    <cellStyle name="Rubrik 3 22 2 2 2 2 2 9" xfId="33785" xr:uid="{00000000-0005-0000-0000-00008B470000}"/>
    <cellStyle name="Rubrik 3 22 2 2 2 2 3" xfId="11035" xr:uid="{00000000-0005-0000-0000-00008C470000}"/>
    <cellStyle name="Rubrik 3 22 2 2 2 2 4" xfId="17289" xr:uid="{00000000-0005-0000-0000-00008D470000}"/>
    <cellStyle name="Rubrik 3 22 2 2 2 2 5" xfId="14819" xr:uid="{00000000-0005-0000-0000-00008E470000}"/>
    <cellStyle name="Rubrik 3 22 2 2 2 2 6" xfId="9545" xr:uid="{00000000-0005-0000-0000-00008F470000}"/>
    <cellStyle name="Rubrik 3 22 2 2 2 2 7" xfId="19923" xr:uid="{00000000-0005-0000-0000-000090470000}"/>
    <cellStyle name="Rubrik 3 22 2 2 2 2 8" xfId="28581" xr:uid="{00000000-0005-0000-0000-000091470000}"/>
    <cellStyle name="Rubrik 3 22 2 2 2 2 9" xfId="27639" xr:uid="{00000000-0005-0000-0000-000092470000}"/>
    <cellStyle name="Rubrik 3 22 2 2 2 3" xfId="2940" xr:uid="{00000000-0005-0000-0000-000093470000}"/>
    <cellStyle name="Rubrik 3 22 2 2 2 3 10" xfId="30181" xr:uid="{00000000-0005-0000-0000-000094470000}"/>
    <cellStyle name="Rubrik 3 22 2 2 2 3 11" xfId="31131" xr:uid="{00000000-0005-0000-0000-000095470000}"/>
    <cellStyle name="Rubrik 3 22 2 2 2 3 12" xfId="34792" xr:uid="{00000000-0005-0000-0000-000096470000}"/>
    <cellStyle name="Rubrik 3 22 2 2 2 3 2" xfId="4614" xr:uid="{00000000-0005-0000-0000-000097470000}"/>
    <cellStyle name="Rubrik 3 22 2 2 2 3 2 10" xfId="26816" xr:uid="{00000000-0005-0000-0000-000098470000}"/>
    <cellStyle name="Rubrik 3 22 2 2 2 3 2 11" xfId="37602" xr:uid="{00000000-0005-0000-0000-000099470000}"/>
    <cellStyle name="Rubrik 3 22 2 2 2 3 2 2" xfId="12498" xr:uid="{00000000-0005-0000-0000-00009A470000}"/>
    <cellStyle name="Rubrik 3 22 2 2 2 3 2 3" xfId="18821" xr:uid="{00000000-0005-0000-0000-00009B470000}"/>
    <cellStyle name="Rubrik 3 22 2 2 2 3 2 4" xfId="21452" xr:uid="{00000000-0005-0000-0000-00009C470000}"/>
    <cellStyle name="Rubrik 3 22 2 2 2 3 2 5" xfId="24035" xr:uid="{00000000-0005-0000-0000-00009D470000}"/>
    <cellStyle name="Rubrik 3 22 2 2 2 3 2 6" xfId="26347" xr:uid="{00000000-0005-0000-0000-00009E470000}"/>
    <cellStyle name="Rubrik 3 22 2 2 2 3 2 7" xfId="29050" xr:uid="{00000000-0005-0000-0000-00009F470000}"/>
    <cellStyle name="Rubrik 3 22 2 2 2 3 2 8" xfId="31192" xr:uid="{00000000-0005-0000-0000-0000A0470000}"/>
    <cellStyle name="Rubrik 3 22 2 2 2 3 2 9" xfId="33786" xr:uid="{00000000-0005-0000-0000-0000A1470000}"/>
    <cellStyle name="Rubrik 3 22 2 2 2 3 3" xfId="10901" xr:uid="{00000000-0005-0000-0000-0000A2470000}"/>
    <cellStyle name="Rubrik 3 22 2 2 2 3 4" xfId="17154" xr:uid="{00000000-0005-0000-0000-0000A3470000}"/>
    <cellStyle name="Rubrik 3 22 2 2 2 3 5" xfId="16116" xr:uid="{00000000-0005-0000-0000-0000A4470000}"/>
    <cellStyle name="Rubrik 3 22 2 2 2 3 6" xfId="9470" xr:uid="{00000000-0005-0000-0000-0000A5470000}"/>
    <cellStyle name="Rubrik 3 22 2 2 2 3 7" xfId="22658" xr:uid="{00000000-0005-0000-0000-0000A6470000}"/>
    <cellStyle name="Rubrik 3 22 2 2 2 3 8" xfId="25219" xr:uid="{00000000-0005-0000-0000-0000A7470000}"/>
    <cellStyle name="Rubrik 3 22 2 2 2 3 9" xfId="26275" xr:uid="{00000000-0005-0000-0000-0000A8470000}"/>
    <cellStyle name="Rubrik 3 22 2 2 2 4" xfId="2751" xr:uid="{00000000-0005-0000-0000-0000A9470000}"/>
    <cellStyle name="Rubrik 3 22 2 2 2 4 10" xfId="28281" xr:uid="{00000000-0005-0000-0000-0000AA470000}"/>
    <cellStyle name="Rubrik 3 22 2 2 2 4 11" xfId="36294" xr:uid="{00000000-0005-0000-0000-0000AB470000}"/>
    <cellStyle name="Rubrik 3 22 2 2 2 4 12" xfId="34452" xr:uid="{00000000-0005-0000-0000-0000AC470000}"/>
    <cellStyle name="Rubrik 3 22 2 2 2 4 2" xfId="4615" xr:uid="{00000000-0005-0000-0000-0000AD470000}"/>
    <cellStyle name="Rubrik 3 22 2 2 2 4 2 10" xfId="25494" xr:uid="{00000000-0005-0000-0000-0000AE470000}"/>
    <cellStyle name="Rubrik 3 22 2 2 2 4 2 11" xfId="37603" xr:uid="{00000000-0005-0000-0000-0000AF470000}"/>
    <cellStyle name="Rubrik 3 22 2 2 2 4 2 2" xfId="12499" xr:uid="{00000000-0005-0000-0000-0000B0470000}"/>
    <cellStyle name="Rubrik 3 22 2 2 2 4 2 3" xfId="18822" xr:uid="{00000000-0005-0000-0000-0000B1470000}"/>
    <cellStyle name="Rubrik 3 22 2 2 2 4 2 4" xfId="21453" xr:uid="{00000000-0005-0000-0000-0000B2470000}"/>
    <cellStyle name="Rubrik 3 22 2 2 2 4 2 5" xfId="24036" xr:uid="{00000000-0005-0000-0000-0000B3470000}"/>
    <cellStyle name="Rubrik 3 22 2 2 2 4 2 6" xfId="22649" xr:uid="{00000000-0005-0000-0000-0000B4470000}"/>
    <cellStyle name="Rubrik 3 22 2 2 2 4 2 7" xfId="29051" xr:uid="{00000000-0005-0000-0000-0000B5470000}"/>
    <cellStyle name="Rubrik 3 22 2 2 2 4 2 8" xfId="26313" xr:uid="{00000000-0005-0000-0000-0000B6470000}"/>
    <cellStyle name="Rubrik 3 22 2 2 2 4 2 9" xfId="33787" xr:uid="{00000000-0005-0000-0000-0000B7470000}"/>
    <cellStyle name="Rubrik 3 22 2 2 2 4 3" xfId="10712" xr:uid="{00000000-0005-0000-0000-0000B8470000}"/>
    <cellStyle name="Rubrik 3 22 2 2 2 4 4" xfId="16965" xr:uid="{00000000-0005-0000-0000-0000B9470000}"/>
    <cellStyle name="Rubrik 3 22 2 2 2 4 5" xfId="19519" xr:uid="{00000000-0005-0000-0000-0000BA470000}"/>
    <cellStyle name="Rubrik 3 22 2 2 2 4 6" xfId="22150" xr:uid="{00000000-0005-0000-0000-0000BB470000}"/>
    <cellStyle name="Rubrik 3 22 2 2 2 4 7" xfId="27253" xr:uid="{00000000-0005-0000-0000-0000BC470000}"/>
    <cellStyle name="Rubrik 3 22 2 2 2 4 8" xfId="20599" xr:uid="{00000000-0005-0000-0000-0000BD470000}"/>
    <cellStyle name="Rubrik 3 22 2 2 2 4 9" xfId="32070" xr:uid="{00000000-0005-0000-0000-0000BE470000}"/>
    <cellStyle name="Rubrik 3 22 2 2 2 5" xfId="1240" xr:uid="{00000000-0005-0000-0000-0000BF470000}"/>
    <cellStyle name="Rubrik 3 22 2 2 2 5 10" xfId="31101" xr:uid="{00000000-0005-0000-0000-0000C0470000}"/>
    <cellStyle name="Rubrik 3 22 2 2 2 5 11" xfId="36670" xr:uid="{00000000-0005-0000-0000-0000C1470000}"/>
    <cellStyle name="Rubrik 3 22 2 2 2 5 12" xfId="25860" xr:uid="{00000000-0005-0000-0000-0000C2470000}"/>
    <cellStyle name="Rubrik 3 22 2 2 2 5 2" xfId="4616" xr:uid="{00000000-0005-0000-0000-0000C3470000}"/>
    <cellStyle name="Rubrik 3 22 2 2 2 5 2 10" xfId="28257" xr:uid="{00000000-0005-0000-0000-0000C4470000}"/>
    <cellStyle name="Rubrik 3 22 2 2 2 5 2 11" xfId="37604" xr:uid="{00000000-0005-0000-0000-0000C5470000}"/>
    <cellStyle name="Rubrik 3 22 2 2 2 5 2 2" xfId="12500" xr:uid="{00000000-0005-0000-0000-0000C6470000}"/>
    <cellStyle name="Rubrik 3 22 2 2 2 5 2 3" xfId="18823" xr:uid="{00000000-0005-0000-0000-0000C7470000}"/>
    <cellStyle name="Rubrik 3 22 2 2 2 5 2 4" xfId="21454" xr:uid="{00000000-0005-0000-0000-0000C8470000}"/>
    <cellStyle name="Rubrik 3 22 2 2 2 5 2 5" xfId="24037" xr:uid="{00000000-0005-0000-0000-0000C9470000}"/>
    <cellStyle name="Rubrik 3 22 2 2 2 5 2 6" xfId="26346" xr:uid="{00000000-0005-0000-0000-0000CA470000}"/>
    <cellStyle name="Rubrik 3 22 2 2 2 5 2 7" xfId="29052" xr:uid="{00000000-0005-0000-0000-0000CB470000}"/>
    <cellStyle name="Rubrik 3 22 2 2 2 5 2 8" xfId="31191" xr:uid="{00000000-0005-0000-0000-0000CC470000}"/>
    <cellStyle name="Rubrik 3 22 2 2 2 5 2 9" xfId="33788" xr:uid="{00000000-0005-0000-0000-0000CD470000}"/>
    <cellStyle name="Rubrik 3 22 2 2 2 5 3" xfId="13961" xr:uid="{00000000-0005-0000-0000-0000CE470000}"/>
    <cellStyle name="Rubrik 3 22 2 2 2 5 4" xfId="16295" xr:uid="{00000000-0005-0000-0000-0000CF470000}"/>
    <cellStyle name="Rubrik 3 22 2 2 2 5 5" xfId="20122" xr:uid="{00000000-0005-0000-0000-0000D0470000}"/>
    <cellStyle name="Rubrik 3 22 2 2 2 5 6" xfId="22736" xr:uid="{00000000-0005-0000-0000-0000D1470000}"/>
    <cellStyle name="Rubrik 3 22 2 2 2 5 7" xfId="27831" xr:uid="{00000000-0005-0000-0000-0000D2470000}"/>
    <cellStyle name="Rubrik 3 22 2 2 2 5 8" xfId="26238" xr:uid="{00000000-0005-0000-0000-0000D3470000}"/>
    <cellStyle name="Rubrik 3 22 2 2 2 5 9" xfId="32597" xr:uid="{00000000-0005-0000-0000-0000D4470000}"/>
    <cellStyle name="Rubrik 3 22 2 2 2 6" xfId="3134" xr:uid="{00000000-0005-0000-0000-0000D5470000}"/>
    <cellStyle name="Rubrik 3 22 2 2 2 6 10" xfId="33059" xr:uid="{00000000-0005-0000-0000-0000D6470000}"/>
    <cellStyle name="Rubrik 3 22 2 2 2 6 11" xfId="34451" xr:uid="{00000000-0005-0000-0000-0000D7470000}"/>
    <cellStyle name="Rubrik 3 22 2 2 2 6 12" xfId="35859" xr:uid="{00000000-0005-0000-0000-0000D8470000}"/>
    <cellStyle name="Rubrik 3 22 2 2 2 6 2" xfId="4617" xr:uid="{00000000-0005-0000-0000-0000D9470000}"/>
    <cellStyle name="Rubrik 3 22 2 2 2 6 2 10" xfId="22207" xr:uid="{00000000-0005-0000-0000-0000DA470000}"/>
    <cellStyle name="Rubrik 3 22 2 2 2 6 2 11" xfId="37605" xr:uid="{00000000-0005-0000-0000-0000DB470000}"/>
    <cellStyle name="Rubrik 3 22 2 2 2 6 2 2" xfId="12501" xr:uid="{00000000-0005-0000-0000-0000DC470000}"/>
    <cellStyle name="Rubrik 3 22 2 2 2 6 2 3" xfId="18824" xr:uid="{00000000-0005-0000-0000-0000DD470000}"/>
    <cellStyle name="Rubrik 3 22 2 2 2 6 2 4" xfId="21455" xr:uid="{00000000-0005-0000-0000-0000DE470000}"/>
    <cellStyle name="Rubrik 3 22 2 2 2 6 2 5" xfId="24038" xr:uid="{00000000-0005-0000-0000-0000DF470000}"/>
    <cellStyle name="Rubrik 3 22 2 2 2 6 2 6" xfId="23112" xr:uid="{00000000-0005-0000-0000-0000E0470000}"/>
    <cellStyle name="Rubrik 3 22 2 2 2 6 2 7" xfId="29053" xr:uid="{00000000-0005-0000-0000-0000E1470000}"/>
    <cellStyle name="Rubrik 3 22 2 2 2 6 2 8" xfId="25492" xr:uid="{00000000-0005-0000-0000-0000E2470000}"/>
    <cellStyle name="Rubrik 3 22 2 2 2 6 2 9" xfId="33789" xr:uid="{00000000-0005-0000-0000-0000E3470000}"/>
    <cellStyle name="Rubrik 3 22 2 2 2 6 3" xfId="11094" xr:uid="{00000000-0005-0000-0000-0000E4470000}"/>
    <cellStyle name="Rubrik 3 22 2 2 2 6 4" xfId="17348" xr:uid="{00000000-0005-0000-0000-0000E5470000}"/>
    <cellStyle name="Rubrik 3 22 2 2 2 6 5" xfId="18044" xr:uid="{00000000-0005-0000-0000-0000E6470000}"/>
    <cellStyle name="Rubrik 3 22 2 2 2 6 6" xfId="17814" xr:uid="{00000000-0005-0000-0000-0000E7470000}"/>
    <cellStyle name="Rubrik 3 22 2 2 2 6 7" xfId="27064" xr:uid="{00000000-0005-0000-0000-0000E8470000}"/>
    <cellStyle name="Rubrik 3 22 2 2 2 6 8" xfId="21132" xr:uid="{00000000-0005-0000-0000-0000E9470000}"/>
    <cellStyle name="Rubrik 3 22 2 2 2 6 9" xfId="31881" xr:uid="{00000000-0005-0000-0000-0000EA470000}"/>
    <cellStyle name="Rubrik 3 22 2 2 2 7" xfId="3296" xr:uid="{00000000-0005-0000-0000-0000EB470000}"/>
    <cellStyle name="Rubrik 3 22 2 2 2 7 10" xfId="32879" xr:uid="{00000000-0005-0000-0000-0000EC470000}"/>
    <cellStyle name="Rubrik 3 22 2 2 2 7 11" xfId="36029" xr:uid="{00000000-0005-0000-0000-0000ED470000}"/>
    <cellStyle name="Rubrik 3 22 2 2 2 7 12" xfId="36390" xr:uid="{00000000-0005-0000-0000-0000EE470000}"/>
    <cellStyle name="Rubrik 3 22 2 2 2 7 2" xfId="4618" xr:uid="{00000000-0005-0000-0000-0000EF470000}"/>
    <cellStyle name="Rubrik 3 22 2 2 2 7 2 10" xfId="30260" xr:uid="{00000000-0005-0000-0000-0000F0470000}"/>
    <cellStyle name="Rubrik 3 22 2 2 2 7 2 11" xfId="37606" xr:uid="{00000000-0005-0000-0000-0000F1470000}"/>
    <cellStyle name="Rubrik 3 22 2 2 2 7 2 2" xfId="12502" xr:uid="{00000000-0005-0000-0000-0000F2470000}"/>
    <cellStyle name="Rubrik 3 22 2 2 2 7 2 3" xfId="18825" xr:uid="{00000000-0005-0000-0000-0000F3470000}"/>
    <cellStyle name="Rubrik 3 22 2 2 2 7 2 4" xfId="21456" xr:uid="{00000000-0005-0000-0000-0000F4470000}"/>
    <cellStyle name="Rubrik 3 22 2 2 2 7 2 5" xfId="24039" xr:uid="{00000000-0005-0000-0000-0000F5470000}"/>
    <cellStyle name="Rubrik 3 22 2 2 2 7 2 6" xfId="26345" xr:uid="{00000000-0005-0000-0000-0000F6470000}"/>
    <cellStyle name="Rubrik 3 22 2 2 2 7 2 7" xfId="29054" xr:uid="{00000000-0005-0000-0000-0000F7470000}"/>
    <cellStyle name="Rubrik 3 22 2 2 2 7 2 8" xfId="31190" xr:uid="{00000000-0005-0000-0000-0000F8470000}"/>
    <cellStyle name="Rubrik 3 22 2 2 2 7 2 9" xfId="33790" xr:uid="{00000000-0005-0000-0000-0000F9470000}"/>
    <cellStyle name="Rubrik 3 22 2 2 2 7 3" xfId="11256" xr:uid="{00000000-0005-0000-0000-0000FA470000}"/>
    <cellStyle name="Rubrik 3 22 2 2 2 7 4" xfId="17510" xr:uid="{00000000-0005-0000-0000-0000FB470000}"/>
    <cellStyle name="Rubrik 3 22 2 2 2 7 5" xfId="10041" xr:uid="{00000000-0005-0000-0000-0000FC470000}"/>
    <cellStyle name="Rubrik 3 22 2 2 2 7 6" xfId="19629" xr:uid="{00000000-0005-0000-0000-0000FD470000}"/>
    <cellStyle name="Rubrik 3 22 2 2 2 7 7" xfId="26984" xr:uid="{00000000-0005-0000-0000-0000FE470000}"/>
    <cellStyle name="Rubrik 3 22 2 2 2 7 8" xfId="28764" xr:uid="{00000000-0005-0000-0000-0000FF470000}"/>
    <cellStyle name="Rubrik 3 22 2 2 2 7 9" xfId="31800" xr:uid="{00000000-0005-0000-0000-000000480000}"/>
    <cellStyle name="Rubrik 3 22 2 2 2 8" xfId="4619" xr:uid="{00000000-0005-0000-0000-000001480000}"/>
    <cellStyle name="Rubrik 3 22 2 2 2 8 10" xfId="29993" xr:uid="{00000000-0005-0000-0000-000002480000}"/>
    <cellStyle name="Rubrik 3 22 2 2 2 8 11" xfId="37607" xr:uid="{00000000-0005-0000-0000-000003480000}"/>
    <cellStyle name="Rubrik 3 22 2 2 2 8 2" xfId="12503" xr:uid="{00000000-0005-0000-0000-000004480000}"/>
    <cellStyle name="Rubrik 3 22 2 2 2 8 3" xfId="18826" xr:uid="{00000000-0005-0000-0000-000005480000}"/>
    <cellStyle name="Rubrik 3 22 2 2 2 8 4" xfId="21457" xr:uid="{00000000-0005-0000-0000-000006480000}"/>
    <cellStyle name="Rubrik 3 22 2 2 2 8 5" xfId="24040" xr:uid="{00000000-0005-0000-0000-000007480000}"/>
    <cellStyle name="Rubrik 3 22 2 2 2 8 6" xfId="16437" xr:uid="{00000000-0005-0000-0000-000008480000}"/>
    <cellStyle name="Rubrik 3 22 2 2 2 8 7" xfId="29055" xr:uid="{00000000-0005-0000-0000-000009480000}"/>
    <cellStyle name="Rubrik 3 22 2 2 2 8 8" xfId="25510" xr:uid="{00000000-0005-0000-0000-00000A480000}"/>
    <cellStyle name="Rubrik 3 22 2 2 2 8 9" xfId="33791" xr:uid="{00000000-0005-0000-0000-00000B480000}"/>
    <cellStyle name="Rubrik 3 22 2 2 2 9" xfId="10252" xr:uid="{00000000-0005-0000-0000-00000C480000}"/>
    <cellStyle name="Rubrik 3 22 2 2 20" xfId="34923" xr:uid="{00000000-0005-0000-0000-00000D480000}"/>
    <cellStyle name="Rubrik 3 22 2 2 3" xfId="2541" xr:uid="{00000000-0005-0000-0000-00000E480000}"/>
    <cellStyle name="Rubrik 3 22 2 2 3 10" xfId="25576" xr:uid="{00000000-0005-0000-0000-00000F480000}"/>
    <cellStyle name="Rubrik 3 22 2 2 3 11" xfId="36382" xr:uid="{00000000-0005-0000-0000-000010480000}"/>
    <cellStyle name="Rubrik 3 22 2 2 3 12" xfId="20267" xr:uid="{00000000-0005-0000-0000-000011480000}"/>
    <cellStyle name="Rubrik 3 22 2 2 3 2" xfId="4620" xr:uid="{00000000-0005-0000-0000-000012480000}"/>
    <cellStyle name="Rubrik 3 22 2 2 3 2 10" xfId="22673" xr:uid="{00000000-0005-0000-0000-000013480000}"/>
    <cellStyle name="Rubrik 3 22 2 2 3 2 11" xfId="37608" xr:uid="{00000000-0005-0000-0000-000014480000}"/>
    <cellStyle name="Rubrik 3 22 2 2 3 2 2" xfId="12504" xr:uid="{00000000-0005-0000-0000-000015480000}"/>
    <cellStyle name="Rubrik 3 22 2 2 3 2 3" xfId="18827" xr:uid="{00000000-0005-0000-0000-000016480000}"/>
    <cellStyle name="Rubrik 3 22 2 2 3 2 4" xfId="21458" xr:uid="{00000000-0005-0000-0000-000017480000}"/>
    <cellStyle name="Rubrik 3 22 2 2 3 2 5" xfId="24041" xr:uid="{00000000-0005-0000-0000-000018480000}"/>
    <cellStyle name="Rubrik 3 22 2 2 3 2 6" xfId="26344" xr:uid="{00000000-0005-0000-0000-000019480000}"/>
    <cellStyle name="Rubrik 3 22 2 2 3 2 7" xfId="29056" xr:uid="{00000000-0005-0000-0000-00001A480000}"/>
    <cellStyle name="Rubrik 3 22 2 2 3 2 8" xfId="31189" xr:uid="{00000000-0005-0000-0000-00001B480000}"/>
    <cellStyle name="Rubrik 3 22 2 2 3 2 9" xfId="33792" xr:uid="{00000000-0005-0000-0000-00001C480000}"/>
    <cellStyle name="Rubrik 3 22 2 2 3 3" xfId="10503" xr:uid="{00000000-0005-0000-0000-00001D480000}"/>
    <cellStyle name="Rubrik 3 22 2 2 3 4" xfId="10153" xr:uid="{00000000-0005-0000-0000-00001E480000}"/>
    <cellStyle name="Rubrik 3 22 2 2 3 5" xfId="19615" xr:uid="{00000000-0005-0000-0000-00001F480000}"/>
    <cellStyle name="Rubrik 3 22 2 2 3 6" xfId="22246" xr:uid="{00000000-0005-0000-0000-000020480000}"/>
    <cellStyle name="Rubrik 3 22 2 2 3 7" xfId="27349" xr:uid="{00000000-0005-0000-0000-000021480000}"/>
    <cellStyle name="Rubrik 3 22 2 2 3 8" xfId="16039" xr:uid="{00000000-0005-0000-0000-000022480000}"/>
    <cellStyle name="Rubrik 3 22 2 2 3 9" xfId="32164" xr:uid="{00000000-0005-0000-0000-000023480000}"/>
    <cellStyle name="Rubrik 3 22 2 2 4" xfId="1377" xr:uid="{00000000-0005-0000-0000-000024480000}"/>
    <cellStyle name="Rubrik 3 22 2 2 4 10" xfId="31031" xr:uid="{00000000-0005-0000-0000-000025480000}"/>
    <cellStyle name="Rubrik 3 22 2 2 4 11" xfId="37066" xr:uid="{00000000-0005-0000-0000-000026480000}"/>
    <cellStyle name="Rubrik 3 22 2 2 4 12" xfId="33223" xr:uid="{00000000-0005-0000-0000-000027480000}"/>
    <cellStyle name="Rubrik 3 22 2 2 4 2" xfId="4621" xr:uid="{00000000-0005-0000-0000-000028480000}"/>
    <cellStyle name="Rubrik 3 22 2 2 4 2 10" xfId="29927" xr:uid="{00000000-0005-0000-0000-000029480000}"/>
    <cellStyle name="Rubrik 3 22 2 2 4 2 11" xfId="37609" xr:uid="{00000000-0005-0000-0000-00002A480000}"/>
    <cellStyle name="Rubrik 3 22 2 2 4 2 2" xfId="12505" xr:uid="{00000000-0005-0000-0000-00002B480000}"/>
    <cellStyle name="Rubrik 3 22 2 2 4 2 3" xfId="18828" xr:uid="{00000000-0005-0000-0000-00002C480000}"/>
    <cellStyle name="Rubrik 3 22 2 2 4 2 4" xfId="21459" xr:uid="{00000000-0005-0000-0000-00002D480000}"/>
    <cellStyle name="Rubrik 3 22 2 2 4 2 5" xfId="24042" xr:uid="{00000000-0005-0000-0000-00002E480000}"/>
    <cellStyle name="Rubrik 3 22 2 2 4 2 6" xfId="23085" xr:uid="{00000000-0005-0000-0000-00002F480000}"/>
    <cellStyle name="Rubrik 3 22 2 2 4 2 7" xfId="29057" xr:uid="{00000000-0005-0000-0000-000030480000}"/>
    <cellStyle name="Rubrik 3 22 2 2 4 2 8" xfId="25704" xr:uid="{00000000-0005-0000-0000-000031480000}"/>
    <cellStyle name="Rubrik 3 22 2 2 4 2 9" xfId="33793" xr:uid="{00000000-0005-0000-0000-000032480000}"/>
    <cellStyle name="Rubrik 3 22 2 2 4 3" xfId="9346" xr:uid="{00000000-0005-0000-0000-000033480000}"/>
    <cellStyle name="Rubrik 3 22 2 2 4 4" xfId="10174" xr:uid="{00000000-0005-0000-0000-000034480000}"/>
    <cellStyle name="Rubrik 3 22 2 2 4 5" xfId="20760" xr:uid="{00000000-0005-0000-0000-000035480000}"/>
    <cellStyle name="Rubrik 3 22 2 2 4 6" xfId="23353" xr:uid="{00000000-0005-0000-0000-000036480000}"/>
    <cellStyle name="Rubrik 3 22 2 2 4 7" xfId="28434" xr:uid="{00000000-0005-0000-0000-000037480000}"/>
    <cellStyle name="Rubrik 3 22 2 2 4 8" xfId="26162" xr:uid="{00000000-0005-0000-0000-000038480000}"/>
    <cellStyle name="Rubrik 3 22 2 2 4 9" xfId="33149" xr:uid="{00000000-0005-0000-0000-000039480000}"/>
    <cellStyle name="Rubrik 3 22 2 2 5" xfId="1129" xr:uid="{00000000-0005-0000-0000-00003A480000}"/>
    <cellStyle name="Rubrik 3 22 2 2 5 10" xfId="32663" xr:uid="{00000000-0005-0000-0000-00003B480000}"/>
    <cellStyle name="Rubrik 3 22 2 2 5 11" xfId="34891" xr:uid="{00000000-0005-0000-0000-00003C480000}"/>
    <cellStyle name="Rubrik 3 22 2 2 5 12" xfId="36731" xr:uid="{00000000-0005-0000-0000-00003D480000}"/>
    <cellStyle name="Rubrik 3 22 2 2 5 2" xfId="4622" xr:uid="{00000000-0005-0000-0000-00003E480000}"/>
    <cellStyle name="Rubrik 3 22 2 2 5 2 10" xfId="10300" xr:uid="{00000000-0005-0000-0000-00003F480000}"/>
    <cellStyle name="Rubrik 3 22 2 2 5 2 11" xfId="37610" xr:uid="{00000000-0005-0000-0000-000040480000}"/>
    <cellStyle name="Rubrik 3 22 2 2 5 2 2" xfId="12506" xr:uid="{00000000-0005-0000-0000-000041480000}"/>
    <cellStyle name="Rubrik 3 22 2 2 5 2 3" xfId="18829" xr:uid="{00000000-0005-0000-0000-000042480000}"/>
    <cellStyle name="Rubrik 3 22 2 2 5 2 4" xfId="21460" xr:uid="{00000000-0005-0000-0000-000043480000}"/>
    <cellStyle name="Rubrik 3 22 2 2 5 2 5" xfId="24043" xr:uid="{00000000-0005-0000-0000-000044480000}"/>
    <cellStyle name="Rubrik 3 22 2 2 5 2 6" xfId="26343" xr:uid="{00000000-0005-0000-0000-000045480000}"/>
    <cellStyle name="Rubrik 3 22 2 2 5 2 7" xfId="29058" xr:uid="{00000000-0005-0000-0000-000046480000}"/>
    <cellStyle name="Rubrik 3 22 2 2 5 2 8" xfId="31188" xr:uid="{00000000-0005-0000-0000-000047480000}"/>
    <cellStyle name="Rubrik 3 22 2 2 5 2 9" xfId="33794" xr:uid="{00000000-0005-0000-0000-000048480000}"/>
    <cellStyle name="Rubrik 3 22 2 2 5 3" xfId="14072" xr:uid="{00000000-0005-0000-0000-000049480000}"/>
    <cellStyle name="Rubrik 3 22 2 2 5 4" xfId="15675" xr:uid="{00000000-0005-0000-0000-00004A480000}"/>
    <cellStyle name="Rubrik 3 22 2 2 5 5" xfId="15707" xr:uid="{00000000-0005-0000-0000-00004B480000}"/>
    <cellStyle name="Rubrik 3 22 2 2 5 6" xfId="20190" xr:uid="{00000000-0005-0000-0000-00004C480000}"/>
    <cellStyle name="Rubrik 3 22 2 2 5 7" xfId="25367" xr:uid="{00000000-0005-0000-0000-00004D480000}"/>
    <cellStyle name="Rubrik 3 22 2 2 5 8" xfId="27897" xr:uid="{00000000-0005-0000-0000-00004E480000}"/>
    <cellStyle name="Rubrik 3 22 2 2 5 9" xfId="30314" xr:uid="{00000000-0005-0000-0000-00004F480000}"/>
    <cellStyle name="Rubrik 3 22 2 2 6" xfId="1340" xr:uid="{00000000-0005-0000-0000-000050480000}"/>
    <cellStyle name="Rubrik 3 22 2 2 6 10" xfId="24899" xr:uid="{00000000-0005-0000-0000-000051480000}"/>
    <cellStyle name="Rubrik 3 22 2 2 6 11" xfId="33001" xr:uid="{00000000-0005-0000-0000-000052480000}"/>
    <cellStyle name="Rubrik 3 22 2 2 6 12" xfId="29895" xr:uid="{00000000-0005-0000-0000-000053480000}"/>
    <cellStyle name="Rubrik 3 22 2 2 6 2" xfId="4623" xr:uid="{00000000-0005-0000-0000-000054480000}"/>
    <cellStyle name="Rubrik 3 22 2 2 6 2 10" xfId="34828" xr:uid="{00000000-0005-0000-0000-000055480000}"/>
    <cellStyle name="Rubrik 3 22 2 2 6 2 11" xfId="37611" xr:uid="{00000000-0005-0000-0000-000056480000}"/>
    <cellStyle name="Rubrik 3 22 2 2 6 2 2" xfId="12507" xr:uid="{00000000-0005-0000-0000-000057480000}"/>
    <cellStyle name="Rubrik 3 22 2 2 6 2 3" xfId="18830" xr:uid="{00000000-0005-0000-0000-000058480000}"/>
    <cellStyle name="Rubrik 3 22 2 2 6 2 4" xfId="21461" xr:uid="{00000000-0005-0000-0000-000059480000}"/>
    <cellStyle name="Rubrik 3 22 2 2 6 2 5" xfId="24044" xr:uid="{00000000-0005-0000-0000-00005A480000}"/>
    <cellStyle name="Rubrik 3 22 2 2 6 2 6" xfId="19846" xr:uid="{00000000-0005-0000-0000-00005B480000}"/>
    <cellStyle name="Rubrik 3 22 2 2 6 2 7" xfId="29059" xr:uid="{00000000-0005-0000-0000-00005C480000}"/>
    <cellStyle name="Rubrik 3 22 2 2 6 2 8" xfId="27564" xr:uid="{00000000-0005-0000-0000-00005D480000}"/>
    <cellStyle name="Rubrik 3 22 2 2 6 2 9" xfId="33795" xr:uid="{00000000-0005-0000-0000-00005E480000}"/>
    <cellStyle name="Rubrik 3 22 2 2 6 3" xfId="9309" xr:uid="{00000000-0005-0000-0000-00005F480000}"/>
    <cellStyle name="Rubrik 3 22 2 2 6 4" xfId="16245" xr:uid="{00000000-0005-0000-0000-000060480000}"/>
    <cellStyle name="Rubrik 3 22 2 2 6 5" xfId="9349" xr:uid="{00000000-0005-0000-0000-000061480000}"/>
    <cellStyle name="Rubrik 3 22 2 2 6 6" xfId="16479" xr:uid="{00000000-0005-0000-0000-000062480000}"/>
    <cellStyle name="Rubrik 3 22 2 2 6 7" xfId="20580" xr:uid="{00000000-0005-0000-0000-000063480000}"/>
    <cellStyle name="Rubrik 3 22 2 2 6 8" xfId="23179" xr:uid="{00000000-0005-0000-0000-000064480000}"/>
    <cellStyle name="Rubrik 3 22 2 2 6 9" xfId="28263" xr:uid="{00000000-0005-0000-0000-000065480000}"/>
    <cellStyle name="Rubrik 3 22 2 2 7" xfId="2779" xr:uid="{00000000-0005-0000-0000-000066480000}"/>
    <cellStyle name="Rubrik 3 22 2 2 7 10" xfId="32973" xr:uid="{00000000-0005-0000-0000-000067480000}"/>
    <cellStyle name="Rubrik 3 22 2 2 7 11" xfId="35090" xr:uid="{00000000-0005-0000-0000-000068480000}"/>
    <cellStyle name="Rubrik 3 22 2 2 7 12" xfId="36951" xr:uid="{00000000-0005-0000-0000-000069480000}"/>
    <cellStyle name="Rubrik 3 22 2 2 7 2" xfId="4624" xr:uid="{00000000-0005-0000-0000-00006A480000}"/>
    <cellStyle name="Rubrik 3 22 2 2 7 2 10" xfId="33462" xr:uid="{00000000-0005-0000-0000-00006B480000}"/>
    <cellStyle name="Rubrik 3 22 2 2 7 2 11" xfId="37612" xr:uid="{00000000-0005-0000-0000-00006C480000}"/>
    <cellStyle name="Rubrik 3 22 2 2 7 2 2" xfId="12508" xr:uid="{00000000-0005-0000-0000-00006D480000}"/>
    <cellStyle name="Rubrik 3 22 2 2 7 2 3" xfId="18831" xr:uid="{00000000-0005-0000-0000-00006E480000}"/>
    <cellStyle name="Rubrik 3 22 2 2 7 2 4" xfId="21462" xr:uid="{00000000-0005-0000-0000-00006F480000}"/>
    <cellStyle name="Rubrik 3 22 2 2 7 2 5" xfId="24045" xr:uid="{00000000-0005-0000-0000-000070480000}"/>
    <cellStyle name="Rubrik 3 22 2 2 7 2 6" xfId="26342" xr:uid="{00000000-0005-0000-0000-000071480000}"/>
    <cellStyle name="Rubrik 3 22 2 2 7 2 7" xfId="29060" xr:uid="{00000000-0005-0000-0000-000072480000}"/>
    <cellStyle name="Rubrik 3 22 2 2 7 2 8" xfId="31187" xr:uid="{00000000-0005-0000-0000-000073480000}"/>
    <cellStyle name="Rubrik 3 22 2 2 7 2 9" xfId="33796" xr:uid="{00000000-0005-0000-0000-000074480000}"/>
    <cellStyle name="Rubrik 3 22 2 2 7 3" xfId="10740" xr:uid="{00000000-0005-0000-0000-000075480000}"/>
    <cellStyle name="Rubrik 3 22 2 2 7 4" xfId="16993" xr:uid="{00000000-0005-0000-0000-000076480000}"/>
    <cellStyle name="Rubrik 3 22 2 2 7 5" xfId="13925" xr:uid="{00000000-0005-0000-0000-000077480000}"/>
    <cellStyle name="Rubrik 3 22 2 2 7 6" xfId="20550" xr:uid="{00000000-0005-0000-0000-000078480000}"/>
    <cellStyle name="Rubrik 3 22 2 2 7 7" xfId="25705" xr:uid="{00000000-0005-0000-0000-000079480000}"/>
    <cellStyle name="Rubrik 3 22 2 2 7 8" xfId="28233" xr:uid="{00000000-0005-0000-0000-00007A480000}"/>
    <cellStyle name="Rubrik 3 22 2 2 7 9" xfId="30622" xr:uid="{00000000-0005-0000-0000-00007B480000}"/>
    <cellStyle name="Rubrik 3 22 2 2 8" xfId="2616" xr:uid="{00000000-0005-0000-0000-00007C480000}"/>
    <cellStyle name="Rubrik 3 22 2 2 8 10" xfId="29820" xr:uid="{00000000-0005-0000-0000-00007D480000}"/>
    <cellStyle name="Rubrik 3 22 2 2 8 11" xfId="36358" xr:uid="{00000000-0005-0000-0000-00007E480000}"/>
    <cellStyle name="Rubrik 3 22 2 2 8 12" xfId="30778" xr:uid="{00000000-0005-0000-0000-00007F480000}"/>
    <cellStyle name="Rubrik 3 22 2 2 8 2" xfId="4625" xr:uid="{00000000-0005-0000-0000-000080480000}"/>
    <cellStyle name="Rubrik 3 22 2 2 8 2 10" xfId="28579" xr:uid="{00000000-0005-0000-0000-000081480000}"/>
    <cellStyle name="Rubrik 3 22 2 2 8 2 11" xfId="37613" xr:uid="{00000000-0005-0000-0000-000082480000}"/>
    <cellStyle name="Rubrik 3 22 2 2 8 2 2" xfId="12509" xr:uid="{00000000-0005-0000-0000-000083480000}"/>
    <cellStyle name="Rubrik 3 22 2 2 8 2 3" xfId="18832" xr:uid="{00000000-0005-0000-0000-000084480000}"/>
    <cellStyle name="Rubrik 3 22 2 2 8 2 4" xfId="21463" xr:uid="{00000000-0005-0000-0000-000085480000}"/>
    <cellStyle name="Rubrik 3 22 2 2 8 2 5" xfId="24046" xr:uid="{00000000-0005-0000-0000-000086480000}"/>
    <cellStyle name="Rubrik 3 22 2 2 8 2 6" xfId="24827" xr:uid="{00000000-0005-0000-0000-000087480000}"/>
    <cellStyle name="Rubrik 3 22 2 2 8 2 7" xfId="29061" xr:uid="{00000000-0005-0000-0000-000088480000}"/>
    <cellStyle name="Rubrik 3 22 2 2 8 2 8" xfId="29831" xr:uid="{00000000-0005-0000-0000-000089480000}"/>
    <cellStyle name="Rubrik 3 22 2 2 8 2 9" xfId="33797" xr:uid="{00000000-0005-0000-0000-00008A480000}"/>
    <cellStyle name="Rubrik 3 22 2 2 8 3" xfId="10577" xr:uid="{00000000-0005-0000-0000-00008B480000}"/>
    <cellStyle name="Rubrik 3 22 2 2 8 4" xfId="9812" xr:uid="{00000000-0005-0000-0000-00008C480000}"/>
    <cellStyle name="Rubrik 3 22 2 2 8 5" xfId="19588" xr:uid="{00000000-0005-0000-0000-00008D480000}"/>
    <cellStyle name="Rubrik 3 22 2 2 8 6" xfId="22219" xr:uid="{00000000-0005-0000-0000-00008E480000}"/>
    <cellStyle name="Rubrik 3 22 2 2 8 7" xfId="27322" xr:uid="{00000000-0005-0000-0000-00008F480000}"/>
    <cellStyle name="Rubrik 3 22 2 2 8 8" xfId="24816" xr:uid="{00000000-0005-0000-0000-000090480000}"/>
    <cellStyle name="Rubrik 3 22 2 2 8 9" xfId="32138" xr:uid="{00000000-0005-0000-0000-000091480000}"/>
    <cellStyle name="Rubrik 3 22 2 2 9" xfId="996" xr:uid="{00000000-0005-0000-0000-000092480000}"/>
    <cellStyle name="Rubrik 3 22 2 2 9 10" xfId="30595" xr:uid="{00000000-0005-0000-0000-000093480000}"/>
    <cellStyle name="Rubrik 3 22 2 2 9 11" xfId="36746" xr:uid="{00000000-0005-0000-0000-000094480000}"/>
    <cellStyle name="Rubrik 3 22 2 2 9 12" xfId="35257" xr:uid="{00000000-0005-0000-0000-000095480000}"/>
    <cellStyle name="Rubrik 3 22 2 2 9 2" xfId="4626" xr:uid="{00000000-0005-0000-0000-000096480000}"/>
    <cellStyle name="Rubrik 3 22 2 2 9 2 10" xfId="35238" xr:uid="{00000000-0005-0000-0000-000097480000}"/>
    <cellStyle name="Rubrik 3 22 2 2 9 2 11" xfId="37614" xr:uid="{00000000-0005-0000-0000-000098480000}"/>
    <cellStyle name="Rubrik 3 22 2 2 9 2 2" xfId="12510" xr:uid="{00000000-0005-0000-0000-000099480000}"/>
    <cellStyle name="Rubrik 3 22 2 2 9 2 3" xfId="18833" xr:uid="{00000000-0005-0000-0000-00009A480000}"/>
    <cellStyle name="Rubrik 3 22 2 2 9 2 4" xfId="21464" xr:uid="{00000000-0005-0000-0000-00009B480000}"/>
    <cellStyle name="Rubrik 3 22 2 2 9 2 5" xfId="24047" xr:uid="{00000000-0005-0000-0000-00009C480000}"/>
    <cellStyle name="Rubrik 3 22 2 2 9 2 6" xfId="26341" xr:uid="{00000000-0005-0000-0000-00009D480000}"/>
    <cellStyle name="Rubrik 3 22 2 2 9 2 7" xfId="29062" xr:uid="{00000000-0005-0000-0000-00009E480000}"/>
    <cellStyle name="Rubrik 3 22 2 2 9 2 8" xfId="31186" xr:uid="{00000000-0005-0000-0000-00009F480000}"/>
    <cellStyle name="Rubrik 3 22 2 2 9 2 9" xfId="33798" xr:uid="{00000000-0005-0000-0000-0000A0480000}"/>
    <cellStyle name="Rubrik 3 22 2 2 9 3" xfId="14205" xr:uid="{00000000-0005-0000-0000-0000A1480000}"/>
    <cellStyle name="Rubrik 3 22 2 2 9 4" xfId="16406" xr:uid="{00000000-0005-0000-0000-0000A2480000}"/>
    <cellStyle name="Rubrik 3 22 2 2 9 5" xfId="20213" xr:uid="{00000000-0005-0000-0000-0000A3480000}"/>
    <cellStyle name="Rubrik 3 22 2 2 9 6" xfId="22827" xr:uid="{00000000-0005-0000-0000-0000A4480000}"/>
    <cellStyle name="Rubrik 3 22 2 2 9 7" xfId="27919" xr:uid="{00000000-0005-0000-0000-0000A5480000}"/>
    <cellStyle name="Rubrik 3 22 2 2 9 8" xfId="25676" xr:uid="{00000000-0005-0000-0000-0000A6480000}"/>
    <cellStyle name="Rubrik 3 22 2 2 9 9" xfId="32683" xr:uid="{00000000-0005-0000-0000-0000A7480000}"/>
    <cellStyle name="Rubrik 3 22 2 3" xfId="1743" xr:uid="{00000000-0005-0000-0000-0000A8480000}"/>
    <cellStyle name="Rubrik 3 22 2 3 10" xfId="14457" xr:uid="{00000000-0005-0000-0000-0000A9480000}"/>
    <cellStyle name="Rubrik 3 22 2 3 11" xfId="10079" xr:uid="{00000000-0005-0000-0000-0000AA480000}"/>
    <cellStyle name="Rubrik 3 22 2 3 12" xfId="19953" xr:uid="{00000000-0005-0000-0000-0000AB480000}"/>
    <cellStyle name="Rubrik 3 22 2 3 13" xfId="25139" xr:uid="{00000000-0005-0000-0000-0000AC480000}"/>
    <cellStyle name="Rubrik 3 22 2 3 14" xfId="27667" xr:uid="{00000000-0005-0000-0000-0000AD480000}"/>
    <cellStyle name="Rubrik 3 22 2 3 15" xfId="30108" xr:uid="{00000000-0005-0000-0000-0000AE480000}"/>
    <cellStyle name="Rubrik 3 22 2 3 16" xfId="32446" xr:uid="{00000000-0005-0000-0000-0000AF480000}"/>
    <cellStyle name="Rubrik 3 22 2 3 17" xfId="34738" xr:uid="{00000000-0005-0000-0000-0000B0480000}"/>
    <cellStyle name="Rubrik 3 22 2 3 18" xfId="36561" xr:uid="{00000000-0005-0000-0000-0000B1480000}"/>
    <cellStyle name="Rubrik 3 22 2 3 2" xfId="680" xr:uid="{00000000-0005-0000-0000-0000B2480000}"/>
    <cellStyle name="Rubrik 3 22 2 3 2 10" xfId="32800" xr:uid="{00000000-0005-0000-0000-0000B3480000}"/>
    <cellStyle name="Rubrik 3 22 2 3 2 11" xfId="34991" xr:uid="{00000000-0005-0000-0000-0000B4480000}"/>
    <cellStyle name="Rubrik 3 22 2 3 2 12" xfId="36835" xr:uid="{00000000-0005-0000-0000-0000B5480000}"/>
    <cellStyle name="Rubrik 3 22 2 3 2 2" xfId="4627" xr:uid="{00000000-0005-0000-0000-0000B6480000}"/>
    <cellStyle name="Rubrik 3 22 2 3 2 2 10" xfId="29935" xr:uid="{00000000-0005-0000-0000-0000B7480000}"/>
    <cellStyle name="Rubrik 3 22 2 3 2 2 11" xfId="37615" xr:uid="{00000000-0005-0000-0000-0000B8480000}"/>
    <cellStyle name="Rubrik 3 22 2 3 2 2 2" xfId="12511" xr:uid="{00000000-0005-0000-0000-0000B9480000}"/>
    <cellStyle name="Rubrik 3 22 2 3 2 2 3" xfId="18834" xr:uid="{00000000-0005-0000-0000-0000BA480000}"/>
    <cellStyle name="Rubrik 3 22 2 3 2 2 4" xfId="21465" xr:uid="{00000000-0005-0000-0000-0000BB480000}"/>
    <cellStyle name="Rubrik 3 22 2 3 2 2 5" xfId="24048" xr:uid="{00000000-0005-0000-0000-0000BC480000}"/>
    <cellStyle name="Rubrik 3 22 2 3 2 2 6" xfId="23283" xr:uid="{00000000-0005-0000-0000-0000BD480000}"/>
    <cellStyle name="Rubrik 3 22 2 3 2 2 7" xfId="29063" xr:uid="{00000000-0005-0000-0000-0000BE480000}"/>
    <cellStyle name="Rubrik 3 22 2 3 2 2 8" xfId="15805" xr:uid="{00000000-0005-0000-0000-0000BF480000}"/>
    <cellStyle name="Rubrik 3 22 2 3 2 2 9" xfId="33799" xr:uid="{00000000-0005-0000-0000-0000C0480000}"/>
    <cellStyle name="Rubrik 3 22 2 3 2 3" xfId="14519" xr:uid="{00000000-0005-0000-0000-0000C1480000}"/>
    <cellStyle name="Rubrik 3 22 2 3 2 4" xfId="16572" xr:uid="{00000000-0005-0000-0000-0000C2480000}"/>
    <cellStyle name="Rubrik 3 22 2 3 2 5" xfId="15957" xr:uid="{00000000-0005-0000-0000-0000C3480000}"/>
    <cellStyle name="Rubrik 3 22 2 3 2 6" xfId="20358" xr:uid="{00000000-0005-0000-0000-0000C4480000}"/>
    <cellStyle name="Rubrik 3 22 2 3 2 7" xfId="25525" xr:uid="{00000000-0005-0000-0000-0000C5480000}"/>
    <cellStyle name="Rubrik 3 22 2 3 2 8" xfId="28055" xr:uid="{00000000-0005-0000-0000-0000C6480000}"/>
    <cellStyle name="Rubrik 3 22 2 3 2 9" xfId="30458" xr:uid="{00000000-0005-0000-0000-0000C7480000}"/>
    <cellStyle name="Rubrik 3 22 2 3 3" xfId="1230" xr:uid="{00000000-0005-0000-0000-0000C8480000}"/>
    <cellStyle name="Rubrik 3 22 2 3 3 10" xfId="30691" xr:uid="{00000000-0005-0000-0000-0000C9480000}"/>
    <cellStyle name="Rubrik 3 22 2 3 3 11" xfId="37104" xr:uid="{00000000-0005-0000-0000-0000CA480000}"/>
    <cellStyle name="Rubrik 3 22 2 3 3 12" xfId="30147" xr:uid="{00000000-0005-0000-0000-0000CB480000}"/>
    <cellStyle name="Rubrik 3 22 2 3 3 2" xfId="4628" xr:uid="{00000000-0005-0000-0000-0000CC480000}"/>
    <cellStyle name="Rubrik 3 22 2 3 3 2 10" xfId="30534" xr:uid="{00000000-0005-0000-0000-0000CD480000}"/>
    <cellStyle name="Rubrik 3 22 2 3 3 2 11" xfId="37616" xr:uid="{00000000-0005-0000-0000-0000CE480000}"/>
    <cellStyle name="Rubrik 3 22 2 3 3 2 2" xfId="12512" xr:uid="{00000000-0005-0000-0000-0000CF480000}"/>
    <cellStyle name="Rubrik 3 22 2 3 3 2 3" xfId="18835" xr:uid="{00000000-0005-0000-0000-0000D0480000}"/>
    <cellStyle name="Rubrik 3 22 2 3 3 2 4" xfId="21466" xr:uid="{00000000-0005-0000-0000-0000D1480000}"/>
    <cellStyle name="Rubrik 3 22 2 3 3 2 5" xfId="24049" xr:uid="{00000000-0005-0000-0000-0000D2480000}"/>
    <cellStyle name="Rubrik 3 22 2 3 3 2 6" xfId="26340" xr:uid="{00000000-0005-0000-0000-0000D3480000}"/>
    <cellStyle name="Rubrik 3 22 2 3 3 2 7" xfId="29064" xr:uid="{00000000-0005-0000-0000-0000D4480000}"/>
    <cellStyle name="Rubrik 3 22 2 3 3 2 8" xfId="31185" xr:uid="{00000000-0005-0000-0000-0000D5480000}"/>
    <cellStyle name="Rubrik 3 22 2 3 3 2 9" xfId="33800" xr:uid="{00000000-0005-0000-0000-0000D6480000}"/>
    <cellStyle name="Rubrik 3 22 2 3 3 3" xfId="13971" xr:uid="{00000000-0005-0000-0000-0000D7480000}"/>
    <cellStyle name="Rubrik 3 22 2 3 3 4" xfId="16298" xr:uid="{00000000-0005-0000-0000-0000D8480000}"/>
    <cellStyle name="Rubrik 3 22 2 3 3 5" xfId="20809" xr:uid="{00000000-0005-0000-0000-0000D9480000}"/>
    <cellStyle name="Rubrik 3 22 2 3 3 6" xfId="23401" xr:uid="{00000000-0005-0000-0000-0000DA480000}"/>
    <cellStyle name="Rubrik 3 22 2 3 3 7" xfId="28481" xr:uid="{00000000-0005-0000-0000-0000DB480000}"/>
    <cellStyle name="Rubrik 3 22 2 3 3 8" xfId="25788" xr:uid="{00000000-0005-0000-0000-0000DC480000}"/>
    <cellStyle name="Rubrik 3 22 2 3 3 9" xfId="33195" xr:uid="{00000000-0005-0000-0000-0000DD480000}"/>
    <cellStyle name="Rubrik 3 22 2 3 4" xfId="1242" xr:uid="{00000000-0005-0000-0000-0000DE480000}"/>
    <cellStyle name="Rubrik 3 22 2 3 4 10" xfId="29841" xr:uid="{00000000-0005-0000-0000-0000DF480000}"/>
    <cellStyle name="Rubrik 3 22 2 3 4 11" xfId="36674" xr:uid="{00000000-0005-0000-0000-0000E0480000}"/>
    <cellStyle name="Rubrik 3 22 2 3 4 12" xfId="35073" xr:uid="{00000000-0005-0000-0000-0000E1480000}"/>
    <cellStyle name="Rubrik 3 22 2 3 4 2" xfId="4629" xr:uid="{00000000-0005-0000-0000-0000E2480000}"/>
    <cellStyle name="Rubrik 3 22 2 3 4 2 10" xfId="33482" xr:uid="{00000000-0005-0000-0000-0000E3480000}"/>
    <cellStyle name="Rubrik 3 22 2 3 4 2 11" xfId="37617" xr:uid="{00000000-0005-0000-0000-0000E4480000}"/>
    <cellStyle name="Rubrik 3 22 2 3 4 2 2" xfId="12513" xr:uid="{00000000-0005-0000-0000-0000E5480000}"/>
    <cellStyle name="Rubrik 3 22 2 3 4 2 3" xfId="18836" xr:uid="{00000000-0005-0000-0000-0000E6480000}"/>
    <cellStyle name="Rubrik 3 22 2 3 4 2 4" xfId="21467" xr:uid="{00000000-0005-0000-0000-0000E7480000}"/>
    <cellStyle name="Rubrik 3 22 2 3 4 2 5" xfId="24050" xr:uid="{00000000-0005-0000-0000-0000E8480000}"/>
    <cellStyle name="Rubrik 3 22 2 3 4 2 6" xfId="26339" xr:uid="{00000000-0005-0000-0000-0000E9480000}"/>
    <cellStyle name="Rubrik 3 22 2 3 4 2 7" xfId="29065" xr:uid="{00000000-0005-0000-0000-0000EA480000}"/>
    <cellStyle name="Rubrik 3 22 2 3 4 2 8" xfId="31184" xr:uid="{00000000-0005-0000-0000-0000EB480000}"/>
    <cellStyle name="Rubrik 3 22 2 3 4 2 9" xfId="33801" xr:uid="{00000000-0005-0000-0000-0000EC480000}"/>
    <cellStyle name="Rubrik 3 22 2 3 4 3" xfId="13959" xr:uid="{00000000-0005-0000-0000-0000ED480000}"/>
    <cellStyle name="Rubrik 3 22 2 3 4 4" xfId="16294" xr:uid="{00000000-0005-0000-0000-0000EE480000}"/>
    <cellStyle name="Rubrik 3 22 2 3 4 5" xfId="20131" xr:uid="{00000000-0005-0000-0000-0000EF480000}"/>
    <cellStyle name="Rubrik 3 22 2 3 4 6" xfId="22745" xr:uid="{00000000-0005-0000-0000-0000F0480000}"/>
    <cellStyle name="Rubrik 3 22 2 3 4 7" xfId="27838" xr:uid="{00000000-0005-0000-0000-0000F1480000}"/>
    <cellStyle name="Rubrik 3 22 2 3 4 8" xfId="24837" xr:uid="{00000000-0005-0000-0000-0000F2480000}"/>
    <cellStyle name="Rubrik 3 22 2 3 4 9" xfId="32604" xr:uid="{00000000-0005-0000-0000-0000F3480000}"/>
    <cellStyle name="Rubrik 3 22 2 3 5" xfId="1195" xr:uid="{00000000-0005-0000-0000-0000F4480000}"/>
    <cellStyle name="Rubrik 3 22 2 3 5 10" xfId="23580" xr:uid="{00000000-0005-0000-0000-0000F5480000}"/>
    <cellStyle name="Rubrik 3 22 2 3 5 11" xfId="36684" xr:uid="{00000000-0005-0000-0000-0000F6480000}"/>
    <cellStyle name="Rubrik 3 22 2 3 5 12" xfId="33392" xr:uid="{00000000-0005-0000-0000-0000F7480000}"/>
    <cellStyle name="Rubrik 3 22 2 3 5 2" xfId="4630" xr:uid="{00000000-0005-0000-0000-0000F8480000}"/>
    <cellStyle name="Rubrik 3 22 2 3 5 2 10" xfId="22326" xr:uid="{00000000-0005-0000-0000-0000F9480000}"/>
    <cellStyle name="Rubrik 3 22 2 3 5 2 11" xfId="37618" xr:uid="{00000000-0005-0000-0000-0000FA480000}"/>
    <cellStyle name="Rubrik 3 22 2 3 5 2 2" xfId="12514" xr:uid="{00000000-0005-0000-0000-0000FB480000}"/>
    <cellStyle name="Rubrik 3 22 2 3 5 2 3" xfId="18837" xr:uid="{00000000-0005-0000-0000-0000FC480000}"/>
    <cellStyle name="Rubrik 3 22 2 3 5 2 4" xfId="21468" xr:uid="{00000000-0005-0000-0000-0000FD480000}"/>
    <cellStyle name="Rubrik 3 22 2 3 5 2 5" xfId="24051" xr:uid="{00000000-0005-0000-0000-0000FE480000}"/>
    <cellStyle name="Rubrik 3 22 2 3 5 2 6" xfId="25915" xr:uid="{00000000-0005-0000-0000-0000FF480000}"/>
    <cellStyle name="Rubrik 3 22 2 3 5 2 7" xfId="29066" xr:uid="{00000000-0005-0000-0000-000000490000}"/>
    <cellStyle name="Rubrik 3 22 2 3 5 2 8" xfId="30807" xr:uid="{00000000-0005-0000-0000-000001490000}"/>
    <cellStyle name="Rubrik 3 22 2 3 5 2 9" xfId="33802" xr:uid="{00000000-0005-0000-0000-000002490000}"/>
    <cellStyle name="Rubrik 3 22 2 3 5 3" xfId="14006" xr:uid="{00000000-0005-0000-0000-000003490000}"/>
    <cellStyle name="Rubrik 3 22 2 3 5 4" xfId="15640" xr:uid="{00000000-0005-0000-0000-000004490000}"/>
    <cellStyle name="Rubrik 3 22 2 3 5 5" xfId="20142" xr:uid="{00000000-0005-0000-0000-000005490000}"/>
    <cellStyle name="Rubrik 3 22 2 3 5 6" xfId="22756" xr:uid="{00000000-0005-0000-0000-000006490000}"/>
    <cellStyle name="Rubrik 3 22 2 3 5 7" xfId="27849" xr:uid="{00000000-0005-0000-0000-000007490000}"/>
    <cellStyle name="Rubrik 3 22 2 3 5 8" xfId="17935" xr:uid="{00000000-0005-0000-0000-000008490000}"/>
    <cellStyle name="Rubrik 3 22 2 3 5 9" xfId="32615" xr:uid="{00000000-0005-0000-0000-000009490000}"/>
    <cellStyle name="Rubrik 3 22 2 3 6" xfId="2656" xr:uid="{00000000-0005-0000-0000-00000A490000}"/>
    <cellStyle name="Rubrik 3 22 2 3 6 10" xfId="30776" xr:uid="{00000000-0005-0000-0000-00000B490000}"/>
    <cellStyle name="Rubrik 3 22 2 3 6 11" xfId="36340" xr:uid="{00000000-0005-0000-0000-00000C490000}"/>
    <cellStyle name="Rubrik 3 22 2 3 6 12" xfId="33549" xr:uid="{00000000-0005-0000-0000-00000D490000}"/>
    <cellStyle name="Rubrik 3 22 2 3 6 2" xfId="4631" xr:uid="{00000000-0005-0000-0000-00000E490000}"/>
    <cellStyle name="Rubrik 3 22 2 3 6 2 10" xfId="30672" xr:uid="{00000000-0005-0000-0000-00000F490000}"/>
    <cellStyle name="Rubrik 3 22 2 3 6 2 11" xfId="37619" xr:uid="{00000000-0005-0000-0000-000010490000}"/>
    <cellStyle name="Rubrik 3 22 2 3 6 2 2" xfId="12515" xr:uid="{00000000-0005-0000-0000-000011490000}"/>
    <cellStyle name="Rubrik 3 22 2 3 6 2 3" xfId="18838" xr:uid="{00000000-0005-0000-0000-000012490000}"/>
    <cellStyle name="Rubrik 3 22 2 3 6 2 4" xfId="21469" xr:uid="{00000000-0005-0000-0000-000013490000}"/>
    <cellStyle name="Rubrik 3 22 2 3 6 2 5" xfId="24052" xr:uid="{00000000-0005-0000-0000-000014490000}"/>
    <cellStyle name="Rubrik 3 22 2 3 6 2 6" xfId="26338" xr:uid="{00000000-0005-0000-0000-000015490000}"/>
    <cellStyle name="Rubrik 3 22 2 3 6 2 7" xfId="29067" xr:uid="{00000000-0005-0000-0000-000016490000}"/>
    <cellStyle name="Rubrik 3 22 2 3 6 2 8" xfId="31183" xr:uid="{00000000-0005-0000-0000-000017490000}"/>
    <cellStyle name="Rubrik 3 22 2 3 6 2 9" xfId="33803" xr:uid="{00000000-0005-0000-0000-000018490000}"/>
    <cellStyle name="Rubrik 3 22 2 3 6 3" xfId="10617" xr:uid="{00000000-0005-0000-0000-000019490000}"/>
    <cellStyle name="Rubrik 3 22 2 3 6 4" xfId="14662" xr:uid="{00000000-0005-0000-0000-00001A490000}"/>
    <cellStyle name="Rubrik 3 22 2 3 6 5" xfId="19567" xr:uid="{00000000-0005-0000-0000-00001B490000}"/>
    <cellStyle name="Rubrik 3 22 2 3 6 6" xfId="22198" xr:uid="{00000000-0005-0000-0000-00001C490000}"/>
    <cellStyle name="Rubrik 3 22 2 3 6 7" xfId="27301" xr:uid="{00000000-0005-0000-0000-00001D490000}"/>
    <cellStyle name="Rubrik 3 22 2 3 6 8" xfId="25880" xr:uid="{00000000-0005-0000-0000-00001E490000}"/>
    <cellStyle name="Rubrik 3 22 2 3 6 9" xfId="32118" xr:uid="{00000000-0005-0000-0000-00001F490000}"/>
    <cellStyle name="Rubrik 3 22 2 3 7" xfId="2888" xr:uid="{00000000-0005-0000-0000-000020490000}"/>
    <cellStyle name="Rubrik 3 22 2 3 7 10" xfId="32395" xr:uid="{00000000-0005-0000-0000-000021490000}"/>
    <cellStyle name="Rubrik 3 22 2 3 7 11" xfId="34700" xr:uid="{00000000-0005-0000-0000-000022490000}"/>
    <cellStyle name="Rubrik 3 22 2 3 7 12" xfId="36532" xr:uid="{00000000-0005-0000-0000-000023490000}"/>
    <cellStyle name="Rubrik 3 22 2 3 7 2" xfId="4632" xr:uid="{00000000-0005-0000-0000-000024490000}"/>
    <cellStyle name="Rubrik 3 22 2 3 7 2 10" xfId="32255" xr:uid="{00000000-0005-0000-0000-000025490000}"/>
    <cellStyle name="Rubrik 3 22 2 3 7 2 11" xfId="37620" xr:uid="{00000000-0005-0000-0000-000026490000}"/>
    <cellStyle name="Rubrik 3 22 2 3 7 2 2" xfId="12516" xr:uid="{00000000-0005-0000-0000-000027490000}"/>
    <cellStyle name="Rubrik 3 22 2 3 7 2 3" xfId="18839" xr:uid="{00000000-0005-0000-0000-000028490000}"/>
    <cellStyle name="Rubrik 3 22 2 3 7 2 4" xfId="21470" xr:uid="{00000000-0005-0000-0000-000029490000}"/>
    <cellStyle name="Rubrik 3 22 2 3 7 2 5" xfId="24053" xr:uid="{00000000-0005-0000-0000-00002A490000}"/>
    <cellStyle name="Rubrik 3 22 2 3 7 2 6" xfId="22968" xr:uid="{00000000-0005-0000-0000-00002B490000}"/>
    <cellStyle name="Rubrik 3 22 2 3 7 2 7" xfId="29068" xr:uid="{00000000-0005-0000-0000-00002C490000}"/>
    <cellStyle name="Rubrik 3 22 2 3 7 2 8" xfId="25938" xr:uid="{00000000-0005-0000-0000-00002D490000}"/>
    <cellStyle name="Rubrik 3 22 2 3 7 2 9" xfId="33804" xr:uid="{00000000-0005-0000-0000-00002E490000}"/>
    <cellStyle name="Rubrik 3 22 2 3 7 3" xfId="10849" xr:uid="{00000000-0005-0000-0000-00002F490000}"/>
    <cellStyle name="Rubrik 3 22 2 3 7 4" xfId="17102" xr:uid="{00000000-0005-0000-0000-000030490000}"/>
    <cellStyle name="Rubrik 3 22 2 3 7 5" xfId="11759" xr:uid="{00000000-0005-0000-0000-000031490000}"/>
    <cellStyle name="Rubrik 3 22 2 3 7 6" xfId="19895" xr:uid="{00000000-0005-0000-0000-000032490000}"/>
    <cellStyle name="Rubrik 3 22 2 3 7 7" xfId="25084" xr:uid="{00000000-0005-0000-0000-000033490000}"/>
    <cellStyle name="Rubrik 3 22 2 3 7 8" xfId="27610" xr:uid="{00000000-0005-0000-0000-000034490000}"/>
    <cellStyle name="Rubrik 3 22 2 3 7 9" xfId="30057" xr:uid="{00000000-0005-0000-0000-000035490000}"/>
    <cellStyle name="Rubrik 3 22 2 3 8" xfId="4633" xr:uid="{00000000-0005-0000-0000-000036490000}"/>
    <cellStyle name="Rubrik 3 22 2 3 8 10" xfId="24821" xr:uid="{00000000-0005-0000-0000-000037490000}"/>
    <cellStyle name="Rubrik 3 22 2 3 8 11" xfId="37621" xr:uid="{00000000-0005-0000-0000-000038490000}"/>
    <cellStyle name="Rubrik 3 22 2 3 8 2" xfId="12517" xr:uid="{00000000-0005-0000-0000-000039490000}"/>
    <cellStyle name="Rubrik 3 22 2 3 8 3" xfId="18840" xr:uid="{00000000-0005-0000-0000-00003A490000}"/>
    <cellStyle name="Rubrik 3 22 2 3 8 4" xfId="21471" xr:uid="{00000000-0005-0000-0000-00003B490000}"/>
    <cellStyle name="Rubrik 3 22 2 3 8 5" xfId="24054" xr:uid="{00000000-0005-0000-0000-00003C490000}"/>
    <cellStyle name="Rubrik 3 22 2 3 8 6" xfId="26337" xr:uid="{00000000-0005-0000-0000-00003D490000}"/>
    <cellStyle name="Rubrik 3 22 2 3 8 7" xfId="29069" xr:uid="{00000000-0005-0000-0000-00003E490000}"/>
    <cellStyle name="Rubrik 3 22 2 3 8 8" xfId="31182" xr:uid="{00000000-0005-0000-0000-00003F490000}"/>
    <cellStyle name="Rubrik 3 22 2 3 8 9" xfId="33805" xr:uid="{00000000-0005-0000-0000-000040490000}"/>
    <cellStyle name="Rubrik 3 22 2 3 9" xfId="9711" xr:uid="{00000000-0005-0000-0000-000041490000}"/>
    <cellStyle name="Rubrik 3 22 2 4" xfId="1331" xr:uid="{00000000-0005-0000-0000-000042490000}"/>
    <cellStyle name="Rubrik 3 22 2 4 10" xfId="16439" xr:uid="{00000000-0005-0000-0000-000043490000}"/>
    <cellStyle name="Rubrik 3 22 2 4 11" xfId="37079" xr:uid="{00000000-0005-0000-0000-000044490000}"/>
    <cellStyle name="Rubrik 3 22 2 4 12" xfId="33530" xr:uid="{00000000-0005-0000-0000-000045490000}"/>
    <cellStyle name="Rubrik 3 22 2 4 2" xfId="4634" xr:uid="{00000000-0005-0000-0000-000046490000}"/>
    <cellStyle name="Rubrik 3 22 2 4 2 10" xfId="30573" xr:uid="{00000000-0005-0000-0000-000047490000}"/>
    <cellStyle name="Rubrik 3 22 2 4 2 11" xfId="37622" xr:uid="{00000000-0005-0000-0000-000048490000}"/>
    <cellStyle name="Rubrik 3 22 2 4 2 2" xfId="12518" xr:uid="{00000000-0005-0000-0000-000049490000}"/>
    <cellStyle name="Rubrik 3 22 2 4 2 3" xfId="18841" xr:uid="{00000000-0005-0000-0000-00004A490000}"/>
    <cellStyle name="Rubrik 3 22 2 4 2 4" xfId="21472" xr:uid="{00000000-0005-0000-0000-00004B490000}"/>
    <cellStyle name="Rubrik 3 22 2 4 2 5" xfId="24055" xr:uid="{00000000-0005-0000-0000-00004C490000}"/>
    <cellStyle name="Rubrik 3 22 2 4 2 6" xfId="25346" xr:uid="{00000000-0005-0000-0000-00004D490000}"/>
    <cellStyle name="Rubrik 3 22 2 4 2 7" xfId="29070" xr:uid="{00000000-0005-0000-0000-00004E490000}"/>
    <cellStyle name="Rubrik 3 22 2 4 2 8" xfId="30296" xr:uid="{00000000-0005-0000-0000-00004F490000}"/>
    <cellStyle name="Rubrik 3 22 2 4 2 9" xfId="33806" xr:uid="{00000000-0005-0000-0000-000050490000}"/>
    <cellStyle name="Rubrik 3 22 2 4 3" xfId="9300" xr:uid="{00000000-0005-0000-0000-000051490000}"/>
    <cellStyle name="Rubrik 3 22 2 4 4" xfId="15572" xr:uid="{00000000-0005-0000-0000-000052490000}"/>
    <cellStyle name="Rubrik 3 22 2 4 5" xfId="20773" xr:uid="{00000000-0005-0000-0000-000053490000}"/>
    <cellStyle name="Rubrik 3 22 2 4 6" xfId="23366" xr:uid="{00000000-0005-0000-0000-000054490000}"/>
    <cellStyle name="Rubrik 3 22 2 4 7" xfId="28447" xr:uid="{00000000-0005-0000-0000-000055490000}"/>
    <cellStyle name="Rubrik 3 22 2 4 8" xfId="23232" xr:uid="{00000000-0005-0000-0000-000056490000}"/>
    <cellStyle name="Rubrik 3 22 2 4 9" xfId="33162" xr:uid="{00000000-0005-0000-0000-000057490000}"/>
    <cellStyle name="Rubrik 3 22 2 5" xfId="1424" xr:uid="{00000000-0005-0000-0000-000058490000}"/>
    <cellStyle name="Rubrik 3 22 2 5 10" xfId="26260" xr:uid="{00000000-0005-0000-0000-000059490000}"/>
    <cellStyle name="Rubrik 3 22 2 5 11" xfId="37055" xr:uid="{00000000-0005-0000-0000-00005A490000}"/>
    <cellStyle name="Rubrik 3 22 2 5 12" xfId="21116" xr:uid="{00000000-0005-0000-0000-00005B490000}"/>
    <cellStyle name="Rubrik 3 22 2 5 2" xfId="4635" xr:uid="{00000000-0005-0000-0000-00005C490000}"/>
    <cellStyle name="Rubrik 3 22 2 5 2 10" xfId="32865" xr:uid="{00000000-0005-0000-0000-00005D490000}"/>
    <cellStyle name="Rubrik 3 22 2 5 2 11" xfId="37623" xr:uid="{00000000-0005-0000-0000-00005E490000}"/>
    <cellStyle name="Rubrik 3 22 2 5 2 2" xfId="12519" xr:uid="{00000000-0005-0000-0000-00005F490000}"/>
    <cellStyle name="Rubrik 3 22 2 5 2 3" xfId="18842" xr:uid="{00000000-0005-0000-0000-000060490000}"/>
    <cellStyle name="Rubrik 3 22 2 5 2 4" xfId="21473" xr:uid="{00000000-0005-0000-0000-000061490000}"/>
    <cellStyle name="Rubrik 3 22 2 5 2 5" xfId="24056" xr:uid="{00000000-0005-0000-0000-000062490000}"/>
    <cellStyle name="Rubrik 3 22 2 5 2 6" xfId="26336" xr:uid="{00000000-0005-0000-0000-000063490000}"/>
    <cellStyle name="Rubrik 3 22 2 5 2 7" xfId="29071" xr:uid="{00000000-0005-0000-0000-000064490000}"/>
    <cellStyle name="Rubrik 3 22 2 5 2 8" xfId="31181" xr:uid="{00000000-0005-0000-0000-000065490000}"/>
    <cellStyle name="Rubrik 3 22 2 5 2 9" xfId="33807" xr:uid="{00000000-0005-0000-0000-000066490000}"/>
    <cellStyle name="Rubrik 3 22 2 5 3" xfId="9393" xr:uid="{00000000-0005-0000-0000-000067490000}"/>
    <cellStyle name="Rubrik 3 22 2 5 4" xfId="9977" xr:uid="{00000000-0005-0000-0000-000068490000}"/>
    <cellStyle name="Rubrik 3 22 2 5 5" xfId="20743" xr:uid="{00000000-0005-0000-0000-000069490000}"/>
    <cellStyle name="Rubrik 3 22 2 5 6" xfId="23337" xr:uid="{00000000-0005-0000-0000-00006A490000}"/>
    <cellStyle name="Rubrik 3 22 2 5 7" xfId="28417" xr:uid="{00000000-0005-0000-0000-00006B490000}"/>
    <cellStyle name="Rubrik 3 22 2 5 8" xfId="14657" xr:uid="{00000000-0005-0000-0000-00006C490000}"/>
    <cellStyle name="Rubrik 3 22 2 5 9" xfId="33134" xr:uid="{00000000-0005-0000-0000-00006D490000}"/>
    <cellStyle name="Rubrik 3 22 2 6" xfId="3327" xr:uid="{00000000-0005-0000-0000-00006E490000}"/>
    <cellStyle name="Rubrik 3 22 2 6 10" xfId="31044" xr:uid="{00000000-0005-0000-0000-00006F490000}"/>
    <cellStyle name="Rubrik 3 22 2 6 11" xfId="30721" xr:uid="{00000000-0005-0000-0000-000070490000}"/>
    <cellStyle name="Rubrik 3 22 2 6 12" xfId="37322" xr:uid="{00000000-0005-0000-0000-000071490000}"/>
    <cellStyle name="Rubrik 3 22 2 6 2" xfId="4636" xr:uid="{00000000-0005-0000-0000-000072490000}"/>
    <cellStyle name="Rubrik 3 22 2 6 2 10" xfId="25350" xr:uid="{00000000-0005-0000-0000-000073490000}"/>
    <cellStyle name="Rubrik 3 22 2 6 2 11" xfId="37624" xr:uid="{00000000-0005-0000-0000-000074490000}"/>
    <cellStyle name="Rubrik 3 22 2 6 2 2" xfId="12520" xr:uid="{00000000-0005-0000-0000-000075490000}"/>
    <cellStyle name="Rubrik 3 22 2 6 2 3" xfId="18843" xr:uid="{00000000-0005-0000-0000-000076490000}"/>
    <cellStyle name="Rubrik 3 22 2 6 2 4" xfId="21474" xr:uid="{00000000-0005-0000-0000-000077490000}"/>
    <cellStyle name="Rubrik 3 22 2 6 2 5" xfId="24057" xr:uid="{00000000-0005-0000-0000-000078490000}"/>
    <cellStyle name="Rubrik 3 22 2 6 2 6" xfId="22938" xr:uid="{00000000-0005-0000-0000-000079490000}"/>
    <cellStyle name="Rubrik 3 22 2 6 2 7" xfId="29072" xr:uid="{00000000-0005-0000-0000-00007A490000}"/>
    <cellStyle name="Rubrik 3 22 2 6 2 8" xfId="16092" xr:uid="{00000000-0005-0000-0000-00007B490000}"/>
    <cellStyle name="Rubrik 3 22 2 6 2 9" xfId="33808" xr:uid="{00000000-0005-0000-0000-00007C490000}"/>
    <cellStyle name="Rubrik 3 22 2 6 3" xfId="11287" xr:uid="{00000000-0005-0000-0000-00007D490000}"/>
    <cellStyle name="Rubrik 3 22 2 6 4" xfId="17541" xr:uid="{00000000-0005-0000-0000-00007E490000}"/>
    <cellStyle name="Rubrik 3 22 2 6 5" xfId="16110" xr:uid="{00000000-0005-0000-0000-00007F490000}"/>
    <cellStyle name="Rubrik 3 22 2 6 6" xfId="21131" xr:uid="{00000000-0005-0000-0000-000080490000}"/>
    <cellStyle name="Rubrik 3 22 2 6 7" xfId="14595" xr:uid="{00000000-0005-0000-0000-000081490000}"/>
    <cellStyle name="Rubrik 3 22 2 6 8" xfId="24782" xr:uid="{00000000-0005-0000-0000-000082490000}"/>
    <cellStyle name="Rubrik 3 22 2 6 9" xfId="24927" xr:uid="{00000000-0005-0000-0000-000083490000}"/>
    <cellStyle name="Rubrik 3 22 2 7" xfId="1244" xr:uid="{00000000-0005-0000-0000-000084490000}"/>
    <cellStyle name="Rubrik 3 22 2 7 10" xfId="19768" xr:uid="{00000000-0005-0000-0000-000085490000}"/>
    <cellStyle name="Rubrik 3 22 2 7 11" xfId="33297" xr:uid="{00000000-0005-0000-0000-000086490000}"/>
    <cellStyle name="Rubrik 3 22 2 7 12" xfId="27495" xr:uid="{00000000-0005-0000-0000-000087490000}"/>
    <cellStyle name="Rubrik 3 22 2 7 2" xfId="4637" xr:uid="{00000000-0005-0000-0000-000088490000}"/>
    <cellStyle name="Rubrik 3 22 2 7 2 10" xfId="34746" xr:uid="{00000000-0005-0000-0000-000089490000}"/>
    <cellStyle name="Rubrik 3 22 2 7 2 11" xfId="37625" xr:uid="{00000000-0005-0000-0000-00008A490000}"/>
    <cellStyle name="Rubrik 3 22 2 7 2 2" xfId="12521" xr:uid="{00000000-0005-0000-0000-00008B490000}"/>
    <cellStyle name="Rubrik 3 22 2 7 2 3" xfId="18844" xr:uid="{00000000-0005-0000-0000-00008C490000}"/>
    <cellStyle name="Rubrik 3 22 2 7 2 4" xfId="21475" xr:uid="{00000000-0005-0000-0000-00008D490000}"/>
    <cellStyle name="Rubrik 3 22 2 7 2 5" xfId="24058" xr:uid="{00000000-0005-0000-0000-00008E490000}"/>
    <cellStyle name="Rubrik 3 22 2 7 2 6" xfId="26335" xr:uid="{00000000-0005-0000-0000-00008F490000}"/>
    <cellStyle name="Rubrik 3 22 2 7 2 7" xfId="29073" xr:uid="{00000000-0005-0000-0000-000090490000}"/>
    <cellStyle name="Rubrik 3 22 2 7 2 8" xfId="31180" xr:uid="{00000000-0005-0000-0000-000091490000}"/>
    <cellStyle name="Rubrik 3 22 2 7 2 9" xfId="33809" xr:uid="{00000000-0005-0000-0000-000092490000}"/>
    <cellStyle name="Rubrik 3 22 2 7 3" xfId="13957" xr:uid="{00000000-0005-0000-0000-000093490000}"/>
    <cellStyle name="Rubrik 3 22 2 7 4" xfId="16292" xr:uid="{00000000-0005-0000-0000-000094490000}"/>
    <cellStyle name="Rubrik 3 22 2 7 5" xfId="16538" xr:uid="{00000000-0005-0000-0000-000095490000}"/>
    <cellStyle name="Rubrik 3 22 2 7 6" xfId="15178" xr:uid="{00000000-0005-0000-0000-000096490000}"/>
    <cellStyle name="Rubrik 3 22 2 7 7" xfId="20925" xr:uid="{00000000-0005-0000-0000-000097490000}"/>
    <cellStyle name="Rubrik 3 22 2 7 8" xfId="23515" xr:uid="{00000000-0005-0000-0000-000098490000}"/>
    <cellStyle name="Rubrik 3 22 2 7 9" xfId="28593" xr:uid="{00000000-0005-0000-0000-000099490000}"/>
    <cellStyle name="Rubrik 3 22 2 8" xfId="804" xr:uid="{00000000-0005-0000-0000-00009A490000}"/>
    <cellStyle name="Rubrik 3 22 2 8 10" xfId="20282" xr:uid="{00000000-0005-0000-0000-00009B490000}"/>
    <cellStyle name="Rubrik 3 22 2 8 11" xfId="37198" xr:uid="{00000000-0005-0000-0000-00009C490000}"/>
    <cellStyle name="Rubrik 3 22 2 8 12" xfId="32739" xr:uid="{00000000-0005-0000-0000-00009D490000}"/>
    <cellStyle name="Rubrik 3 22 2 8 2" xfId="4638" xr:uid="{00000000-0005-0000-0000-00009E490000}"/>
    <cellStyle name="Rubrik 3 22 2 8 2 10" xfId="25905" xr:uid="{00000000-0005-0000-0000-00009F490000}"/>
    <cellStyle name="Rubrik 3 22 2 8 2 11" xfId="37626" xr:uid="{00000000-0005-0000-0000-0000A0490000}"/>
    <cellStyle name="Rubrik 3 22 2 8 2 2" xfId="12522" xr:uid="{00000000-0005-0000-0000-0000A1490000}"/>
    <cellStyle name="Rubrik 3 22 2 8 2 3" xfId="18845" xr:uid="{00000000-0005-0000-0000-0000A2490000}"/>
    <cellStyle name="Rubrik 3 22 2 8 2 4" xfId="21476" xr:uid="{00000000-0005-0000-0000-0000A3490000}"/>
    <cellStyle name="Rubrik 3 22 2 8 2 5" xfId="24059" xr:uid="{00000000-0005-0000-0000-0000A4490000}"/>
    <cellStyle name="Rubrik 3 22 2 8 2 6" xfId="24758" xr:uid="{00000000-0005-0000-0000-0000A5490000}"/>
    <cellStyle name="Rubrik 3 22 2 8 2 7" xfId="29074" xr:uid="{00000000-0005-0000-0000-0000A6490000}"/>
    <cellStyle name="Rubrik 3 22 2 8 2 8" xfId="29765" xr:uid="{00000000-0005-0000-0000-0000A7490000}"/>
    <cellStyle name="Rubrik 3 22 2 8 2 9" xfId="33810" xr:uid="{00000000-0005-0000-0000-0000A8490000}"/>
    <cellStyle name="Rubrik 3 22 2 8 3" xfId="14397" xr:uid="{00000000-0005-0000-0000-0000A9490000}"/>
    <cellStyle name="Rubrik 3 22 2 8 4" xfId="16511" xr:uid="{00000000-0005-0000-0000-0000AA490000}"/>
    <cellStyle name="Rubrik 3 22 2 8 5" xfId="20946" xr:uid="{00000000-0005-0000-0000-0000AB490000}"/>
    <cellStyle name="Rubrik 3 22 2 8 6" xfId="23534" xr:uid="{00000000-0005-0000-0000-0000AC490000}"/>
    <cellStyle name="Rubrik 3 22 2 8 7" xfId="28612" xr:uid="{00000000-0005-0000-0000-0000AD490000}"/>
    <cellStyle name="Rubrik 3 22 2 8 8" xfId="23121" xr:uid="{00000000-0005-0000-0000-0000AE490000}"/>
    <cellStyle name="Rubrik 3 22 2 8 9" xfId="33315" xr:uid="{00000000-0005-0000-0000-0000AF490000}"/>
    <cellStyle name="Rubrik 3 22 2 9" xfId="16714" xr:uid="{00000000-0005-0000-0000-0000B0490000}"/>
    <cellStyle name="Rubrik 3 22 3" xfId="460" xr:uid="{00000000-0005-0000-0000-0000B1490000}"/>
    <cellStyle name="Rubrik 3 22 3 10" xfId="4639" xr:uid="{00000000-0005-0000-0000-0000B2490000}"/>
    <cellStyle name="Rubrik 3 22 3 10 10" xfId="26331" xr:uid="{00000000-0005-0000-0000-0000B3490000}"/>
    <cellStyle name="Rubrik 3 22 3 10 11" xfId="37627" xr:uid="{00000000-0005-0000-0000-0000B4490000}"/>
    <cellStyle name="Rubrik 3 22 3 10 2" xfId="12523" xr:uid="{00000000-0005-0000-0000-0000B5490000}"/>
    <cellStyle name="Rubrik 3 22 3 10 3" xfId="18846" xr:uid="{00000000-0005-0000-0000-0000B6490000}"/>
    <cellStyle name="Rubrik 3 22 3 10 4" xfId="21477" xr:uid="{00000000-0005-0000-0000-0000B7490000}"/>
    <cellStyle name="Rubrik 3 22 3 10 5" xfId="24060" xr:uid="{00000000-0005-0000-0000-0000B8490000}"/>
    <cellStyle name="Rubrik 3 22 3 10 6" xfId="26334" xr:uid="{00000000-0005-0000-0000-0000B9490000}"/>
    <cellStyle name="Rubrik 3 22 3 10 7" xfId="29075" xr:uid="{00000000-0005-0000-0000-0000BA490000}"/>
    <cellStyle name="Rubrik 3 22 3 10 8" xfId="31179" xr:uid="{00000000-0005-0000-0000-0000BB490000}"/>
    <cellStyle name="Rubrik 3 22 3 10 9" xfId="33811" xr:uid="{00000000-0005-0000-0000-0000BC490000}"/>
    <cellStyle name="Rubrik 3 22 3 11" xfId="14738" xr:uid="{00000000-0005-0000-0000-0000BD490000}"/>
    <cellStyle name="Rubrik 3 22 3 12" xfId="16679" xr:uid="{00000000-0005-0000-0000-0000BE490000}"/>
    <cellStyle name="Rubrik 3 22 3 13" xfId="10492" xr:uid="{00000000-0005-0000-0000-0000BF490000}"/>
    <cellStyle name="Rubrik 3 22 3 14" xfId="16508" xr:uid="{00000000-0005-0000-0000-0000C0490000}"/>
    <cellStyle name="Rubrik 3 22 3 15" xfId="22920" xr:uid="{00000000-0005-0000-0000-0000C1490000}"/>
    <cellStyle name="Rubrik 3 22 3 16" xfId="28011" xr:uid="{00000000-0005-0000-0000-0000C2490000}"/>
    <cellStyle name="Rubrik 3 22 3 17" xfId="26258" xr:uid="{00000000-0005-0000-0000-0000C3490000}"/>
    <cellStyle name="Rubrik 3 22 3 18" xfId="30417" xr:uid="{00000000-0005-0000-0000-0000C4490000}"/>
    <cellStyle name="Rubrik 3 22 3 19" xfId="32761" xr:uid="{00000000-0005-0000-0000-0000C5490000}"/>
    <cellStyle name="Rubrik 3 22 3 2" xfId="2125" xr:uid="{00000000-0005-0000-0000-0000C6490000}"/>
    <cellStyle name="Rubrik 3 22 3 2 10" xfId="11725" xr:uid="{00000000-0005-0000-0000-0000C7490000}"/>
    <cellStyle name="Rubrik 3 22 3 2 11" xfId="19829" xr:uid="{00000000-0005-0000-0000-0000C8490000}"/>
    <cellStyle name="Rubrik 3 22 3 2 12" xfId="22453" xr:uid="{00000000-0005-0000-0000-0000C9490000}"/>
    <cellStyle name="Rubrik 3 22 3 2 13" xfId="27548" xr:uid="{00000000-0005-0000-0000-0000CA490000}"/>
    <cellStyle name="Rubrik 3 22 3 2 14" xfId="24910" xr:uid="{00000000-0005-0000-0000-0000CB490000}"/>
    <cellStyle name="Rubrik 3 22 3 2 15" xfId="32339" xr:uid="{00000000-0005-0000-0000-0000CC490000}"/>
    <cellStyle name="Rubrik 3 22 3 2 16" xfId="29904" xr:uid="{00000000-0005-0000-0000-0000CD490000}"/>
    <cellStyle name="Rubrik 3 22 3 2 17" xfId="36493" xr:uid="{00000000-0005-0000-0000-0000CE490000}"/>
    <cellStyle name="Rubrik 3 22 3 2 18" xfId="32294" xr:uid="{00000000-0005-0000-0000-0000CF490000}"/>
    <cellStyle name="Rubrik 3 22 3 2 2" xfId="2961" xr:uid="{00000000-0005-0000-0000-0000D0490000}"/>
    <cellStyle name="Rubrik 3 22 3 2 2 10" xfId="33457" xr:uid="{00000000-0005-0000-0000-0000D1490000}"/>
    <cellStyle name="Rubrik 3 22 3 2 2 11" xfId="36195" xr:uid="{00000000-0005-0000-0000-0000D2490000}"/>
    <cellStyle name="Rubrik 3 22 3 2 2 12" xfId="36898" xr:uid="{00000000-0005-0000-0000-0000D3490000}"/>
    <cellStyle name="Rubrik 3 22 3 2 2 2" xfId="4640" xr:uid="{00000000-0005-0000-0000-0000D4490000}"/>
    <cellStyle name="Rubrik 3 22 3 2 2 2 10" xfId="25026" xr:uid="{00000000-0005-0000-0000-0000D5490000}"/>
    <cellStyle name="Rubrik 3 22 3 2 2 2 11" xfId="37628" xr:uid="{00000000-0005-0000-0000-0000D6490000}"/>
    <cellStyle name="Rubrik 3 22 3 2 2 2 2" xfId="12524" xr:uid="{00000000-0005-0000-0000-0000D7490000}"/>
    <cellStyle name="Rubrik 3 22 3 2 2 2 3" xfId="18847" xr:uid="{00000000-0005-0000-0000-0000D8490000}"/>
    <cellStyle name="Rubrik 3 22 3 2 2 2 4" xfId="21478" xr:uid="{00000000-0005-0000-0000-0000D9490000}"/>
    <cellStyle name="Rubrik 3 22 3 2 2 2 5" xfId="24061" xr:uid="{00000000-0005-0000-0000-0000DA490000}"/>
    <cellStyle name="Rubrik 3 22 3 2 2 2 6" xfId="22594" xr:uid="{00000000-0005-0000-0000-0000DB490000}"/>
    <cellStyle name="Rubrik 3 22 3 2 2 2 7" xfId="29076" xr:uid="{00000000-0005-0000-0000-0000DC490000}"/>
    <cellStyle name="Rubrik 3 22 3 2 2 2 8" xfId="13924" xr:uid="{00000000-0005-0000-0000-0000DD490000}"/>
    <cellStyle name="Rubrik 3 22 3 2 2 2 9" xfId="33812" xr:uid="{00000000-0005-0000-0000-0000DE490000}"/>
    <cellStyle name="Rubrik 3 22 3 2 2 3" xfId="10922" xr:uid="{00000000-0005-0000-0000-0000DF490000}"/>
    <cellStyle name="Rubrik 3 22 3 2 2 4" xfId="17175" xr:uid="{00000000-0005-0000-0000-0000E0490000}"/>
    <cellStyle name="Rubrik 3 22 3 2 2 5" xfId="16768" xr:uid="{00000000-0005-0000-0000-0000E1490000}"/>
    <cellStyle name="Rubrik 3 22 3 2 2 6" xfId="20450" xr:uid="{00000000-0005-0000-0000-0000E2490000}"/>
    <cellStyle name="Rubrik 3 22 3 2 2 7" xfId="27150" xr:uid="{00000000-0005-0000-0000-0000E3490000}"/>
    <cellStyle name="Rubrik 3 22 3 2 2 8" xfId="28752" xr:uid="{00000000-0005-0000-0000-0000E4490000}"/>
    <cellStyle name="Rubrik 3 22 3 2 2 9" xfId="31967" xr:uid="{00000000-0005-0000-0000-0000E5490000}"/>
    <cellStyle name="Rubrik 3 22 3 2 3" xfId="3169" xr:uid="{00000000-0005-0000-0000-0000E6490000}"/>
    <cellStyle name="Rubrik 3 22 3 2 3 10" xfId="29941" xr:uid="{00000000-0005-0000-0000-0000E7490000}"/>
    <cellStyle name="Rubrik 3 22 3 2 3 11" xfId="36093" xr:uid="{00000000-0005-0000-0000-0000E8490000}"/>
    <cellStyle name="Rubrik 3 22 3 2 3 12" xfId="37183" xr:uid="{00000000-0005-0000-0000-0000E9490000}"/>
    <cellStyle name="Rubrik 3 22 3 2 3 2" xfId="4641" xr:uid="{00000000-0005-0000-0000-0000EA490000}"/>
    <cellStyle name="Rubrik 3 22 3 2 3 2 10" xfId="32228" xr:uid="{00000000-0005-0000-0000-0000EB490000}"/>
    <cellStyle name="Rubrik 3 22 3 2 3 2 11" xfId="37629" xr:uid="{00000000-0005-0000-0000-0000EC490000}"/>
    <cellStyle name="Rubrik 3 22 3 2 3 2 2" xfId="12525" xr:uid="{00000000-0005-0000-0000-0000ED490000}"/>
    <cellStyle name="Rubrik 3 22 3 2 3 2 3" xfId="18848" xr:uid="{00000000-0005-0000-0000-0000EE490000}"/>
    <cellStyle name="Rubrik 3 22 3 2 3 2 4" xfId="21479" xr:uid="{00000000-0005-0000-0000-0000EF490000}"/>
    <cellStyle name="Rubrik 3 22 3 2 3 2 5" xfId="24062" xr:uid="{00000000-0005-0000-0000-0000F0490000}"/>
    <cellStyle name="Rubrik 3 22 3 2 3 2 6" xfId="25021" xr:uid="{00000000-0005-0000-0000-0000F1490000}"/>
    <cellStyle name="Rubrik 3 22 3 2 3 2 7" xfId="29077" xr:uid="{00000000-0005-0000-0000-0000F2490000}"/>
    <cellStyle name="Rubrik 3 22 3 2 3 2 8" xfId="30002" xr:uid="{00000000-0005-0000-0000-0000F3490000}"/>
    <cellStyle name="Rubrik 3 22 3 2 3 2 9" xfId="33813" xr:uid="{00000000-0005-0000-0000-0000F4490000}"/>
    <cellStyle name="Rubrik 3 22 3 2 3 3" xfId="11129" xr:uid="{00000000-0005-0000-0000-0000F5490000}"/>
    <cellStyle name="Rubrik 3 22 3 2 3 4" xfId="17383" xr:uid="{00000000-0005-0000-0000-0000F6490000}"/>
    <cellStyle name="Rubrik 3 22 3 2 3 5" xfId="16476" xr:uid="{00000000-0005-0000-0000-0000F7490000}"/>
    <cellStyle name="Rubrik 3 22 3 2 3 6" xfId="20922" xr:uid="{00000000-0005-0000-0000-0000F8490000}"/>
    <cellStyle name="Rubrik 3 22 3 2 3 7" xfId="27046" xr:uid="{00000000-0005-0000-0000-0000F9490000}"/>
    <cellStyle name="Rubrik 3 22 3 2 3 8" xfId="23072" xr:uid="{00000000-0005-0000-0000-0000FA490000}"/>
    <cellStyle name="Rubrik 3 22 3 2 3 9" xfId="31863" xr:uid="{00000000-0005-0000-0000-0000FB490000}"/>
    <cellStyle name="Rubrik 3 22 3 2 4" xfId="2665" xr:uid="{00000000-0005-0000-0000-0000FC490000}"/>
    <cellStyle name="Rubrik 3 22 3 2 4 10" xfId="16682" xr:uid="{00000000-0005-0000-0000-0000FD490000}"/>
    <cellStyle name="Rubrik 3 22 3 2 4 11" xfId="36336" xr:uid="{00000000-0005-0000-0000-0000FE490000}"/>
    <cellStyle name="Rubrik 3 22 3 2 4 12" xfId="32975" xr:uid="{00000000-0005-0000-0000-0000FF490000}"/>
    <cellStyle name="Rubrik 3 22 3 2 4 2" xfId="4642" xr:uid="{00000000-0005-0000-0000-0000004A0000}"/>
    <cellStyle name="Rubrik 3 22 3 2 4 2 10" xfId="33459" xr:uid="{00000000-0005-0000-0000-0000014A0000}"/>
    <cellStyle name="Rubrik 3 22 3 2 4 2 11" xfId="37630" xr:uid="{00000000-0005-0000-0000-0000024A0000}"/>
    <cellStyle name="Rubrik 3 22 3 2 4 2 2" xfId="12526" xr:uid="{00000000-0005-0000-0000-0000034A0000}"/>
    <cellStyle name="Rubrik 3 22 3 2 4 2 3" xfId="18849" xr:uid="{00000000-0005-0000-0000-0000044A0000}"/>
    <cellStyle name="Rubrik 3 22 3 2 4 2 4" xfId="21480" xr:uid="{00000000-0005-0000-0000-0000054A0000}"/>
    <cellStyle name="Rubrik 3 22 3 2 4 2 5" xfId="24063" xr:uid="{00000000-0005-0000-0000-0000064A0000}"/>
    <cellStyle name="Rubrik 3 22 3 2 4 2 6" xfId="10430" xr:uid="{00000000-0005-0000-0000-0000074A0000}"/>
    <cellStyle name="Rubrik 3 22 3 2 4 2 7" xfId="29078" xr:uid="{00000000-0005-0000-0000-0000084A0000}"/>
    <cellStyle name="Rubrik 3 22 3 2 4 2 8" xfId="19662" xr:uid="{00000000-0005-0000-0000-0000094A0000}"/>
    <cellStyle name="Rubrik 3 22 3 2 4 2 9" xfId="33814" xr:uid="{00000000-0005-0000-0000-00000A4A0000}"/>
    <cellStyle name="Rubrik 3 22 3 2 4 3" xfId="10626" xr:uid="{00000000-0005-0000-0000-00000B4A0000}"/>
    <cellStyle name="Rubrik 3 22 3 2 4 4" xfId="9357" xr:uid="{00000000-0005-0000-0000-00000C4A0000}"/>
    <cellStyle name="Rubrik 3 22 3 2 4 5" xfId="19563" xr:uid="{00000000-0005-0000-0000-00000D4A0000}"/>
    <cellStyle name="Rubrik 3 22 3 2 4 6" xfId="22194" xr:uid="{00000000-0005-0000-0000-00000E4A0000}"/>
    <cellStyle name="Rubrik 3 22 3 2 4 7" xfId="27297" xr:uid="{00000000-0005-0000-0000-00000F4A0000}"/>
    <cellStyle name="Rubrik 3 22 3 2 4 8" xfId="21203" xr:uid="{00000000-0005-0000-0000-0000104A0000}"/>
    <cellStyle name="Rubrik 3 22 3 2 4 9" xfId="32114" xr:uid="{00000000-0005-0000-0000-0000114A0000}"/>
    <cellStyle name="Rubrik 3 22 3 2 5" xfId="2545" xr:uid="{00000000-0005-0000-0000-0000124A0000}"/>
    <cellStyle name="Rubrik 3 22 3 2 5 10" xfId="32412" xr:uid="{00000000-0005-0000-0000-0000134A0000}"/>
    <cellStyle name="Rubrik 3 22 3 2 5 11" xfId="34712" xr:uid="{00000000-0005-0000-0000-0000144A0000}"/>
    <cellStyle name="Rubrik 3 22 3 2 5 12" xfId="36541" xr:uid="{00000000-0005-0000-0000-0000154A0000}"/>
    <cellStyle name="Rubrik 3 22 3 2 5 2" xfId="4643" xr:uid="{00000000-0005-0000-0000-0000164A0000}"/>
    <cellStyle name="Rubrik 3 22 3 2 5 2 10" xfId="34397" xr:uid="{00000000-0005-0000-0000-0000174A0000}"/>
    <cellStyle name="Rubrik 3 22 3 2 5 2 11" xfId="37631" xr:uid="{00000000-0005-0000-0000-0000184A0000}"/>
    <cellStyle name="Rubrik 3 22 3 2 5 2 2" xfId="12527" xr:uid="{00000000-0005-0000-0000-0000194A0000}"/>
    <cellStyle name="Rubrik 3 22 3 2 5 2 3" xfId="18850" xr:uid="{00000000-0005-0000-0000-00001A4A0000}"/>
    <cellStyle name="Rubrik 3 22 3 2 5 2 4" xfId="21481" xr:uid="{00000000-0005-0000-0000-00001B4A0000}"/>
    <cellStyle name="Rubrik 3 22 3 2 5 2 5" xfId="24064" xr:uid="{00000000-0005-0000-0000-00001C4A0000}"/>
    <cellStyle name="Rubrik 3 22 3 2 5 2 6" xfId="25550" xr:uid="{00000000-0005-0000-0000-00001D4A0000}"/>
    <cellStyle name="Rubrik 3 22 3 2 5 2 7" xfId="29079" xr:uid="{00000000-0005-0000-0000-00001E4A0000}"/>
    <cellStyle name="Rubrik 3 22 3 2 5 2 8" xfId="30478" xr:uid="{00000000-0005-0000-0000-00001F4A0000}"/>
    <cellStyle name="Rubrik 3 22 3 2 5 2 9" xfId="33815" xr:uid="{00000000-0005-0000-0000-0000204A0000}"/>
    <cellStyle name="Rubrik 3 22 3 2 5 3" xfId="10507" xr:uid="{00000000-0005-0000-0000-0000214A0000}"/>
    <cellStyle name="Rubrik 3 22 3 2 5 4" xfId="10317" xr:uid="{00000000-0005-0000-0000-0000224A0000}"/>
    <cellStyle name="Rubrik 3 22 3 2 5 5" xfId="14681" xr:uid="{00000000-0005-0000-0000-0000234A0000}"/>
    <cellStyle name="Rubrik 3 22 3 2 5 6" xfId="19913" xr:uid="{00000000-0005-0000-0000-0000244A0000}"/>
    <cellStyle name="Rubrik 3 22 3 2 5 7" xfId="25102" xr:uid="{00000000-0005-0000-0000-0000254A0000}"/>
    <cellStyle name="Rubrik 3 22 3 2 5 8" xfId="27628" xr:uid="{00000000-0005-0000-0000-0000264A0000}"/>
    <cellStyle name="Rubrik 3 22 3 2 5 9" xfId="30074" xr:uid="{00000000-0005-0000-0000-0000274A0000}"/>
    <cellStyle name="Rubrik 3 22 3 2 6" xfId="1152" xr:uid="{00000000-0005-0000-0000-0000284A0000}"/>
    <cellStyle name="Rubrik 3 22 3 2 6 10" xfId="30328" xr:uid="{00000000-0005-0000-0000-0000294A0000}"/>
    <cellStyle name="Rubrik 3 22 3 2 6 11" xfId="37126" xr:uid="{00000000-0005-0000-0000-00002A4A0000}"/>
    <cellStyle name="Rubrik 3 22 3 2 6 12" xfId="34925" xr:uid="{00000000-0005-0000-0000-00002B4A0000}"/>
    <cellStyle name="Rubrik 3 22 3 2 6 2" xfId="4644" xr:uid="{00000000-0005-0000-0000-00002C4A0000}"/>
    <cellStyle name="Rubrik 3 22 3 2 6 2 10" xfId="33463" xr:uid="{00000000-0005-0000-0000-00002D4A0000}"/>
    <cellStyle name="Rubrik 3 22 3 2 6 2 11" xfId="37632" xr:uid="{00000000-0005-0000-0000-00002E4A0000}"/>
    <cellStyle name="Rubrik 3 22 3 2 6 2 2" xfId="12528" xr:uid="{00000000-0005-0000-0000-00002F4A0000}"/>
    <cellStyle name="Rubrik 3 22 3 2 6 2 3" xfId="18851" xr:uid="{00000000-0005-0000-0000-0000304A0000}"/>
    <cellStyle name="Rubrik 3 22 3 2 6 2 4" xfId="21482" xr:uid="{00000000-0005-0000-0000-0000314A0000}"/>
    <cellStyle name="Rubrik 3 22 3 2 6 2 5" xfId="24065" xr:uid="{00000000-0005-0000-0000-0000324A0000}"/>
    <cellStyle name="Rubrik 3 22 3 2 6 2 6" xfId="9641" xr:uid="{00000000-0005-0000-0000-0000334A0000}"/>
    <cellStyle name="Rubrik 3 22 3 2 6 2 7" xfId="29080" xr:uid="{00000000-0005-0000-0000-0000344A0000}"/>
    <cellStyle name="Rubrik 3 22 3 2 6 2 8" xfId="28153" xr:uid="{00000000-0005-0000-0000-0000354A0000}"/>
    <cellStyle name="Rubrik 3 22 3 2 6 2 9" xfId="33816" xr:uid="{00000000-0005-0000-0000-0000364A0000}"/>
    <cellStyle name="Rubrik 3 22 3 2 6 3" xfId="14049" xr:uid="{00000000-0005-0000-0000-0000374A0000}"/>
    <cellStyle name="Rubrik 3 22 3 2 6 4" xfId="16337" xr:uid="{00000000-0005-0000-0000-0000384A0000}"/>
    <cellStyle name="Rubrik 3 22 3 2 6 5" xfId="20835" xr:uid="{00000000-0005-0000-0000-0000394A0000}"/>
    <cellStyle name="Rubrik 3 22 3 2 6 6" xfId="23426" xr:uid="{00000000-0005-0000-0000-00003A4A0000}"/>
    <cellStyle name="Rubrik 3 22 3 2 6 7" xfId="28506" xr:uid="{00000000-0005-0000-0000-00003B4A0000}"/>
    <cellStyle name="Rubrik 3 22 3 2 6 8" xfId="25383" xr:uid="{00000000-0005-0000-0000-00003C4A0000}"/>
    <cellStyle name="Rubrik 3 22 3 2 6 9" xfId="33220" xr:uid="{00000000-0005-0000-0000-00003D4A0000}"/>
    <cellStyle name="Rubrik 3 22 3 2 7" xfId="1464" xr:uid="{00000000-0005-0000-0000-00003E4A0000}"/>
    <cellStyle name="Rubrik 3 22 3 2 7 10" xfId="29727" xr:uid="{00000000-0005-0000-0000-00003F4A0000}"/>
    <cellStyle name="Rubrik 3 22 3 2 7 11" xfId="36624" xr:uid="{00000000-0005-0000-0000-0000404A0000}"/>
    <cellStyle name="Rubrik 3 22 3 2 7 12" xfId="35437" xr:uid="{00000000-0005-0000-0000-0000414A0000}"/>
    <cellStyle name="Rubrik 3 22 3 2 7 2" xfId="4645" xr:uid="{00000000-0005-0000-0000-0000424A0000}"/>
    <cellStyle name="Rubrik 3 22 3 2 7 2 10" xfId="33555" xr:uid="{00000000-0005-0000-0000-0000434A0000}"/>
    <cellStyle name="Rubrik 3 22 3 2 7 2 11" xfId="37633" xr:uid="{00000000-0005-0000-0000-0000444A0000}"/>
    <cellStyle name="Rubrik 3 22 3 2 7 2 2" xfId="12529" xr:uid="{00000000-0005-0000-0000-0000454A0000}"/>
    <cellStyle name="Rubrik 3 22 3 2 7 2 3" xfId="18852" xr:uid="{00000000-0005-0000-0000-0000464A0000}"/>
    <cellStyle name="Rubrik 3 22 3 2 7 2 4" xfId="21483" xr:uid="{00000000-0005-0000-0000-0000474A0000}"/>
    <cellStyle name="Rubrik 3 22 3 2 7 2 5" xfId="24066" xr:uid="{00000000-0005-0000-0000-0000484A0000}"/>
    <cellStyle name="Rubrik 3 22 3 2 7 2 6" xfId="23631" xr:uid="{00000000-0005-0000-0000-0000494A0000}"/>
    <cellStyle name="Rubrik 3 22 3 2 7 2 7" xfId="29081" xr:uid="{00000000-0005-0000-0000-00004A4A0000}"/>
    <cellStyle name="Rubrik 3 22 3 2 7 2 8" xfId="14871" xr:uid="{00000000-0005-0000-0000-00004B4A0000}"/>
    <cellStyle name="Rubrik 3 22 3 2 7 2 9" xfId="33817" xr:uid="{00000000-0005-0000-0000-00004C4A0000}"/>
    <cellStyle name="Rubrik 3 22 3 2 7 3" xfId="9433" xr:uid="{00000000-0005-0000-0000-00004D4A0000}"/>
    <cellStyle name="Rubrik 3 22 3 2 7 4" xfId="14928" xr:uid="{00000000-0005-0000-0000-00004E4A0000}"/>
    <cellStyle name="Rubrik 3 22 3 2 7 5" xfId="20057" xr:uid="{00000000-0005-0000-0000-00004F4A0000}"/>
    <cellStyle name="Rubrik 3 22 3 2 7 6" xfId="22675" xr:uid="{00000000-0005-0000-0000-0000504A0000}"/>
    <cellStyle name="Rubrik 3 22 3 2 7 7" xfId="27768" xr:uid="{00000000-0005-0000-0000-0000514A0000}"/>
    <cellStyle name="Rubrik 3 22 3 2 7 8" xfId="24719" xr:uid="{00000000-0005-0000-0000-0000524A0000}"/>
    <cellStyle name="Rubrik 3 22 3 2 7 9" xfId="32537" xr:uid="{00000000-0005-0000-0000-0000534A0000}"/>
    <cellStyle name="Rubrik 3 22 3 2 8" xfId="4646" xr:uid="{00000000-0005-0000-0000-0000544A0000}"/>
    <cellStyle name="Rubrik 3 22 3 2 8 10" xfId="24886" xr:uid="{00000000-0005-0000-0000-0000554A0000}"/>
    <cellStyle name="Rubrik 3 22 3 2 8 11" xfId="37634" xr:uid="{00000000-0005-0000-0000-0000564A0000}"/>
    <cellStyle name="Rubrik 3 22 3 2 8 2" xfId="12530" xr:uid="{00000000-0005-0000-0000-0000574A0000}"/>
    <cellStyle name="Rubrik 3 22 3 2 8 3" xfId="18853" xr:uid="{00000000-0005-0000-0000-0000584A0000}"/>
    <cellStyle name="Rubrik 3 22 3 2 8 4" xfId="21484" xr:uid="{00000000-0005-0000-0000-0000594A0000}"/>
    <cellStyle name="Rubrik 3 22 3 2 8 5" xfId="24067" xr:uid="{00000000-0005-0000-0000-00005A4A0000}"/>
    <cellStyle name="Rubrik 3 22 3 2 8 6" xfId="23039" xr:uid="{00000000-0005-0000-0000-00005B4A0000}"/>
    <cellStyle name="Rubrik 3 22 3 2 8 7" xfId="29082" xr:uid="{00000000-0005-0000-0000-00005C4A0000}"/>
    <cellStyle name="Rubrik 3 22 3 2 8 8" xfId="20574" xr:uid="{00000000-0005-0000-0000-00005D4A0000}"/>
    <cellStyle name="Rubrik 3 22 3 2 8 9" xfId="33818" xr:uid="{00000000-0005-0000-0000-00005E4A0000}"/>
    <cellStyle name="Rubrik 3 22 3 2 9" xfId="10088" xr:uid="{00000000-0005-0000-0000-00005F4A0000}"/>
    <cellStyle name="Rubrik 3 22 3 20" xfId="31116" xr:uid="{00000000-0005-0000-0000-0000604A0000}"/>
    <cellStyle name="Rubrik 3 22 3 3" xfId="2806" xr:uid="{00000000-0005-0000-0000-0000614A0000}"/>
    <cellStyle name="Rubrik 3 22 3 3 10" xfId="25247" xr:uid="{00000000-0005-0000-0000-0000624A0000}"/>
    <cellStyle name="Rubrik 3 22 3 3 11" xfId="36269" xr:uid="{00000000-0005-0000-0000-0000634A0000}"/>
    <cellStyle name="Rubrik 3 22 3 3 12" xfId="15780" xr:uid="{00000000-0005-0000-0000-0000644A0000}"/>
    <cellStyle name="Rubrik 3 22 3 3 2" xfId="4647" xr:uid="{00000000-0005-0000-0000-0000654A0000}"/>
    <cellStyle name="Rubrik 3 22 3 3 2 10" xfId="32554" xr:uid="{00000000-0005-0000-0000-0000664A0000}"/>
    <cellStyle name="Rubrik 3 22 3 3 2 11" xfId="37635" xr:uid="{00000000-0005-0000-0000-0000674A0000}"/>
    <cellStyle name="Rubrik 3 22 3 3 2 2" xfId="12531" xr:uid="{00000000-0005-0000-0000-0000684A0000}"/>
    <cellStyle name="Rubrik 3 22 3 3 2 3" xfId="18854" xr:uid="{00000000-0005-0000-0000-0000694A0000}"/>
    <cellStyle name="Rubrik 3 22 3 3 2 4" xfId="21485" xr:uid="{00000000-0005-0000-0000-00006A4A0000}"/>
    <cellStyle name="Rubrik 3 22 3 3 2 5" xfId="24068" xr:uid="{00000000-0005-0000-0000-00006B4A0000}"/>
    <cellStyle name="Rubrik 3 22 3 3 2 6" xfId="17923" xr:uid="{00000000-0005-0000-0000-00006C4A0000}"/>
    <cellStyle name="Rubrik 3 22 3 3 2 7" xfId="29083" xr:uid="{00000000-0005-0000-0000-00006D4A0000}"/>
    <cellStyle name="Rubrik 3 22 3 3 2 8" xfId="25566" xr:uid="{00000000-0005-0000-0000-00006E4A0000}"/>
    <cellStyle name="Rubrik 3 22 3 3 2 9" xfId="33819" xr:uid="{00000000-0005-0000-0000-00006F4A0000}"/>
    <cellStyle name="Rubrik 3 22 3 3 3" xfId="10767" xr:uid="{00000000-0005-0000-0000-0000704A0000}"/>
    <cellStyle name="Rubrik 3 22 3 3 4" xfId="17020" xr:uid="{00000000-0005-0000-0000-0000714A0000}"/>
    <cellStyle name="Rubrik 3 22 3 3 5" xfId="19492" xr:uid="{00000000-0005-0000-0000-0000724A0000}"/>
    <cellStyle name="Rubrik 3 22 3 3 6" xfId="22123" xr:uid="{00000000-0005-0000-0000-0000734A0000}"/>
    <cellStyle name="Rubrik 3 22 3 3 7" xfId="27226" xr:uid="{00000000-0005-0000-0000-0000744A0000}"/>
    <cellStyle name="Rubrik 3 22 3 3 8" xfId="15725" xr:uid="{00000000-0005-0000-0000-0000754A0000}"/>
    <cellStyle name="Rubrik 3 22 3 3 9" xfId="32043" xr:uid="{00000000-0005-0000-0000-0000764A0000}"/>
    <cellStyle name="Rubrik 3 22 3 4" xfId="2612" xr:uid="{00000000-0005-0000-0000-0000774A0000}"/>
    <cellStyle name="Rubrik 3 22 3 4 10" xfId="32723" xr:uid="{00000000-0005-0000-0000-0000784A0000}"/>
    <cellStyle name="Rubrik 3 22 3 4 11" xfId="34933" xr:uid="{00000000-0005-0000-0000-0000794A0000}"/>
    <cellStyle name="Rubrik 3 22 3 4 12" xfId="36775" xr:uid="{00000000-0005-0000-0000-00007A4A0000}"/>
    <cellStyle name="Rubrik 3 22 3 4 2" xfId="4648" xr:uid="{00000000-0005-0000-0000-00007B4A0000}"/>
    <cellStyle name="Rubrik 3 22 3 4 2 10" xfId="32887" xr:uid="{00000000-0005-0000-0000-00007C4A0000}"/>
    <cellStyle name="Rubrik 3 22 3 4 2 11" xfId="37636" xr:uid="{00000000-0005-0000-0000-00007D4A0000}"/>
    <cellStyle name="Rubrik 3 22 3 4 2 2" xfId="12532" xr:uid="{00000000-0005-0000-0000-00007E4A0000}"/>
    <cellStyle name="Rubrik 3 22 3 4 2 3" xfId="18855" xr:uid="{00000000-0005-0000-0000-00007F4A0000}"/>
    <cellStyle name="Rubrik 3 22 3 4 2 4" xfId="21486" xr:uid="{00000000-0005-0000-0000-0000804A0000}"/>
    <cellStyle name="Rubrik 3 22 3 4 2 5" xfId="24069" xr:uid="{00000000-0005-0000-0000-0000814A0000}"/>
    <cellStyle name="Rubrik 3 22 3 4 2 6" xfId="22969" xr:uid="{00000000-0005-0000-0000-0000824A0000}"/>
    <cellStyle name="Rubrik 3 22 3 4 2 7" xfId="29084" xr:uid="{00000000-0005-0000-0000-0000834A0000}"/>
    <cellStyle name="Rubrik 3 22 3 4 2 8" xfId="25305" xr:uid="{00000000-0005-0000-0000-0000844A0000}"/>
    <cellStyle name="Rubrik 3 22 3 4 2 9" xfId="33820" xr:uid="{00000000-0005-0000-0000-0000854A0000}"/>
    <cellStyle name="Rubrik 3 22 3 4 3" xfId="10573" xr:uid="{00000000-0005-0000-0000-0000864A0000}"/>
    <cellStyle name="Rubrik 3 22 3 4 4" xfId="9643" xr:uid="{00000000-0005-0000-0000-0000874A0000}"/>
    <cellStyle name="Rubrik 3 22 3 4 5" xfId="16474" xr:uid="{00000000-0005-0000-0000-0000884A0000}"/>
    <cellStyle name="Rubrik 3 22 3 4 6" xfId="20259" xr:uid="{00000000-0005-0000-0000-0000894A0000}"/>
    <cellStyle name="Rubrik 3 22 3 4 7" xfId="25433" xr:uid="{00000000-0005-0000-0000-00008A4A0000}"/>
    <cellStyle name="Rubrik 3 22 3 4 8" xfId="27963" xr:uid="{00000000-0005-0000-0000-00008B4A0000}"/>
    <cellStyle name="Rubrik 3 22 3 4 9" xfId="30372" xr:uid="{00000000-0005-0000-0000-00008C4A0000}"/>
    <cellStyle name="Rubrik 3 22 3 5" xfId="3182" xr:uid="{00000000-0005-0000-0000-00008D4A0000}"/>
    <cellStyle name="Rubrik 3 22 3 5 10" xfId="32704" xr:uid="{00000000-0005-0000-0000-00008E4A0000}"/>
    <cellStyle name="Rubrik 3 22 3 5 11" xfId="36087" xr:uid="{00000000-0005-0000-0000-00008F4A0000}"/>
    <cellStyle name="Rubrik 3 22 3 5 12" xfId="34630" xr:uid="{00000000-0005-0000-0000-0000904A0000}"/>
    <cellStyle name="Rubrik 3 22 3 5 2" xfId="4649" xr:uid="{00000000-0005-0000-0000-0000914A0000}"/>
    <cellStyle name="Rubrik 3 22 3 5 2 10" xfId="30623" xr:uid="{00000000-0005-0000-0000-0000924A0000}"/>
    <cellStyle name="Rubrik 3 22 3 5 2 11" xfId="37637" xr:uid="{00000000-0005-0000-0000-0000934A0000}"/>
    <cellStyle name="Rubrik 3 22 3 5 2 2" xfId="12533" xr:uid="{00000000-0005-0000-0000-0000944A0000}"/>
    <cellStyle name="Rubrik 3 22 3 5 2 3" xfId="18856" xr:uid="{00000000-0005-0000-0000-0000954A0000}"/>
    <cellStyle name="Rubrik 3 22 3 5 2 4" xfId="21487" xr:uid="{00000000-0005-0000-0000-0000964A0000}"/>
    <cellStyle name="Rubrik 3 22 3 5 2 5" xfId="24070" xr:uid="{00000000-0005-0000-0000-0000974A0000}"/>
    <cellStyle name="Rubrik 3 22 3 5 2 6" xfId="23693" xr:uid="{00000000-0005-0000-0000-0000984A0000}"/>
    <cellStyle name="Rubrik 3 22 3 5 2 7" xfId="29085" xr:uid="{00000000-0005-0000-0000-0000994A0000}"/>
    <cellStyle name="Rubrik 3 22 3 5 2 8" xfId="25013" xr:uid="{00000000-0005-0000-0000-00009A4A0000}"/>
    <cellStyle name="Rubrik 3 22 3 5 2 9" xfId="33821" xr:uid="{00000000-0005-0000-0000-00009B4A0000}"/>
    <cellStyle name="Rubrik 3 22 3 5 3" xfId="11142" xr:uid="{00000000-0005-0000-0000-00009C4A0000}"/>
    <cellStyle name="Rubrik 3 22 3 5 4" xfId="17396" xr:uid="{00000000-0005-0000-0000-00009D4A0000}"/>
    <cellStyle name="Rubrik 3 22 3 5 5" xfId="18025" xr:uid="{00000000-0005-0000-0000-00009E4A0000}"/>
    <cellStyle name="Rubrik 3 22 3 5 6" xfId="17823" xr:uid="{00000000-0005-0000-0000-00009F4A0000}"/>
    <cellStyle name="Rubrik 3 22 3 5 7" xfId="27040" xr:uid="{00000000-0005-0000-0000-0000A04A0000}"/>
    <cellStyle name="Rubrik 3 22 3 5 8" xfId="28663" xr:uid="{00000000-0005-0000-0000-0000A14A0000}"/>
    <cellStyle name="Rubrik 3 22 3 5 9" xfId="31857" xr:uid="{00000000-0005-0000-0000-0000A24A0000}"/>
    <cellStyle name="Rubrik 3 22 3 6" xfId="2878" xr:uid="{00000000-0005-0000-0000-0000A34A0000}"/>
    <cellStyle name="Rubrik 3 22 3 6 10" xfId="29900" xr:uid="{00000000-0005-0000-0000-0000A44A0000}"/>
    <cellStyle name="Rubrik 3 22 3 6 11" xfId="22428" xr:uid="{00000000-0005-0000-0000-0000A54A0000}"/>
    <cellStyle name="Rubrik 3 22 3 6 12" xfId="34590" xr:uid="{00000000-0005-0000-0000-0000A64A0000}"/>
    <cellStyle name="Rubrik 3 22 3 6 2" xfId="4650" xr:uid="{00000000-0005-0000-0000-0000A74A0000}"/>
    <cellStyle name="Rubrik 3 22 3 6 2 10" xfId="32518" xr:uid="{00000000-0005-0000-0000-0000A84A0000}"/>
    <cellStyle name="Rubrik 3 22 3 6 2 11" xfId="37638" xr:uid="{00000000-0005-0000-0000-0000A94A0000}"/>
    <cellStyle name="Rubrik 3 22 3 6 2 2" xfId="12534" xr:uid="{00000000-0005-0000-0000-0000AA4A0000}"/>
    <cellStyle name="Rubrik 3 22 3 6 2 3" xfId="18857" xr:uid="{00000000-0005-0000-0000-0000AB4A0000}"/>
    <cellStyle name="Rubrik 3 22 3 6 2 4" xfId="21488" xr:uid="{00000000-0005-0000-0000-0000AC4A0000}"/>
    <cellStyle name="Rubrik 3 22 3 6 2 5" xfId="24071" xr:uid="{00000000-0005-0000-0000-0000AD4A0000}"/>
    <cellStyle name="Rubrik 3 22 3 6 2 6" xfId="22624" xr:uid="{00000000-0005-0000-0000-0000AE4A0000}"/>
    <cellStyle name="Rubrik 3 22 3 6 2 7" xfId="29086" xr:uid="{00000000-0005-0000-0000-0000AF4A0000}"/>
    <cellStyle name="Rubrik 3 22 3 6 2 8" xfId="22972" xr:uid="{00000000-0005-0000-0000-0000B04A0000}"/>
    <cellStyle name="Rubrik 3 22 3 6 2 9" xfId="33822" xr:uid="{00000000-0005-0000-0000-0000B14A0000}"/>
    <cellStyle name="Rubrik 3 22 3 6 3" xfId="10839" xr:uid="{00000000-0005-0000-0000-0000B24A0000}"/>
    <cellStyle name="Rubrik 3 22 3 6 4" xfId="17092" xr:uid="{00000000-0005-0000-0000-0000B34A0000}"/>
    <cellStyle name="Rubrik 3 22 3 6 5" xfId="9598" xr:uid="{00000000-0005-0000-0000-0000B44A0000}"/>
    <cellStyle name="Rubrik 3 22 3 6 6" xfId="10314" xr:uid="{00000000-0005-0000-0000-0000B54A0000}"/>
    <cellStyle name="Rubrik 3 22 3 6 7" xfId="22332" xr:uid="{00000000-0005-0000-0000-0000B64A0000}"/>
    <cellStyle name="Rubrik 3 22 3 6 8" xfId="24906" xr:uid="{00000000-0005-0000-0000-0000B74A0000}"/>
    <cellStyle name="Rubrik 3 22 3 6 9" xfId="19654" xr:uid="{00000000-0005-0000-0000-0000B84A0000}"/>
    <cellStyle name="Rubrik 3 22 3 7" xfId="2861" xr:uid="{00000000-0005-0000-0000-0000B94A0000}"/>
    <cellStyle name="Rubrik 3 22 3 7 10" xfId="28855" xr:uid="{00000000-0005-0000-0000-0000BA4A0000}"/>
    <cellStyle name="Rubrik 3 22 3 7 11" xfId="36244" xr:uid="{00000000-0005-0000-0000-0000BB4A0000}"/>
    <cellStyle name="Rubrik 3 22 3 7 12" xfId="32188" xr:uid="{00000000-0005-0000-0000-0000BC4A0000}"/>
    <cellStyle name="Rubrik 3 22 3 7 2" xfId="4651" xr:uid="{00000000-0005-0000-0000-0000BD4A0000}"/>
    <cellStyle name="Rubrik 3 22 3 7 2 10" xfId="34512" xr:uid="{00000000-0005-0000-0000-0000BE4A0000}"/>
    <cellStyle name="Rubrik 3 22 3 7 2 11" xfId="37639" xr:uid="{00000000-0005-0000-0000-0000BF4A0000}"/>
    <cellStyle name="Rubrik 3 22 3 7 2 2" xfId="12535" xr:uid="{00000000-0005-0000-0000-0000C04A0000}"/>
    <cellStyle name="Rubrik 3 22 3 7 2 3" xfId="18858" xr:uid="{00000000-0005-0000-0000-0000C14A0000}"/>
    <cellStyle name="Rubrik 3 22 3 7 2 4" xfId="21489" xr:uid="{00000000-0005-0000-0000-0000C24A0000}"/>
    <cellStyle name="Rubrik 3 22 3 7 2 5" xfId="24072" xr:uid="{00000000-0005-0000-0000-0000C34A0000}"/>
    <cellStyle name="Rubrik 3 22 3 7 2 6" xfId="10111" xr:uid="{00000000-0005-0000-0000-0000C44A0000}"/>
    <cellStyle name="Rubrik 3 22 3 7 2 7" xfId="29087" xr:uid="{00000000-0005-0000-0000-0000C54A0000}"/>
    <cellStyle name="Rubrik 3 22 3 7 2 8" xfId="24935" xr:uid="{00000000-0005-0000-0000-0000C64A0000}"/>
    <cellStyle name="Rubrik 3 22 3 7 2 9" xfId="33823" xr:uid="{00000000-0005-0000-0000-0000C74A0000}"/>
    <cellStyle name="Rubrik 3 22 3 7 3" xfId="10822" xr:uid="{00000000-0005-0000-0000-0000C84A0000}"/>
    <cellStyle name="Rubrik 3 22 3 7 4" xfId="17075" xr:uid="{00000000-0005-0000-0000-0000C94A0000}"/>
    <cellStyle name="Rubrik 3 22 3 7 5" xfId="19466" xr:uid="{00000000-0005-0000-0000-0000CA4A0000}"/>
    <cellStyle name="Rubrik 3 22 3 7 6" xfId="22097" xr:uid="{00000000-0005-0000-0000-0000CB4A0000}"/>
    <cellStyle name="Rubrik 3 22 3 7 7" xfId="27200" xr:uid="{00000000-0005-0000-0000-0000CC4A0000}"/>
    <cellStyle name="Rubrik 3 22 3 7 8" xfId="17854" xr:uid="{00000000-0005-0000-0000-0000CD4A0000}"/>
    <cellStyle name="Rubrik 3 22 3 7 9" xfId="32017" xr:uid="{00000000-0005-0000-0000-0000CE4A0000}"/>
    <cellStyle name="Rubrik 3 22 3 8" xfId="2987" xr:uid="{00000000-0005-0000-0000-0000CF4A0000}"/>
    <cellStyle name="Rubrik 3 22 3 8 10" xfId="33475" xr:uid="{00000000-0005-0000-0000-0000D04A0000}"/>
    <cellStyle name="Rubrik 3 22 3 8 11" xfId="36182" xr:uid="{00000000-0005-0000-0000-0000D14A0000}"/>
    <cellStyle name="Rubrik 3 22 3 8 12" xfId="26180" xr:uid="{00000000-0005-0000-0000-0000D24A0000}"/>
    <cellStyle name="Rubrik 3 22 3 8 2" xfId="4652" xr:uid="{00000000-0005-0000-0000-0000D34A0000}"/>
    <cellStyle name="Rubrik 3 22 3 8 2 10" xfId="30084" xr:uid="{00000000-0005-0000-0000-0000D44A0000}"/>
    <cellStyle name="Rubrik 3 22 3 8 2 11" xfId="37640" xr:uid="{00000000-0005-0000-0000-0000D54A0000}"/>
    <cellStyle name="Rubrik 3 22 3 8 2 2" xfId="12536" xr:uid="{00000000-0005-0000-0000-0000D64A0000}"/>
    <cellStyle name="Rubrik 3 22 3 8 2 3" xfId="18859" xr:uid="{00000000-0005-0000-0000-0000D74A0000}"/>
    <cellStyle name="Rubrik 3 22 3 8 2 4" xfId="21490" xr:uid="{00000000-0005-0000-0000-0000D84A0000}"/>
    <cellStyle name="Rubrik 3 22 3 8 2 5" xfId="24073" xr:uid="{00000000-0005-0000-0000-0000D94A0000}"/>
    <cellStyle name="Rubrik 3 22 3 8 2 6" xfId="22368" xr:uid="{00000000-0005-0000-0000-0000DA4A0000}"/>
    <cellStyle name="Rubrik 3 22 3 8 2 7" xfId="29088" xr:uid="{00000000-0005-0000-0000-0000DB4A0000}"/>
    <cellStyle name="Rubrik 3 22 3 8 2 8" xfId="15907" xr:uid="{00000000-0005-0000-0000-0000DC4A0000}"/>
    <cellStyle name="Rubrik 3 22 3 8 2 9" xfId="33824" xr:uid="{00000000-0005-0000-0000-0000DD4A0000}"/>
    <cellStyle name="Rubrik 3 22 3 8 3" xfId="10948" xr:uid="{00000000-0005-0000-0000-0000DE4A0000}"/>
    <cellStyle name="Rubrik 3 22 3 8 4" xfId="17201" xr:uid="{00000000-0005-0000-0000-0000DF4A0000}"/>
    <cellStyle name="Rubrik 3 22 3 8 5" xfId="16813" xr:uid="{00000000-0005-0000-0000-0000E04A0000}"/>
    <cellStyle name="Rubrik 3 22 3 8 6" xfId="9625" xr:uid="{00000000-0005-0000-0000-0000E14A0000}"/>
    <cellStyle name="Rubrik 3 22 3 8 7" xfId="27137" xr:uid="{00000000-0005-0000-0000-0000E24A0000}"/>
    <cellStyle name="Rubrik 3 22 3 8 8" xfId="24933" xr:uid="{00000000-0005-0000-0000-0000E34A0000}"/>
    <cellStyle name="Rubrik 3 22 3 8 9" xfId="31954" xr:uid="{00000000-0005-0000-0000-0000E44A0000}"/>
    <cellStyle name="Rubrik 3 22 3 9" xfId="874" xr:uid="{00000000-0005-0000-0000-0000E54A0000}"/>
    <cellStyle name="Rubrik 3 22 3 9 10" xfId="30460" xr:uid="{00000000-0005-0000-0000-0000E64A0000}"/>
    <cellStyle name="Rubrik 3 22 3 9 11" xfId="37184" xr:uid="{00000000-0005-0000-0000-0000E74A0000}"/>
    <cellStyle name="Rubrik 3 22 3 9 12" xfId="29859" xr:uid="{00000000-0005-0000-0000-0000E84A0000}"/>
    <cellStyle name="Rubrik 3 22 3 9 2" xfId="4653" xr:uid="{00000000-0005-0000-0000-0000E94A0000}"/>
    <cellStyle name="Rubrik 3 22 3 9 2 10" xfId="29832" xr:uid="{00000000-0005-0000-0000-0000EA4A0000}"/>
    <cellStyle name="Rubrik 3 22 3 9 2 11" xfId="37641" xr:uid="{00000000-0005-0000-0000-0000EB4A0000}"/>
    <cellStyle name="Rubrik 3 22 3 9 2 2" xfId="12537" xr:uid="{00000000-0005-0000-0000-0000EC4A0000}"/>
    <cellStyle name="Rubrik 3 22 3 9 2 3" xfId="18860" xr:uid="{00000000-0005-0000-0000-0000ED4A0000}"/>
    <cellStyle name="Rubrik 3 22 3 9 2 4" xfId="21491" xr:uid="{00000000-0005-0000-0000-0000EE4A0000}"/>
    <cellStyle name="Rubrik 3 22 3 9 2 5" xfId="24074" xr:uid="{00000000-0005-0000-0000-0000EF4A0000}"/>
    <cellStyle name="Rubrik 3 22 3 9 2 6" xfId="25280" xr:uid="{00000000-0005-0000-0000-0000F04A0000}"/>
    <cellStyle name="Rubrik 3 22 3 9 2 7" xfId="29089" xr:uid="{00000000-0005-0000-0000-0000F14A0000}"/>
    <cellStyle name="Rubrik 3 22 3 9 2 8" xfId="30235" xr:uid="{00000000-0005-0000-0000-0000F24A0000}"/>
    <cellStyle name="Rubrik 3 22 3 9 2 9" xfId="33825" xr:uid="{00000000-0005-0000-0000-0000F34A0000}"/>
    <cellStyle name="Rubrik 3 22 3 9 3" xfId="14327" xr:uid="{00000000-0005-0000-0000-0000F44A0000}"/>
    <cellStyle name="Rubrik 3 22 3 9 4" xfId="16478" xr:uid="{00000000-0005-0000-0000-0000F54A0000}"/>
    <cellStyle name="Rubrik 3 22 3 9 5" xfId="20923" xr:uid="{00000000-0005-0000-0000-0000F64A0000}"/>
    <cellStyle name="Rubrik 3 22 3 9 6" xfId="23513" xr:uid="{00000000-0005-0000-0000-0000F74A0000}"/>
    <cellStyle name="Rubrik 3 22 3 9 7" xfId="28591" xr:uid="{00000000-0005-0000-0000-0000F84A0000}"/>
    <cellStyle name="Rubrik 3 22 3 9 8" xfId="25528" xr:uid="{00000000-0005-0000-0000-0000F94A0000}"/>
    <cellStyle name="Rubrik 3 22 3 9 9" xfId="33295" xr:uid="{00000000-0005-0000-0000-0000FA4A0000}"/>
    <cellStyle name="Rubrik 3 22 4" xfId="1717" xr:uid="{00000000-0005-0000-0000-0000FB4A0000}"/>
    <cellStyle name="Rubrik 3 22 4 10" xfId="14350" xr:uid="{00000000-0005-0000-0000-0000FC4A0000}"/>
    <cellStyle name="Rubrik 3 22 4 11" xfId="19976" xr:uid="{00000000-0005-0000-0000-0000FD4A0000}"/>
    <cellStyle name="Rubrik 3 22 4 12" xfId="22597" xr:uid="{00000000-0005-0000-0000-0000FE4A0000}"/>
    <cellStyle name="Rubrik 3 22 4 13" xfId="27689" xr:uid="{00000000-0005-0000-0000-0000FF4A0000}"/>
    <cellStyle name="Rubrik 3 22 4 14" xfId="22475" xr:uid="{00000000-0005-0000-0000-0000004B0000}"/>
    <cellStyle name="Rubrik 3 22 4 15" xfId="32465" xr:uid="{00000000-0005-0000-0000-0000014B0000}"/>
    <cellStyle name="Rubrik 3 22 4 16" xfId="25521" xr:uid="{00000000-0005-0000-0000-0000024B0000}"/>
    <cellStyle name="Rubrik 3 22 4 17" xfId="36578" xr:uid="{00000000-0005-0000-0000-0000034B0000}"/>
    <cellStyle name="Rubrik 3 22 4 18" xfId="35435" xr:uid="{00000000-0005-0000-0000-0000044B0000}"/>
    <cellStyle name="Rubrik 3 22 4 2" xfId="2808" xr:uid="{00000000-0005-0000-0000-0000054B0000}"/>
    <cellStyle name="Rubrik 3 22 4 2 10" xfId="23347" xr:uid="{00000000-0005-0000-0000-0000064B0000}"/>
    <cellStyle name="Rubrik 3 22 4 2 11" xfId="36266" xr:uid="{00000000-0005-0000-0000-0000074B0000}"/>
    <cellStyle name="Rubrik 3 22 4 2 12" xfId="32414" xr:uid="{00000000-0005-0000-0000-0000084B0000}"/>
    <cellStyle name="Rubrik 3 22 4 2 2" xfId="4654" xr:uid="{00000000-0005-0000-0000-0000094B0000}"/>
    <cellStyle name="Rubrik 3 22 4 2 2 10" xfId="27568" xr:uid="{00000000-0005-0000-0000-00000A4B0000}"/>
    <cellStyle name="Rubrik 3 22 4 2 2 11" xfId="37642" xr:uid="{00000000-0005-0000-0000-00000B4B0000}"/>
    <cellStyle name="Rubrik 3 22 4 2 2 2" xfId="12538" xr:uid="{00000000-0005-0000-0000-00000C4B0000}"/>
    <cellStyle name="Rubrik 3 22 4 2 2 3" xfId="18861" xr:uid="{00000000-0005-0000-0000-00000D4B0000}"/>
    <cellStyle name="Rubrik 3 22 4 2 2 4" xfId="21492" xr:uid="{00000000-0005-0000-0000-00000E4B0000}"/>
    <cellStyle name="Rubrik 3 22 4 2 2 5" xfId="24075" xr:uid="{00000000-0005-0000-0000-00000F4B0000}"/>
    <cellStyle name="Rubrik 3 22 4 2 2 6" xfId="21189" xr:uid="{00000000-0005-0000-0000-0000104B0000}"/>
    <cellStyle name="Rubrik 3 22 4 2 2 7" xfId="29090" xr:uid="{00000000-0005-0000-0000-0000114B0000}"/>
    <cellStyle name="Rubrik 3 22 4 2 2 8" xfId="28165" xr:uid="{00000000-0005-0000-0000-0000124B0000}"/>
    <cellStyle name="Rubrik 3 22 4 2 2 9" xfId="33826" xr:uid="{00000000-0005-0000-0000-0000134B0000}"/>
    <cellStyle name="Rubrik 3 22 4 2 3" xfId="10769" xr:uid="{00000000-0005-0000-0000-0000144B0000}"/>
    <cellStyle name="Rubrik 3 22 4 2 4" xfId="17022" xr:uid="{00000000-0005-0000-0000-0000154B0000}"/>
    <cellStyle name="Rubrik 3 22 4 2 5" xfId="19488" xr:uid="{00000000-0005-0000-0000-0000164B0000}"/>
    <cellStyle name="Rubrik 3 22 4 2 6" xfId="22119" xr:uid="{00000000-0005-0000-0000-0000174B0000}"/>
    <cellStyle name="Rubrik 3 22 4 2 7" xfId="27222" xr:uid="{00000000-0005-0000-0000-0000184B0000}"/>
    <cellStyle name="Rubrik 3 22 4 2 8" xfId="23223" xr:uid="{00000000-0005-0000-0000-0000194B0000}"/>
    <cellStyle name="Rubrik 3 22 4 2 9" xfId="32039" xr:uid="{00000000-0005-0000-0000-00001A4B0000}"/>
    <cellStyle name="Rubrik 3 22 4 3" xfId="1174" xr:uid="{00000000-0005-0000-0000-00001B4B0000}"/>
    <cellStyle name="Rubrik 3 22 4 3 10" xfId="27766" xr:uid="{00000000-0005-0000-0000-00001C4B0000}"/>
    <cellStyle name="Rubrik 3 22 4 3 11" xfId="37119" xr:uid="{00000000-0005-0000-0000-00001D4B0000}"/>
    <cellStyle name="Rubrik 3 22 4 3 12" xfId="25684" xr:uid="{00000000-0005-0000-0000-00001E4B0000}"/>
    <cellStyle name="Rubrik 3 22 4 3 2" xfId="4655" xr:uid="{00000000-0005-0000-0000-00001F4B0000}"/>
    <cellStyle name="Rubrik 3 22 4 3 2 10" xfId="30364" xr:uid="{00000000-0005-0000-0000-0000204B0000}"/>
    <cellStyle name="Rubrik 3 22 4 3 2 11" xfId="37643" xr:uid="{00000000-0005-0000-0000-0000214B0000}"/>
    <cellStyle name="Rubrik 3 22 4 3 2 2" xfId="12539" xr:uid="{00000000-0005-0000-0000-0000224B0000}"/>
    <cellStyle name="Rubrik 3 22 4 3 2 3" xfId="18862" xr:uid="{00000000-0005-0000-0000-0000234B0000}"/>
    <cellStyle name="Rubrik 3 22 4 3 2 4" xfId="21493" xr:uid="{00000000-0005-0000-0000-0000244B0000}"/>
    <cellStyle name="Rubrik 3 22 4 3 2 5" xfId="24076" xr:uid="{00000000-0005-0000-0000-0000254B0000}"/>
    <cellStyle name="Rubrik 3 22 4 3 2 6" xfId="17844" xr:uid="{00000000-0005-0000-0000-0000264B0000}"/>
    <cellStyle name="Rubrik 3 22 4 3 2 7" xfId="29091" xr:uid="{00000000-0005-0000-0000-0000274B0000}"/>
    <cellStyle name="Rubrik 3 22 4 3 2 8" xfId="28791" xr:uid="{00000000-0005-0000-0000-0000284B0000}"/>
    <cellStyle name="Rubrik 3 22 4 3 2 9" xfId="33827" xr:uid="{00000000-0005-0000-0000-0000294B0000}"/>
    <cellStyle name="Rubrik 3 22 4 3 3" xfId="14027" xr:uid="{00000000-0005-0000-0000-00002A4B0000}"/>
    <cellStyle name="Rubrik 3 22 4 3 4" xfId="16328" xr:uid="{00000000-0005-0000-0000-00002B4B0000}"/>
    <cellStyle name="Rubrik 3 22 4 3 5" xfId="20827" xr:uid="{00000000-0005-0000-0000-00002C4B0000}"/>
    <cellStyle name="Rubrik 3 22 4 3 6" xfId="23418" xr:uid="{00000000-0005-0000-0000-00002D4B0000}"/>
    <cellStyle name="Rubrik 3 22 4 3 7" xfId="28498" xr:uid="{00000000-0005-0000-0000-00002E4B0000}"/>
    <cellStyle name="Rubrik 3 22 4 3 8" xfId="20055" xr:uid="{00000000-0005-0000-0000-00002F4B0000}"/>
    <cellStyle name="Rubrik 3 22 4 3 9" xfId="33212" xr:uid="{00000000-0005-0000-0000-0000304B0000}"/>
    <cellStyle name="Rubrik 3 22 4 4" xfId="2926" xr:uid="{00000000-0005-0000-0000-0000314B0000}"/>
    <cellStyle name="Rubrik 3 22 4 4 10" xfId="23076" xr:uid="{00000000-0005-0000-0000-0000324B0000}"/>
    <cellStyle name="Rubrik 3 22 4 4 11" xfId="36212" xr:uid="{00000000-0005-0000-0000-0000334B0000}"/>
    <cellStyle name="Rubrik 3 22 4 4 12" xfId="30496" xr:uid="{00000000-0005-0000-0000-0000344B0000}"/>
    <cellStyle name="Rubrik 3 22 4 4 2" xfId="4656" xr:uid="{00000000-0005-0000-0000-0000354B0000}"/>
    <cellStyle name="Rubrik 3 22 4 4 2 10" xfId="31659" xr:uid="{00000000-0005-0000-0000-0000364B0000}"/>
    <cellStyle name="Rubrik 3 22 4 4 2 11" xfId="37644" xr:uid="{00000000-0005-0000-0000-0000374B0000}"/>
    <cellStyle name="Rubrik 3 22 4 4 2 2" xfId="12540" xr:uid="{00000000-0005-0000-0000-0000384B0000}"/>
    <cellStyle name="Rubrik 3 22 4 4 2 3" xfId="18863" xr:uid="{00000000-0005-0000-0000-0000394B0000}"/>
    <cellStyle name="Rubrik 3 22 4 4 2 4" xfId="21494" xr:uid="{00000000-0005-0000-0000-00003A4B0000}"/>
    <cellStyle name="Rubrik 3 22 4 4 2 5" xfId="24077" xr:uid="{00000000-0005-0000-0000-00003B4B0000}"/>
    <cellStyle name="Rubrik 3 22 4 4 2 6" xfId="25945" xr:uid="{00000000-0005-0000-0000-00003C4B0000}"/>
    <cellStyle name="Rubrik 3 22 4 4 2 7" xfId="29092" xr:uid="{00000000-0005-0000-0000-00003D4B0000}"/>
    <cellStyle name="Rubrik 3 22 4 4 2 8" xfId="30832" xr:uid="{00000000-0005-0000-0000-00003E4B0000}"/>
    <cellStyle name="Rubrik 3 22 4 4 2 9" xfId="33828" xr:uid="{00000000-0005-0000-0000-00003F4B0000}"/>
    <cellStyle name="Rubrik 3 22 4 4 3" xfId="10887" xr:uid="{00000000-0005-0000-0000-0000404B0000}"/>
    <cellStyle name="Rubrik 3 22 4 4 4" xfId="17140" xr:uid="{00000000-0005-0000-0000-0000414B0000}"/>
    <cellStyle name="Rubrik 3 22 4 4 5" xfId="19433" xr:uid="{00000000-0005-0000-0000-0000424B0000}"/>
    <cellStyle name="Rubrik 3 22 4 4 6" xfId="22064" xr:uid="{00000000-0005-0000-0000-0000434B0000}"/>
    <cellStyle name="Rubrik 3 22 4 4 7" xfId="27167" xr:uid="{00000000-0005-0000-0000-0000444B0000}"/>
    <cellStyle name="Rubrik 3 22 4 4 8" xfId="23738" xr:uid="{00000000-0005-0000-0000-0000454B0000}"/>
    <cellStyle name="Rubrik 3 22 4 4 9" xfId="31984" xr:uid="{00000000-0005-0000-0000-0000464B0000}"/>
    <cellStyle name="Rubrik 3 22 4 5" xfId="3082" xr:uid="{00000000-0005-0000-0000-0000474B0000}"/>
    <cellStyle name="Rubrik 3 22 4 5 10" xfId="23757" xr:uid="{00000000-0005-0000-0000-0000484B0000}"/>
    <cellStyle name="Rubrik 3 22 4 5 11" xfId="36137" xr:uid="{00000000-0005-0000-0000-0000494B0000}"/>
    <cellStyle name="Rubrik 3 22 4 5 12" xfId="20914" xr:uid="{00000000-0005-0000-0000-00004A4B0000}"/>
    <cellStyle name="Rubrik 3 22 4 5 2" xfId="4657" xr:uid="{00000000-0005-0000-0000-00004B4B0000}"/>
    <cellStyle name="Rubrik 3 22 4 5 2 10" xfId="20672" xr:uid="{00000000-0005-0000-0000-00004C4B0000}"/>
    <cellStyle name="Rubrik 3 22 4 5 2 11" xfId="37645" xr:uid="{00000000-0005-0000-0000-00004D4B0000}"/>
    <cellStyle name="Rubrik 3 22 4 5 2 2" xfId="12541" xr:uid="{00000000-0005-0000-0000-00004E4B0000}"/>
    <cellStyle name="Rubrik 3 22 4 5 2 3" xfId="18864" xr:uid="{00000000-0005-0000-0000-00004F4B0000}"/>
    <cellStyle name="Rubrik 3 22 4 5 2 4" xfId="21495" xr:uid="{00000000-0005-0000-0000-0000504B0000}"/>
    <cellStyle name="Rubrik 3 22 4 5 2 5" xfId="24078" xr:uid="{00000000-0005-0000-0000-0000514B0000}"/>
    <cellStyle name="Rubrik 3 22 4 5 2 6" xfId="22513" xr:uid="{00000000-0005-0000-0000-0000524B0000}"/>
    <cellStyle name="Rubrik 3 22 4 5 2 7" xfId="29093" xr:uid="{00000000-0005-0000-0000-0000534B0000}"/>
    <cellStyle name="Rubrik 3 22 4 5 2 8" xfId="24944" xr:uid="{00000000-0005-0000-0000-0000544B0000}"/>
    <cellStyle name="Rubrik 3 22 4 5 2 9" xfId="33829" xr:uid="{00000000-0005-0000-0000-0000554B0000}"/>
    <cellStyle name="Rubrik 3 22 4 5 3" xfId="11042" xr:uid="{00000000-0005-0000-0000-0000564B0000}"/>
    <cellStyle name="Rubrik 3 22 4 5 4" xfId="17296" xr:uid="{00000000-0005-0000-0000-0000574B0000}"/>
    <cellStyle name="Rubrik 3 22 4 5 5" xfId="15171" xr:uid="{00000000-0005-0000-0000-0000584B0000}"/>
    <cellStyle name="Rubrik 3 22 4 5 6" xfId="14249" xr:uid="{00000000-0005-0000-0000-0000594B0000}"/>
    <cellStyle name="Rubrik 3 22 4 5 7" xfId="27090" xr:uid="{00000000-0005-0000-0000-00005A4B0000}"/>
    <cellStyle name="Rubrik 3 22 4 5 8" xfId="28067" xr:uid="{00000000-0005-0000-0000-00005B4B0000}"/>
    <cellStyle name="Rubrik 3 22 4 5 9" xfId="31907" xr:uid="{00000000-0005-0000-0000-00005C4B0000}"/>
    <cellStyle name="Rubrik 3 22 4 6" xfId="2622" xr:uid="{00000000-0005-0000-0000-00005D4B0000}"/>
    <cellStyle name="Rubrik 3 22 4 6 10" xfId="28195" xr:uid="{00000000-0005-0000-0000-00005E4B0000}"/>
    <cellStyle name="Rubrik 3 22 4 6 11" xfId="36355" xr:uid="{00000000-0005-0000-0000-00005F4B0000}"/>
    <cellStyle name="Rubrik 3 22 4 6 12" xfId="35240" xr:uid="{00000000-0005-0000-0000-0000604B0000}"/>
    <cellStyle name="Rubrik 3 22 4 6 2" xfId="4658" xr:uid="{00000000-0005-0000-0000-0000614B0000}"/>
    <cellStyle name="Rubrik 3 22 4 6 2 10" xfId="35274" xr:uid="{00000000-0005-0000-0000-0000624B0000}"/>
    <cellStyle name="Rubrik 3 22 4 6 2 11" xfId="37646" xr:uid="{00000000-0005-0000-0000-0000634B0000}"/>
    <cellStyle name="Rubrik 3 22 4 6 2 2" xfId="12542" xr:uid="{00000000-0005-0000-0000-0000644B0000}"/>
    <cellStyle name="Rubrik 3 22 4 6 2 3" xfId="18865" xr:uid="{00000000-0005-0000-0000-0000654B0000}"/>
    <cellStyle name="Rubrik 3 22 4 6 2 4" xfId="21496" xr:uid="{00000000-0005-0000-0000-0000664B0000}"/>
    <cellStyle name="Rubrik 3 22 4 6 2 5" xfId="24079" xr:uid="{00000000-0005-0000-0000-0000674B0000}"/>
    <cellStyle name="Rubrik 3 22 4 6 2 6" xfId="22648" xr:uid="{00000000-0005-0000-0000-0000684B0000}"/>
    <cellStyle name="Rubrik 3 22 4 6 2 7" xfId="29094" xr:uid="{00000000-0005-0000-0000-0000694B0000}"/>
    <cellStyle name="Rubrik 3 22 4 6 2 8" xfId="25610" xr:uid="{00000000-0005-0000-0000-00006A4B0000}"/>
    <cellStyle name="Rubrik 3 22 4 6 2 9" xfId="33830" xr:uid="{00000000-0005-0000-0000-00006B4B0000}"/>
    <cellStyle name="Rubrik 3 22 4 6 3" xfId="10583" xr:uid="{00000000-0005-0000-0000-00006C4B0000}"/>
    <cellStyle name="Rubrik 3 22 4 6 4" xfId="9599" xr:uid="{00000000-0005-0000-0000-00006D4B0000}"/>
    <cellStyle name="Rubrik 3 22 4 6 5" xfId="19585" xr:uid="{00000000-0005-0000-0000-00006E4B0000}"/>
    <cellStyle name="Rubrik 3 22 4 6 6" xfId="22216" xr:uid="{00000000-0005-0000-0000-00006F4B0000}"/>
    <cellStyle name="Rubrik 3 22 4 6 7" xfId="27319" xr:uid="{00000000-0005-0000-0000-0000704B0000}"/>
    <cellStyle name="Rubrik 3 22 4 6 8" xfId="10421" xr:uid="{00000000-0005-0000-0000-0000714B0000}"/>
    <cellStyle name="Rubrik 3 22 4 6 9" xfId="32135" xr:uid="{00000000-0005-0000-0000-0000724B0000}"/>
    <cellStyle name="Rubrik 3 22 4 7" xfId="2742" xr:uid="{00000000-0005-0000-0000-0000734B0000}"/>
    <cellStyle name="Rubrik 3 22 4 7 10" xfId="17892" xr:uid="{00000000-0005-0000-0000-0000744B0000}"/>
    <cellStyle name="Rubrik 3 22 4 7 11" xfId="36300" xr:uid="{00000000-0005-0000-0000-0000754B0000}"/>
    <cellStyle name="Rubrik 3 22 4 7 12" xfId="31122" xr:uid="{00000000-0005-0000-0000-0000764B0000}"/>
    <cellStyle name="Rubrik 3 22 4 7 2" xfId="4659" xr:uid="{00000000-0005-0000-0000-0000774B0000}"/>
    <cellStyle name="Rubrik 3 22 4 7 2 10" xfId="26780" xr:uid="{00000000-0005-0000-0000-0000784B0000}"/>
    <cellStyle name="Rubrik 3 22 4 7 2 11" xfId="37647" xr:uid="{00000000-0005-0000-0000-0000794B0000}"/>
    <cellStyle name="Rubrik 3 22 4 7 2 2" xfId="12543" xr:uid="{00000000-0005-0000-0000-00007A4B0000}"/>
    <cellStyle name="Rubrik 3 22 4 7 2 3" xfId="18866" xr:uid="{00000000-0005-0000-0000-00007B4B0000}"/>
    <cellStyle name="Rubrik 3 22 4 7 2 4" xfId="21497" xr:uid="{00000000-0005-0000-0000-00007C4B0000}"/>
    <cellStyle name="Rubrik 3 22 4 7 2 5" xfId="24080" xr:uid="{00000000-0005-0000-0000-00007D4B0000}"/>
    <cellStyle name="Rubrik 3 22 4 7 2 6" xfId="16409" xr:uid="{00000000-0005-0000-0000-00007E4B0000}"/>
    <cellStyle name="Rubrik 3 22 4 7 2 7" xfId="29095" xr:uid="{00000000-0005-0000-0000-00007F4B0000}"/>
    <cellStyle name="Rubrik 3 22 4 7 2 8" xfId="28787" xr:uid="{00000000-0005-0000-0000-0000804B0000}"/>
    <cellStyle name="Rubrik 3 22 4 7 2 9" xfId="33831" xr:uid="{00000000-0005-0000-0000-0000814B0000}"/>
    <cellStyle name="Rubrik 3 22 4 7 3" xfId="10703" xr:uid="{00000000-0005-0000-0000-0000824B0000}"/>
    <cellStyle name="Rubrik 3 22 4 7 4" xfId="16956" xr:uid="{00000000-0005-0000-0000-0000834B0000}"/>
    <cellStyle name="Rubrik 3 22 4 7 5" xfId="19525" xr:uid="{00000000-0005-0000-0000-0000844B0000}"/>
    <cellStyle name="Rubrik 3 22 4 7 6" xfId="22156" xr:uid="{00000000-0005-0000-0000-0000854B0000}"/>
    <cellStyle name="Rubrik 3 22 4 7 7" xfId="27259" xr:uid="{00000000-0005-0000-0000-0000864B0000}"/>
    <cellStyle name="Rubrik 3 22 4 7 8" xfId="23163" xr:uid="{00000000-0005-0000-0000-0000874B0000}"/>
    <cellStyle name="Rubrik 3 22 4 7 9" xfId="32076" xr:uid="{00000000-0005-0000-0000-0000884B0000}"/>
    <cellStyle name="Rubrik 3 22 4 8" xfId="4660" xr:uid="{00000000-0005-0000-0000-0000894B0000}"/>
    <cellStyle name="Rubrik 3 22 4 8 10" xfId="25509" xr:uid="{00000000-0005-0000-0000-00008A4B0000}"/>
    <cellStyle name="Rubrik 3 22 4 8 11" xfId="37648" xr:uid="{00000000-0005-0000-0000-00008B4B0000}"/>
    <cellStyle name="Rubrik 3 22 4 8 2" xfId="12544" xr:uid="{00000000-0005-0000-0000-00008C4B0000}"/>
    <cellStyle name="Rubrik 3 22 4 8 3" xfId="18867" xr:uid="{00000000-0005-0000-0000-00008D4B0000}"/>
    <cellStyle name="Rubrik 3 22 4 8 4" xfId="21498" xr:uid="{00000000-0005-0000-0000-00008E4B0000}"/>
    <cellStyle name="Rubrik 3 22 4 8 5" xfId="24081" xr:uid="{00000000-0005-0000-0000-00008F4B0000}"/>
    <cellStyle name="Rubrik 3 22 4 8 6" xfId="15162" xr:uid="{00000000-0005-0000-0000-0000904B0000}"/>
    <cellStyle name="Rubrik 3 22 4 8 7" xfId="29096" xr:uid="{00000000-0005-0000-0000-0000914B0000}"/>
    <cellStyle name="Rubrik 3 22 4 8 8" xfId="22981" xr:uid="{00000000-0005-0000-0000-0000924B0000}"/>
    <cellStyle name="Rubrik 3 22 4 8 9" xfId="33832" xr:uid="{00000000-0005-0000-0000-0000934B0000}"/>
    <cellStyle name="Rubrik 3 22 4 9" xfId="9685" xr:uid="{00000000-0005-0000-0000-0000944B0000}"/>
    <cellStyle name="Rubrik 3 22 5" xfId="2652" xr:uid="{00000000-0005-0000-0000-0000954B0000}"/>
    <cellStyle name="Rubrik 3 22 5 10" xfId="29871" xr:uid="{00000000-0005-0000-0000-0000964B0000}"/>
    <cellStyle name="Rubrik 3 22 5 11" xfId="29675" xr:uid="{00000000-0005-0000-0000-0000974B0000}"/>
    <cellStyle name="Rubrik 3 22 5 12" xfId="34571" xr:uid="{00000000-0005-0000-0000-0000984B0000}"/>
    <cellStyle name="Rubrik 3 22 5 2" xfId="4661" xr:uid="{00000000-0005-0000-0000-0000994B0000}"/>
    <cellStyle name="Rubrik 3 22 5 2 10" xfId="26163" xr:uid="{00000000-0005-0000-0000-00009A4B0000}"/>
    <cellStyle name="Rubrik 3 22 5 2 11" xfId="37649" xr:uid="{00000000-0005-0000-0000-00009B4B0000}"/>
    <cellStyle name="Rubrik 3 22 5 2 2" xfId="12545" xr:uid="{00000000-0005-0000-0000-00009C4B0000}"/>
    <cellStyle name="Rubrik 3 22 5 2 3" xfId="18868" xr:uid="{00000000-0005-0000-0000-00009D4B0000}"/>
    <cellStyle name="Rubrik 3 22 5 2 4" xfId="21499" xr:uid="{00000000-0005-0000-0000-00009E4B0000}"/>
    <cellStyle name="Rubrik 3 22 5 2 5" xfId="24082" xr:uid="{00000000-0005-0000-0000-00009F4B0000}"/>
    <cellStyle name="Rubrik 3 22 5 2 6" xfId="14817" xr:uid="{00000000-0005-0000-0000-0000A04B0000}"/>
    <cellStyle name="Rubrik 3 22 5 2 7" xfId="29097" xr:uid="{00000000-0005-0000-0000-0000A14B0000}"/>
    <cellStyle name="Rubrik 3 22 5 2 8" xfId="25765" xr:uid="{00000000-0005-0000-0000-0000A24B0000}"/>
    <cellStyle name="Rubrik 3 22 5 2 9" xfId="33833" xr:uid="{00000000-0005-0000-0000-0000A34B0000}"/>
    <cellStyle name="Rubrik 3 22 5 3" xfId="10613" xr:uid="{00000000-0005-0000-0000-0000A44B0000}"/>
    <cellStyle name="Rubrik 3 22 5 4" xfId="14258" xr:uid="{00000000-0005-0000-0000-0000A54B0000}"/>
    <cellStyle name="Rubrik 3 22 5 5" xfId="15879" xr:uid="{00000000-0005-0000-0000-0000A64B0000}"/>
    <cellStyle name="Rubrik 3 22 5 6" xfId="10266" xr:uid="{00000000-0005-0000-0000-0000A74B0000}"/>
    <cellStyle name="Rubrik 3 22 5 7" xfId="22297" xr:uid="{00000000-0005-0000-0000-0000A84B0000}"/>
    <cellStyle name="Rubrik 3 22 5 8" xfId="24872" xr:uid="{00000000-0005-0000-0000-0000A94B0000}"/>
    <cellStyle name="Rubrik 3 22 5 9" xfId="24665" xr:uid="{00000000-0005-0000-0000-0000AA4B0000}"/>
    <cellStyle name="Rubrik 3 22 6" xfId="2727" xr:uid="{00000000-0005-0000-0000-0000AB4B0000}"/>
    <cellStyle name="Rubrik 3 22 6 10" xfId="30044" xr:uid="{00000000-0005-0000-0000-0000AC4B0000}"/>
    <cellStyle name="Rubrik 3 22 6 11" xfId="19714" xr:uid="{00000000-0005-0000-0000-0000AD4B0000}"/>
    <cellStyle name="Rubrik 3 22 6 12" xfId="34693" xr:uid="{00000000-0005-0000-0000-0000AE4B0000}"/>
    <cellStyle name="Rubrik 3 22 6 2" xfId="4662" xr:uid="{00000000-0005-0000-0000-0000AF4B0000}"/>
    <cellStyle name="Rubrik 3 22 6 2 10" xfId="34478" xr:uid="{00000000-0005-0000-0000-0000B04B0000}"/>
    <cellStyle name="Rubrik 3 22 6 2 11" xfId="37650" xr:uid="{00000000-0005-0000-0000-0000B14B0000}"/>
    <cellStyle name="Rubrik 3 22 6 2 2" xfId="12546" xr:uid="{00000000-0005-0000-0000-0000B24B0000}"/>
    <cellStyle name="Rubrik 3 22 6 2 3" xfId="18869" xr:uid="{00000000-0005-0000-0000-0000B34B0000}"/>
    <cellStyle name="Rubrik 3 22 6 2 4" xfId="21500" xr:uid="{00000000-0005-0000-0000-0000B44B0000}"/>
    <cellStyle name="Rubrik 3 22 6 2 5" xfId="24083" xr:uid="{00000000-0005-0000-0000-0000B54B0000}"/>
    <cellStyle name="Rubrik 3 22 6 2 6" xfId="19729" xr:uid="{00000000-0005-0000-0000-0000B64B0000}"/>
    <cellStyle name="Rubrik 3 22 6 2 7" xfId="29098" xr:uid="{00000000-0005-0000-0000-0000B74B0000}"/>
    <cellStyle name="Rubrik 3 22 6 2 8" xfId="27458" xr:uid="{00000000-0005-0000-0000-0000B84B0000}"/>
    <cellStyle name="Rubrik 3 22 6 2 9" xfId="33834" xr:uid="{00000000-0005-0000-0000-0000B94B0000}"/>
    <cellStyle name="Rubrik 3 22 6 3" xfId="10688" xr:uid="{00000000-0005-0000-0000-0000BA4B0000}"/>
    <cellStyle name="Rubrik 3 22 6 4" xfId="16941" xr:uid="{00000000-0005-0000-0000-0000BB4B0000}"/>
    <cellStyle name="Rubrik 3 22 6 5" xfId="14994" xr:uid="{00000000-0005-0000-0000-0000BC4B0000}"/>
    <cellStyle name="Rubrik 3 22 6 6" xfId="9352" xr:uid="{00000000-0005-0000-0000-0000BD4B0000}"/>
    <cellStyle name="Rubrik 3 22 6 7" xfId="22502" xr:uid="{00000000-0005-0000-0000-0000BE4B0000}"/>
    <cellStyle name="Rubrik 3 22 6 8" xfId="25070" xr:uid="{00000000-0005-0000-0000-0000BF4B0000}"/>
    <cellStyle name="Rubrik 3 22 6 9" xfId="22485" xr:uid="{00000000-0005-0000-0000-0000C04B0000}"/>
    <cellStyle name="Rubrik 3 22 7" xfId="2885" xr:uid="{00000000-0005-0000-0000-0000C14B0000}"/>
    <cellStyle name="Rubrik 3 22 7 10" xfId="24913" xr:uid="{00000000-0005-0000-0000-0000C24B0000}"/>
    <cellStyle name="Rubrik 3 22 7 11" xfId="36231" xr:uid="{00000000-0005-0000-0000-0000C34B0000}"/>
    <cellStyle name="Rubrik 3 22 7 12" xfId="33505" xr:uid="{00000000-0005-0000-0000-0000C44B0000}"/>
    <cellStyle name="Rubrik 3 22 7 2" xfId="4663" xr:uid="{00000000-0005-0000-0000-0000C54B0000}"/>
    <cellStyle name="Rubrik 3 22 7 2 10" xfId="30049" xr:uid="{00000000-0005-0000-0000-0000C64B0000}"/>
    <cellStyle name="Rubrik 3 22 7 2 11" xfId="37651" xr:uid="{00000000-0005-0000-0000-0000C74B0000}"/>
    <cellStyle name="Rubrik 3 22 7 2 2" xfId="12547" xr:uid="{00000000-0005-0000-0000-0000C84B0000}"/>
    <cellStyle name="Rubrik 3 22 7 2 3" xfId="18870" xr:uid="{00000000-0005-0000-0000-0000C94B0000}"/>
    <cellStyle name="Rubrik 3 22 7 2 4" xfId="21501" xr:uid="{00000000-0005-0000-0000-0000CA4B0000}"/>
    <cellStyle name="Rubrik 3 22 7 2 5" xfId="24084" xr:uid="{00000000-0005-0000-0000-0000CB4B0000}"/>
    <cellStyle name="Rubrik 3 22 7 2 6" xfId="20523" xr:uid="{00000000-0005-0000-0000-0000CC4B0000}"/>
    <cellStyle name="Rubrik 3 22 7 2 7" xfId="29099" xr:uid="{00000000-0005-0000-0000-0000CD4B0000}"/>
    <cellStyle name="Rubrik 3 22 7 2 8" xfId="28198" xr:uid="{00000000-0005-0000-0000-0000CE4B0000}"/>
    <cellStyle name="Rubrik 3 22 7 2 9" xfId="33835" xr:uid="{00000000-0005-0000-0000-0000CF4B0000}"/>
    <cellStyle name="Rubrik 3 22 7 3" xfId="10846" xr:uid="{00000000-0005-0000-0000-0000D04B0000}"/>
    <cellStyle name="Rubrik 3 22 7 4" xfId="17099" xr:uid="{00000000-0005-0000-0000-0000D14B0000}"/>
    <cellStyle name="Rubrik 3 22 7 5" xfId="19453" xr:uid="{00000000-0005-0000-0000-0000D24B0000}"/>
    <cellStyle name="Rubrik 3 22 7 6" xfId="22084" xr:uid="{00000000-0005-0000-0000-0000D34B0000}"/>
    <cellStyle name="Rubrik 3 22 7 7" xfId="27187" xr:uid="{00000000-0005-0000-0000-0000D44B0000}"/>
    <cellStyle name="Rubrik 3 22 7 8" xfId="17853" xr:uid="{00000000-0005-0000-0000-0000D54B0000}"/>
    <cellStyle name="Rubrik 3 22 7 9" xfId="32004" xr:uid="{00000000-0005-0000-0000-0000D64B0000}"/>
    <cellStyle name="Rubrik 3 22 8" xfId="729" xr:uid="{00000000-0005-0000-0000-0000D74B0000}"/>
    <cellStyle name="Rubrik 3 22 8 10" xfId="26323" xr:uid="{00000000-0005-0000-0000-0000D84B0000}"/>
    <cellStyle name="Rubrik 3 22 8 11" xfId="36794" xr:uid="{00000000-0005-0000-0000-0000D94B0000}"/>
    <cellStyle name="Rubrik 3 22 8 12" xfId="35085" xr:uid="{00000000-0005-0000-0000-0000DA4B0000}"/>
    <cellStyle name="Rubrik 3 22 8 2" xfId="4664" xr:uid="{00000000-0005-0000-0000-0000DB4B0000}"/>
    <cellStyle name="Rubrik 3 22 8 2 10" xfId="27913" xr:uid="{00000000-0005-0000-0000-0000DC4B0000}"/>
    <cellStyle name="Rubrik 3 22 8 2 11" xfId="37652" xr:uid="{00000000-0005-0000-0000-0000DD4B0000}"/>
    <cellStyle name="Rubrik 3 22 8 2 2" xfId="12548" xr:uid="{00000000-0005-0000-0000-0000DE4B0000}"/>
    <cellStyle name="Rubrik 3 22 8 2 3" xfId="18871" xr:uid="{00000000-0005-0000-0000-0000DF4B0000}"/>
    <cellStyle name="Rubrik 3 22 8 2 4" xfId="21502" xr:uid="{00000000-0005-0000-0000-0000E04B0000}"/>
    <cellStyle name="Rubrik 3 22 8 2 5" xfId="24085" xr:uid="{00000000-0005-0000-0000-0000E14B0000}"/>
    <cellStyle name="Rubrik 3 22 8 2 6" xfId="22914" xr:uid="{00000000-0005-0000-0000-0000E24B0000}"/>
    <cellStyle name="Rubrik 3 22 8 2 7" xfId="29100" xr:uid="{00000000-0005-0000-0000-0000E34B0000}"/>
    <cellStyle name="Rubrik 3 22 8 2 8" xfId="25653" xr:uid="{00000000-0005-0000-0000-0000E44B0000}"/>
    <cellStyle name="Rubrik 3 22 8 2 9" xfId="33836" xr:uid="{00000000-0005-0000-0000-0000E54B0000}"/>
    <cellStyle name="Rubrik 3 22 8 3" xfId="14471" xr:uid="{00000000-0005-0000-0000-0000E64B0000}"/>
    <cellStyle name="Rubrik 3 22 8 4" xfId="15869" xr:uid="{00000000-0005-0000-0000-0000E74B0000}"/>
    <cellStyle name="Rubrik 3 22 8 5" xfId="20299" xr:uid="{00000000-0005-0000-0000-0000E84B0000}"/>
    <cellStyle name="Rubrik 3 22 8 6" xfId="22908" xr:uid="{00000000-0005-0000-0000-0000E94B0000}"/>
    <cellStyle name="Rubrik 3 22 8 7" xfId="27999" xr:uid="{00000000-0005-0000-0000-0000EA4B0000}"/>
    <cellStyle name="Rubrik 3 22 8 8" xfId="22402" xr:uid="{00000000-0005-0000-0000-0000EB4B0000}"/>
    <cellStyle name="Rubrik 3 22 8 9" xfId="32750" xr:uid="{00000000-0005-0000-0000-0000EC4B0000}"/>
    <cellStyle name="Rubrik 3 22 9" xfId="4665" xr:uid="{00000000-0005-0000-0000-0000ED4B0000}"/>
    <cellStyle name="Rubrik 3 22 9 10" xfId="34614" xr:uid="{00000000-0005-0000-0000-0000EE4B0000}"/>
    <cellStyle name="Rubrik 3 22 9 11" xfId="37653" xr:uid="{00000000-0005-0000-0000-0000EF4B0000}"/>
    <cellStyle name="Rubrik 3 22 9 2" xfId="12549" xr:uid="{00000000-0005-0000-0000-0000F04B0000}"/>
    <cellStyle name="Rubrik 3 22 9 3" xfId="18872" xr:uid="{00000000-0005-0000-0000-0000F14B0000}"/>
    <cellStyle name="Rubrik 3 22 9 4" xfId="21503" xr:uid="{00000000-0005-0000-0000-0000F24B0000}"/>
    <cellStyle name="Rubrik 3 22 9 5" xfId="24086" xr:uid="{00000000-0005-0000-0000-0000F34B0000}"/>
    <cellStyle name="Rubrik 3 22 9 6" xfId="14254" xr:uid="{00000000-0005-0000-0000-0000F44B0000}"/>
    <cellStyle name="Rubrik 3 22 9 7" xfId="29101" xr:uid="{00000000-0005-0000-0000-0000F54B0000}"/>
    <cellStyle name="Rubrik 3 22 9 8" xfId="28790" xr:uid="{00000000-0005-0000-0000-0000F64B0000}"/>
    <cellStyle name="Rubrik 3 22 9 9" xfId="33837" xr:uid="{00000000-0005-0000-0000-0000F74B0000}"/>
    <cellStyle name="Rubrik 3 23" xfId="320" xr:uid="{00000000-0005-0000-0000-0000F84B0000}"/>
    <cellStyle name="Rubrik 3 23 2" xfId="398" xr:uid="{00000000-0005-0000-0000-0000F94B0000}"/>
    <cellStyle name="Rubrik 3 23 2 10" xfId="21077" xr:uid="{00000000-0005-0000-0000-0000FA4B0000}"/>
    <cellStyle name="Rubrik 3 23 2 11" xfId="23665" xr:uid="{00000000-0005-0000-0000-0000FB4B0000}"/>
    <cellStyle name="Rubrik 3 23 2 12" xfId="26207" xr:uid="{00000000-0005-0000-0000-0000FC4B0000}"/>
    <cellStyle name="Rubrik 3 23 2 13" xfId="24974" xr:uid="{00000000-0005-0000-0000-0000FD4B0000}"/>
    <cellStyle name="Rubrik 3 23 2 14" xfId="31070" xr:uid="{00000000-0005-0000-0000-0000FE4B0000}"/>
    <cellStyle name="Rubrik 3 23 2 15" xfId="29960" xr:uid="{00000000-0005-0000-0000-0000FF4B0000}"/>
    <cellStyle name="Rubrik 3 23 2 16" xfId="35412" xr:uid="{00000000-0005-0000-0000-0000004C0000}"/>
    <cellStyle name="Rubrik 3 23 2 17" xfId="37277" xr:uid="{00000000-0005-0000-0000-0000014C0000}"/>
    <cellStyle name="Rubrik 3 23 2 18" xfId="33562" xr:uid="{00000000-0005-0000-0000-0000024C0000}"/>
    <cellStyle name="Rubrik 3 23 2 2" xfId="597" xr:uid="{00000000-0005-0000-0000-0000034C0000}"/>
    <cellStyle name="Rubrik 3 23 2 2 10" xfId="4666" xr:uid="{00000000-0005-0000-0000-0000044C0000}"/>
    <cellStyle name="Rubrik 3 23 2 2 10 10" xfId="33465" xr:uid="{00000000-0005-0000-0000-0000054C0000}"/>
    <cellStyle name="Rubrik 3 23 2 2 10 11" xfId="37654" xr:uid="{00000000-0005-0000-0000-0000064C0000}"/>
    <cellStyle name="Rubrik 3 23 2 2 10 2" xfId="12550" xr:uid="{00000000-0005-0000-0000-0000074C0000}"/>
    <cellStyle name="Rubrik 3 23 2 2 10 3" xfId="18873" xr:uid="{00000000-0005-0000-0000-0000084C0000}"/>
    <cellStyle name="Rubrik 3 23 2 2 10 4" xfId="21504" xr:uid="{00000000-0005-0000-0000-0000094C0000}"/>
    <cellStyle name="Rubrik 3 23 2 2 10 5" xfId="24087" xr:uid="{00000000-0005-0000-0000-00000A4C0000}"/>
    <cellStyle name="Rubrik 3 23 2 2 10 6" xfId="22296" xr:uid="{00000000-0005-0000-0000-00000B4C0000}"/>
    <cellStyle name="Rubrik 3 23 2 2 10 7" xfId="29102" xr:uid="{00000000-0005-0000-0000-00000C4C0000}"/>
    <cellStyle name="Rubrik 3 23 2 2 10 8" xfId="22742" xr:uid="{00000000-0005-0000-0000-00000D4C0000}"/>
    <cellStyle name="Rubrik 3 23 2 2 10 9" xfId="33838" xr:uid="{00000000-0005-0000-0000-00000E4C0000}"/>
    <cellStyle name="Rubrik 3 23 2 2 11" xfId="14601" xr:uid="{00000000-0005-0000-0000-00000F4C0000}"/>
    <cellStyle name="Rubrik 3 23 2 2 12" xfId="15933" xr:uid="{00000000-0005-0000-0000-0000104C0000}"/>
    <cellStyle name="Rubrik 3 23 2 2 13" xfId="20344" xr:uid="{00000000-0005-0000-0000-0000114C0000}"/>
    <cellStyle name="Rubrik 3 23 2 2 14" xfId="22952" xr:uid="{00000000-0005-0000-0000-0000124C0000}"/>
    <cellStyle name="Rubrik 3 23 2 2 15" xfId="25661" xr:uid="{00000000-0005-0000-0000-0000134C0000}"/>
    <cellStyle name="Rubrik 3 23 2 2 16" xfId="32786" xr:uid="{00000000-0005-0000-0000-0000144C0000}"/>
    <cellStyle name="Rubrik 3 23 2 2 17" xfId="30580" xr:uid="{00000000-0005-0000-0000-0000154C0000}"/>
    <cellStyle name="Rubrik 3 23 2 2 18" xfId="34979" xr:uid="{00000000-0005-0000-0000-0000164C0000}"/>
    <cellStyle name="Rubrik 3 23 2 2 19" xfId="36823" xr:uid="{00000000-0005-0000-0000-0000174C0000}"/>
    <cellStyle name="Rubrik 3 23 2 2 2" xfId="2298" xr:uid="{00000000-0005-0000-0000-0000184C0000}"/>
    <cellStyle name="Rubrik 3 23 2 2 2 10" xfId="10042" xr:uid="{00000000-0005-0000-0000-0000194C0000}"/>
    <cellStyle name="Rubrik 3 23 2 2 2 11" xfId="19739" xr:uid="{00000000-0005-0000-0000-00001A4C0000}"/>
    <cellStyle name="Rubrik 3 23 2 2 2 12" xfId="22367" xr:uid="{00000000-0005-0000-0000-00001B4C0000}"/>
    <cellStyle name="Rubrik 3 23 2 2 2 13" xfId="27468" xr:uid="{00000000-0005-0000-0000-00001C4C0000}"/>
    <cellStyle name="Rubrik 3 23 2 2 2 14" xfId="17919" xr:uid="{00000000-0005-0000-0000-00001D4C0000}"/>
    <cellStyle name="Rubrik 3 23 2 2 2 15" xfId="32266" xr:uid="{00000000-0005-0000-0000-00001E4C0000}"/>
    <cellStyle name="Rubrik 3 23 2 2 2 16" xfId="25061" xr:uid="{00000000-0005-0000-0000-00001F4C0000}"/>
    <cellStyle name="Rubrik 3 23 2 2 2 17" xfId="36442" xr:uid="{00000000-0005-0000-0000-0000204C0000}"/>
    <cellStyle name="Rubrik 3 23 2 2 2 18" xfId="35002" xr:uid="{00000000-0005-0000-0000-0000214C0000}"/>
    <cellStyle name="Rubrik 3 23 2 2 2 2" xfId="671" xr:uid="{00000000-0005-0000-0000-0000224C0000}"/>
    <cellStyle name="Rubrik 3 23 2 2 2 2 10" xfId="26012" xr:uid="{00000000-0005-0000-0000-0000234C0000}"/>
    <cellStyle name="Rubrik 3 23 2 2 2 2 11" xfId="36811" xr:uid="{00000000-0005-0000-0000-0000244C0000}"/>
    <cellStyle name="Rubrik 3 23 2 2 2 2 12" xfId="31624" xr:uid="{00000000-0005-0000-0000-0000254C0000}"/>
    <cellStyle name="Rubrik 3 23 2 2 2 2 2" xfId="4667" xr:uid="{00000000-0005-0000-0000-0000264C0000}"/>
    <cellStyle name="Rubrik 3 23 2 2 2 2 2 10" xfId="35038" xr:uid="{00000000-0005-0000-0000-0000274C0000}"/>
    <cellStyle name="Rubrik 3 23 2 2 2 2 2 11" xfId="37655" xr:uid="{00000000-0005-0000-0000-0000284C0000}"/>
    <cellStyle name="Rubrik 3 23 2 2 2 2 2 2" xfId="12551" xr:uid="{00000000-0005-0000-0000-0000294C0000}"/>
    <cellStyle name="Rubrik 3 23 2 2 2 2 2 3" xfId="18874" xr:uid="{00000000-0005-0000-0000-00002A4C0000}"/>
    <cellStyle name="Rubrik 3 23 2 2 2 2 2 4" xfId="21505" xr:uid="{00000000-0005-0000-0000-00002B4C0000}"/>
    <cellStyle name="Rubrik 3 23 2 2 2 2 2 5" xfId="24088" xr:uid="{00000000-0005-0000-0000-00002C4C0000}"/>
    <cellStyle name="Rubrik 3 23 2 2 2 2 2 6" xfId="25149" xr:uid="{00000000-0005-0000-0000-00002D4C0000}"/>
    <cellStyle name="Rubrik 3 23 2 2 2 2 2 7" xfId="29103" xr:uid="{00000000-0005-0000-0000-00002E4C0000}"/>
    <cellStyle name="Rubrik 3 23 2 2 2 2 2 8" xfId="30116" xr:uid="{00000000-0005-0000-0000-00002F4C0000}"/>
    <cellStyle name="Rubrik 3 23 2 2 2 2 2 9" xfId="33839" xr:uid="{00000000-0005-0000-0000-0000304C0000}"/>
    <cellStyle name="Rubrik 3 23 2 2 2 2 3" xfId="14527" xr:uid="{00000000-0005-0000-0000-0000314C0000}"/>
    <cellStyle name="Rubrik 3 23 2 2 2 2 4" xfId="15899" xr:uid="{00000000-0005-0000-0000-0000324C0000}"/>
    <cellStyle name="Rubrik 3 23 2 2 2 2 5" xfId="20320" xr:uid="{00000000-0005-0000-0000-0000334C0000}"/>
    <cellStyle name="Rubrik 3 23 2 2 2 2 6" xfId="22929" xr:uid="{00000000-0005-0000-0000-0000344C0000}"/>
    <cellStyle name="Rubrik 3 23 2 2 2 2 7" xfId="28020" xr:uid="{00000000-0005-0000-0000-0000354C0000}"/>
    <cellStyle name="Rubrik 3 23 2 2 2 2 8" xfId="16399" xr:uid="{00000000-0005-0000-0000-0000364C0000}"/>
    <cellStyle name="Rubrik 3 23 2 2 2 2 9" xfId="32770" xr:uid="{00000000-0005-0000-0000-0000374C0000}"/>
    <cellStyle name="Rubrik 3 23 2 2 2 3" xfId="2786" xr:uid="{00000000-0005-0000-0000-0000384C0000}"/>
    <cellStyle name="Rubrik 3 23 2 2 2 3 10" xfId="28110" xr:uid="{00000000-0005-0000-0000-0000394C0000}"/>
    <cellStyle name="Rubrik 3 23 2 2 2 3 11" xfId="36276" xr:uid="{00000000-0005-0000-0000-00003A4C0000}"/>
    <cellStyle name="Rubrik 3 23 2 2 2 3 12" xfId="22683" xr:uid="{00000000-0005-0000-0000-00003B4C0000}"/>
    <cellStyle name="Rubrik 3 23 2 2 2 3 2" xfId="4668" xr:uid="{00000000-0005-0000-0000-00003C4C0000}"/>
    <cellStyle name="Rubrik 3 23 2 2 2 3 2 10" xfId="28347" xr:uid="{00000000-0005-0000-0000-00003D4C0000}"/>
    <cellStyle name="Rubrik 3 23 2 2 2 3 2 11" xfId="37656" xr:uid="{00000000-0005-0000-0000-00003E4C0000}"/>
    <cellStyle name="Rubrik 3 23 2 2 2 3 2 2" xfId="12552" xr:uid="{00000000-0005-0000-0000-00003F4C0000}"/>
    <cellStyle name="Rubrik 3 23 2 2 2 3 2 3" xfId="18875" xr:uid="{00000000-0005-0000-0000-0000404C0000}"/>
    <cellStyle name="Rubrik 3 23 2 2 2 3 2 4" xfId="21506" xr:uid="{00000000-0005-0000-0000-0000414C0000}"/>
    <cellStyle name="Rubrik 3 23 2 2 2 3 2 5" xfId="24089" xr:uid="{00000000-0005-0000-0000-0000424C0000}"/>
    <cellStyle name="Rubrik 3 23 2 2 2 3 2 6" xfId="23322" xr:uid="{00000000-0005-0000-0000-0000434C0000}"/>
    <cellStyle name="Rubrik 3 23 2 2 2 3 2 7" xfId="29104" xr:uid="{00000000-0005-0000-0000-0000444C0000}"/>
    <cellStyle name="Rubrik 3 23 2 2 2 3 2 8" xfId="19737" xr:uid="{00000000-0005-0000-0000-0000454C0000}"/>
    <cellStyle name="Rubrik 3 23 2 2 2 3 2 9" xfId="33840" xr:uid="{00000000-0005-0000-0000-0000464C0000}"/>
    <cellStyle name="Rubrik 3 23 2 2 2 3 3" xfId="10747" xr:uid="{00000000-0005-0000-0000-0000474C0000}"/>
    <cellStyle name="Rubrik 3 23 2 2 2 3 4" xfId="17000" xr:uid="{00000000-0005-0000-0000-0000484C0000}"/>
    <cellStyle name="Rubrik 3 23 2 2 2 3 5" xfId="19501" xr:uid="{00000000-0005-0000-0000-0000494C0000}"/>
    <cellStyle name="Rubrik 3 23 2 2 2 3 6" xfId="22132" xr:uid="{00000000-0005-0000-0000-00004A4C0000}"/>
    <cellStyle name="Rubrik 3 23 2 2 2 3 7" xfId="27235" xr:uid="{00000000-0005-0000-0000-00004B4C0000}"/>
    <cellStyle name="Rubrik 3 23 2 2 2 3 8" xfId="20416" xr:uid="{00000000-0005-0000-0000-00004C4C0000}"/>
    <cellStyle name="Rubrik 3 23 2 2 2 3 9" xfId="32052" xr:uid="{00000000-0005-0000-0000-00004D4C0000}"/>
    <cellStyle name="Rubrik 3 23 2 2 2 4" xfId="2865" xr:uid="{00000000-0005-0000-0000-00004E4C0000}"/>
    <cellStyle name="Rubrik 3 23 2 2 2 4 10" xfId="33418" xr:uid="{00000000-0005-0000-0000-00004F4C0000}"/>
    <cellStyle name="Rubrik 3 23 2 2 2 4 11" xfId="35401" xr:uid="{00000000-0005-0000-0000-0000504C0000}"/>
    <cellStyle name="Rubrik 3 23 2 2 2 4 12" xfId="37266" xr:uid="{00000000-0005-0000-0000-0000514C0000}"/>
    <cellStyle name="Rubrik 3 23 2 2 2 4 2" xfId="4669" xr:uid="{00000000-0005-0000-0000-0000524C0000}"/>
    <cellStyle name="Rubrik 3 23 2 2 2 4 2 10" xfId="33470" xr:uid="{00000000-0005-0000-0000-0000534C0000}"/>
    <cellStyle name="Rubrik 3 23 2 2 2 4 2 11" xfId="37657" xr:uid="{00000000-0005-0000-0000-0000544C0000}"/>
    <cellStyle name="Rubrik 3 23 2 2 2 4 2 2" xfId="12553" xr:uid="{00000000-0005-0000-0000-0000554C0000}"/>
    <cellStyle name="Rubrik 3 23 2 2 2 4 2 3" xfId="18876" xr:uid="{00000000-0005-0000-0000-0000564C0000}"/>
    <cellStyle name="Rubrik 3 23 2 2 2 4 2 4" xfId="21507" xr:uid="{00000000-0005-0000-0000-0000574C0000}"/>
    <cellStyle name="Rubrik 3 23 2 2 2 4 2 5" xfId="24090" xr:uid="{00000000-0005-0000-0000-0000584C0000}"/>
    <cellStyle name="Rubrik 3 23 2 2 2 4 2 6" xfId="9630" xr:uid="{00000000-0005-0000-0000-0000594C0000}"/>
    <cellStyle name="Rubrik 3 23 2 2 2 4 2 7" xfId="29105" xr:uid="{00000000-0005-0000-0000-00005A4C0000}"/>
    <cellStyle name="Rubrik 3 23 2 2 2 4 2 8" xfId="22960" xr:uid="{00000000-0005-0000-0000-00005B4C0000}"/>
    <cellStyle name="Rubrik 3 23 2 2 2 4 2 9" xfId="33841" xr:uid="{00000000-0005-0000-0000-00005C4C0000}"/>
    <cellStyle name="Rubrik 3 23 2 2 2 4 3" xfId="10826" xr:uid="{00000000-0005-0000-0000-00005D4C0000}"/>
    <cellStyle name="Rubrik 3 23 2 2 2 4 4" xfId="17079" xr:uid="{00000000-0005-0000-0000-00005E4C0000}"/>
    <cellStyle name="Rubrik 3 23 2 2 2 4 5" xfId="16020" xr:uid="{00000000-0005-0000-0000-00005F4C0000}"/>
    <cellStyle name="Rubrik 3 23 2 2 2 4 6" xfId="21062" xr:uid="{00000000-0005-0000-0000-0000604C0000}"/>
    <cellStyle name="Rubrik 3 23 2 2 2 4 7" xfId="26193" xr:uid="{00000000-0005-0000-0000-0000614C0000}"/>
    <cellStyle name="Rubrik 3 23 2 2 2 4 8" xfId="28722" xr:uid="{00000000-0005-0000-0000-0000624C0000}"/>
    <cellStyle name="Rubrik 3 23 2 2 2 4 9" xfId="31056" xr:uid="{00000000-0005-0000-0000-0000634C0000}"/>
    <cellStyle name="Rubrik 3 23 2 2 2 5" xfId="2596" xr:uid="{00000000-0005-0000-0000-0000644C0000}"/>
    <cellStyle name="Rubrik 3 23 2 2 2 5 10" xfId="22692" xr:uid="{00000000-0005-0000-0000-0000654C0000}"/>
    <cellStyle name="Rubrik 3 23 2 2 2 5 11" xfId="36366" xr:uid="{00000000-0005-0000-0000-0000664C0000}"/>
    <cellStyle name="Rubrik 3 23 2 2 2 5 12" xfId="30894" xr:uid="{00000000-0005-0000-0000-0000674C0000}"/>
    <cellStyle name="Rubrik 3 23 2 2 2 5 2" xfId="4670" xr:uid="{00000000-0005-0000-0000-0000684C0000}"/>
    <cellStyle name="Rubrik 3 23 2 2 2 5 2 10" xfId="35348" xr:uid="{00000000-0005-0000-0000-0000694C0000}"/>
    <cellStyle name="Rubrik 3 23 2 2 2 5 2 11" xfId="37658" xr:uid="{00000000-0005-0000-0000-00006A4C0000}"/>
    <cellStyle name="Rubrik 3 23 2 2 2 5 2 2" xfId="12554" xr:uid="{00000000-0005-0000-0000-00006B4C0000}"/>
    <cellStyle name="Rubrik 3 23 2 2 2 5 2 3" xfId="18877" xr:uid="{00000000-0005-0000-0000-00006C4C0000}"/>
    <cellStyle name="Rubrik 3 23 2 2 2 5 2 4" xfId="21508" xr:uid="{00000000-0005-0000-0000-00006D4C0000}"/>
    <cellStyle name="Rubrik 3 23 2 2 2 5 2 5" xfId="24091" xr:uid="{00000000-0005-0000-0000-00006E4C0000}"/>
    <cellStyle name="Rubrik 3 23 2 2 2 5 2 6" xfId="15918" xr:uid="{00000000-0005-0000-0000-00006F4C0000}"/>
    <cellStyle name="Rubrik 3 23 2 2 2 5 2 7" xfId="29106" xr:uid="{00000000-0005-0000-0000-0000704C0000}"/>
    <cellStyle name="Rubrik 3 23 2 2 2 5 2 8" xfId="14932" xr:uid="{00000000-0005-0000-0000-0000714C0000}"/>
    <cellStyle name="Rubrik 3 23 2 2 2 5 2 9" xfId="33842" xr:uid="{00000000-0005-0000-0000-0000724C0000}"/>
    <cellStyle name="Rubrik 3 23 2 2 2 5 3" xfId="10557" xr:uid="{00000000-0005-0000-0000-0000734C0000}"/>
    <cellStyle name="Rubrik 3 23 2 2 2 5 4" xfId="10372" xr:uid="{00000000-0005-0000-0000-0000744C0000}"/>
    <cellStyle name="Rubrik 3 23 2 2 2 5 5" xfId="19596" xr:uid="{00000000-0005-0000-0000-0000754C0000}"/>
    <cellStyle name="Rubrik 3 23 2 2 2 5 6" xfId="22227" xr:uid="{00000000-0005-0000-0000-0000764C0000}"/>
    <cellStyle name="Rubrik 3 23 2 2 2 5 7" xfId="27330" xr:uid="{00000000-0005-0000-0000-0000774C0000}"/>
    <cellStyle name="Rubrik 3 23 2 2 2 5 8" xfId="22397" xr:uid="{00000000-0005-0000-0000-0000784C0000}"/>
    <cellStyle name="Rubrik 3 23 2 2 2 5 9" xfId="32146" xr:uid="{00000000-0005-0000-0000-0000794C0000}"/>
    <cellStyle name="Rubrik 3 23 2 2 2 6" xfId="3284" xr:uid="{00000000-0005-0000-0000-00007A4C0000}"/>
    <cellStyle name="Rubrik 3 23 2 2 2 6 10" xfId="32932" xr:uid="{00000000-0005-0000-0000-00007B4C0000}"/>
    <cellStyle name="Rubrik 3 23 2 2 2 6 11" xfId="36035" xr:uid="{00000000-0005-0000-0000-00007C4C0000}"/>
    <cellStyle name="Rubrik 3 23 2 2 2 6 12" xfId="34730" xr:uid="{00000000-0005-0000-0000-00007D4C0000}"/>
    <cellStyle name="Rubrik 3 23 2 2 2 6 2" xfId="4671" xr:uid="{00000000-0005-0000-0000-00007E4C0000}"/>
    <cellStyle name="Rubrik 3 23 2 2 2 6 2 10" xfId="27723" xr:uid="{00000000-0005-0000-0000-00007F4C0000}"/>
    <cellStyle name="Rubrik 3 23 2 2 2 6 2 11" xfId="37659" xr:uid="{00000000-0005-0000-0000-0000804C0000}"/>
    <cellStyle name="Rubrik 3 23 2 2 2 6 2 2" xfId="12555" xr:uid="{00000000-0005-0000-0000-0000814C0000}"/>
    <cellStyle name="Rubrik 3 23 2 2 2 6 2 3" xfId="18878" xr:uid="{00000000-0005-0000-0000-0000824C0000}"/>
    <cellStyle name="Rubrik 3 23 2 2 2 6 2 4" xfId="21509" xr:uid="{00000000-0005-0000-0000-0000834C0000}"/>
    <cellStyle name="Rubrik 3 23 2 2 2 6 2 5" xfId="24092" xr:uid="{00000000-0005-0000-0000-0000844C0000}"/>
    <cellStyle name="Rubrik 3 23 2 2 2 6 2 6" xfId="19691" xr:uid="{00000000-0005-0000-0000-0000854C0000}"/>
    <cellStyle name="Rubrik 3 23 2 2 2 6 2 7" xfId="29107" xr:uid="{00000000-0005-0000-0000-0000864C0000}"/>
    <cellStyle name="Rubrik 3 23 2 2 2 6 2 8" xfId="27424" xr:uid="{00000000-0005-0000-0000-0000874C0000}"/>
    <cellStyle name="Rubrik 3 23 2 2 2 6 2 9" xfId="33843" xr:uid="{00000000-0005-0000-0000-0000884C0000}"/>
    <cellStyle name="Rubrik 3 23 2 2 2 6 3" xfId="11244" xr:uid="{00000000-0005-0000-0000-0000894C0000}"/>
    <cellStyle name="Rubrik 3 23 2 2 2 6 4" xfId="17498" xr:uid="{00000000-0005-0000-0000-00008A4C0000}"/>
    <cellStyle name="Rubrik 3 23 2 2 2 6 5" xfId="10275" xr:uid="{00000000-0005-0000-0000-00008B4C0000}"/>
    <cellStyle name="Rubrik 3 23 2 2 2 6 6" xfId="15153" xr:uid="{00000000-0005-0000-0000-00008C4C0000}"/>
    <cellStyle name="Rubrik 3 23 2 2 2 6 7" xfId="22278" xr:uid="{00000000-0005-0000-0000-00008D4C0000}"/>
    <cellStyle name="Rubrik 3 23 2 2 2 6 8" xfId="24895" xr:uid="{00000000-0005-0000-0000-00008E4C0000}"/>
    <cellStyle name="Rubrik 3 23 2 2 2 6 9" xfId="15812" xr:uid="{00000000-0005-0000-0000-00008F4C0000}"/>
    <cellStyle name="Rubrik 3 23 2 2 2 7" xfId="3290" xr:uid="{00000000-0005-0000-0000-0000904C0000}"/>
    <cellStyle name="Rubrik 3 23 2 2 2 7 10" xfId="31088" xr:uid="{00000000-0005-0000-0000-0000914C0000}"/>
    <cellStyle name="Rubrik 3 23 2 2 2 7 11" xfId="36032" xr:uid="{00000000-0005-0000-0000-0000924C0000}"/>
    <cellStyle name="Rubrik 3 23 2 2 2 7 12" xfId="36927" xr:uid="{00000000-0005-0000-0000-0000934C0000}"/>
    <cellStyle name="Rubrik 3 23 2 2 2 7 2" xfId="4672" xr:uid="{00000000-0005-0000-0000-0000944C0000}"/>
    <cellStyle name="Rubrik 3 23 2 2 2 7 2 10" xfId="35355" xr:uid="{00000000-0005-0000-0000-0000954C0000}"/>
    <cellStyle name="Rubrik 3 23 2 2 2 7 2 11" xfId="37660" xr:uid="{00000000-0005-0000-0000-0000964C0000}"/>
    <cellStyle name="Rubrik 3 23 2 2 2 7 2 2" xfId="12556" xr:uid="{00000000-0005-0000-0000-0000974C0000}"/>
    <cellStyle name="Rubrik 3 23 2 2 2 7 2 3" xfId="18879" xr:uid="{00000000-0005-0000-0000-0000984C0000}"/>
    <cellStyle name="Rubrik 3 23 2 2 2 7 2 4" xfId="21510" xr:uid="{00000000-0005-0000-0000-0000994C0000}"/>
    <cellStyle name="Rubrik 3 23 2 2 2 7 2 5" xfId="24093" xr:uid="{00000000-0005-0000-0000-00009A4C0000}"/>
    <cellStyle name="Rubrik 3 23 2 2 2 7 2 6" xfId="15684" xr:uid="{00000000-0005-0000-0000-00009B4C0000}"/>
    <cellStyle name="Rubrik 3 23 2 2 2 7 2 7" xfId="29108" xr:uid="{00000000-0005-0000-0000-00009C4C0000}"/>
    <cellStyle name="Rubrik 3 23 2 2 2 7 2 8" xfId="27828" xr:uid="{00000000-0005-0000-0000-00009D4C0000}"/>
    <cellStyle name="Rubrik 3 23 2 2 2 7 2 9" xfId="33844" xr:uid="{00000000-0005-0000-0000-00009E4C0000}"/>
    <cellStyle name="Rubrik 3 23 2 2 2 7 3" xfId="11250" xr:uid="{00000000-0005-0000-0000-00009F4C0000}"/>
    <cellStyle name="Rubrik 3 23 2 2 2 7 4" xfId="17504" xr:uid="{00000000-0005-0000-0000-0000A04C0000}"/>
    <cellStyle name="Rubrik 3 23 2 2 2 7 5" xfId="16167" xr:uid="{00000000-0005-0000-0000-0000A14C0000}"/>
    <cellStyle name="Rubrik 3 23 2 2 2 7 6" xfId="20496" xr:uid="{00000000-0005-0000-0000-0000A24C0000}"/>
    <cellStyle name="Rubrik 3 23 2 2 2 7 7" xfId="26987" xr:uid="{00000000-0005-0000-0000-0000A34C0000}"/>
    <cellStyle name="Rubrik 3 23 2 2 2 7 8" xfId="19924" xr:uid="{00000000-0005-0000-0000-0000A44C0000}"/>
    <cellStyle name="Rubrik 3 23 2 2 2 7 9" xfId="31803" xr:uid="{00000000-0005-0000-0000-0000A54C0000}"/>
    <cellStyle name="Rubrik 3 23 2 2 2 8" xfId="4673" xr:uid="{00000000-0005-0000-0000-0000A64C0000}"/>
    <cellStyle name="Rubrik 3 23 2 2 2 8 10" xfId="29872" xr:uid="{00000000-0005-0000-0000-0000A74C0000}"/>
    <cellStyle name="Rubrik 3 23 2 2 2 8 11" xfId="37661" xr:uid="{00000000-0005-0000-0000-0000A84C0000}"/>
    <cellStyle name="Rubrik 3 23 2 2 2 8 2" xfId="12557" xr:uid="{00000000-0005-0000-0000-0000A94C0000}"/>
    <cellStyle name="Rubrik 3 23 2 2 2 8 3" xfId="18880" xr:uid="{00000000-0005-0000-0000-0000AA4C0000}"/>
    <cellStyle name="Rubrik 3 23 2 2 2 8 4" xfId="21511" xr:uid="{00000000-0005-0000-0000-0000AB4C0000}"/>
    <cellStyle name="Rubrik 3 23 2 2 2 8 5" xfId="24094" xr:uid="{00000000-0005-0000-0000-0000AC4C0000}"/>
    <cellStyle name="Rubrik 3 23 2 2 2 8 6" xfId="24646" xr:uid="{00000000-0005-0000-0000-0000AD4C0000}"/>
    <cellStyle name="Rubrik 3 23 2 2 2 8 7" xfId="29109" xr:uid="{00000000-0005-0000-0000-0000AE4C0000}"/>
    <cellStyle name="Rubrik 3 23 2 2 2 8 8" xfId="29661" xr:uid="{00000000-0005-0000-0000-0000AF4C0000}"/>
    <cellStyle name="Rubrik 3 23 2 2 2 8 9" xfId="33845" xr:uid="{00000000-0005-0000-0000-0000B04C0000}"/>
    <cellStyle name="Rubrik 3 23 2 2 2 9" xfId="10260" xr:uid="{00000000-0005-0000-0000-0000B14C0000}"/>
    <cellStyle name="Rubrik 3 23 2 2 20" xfId="30716" xr:uid="{00000000-0005-0000-0000-0000B24C0000}"/>
    <cellStyle name="Rubrik 3 23 2 2 3" xfId="1170" xr:uid="{00000000-0005-0000-0000-0000B34C0000}"/>
    <cellStyle name="Rubrik 3 23 2 2 3 10" xfId="33432" xr:uid="{00000000-0005-0000-0000-0000B44C0000}"/>
    <cellStyle name="Rubrik 3 23 2 2 3 11" xfId="35413" xr:uid="{00000000-0005-0000-0000-0000B54C0000}"/>
    <cellStyle name="Rubrik 3 23 2 2 3 12" xfId="37278" xr:uid="{00000000-0005-0000-0000-0000B64C0000}"/>
    <cellStyle name="Rubrik 3 23 2 2 3 2" xfId="4674" xr:uid="{00000000-0005-0000-0000-0000B74C0000}"/>
    <cellStyle name="Rubrik 3 23 2 2 3 2 10" xfId="27391" xr:uid="{00000000-0005-0000-0000-0000B84C0000}"/>
    <cellStyle name="Rubrik 3 23 2 2 3 2 11" xfId="37662" xr:uid="{00000000-0005-0000-0000-0000B94C0000}"/>
    <cellStyle name="Rubrik 3 23 2 2 3 2 2" xfId="12558" xr:uid="{00000000-0005-0000-0000-0000BA4C0000}"/>
    <cellStyle name="Rubrik 3 23 2 2 3 2 3" xfId="18881" xr:uid="{00000000-0005-0000-0000-0000BB4C0000}"/>
    <cellStyle name="Rubrik 3 23 2 2 3 2 4" xfId="21512" xr:uid="{00000000-0005-0000-0000-0000BC4C0000}"/>
    <cellStyle name="Rubrik 3 23 2 2 3 2 5" xfId="24095" xr:uid="{00000000-0005-0000-0000-0000BD4C0000}"/>
    <cellStyle name="Rubrik 3 23 2 2 3 2 6" xfId="17845" xr:uid="{00000000-0005-0000-0000-0000BE4C0000}"/>
    <cellStyle name="Rubrik 3 23 2 2 3 2 7" xfId="29110" xr:uid="{00000000-0005-0000-0000-0000BF4C0000}"/>
    <cellStyle name="Rubrik 3 23 2 2 3 2 8" xfId="28465" xr:uid="{00000000-0005-0000-0000-0000C04C0000}"/>
    <cellStyle name="Rubrik 3 23 2 2 3 2 9" xfId="33846" xr:uid="{00000000-0005-0000-0000-0000C14C0000}"/>
    <cellStyle name="Rubrik 3 23 2 2 3 3" xfId="14031" xr:uid="{00000000-0005-0000-0000-0000C24C0000}"/>
    <cellStyle name="Rubrik 3 23 2 2 3 4" xfId="16325" xr:uid="{00000000-0005-0000-0000-0000C34C0000}"/>
    <cellStyle name="Rubrik 3 23 2 2 3 5" xfId="16709" xr:uid="{00000000-0005-0000-0000-0000C44C0000}"/>
    <cellStyle name="Rubrik 3 23 2 2 3 6" xfId="21078" xr:uid="{00000000-0005-0000-0000-0000C54C0000}"/>
    <cellStyle name="Rubrik 3 23 2 2 3 7" xfId="26208" xr:uid="{00000000-0005-0000-0000-0000C64C0000}"/>
    <cellStyle name="Rubrik 3 23 2 2 3 8" xfId="28737" xr:uid="{00000000-0005-0000-0000-0000C74C0000}"/>
    <cellStyle name="Rubrik 3 23 2 2 3 9" xfId="31071" xr:uid="{00000000-0005-0000-0000-0000C84C0000}"/>
    <cellStyle name="Rubrik 3 23 2 2 4" xfId="1190" xr:uid="{00000000-0005-0000-0000-0000C94C0000}"/>
    <cellStyle name="Rubrik 3 23 2 2 4 10" xfId="28840" xr:uid="{00000000-0005-0000-0000-0000CA4C0000}"/>
    <cellStyle name="Rubrik 3 23 2 2 4 11" xfId="37113" xr:uid="{00000000-0005-0000-0000-0000CB4C0000}"/>
    <cellStyle name="Rubrik 3 23 2 2 4 12" xfId="34562" xr:uid="{00000000-0005-0000-0000-0000CC4C0000}"/>
    <cellStyle name="Rubrik 3 23 2 2 4 2" xfId="4675" xr:uid="{00000000-0005-0000-0000-0000CD4C0000}"/>
    <cellStyle name="Rubrik 3 23 2 2 4 2 10" xfId="26032" xr:uid="{00000000-0005-0000-0000-0000CE4C0000}"/>
    <cellStyle name="Rubrik 3 23 2 2 4 2 11" xfId="37663" xr:uid="{00000000-0005-0000-0000-0000CF4C0000}"/>
    <cellStyle name="Rubrik 3 23 2 2 4 2 2" xfId="12559" xr:uid="{00000000-0005-0000-0000-0000D04C0000}"/>
    <cellStyle name="Rubrik 3 23 2 2 4 2 3" xfId="18882" xr:uid="{00000000-0005-0000-0000-0000D14C0000}"/>
    <cellStyle name="Rubrik 3 23 2 2 4 2 4" xfId="21513" xr:uid="{00000000-0005-0000-0000-0000D24C0000}"/>
    <cellStyle name="Rubrik 3 23 2 2 4 2 5" xfId="24096" xr:uid="{00000000-0005-0000-0000-0000D34C0000}"/>
    <cellStyle name="Rubrik 3 23 2 2 4 2 6" xfId="23772" xr:uid="{00000000-0005-0000-0000-0000D44C0000}"/>
    <cellStyle name="Rubrik 3 23 2 2 4 2 7" xfId="29111" xr:uid="{00000000-0005-0000-0000-0000D54C0000}"/>
    <cellStyle name="Rubrik 3 23 2 2 4 2 8" xfId="28863" xr:uid="{00000000-0005-0000-0000-0000D64C0000}"/>
    <cellStyle name="Rubrik 3 23 2 2 4 2 9" xfId="33847" xr:uid="{00000000-0005-0000-0000-0000D74C0000}"/>
    <cellStyle name="Rubrik 3 23 2 2 4 3" xfId="14011" xr:uid="{00000000-0005-0000-0000-0000D84C0000}"/>
    <cellStyle name="Rubrik 3 23 2 2 4 4" xfId="16316" xr:uid="{00000000-0005-0000-0000-0000D94C0000}"/>
    <cellStyle name="Rubrik 3 23 2 2 4 5" xfId="20820" xr:uid="{00000000-0005-0000-0000-0000DA4C0000}"/>
    <cellStyle name="Rubrik 3 23 2 2 4 6" xfId="23411" xr:uid="{00000000-0005-0000-0000-0000DB4C0000}"/>
    <cellStyle name="Rubrik 3 23 2 2 4 7" xfId="28491" xr:uid="{00000000-0005-0000-0000-0000DC4C0000}"/>
    <cellStyle name="Rubrik 3 23 2 2 4 8" xfId="21185" xr:uid="{00000000-0005-0000-0000-0000DD4C0000}"/>
    <cellStyle name="Rubrik 3 23 2 2 4 9" xfId="33205" xr:uid="{00000000-0005-0000-0000-0000DE4C0000}"/>
    <cellStyle name="Rubrik 3 23 2 2 5" xfId="3122" xr:uid="{00000000-0005-0000-0000-0000DF4C0000}"/>
    <cellStyle name="Rubrik 3 23 2 2 5 10" xfId="23752" xr:uid="{00000000-0005-0000-0000-0000E04C0000}"/>
    <cellStyle name="Rubrik 3 23 2 2 5 11" xfId="36117" xr:uid="{00000000-0005-0000-0000-0000E14C0000}"/>
    <cellStyle name="Rubrik 3 23 2 2 5 12" xfId="37038" xr:uid="{00000000-0005-0000-0000-0000E24C0000}"/>
    <cellStyle name="Rubrik 3 23 2 2 5 2" xfId="4676" xr:uid="{00000000-0005-0000-0000-0000E34C0000}"/>
    <cellStyle name="Rubrik 3 23 2 2 5 2 10" xfId="30186" xr:uid="{00000000-0005-0000-0000-0000E44C0000}"/>
    <cellStyle name="Rubrik 3 23 2 2 5 2 11" xfId="37664" xr:uid="{00000000-0005-0000-0000-0000E54C0000}"/>
    <cellStyle name="Rubrik 3 23 2 2 5 2 2" xfId="12560" xr:uid="{00000000-0005-0000-0000-0000E64C0000}"/>
    <cellStyle name="Rubrik 3 23 2 2 5 2 3" xfId="18883" xr:uid="{00000000-0005-0000-0000-0000E74C0000}"/>
    <cellStyle name="Rubrik 3 23 2 2 5 2 4" xfId="21514" xr:uid="{00000000-0005-0000-0000-0000E84C0000}"/>
    <cellStyle name="Rubrik 3 23 2 2 5 2 5" xfId="24097" xr:uid="{00000000-0005-0000-0000-0000E94C0000}"/>
    <cellStyle name="Rubrik 3 23 2 2 5 2 6" xfId="22554" xr:uid="{00000000-0005-0000-0000-0000EA4C0000}"/>
    <cellStyle name="Rubrik 3 23 2 2 5 2 7" xfId="29112" xr:uid="{00000000-0005-0000-0000-0000EB4C0000}"/>
    <cellStyle name="Rubrik 3 23 2 2 5 2 8" xfId="22422" xr:uid="{00000000-0005-0000-0000-0000EC4C0000}"/>
    <cellStyle name="Rubrik 3 23 2 2 5 2 9" xfId="33848" xr:uid="{00000000-0005-0000-0000-0000ED4C0000}"/>
    <cellStyle name="Rubrik 3 23 2 2 5 3" xfId="11082" xr:uid="{00000000-0005-0000-0000-0000EE4C0000}"/>
    <cellStyle name="Rubrik 3 23 2 2 5 4" xfId="17336" xr:uid="{00000000-0005-0000-0000-0000EF4C0000}"/>
    <cellStyle name="Rubrik 3 23 2 2 5 5" xfId="9416" xr:uid="{00000000-0005-0000-0000-0000F04C0000}"/>
    <cellStyle name="Rubrik 3 23 2 2 5 6" xfId="20717" xr:uid="{00000000-0005-0000-0000-0000F14C0000}"/>
    <cellStyle name="Rubrik 3 23 2 2 5 7" xfId="15979" xr:uid="{00000000-0005-0000-0000-0000F24C0000}"/>
    <cellStyle name="Rubrik 3 23 2 2 5 8" xfId="28112" xr:uid="{00000000-0005-0000-0000-0000F34C0000}"/>
    <cellStyle name="Rubrik 3 23 2 2 5 9" xfId="25539" xr:uid="{00000000-0005-0000-0000-0000F44C0000}"/>
    <cellStyle name="Rubrik 3 23 2 2 6" xfId="3193" xr:uid="{00000000-0005-0000-0000-0000F54C0000}"/>
    <cellStyle name="Rubrik 3 23 2 2 6 10" xfId="26147" xr:uid="{00000000-0005-0000-0000-0000F64C0000}"/>
    <cellStyle name="Rubrik 3 23 2 2 6 11" xfId="36081" xr:uid="{00000000-0005-0000-0000-0000F74C0000}"/>
    <cellStyle name="Rubrik 3 23 2 2 6 12" xfId="35871" xr:uid="{00000000-0005-0000-0000-0000F84C0000}"/>
    <cellStyle name="Rubrik 3 23 2 2 6 2" xfId="4677" xr:uid="{00000000-0005-0000-0000-0000F94C0000}"/>
    <cellStyle name="Rubrik 3 23 2 2 6 2 10" xfId="30931" xr:uid="{00000000-0005-0000-0000-0000FA4C0000}"/>
    <cellStyle name="Rubrik 3 23 2 2 6 2 11" xfId="37665" xr:uid="{00000000-0005-0000-0000-0000FB4C0000}"/>
    <cellStyle name="Rubrik 3 23 2 2 6 2 2" xfId="12561" xr:uid="{00000000-0005-0000-0000-0000FC4C0000}"/>
    <cellStyle name="Rubrik 3 23 2 2 6 2 3" xfId="18884" xr:uid="{00000000-0005-0000-0000-0000FD4C0000}"/>
    <cellStyle name="Rubrik 3 23 2 2 6 2 4" xfId="21515" xr:uid="{00000000-0005-0000-0000-0000FE4C0000}"/>
    <cellStyle name="Rubrik 3 23 2 2 6 2 5" xfId="24098" xr:uid="{00000000-0005-0000-0000-0000FF4C0000}"/>
    <cellStyle name="Rubrik 3 23 2 2 6 2 6" xfId="20077" xr:uid="{00000000-0005-0000-0000-0000004D0000}"/>
    <cellStyle name="Rubrik 3 23 2 2 6 2 7" xfId="29113" xr:uid="{00000000-0005-0000-0000-0000014D0000}"/>
    <cellStyle name="Rubrik 3 23 2 2 6 2 8" xfId="27787" xr:uid="{00000000-0005-0000-0000-0000024D0000}"/>
    <cellStyle name="Rubrik 3 23 2 2 6 2 9" xfId="33849" xr:uid="{00000000-0005-0000-0000-0000034D0000}"/>
    <cellStyle name="Rubrik 3 23 2 2 6 3" xfId="11153" xr:uid="{00000000-0005-0000-0000-0000044D0000}"/>
    <cellStyle name="Rubrik 3 23 2 2 6 4" xfId="17407" xr:uid="{00000000-0005-0000-0000-0000054D0000}"/>
    <cellStyle name="Rubrik 3 23 2 2 6 5" xfId="18019" xr:uid="{00000000-0005-0000-0000-0000064D0000}"/>
    <cellStyle name="Rubrik 3 23 2 2 6 6" xfId="14160" xr:uid="{00000000-0005-0000-0000-0000074D0000}"/>
    <cellStyle name="Rubrik 3 23 2 2 6 7" xfId="24679" xr:uid="{00000000-0005-0000-0000-0000084D0000}"/>
    <cellStyle name="Rubrik 3 23 2 2 6 8" xfId="23279" xr:uid="{00000000-0005-0000-0000-0000094D0000}"/>
    <cellStyle name="Rubrik 3 23 2 2 6 9" xfId="29690" xr:uid="{00000000-0005-0000-0000-00000A4D0000}"/>
    <cellStyle name="Rubrik 3 23 2 2 7" xfId="2958" xr:uid="{00000000-0005-0000-0000-00000B4D0000}"/>
    <cellStyle name="Rubrik 3 23 2 2 7 10" xfId="33438" xr:uid="{00000000-0005-0000-0000-00000C4D0000}"/>
    <cellStyle name="Rubrik 3 23 2 2 7 11" xfId="32884" xr:uid="{00000000-0005-0000-0000-00000D4D0000}"/>
    <cellStyle name="Rubrik 3 23 2 2 7 12" xfId="36889" xr:uid="{00000000-0005-0000-0000-00000E4D0000}"/>
    <cellStyle name="Rubrik 3 23 2 2 7 2" xfId="4678" xr:uid="{00000000-0005-0000-0000-00000F4D0000}"/>
    <cellStyle name="Rubrik 3 23 2 2 7 2 10" xfId="25806" xr:uid="{00000000-0005-0000-0000-0000104D0000}"/>
    <cellStyle name="Rubrik 3 23 2 2 7 2 11" xfId="37666" xr:uid="{00000000-0005-0000-0000-0000114D0000}"/>
    <cellStyle name="Rubrik 3 23 2 2 7 2 2" xfId="12562" xr:uid="{00000000-0005-0000-0000-0000124D0000}"/>
    <cellStyle name="Rubrik 3 23 2 2 7 2 3" xfId="18885" xr:uid="{00000000-0005-0000-0000-0000134D0000}"/>
    <cellStyle name="Rubrik 3 23 2 2 7 2 4" xfId="21516" xr:uid="{00000000-0005-0000-0000-0000144D0000}"/>
    <cellStyle name="Rubrik 3 23 2 2 7 2 5" xfId="24099" xr:uid="{00000000-0005-0000-0000-0000154D0000}"/>
    <cellStyle name="Rubrik 3 23 2 2 7 2 6" xfId="17841" xr:uid="{00000000-0005-0000-0000-0000164D0000}"/>
    <cellStyle name="Rubrik 3 23 2 2 7 2 7" xfId="29114" xr:uid="{00000000-0005-0000-0000-0000174D0000}"/>
    <cellStyle name="Rubrik 3 23 2 2 7 2 8" xfId="25127" xr:uid="{00000000-0005-0000-0000-0000184D0000}"/>
    <cellStyle name="Rubrik 3 23 2 2 7 2 9" xfId="33850" xr:uid="{00000000-0005-0000-0000-0000194D0000}"/>
    <cellStyle name="Rubrik 3 23 2 2 7 3" xfId="10919" xr:uid="{00000000-0005-0000-0000-00001A4D0000}"/>
    <cellStyle name="Rubrik 3 23 2 2 7 4" xfId="17172" xr:uid="{00000000-0005-0000-0000-00001B4D0000}"/>
    <cellStyle name="Rubrik 3 23 2 2 7 5" xfId="16753" xr:uid="{00000000-0005-0000-0000-00001C4D0000}"/>
    <cellStyle name="Rubrik 3 23 2 2 7 6" xfId="20440" xr:uid="{00000000-0005-0000-0000-00001D4D0000}"/>
    <cellStyle name="Rubrik 3 23 2 2 7 7" xfId="20454" xr:uid="{00000000-0005-0000-0000-00001E4D0000}"/>
    <cellStyle name="Rubrik 3 23 2 2 7 8" xfId="28183" xr:uid="{00000000-0005-0000-0000-00001F4D0000}"/>
    <cellStyle name="Rubrik 3 23 2 2 7 9" xfId="28145" xr:uid="{00000000-0005-0000-0000-0000204D0000}"/>
    <cellStyle name="Rubrik 3 23 2 2 8" xfId="2524" xr:uid="{00000000-0005-0000-0000-0000214D0000}"/>
    <cellStyle name="Rubrik 3 23 2 2 8 10" xfId="23394" xr:uid="{00000000-0005-0000-0000-0000224D0000}"/>
    <cellStyle name="Rubrik 3 23 2 2 8 11" xfId="36394" xr:uid="{00000000-0005-0000-0000-0000234D0000}"/>
    <cellStyle name="Rubrik 3 23 2 2 8 12" xfId="25828" xr:uid="{00000000-0005-0000-0000-0000244D0000}"/>
    <cellStyle name="Rubrik 3 23 2 2 8 2" xfId="4679" xr:uid="{00000000-0005-0000-0000-0000254D0000}"/>
    <cellStyle name="Rubrik 3 23 2 2 8 2 10" xfId="30930" xr:uid="{00000000-0005-0000-0000-0000264D0000}"/>
    <cellStyle name="Rubrik 3 23 2 2 8 2 11" xfId="37667" xr:uid="{00000000-0005-0000-0000-0000274D0000}"/>
    <cellStyle name="Rubrik 3 23 2 2 8 2 2" xfId="12563" xr:uid="{00000000-0005-0000-0000-0000284D0000}"/>
    <cellStyle name="Rubrik 3 23 2 2 8 2 3" xfId="18886" xr:uid="{00000000-0005-0000-0000-0000294D0000}"/>
    <cellStyle name="Rubrik 3 23 2 2 8 2 4" xfId="21517" xr:uid="{00000000-0005-0000-0000-00002A4D0000}"/>
    <cellStyle name="Rubrik 3 23 2 2 8 2 5" xfId="24100" xr:uid="{00000000-0005-0000-0000-00002B4D0000}"/>
    <cellStyle name="Rubrik 3 23 2 2 8 2 6" xfId="22617" xr:uid="{00000000-0005-0000-0000-00002C4D0000}"/>
    <cellStyle name="Rubrik 3 23 2 2 8 2 7" xfId="29115" xr:uid="{00000000-0005-0000-0000-00002D4D0000}"/>
    <cellStyle name="Rubrik 3 23 2 2 8 2 8" xfId="25706" xr:uid="{00000000-0005-0000-0000-00002E4D0000}"/>
    <cellStyle name="Rubrik 3 23 2 2 8 2 9" xfId="33851" xr:uid="{00000000-0005-0000-0000-00002F4D0000}"/>
    <cellStyle name="Rubrik 3 23 2 2 8 3" xfId="10486" xr:uid="{00000000-0005-0000-0000-0000304D0000}"/>
    <cellStyle name="Rubrik 3 23 2 2 8 4" xfId="14654" xr:uid="{00000000-0005-0000-0000-0000314D0000}"/>
    <cellStyle name="Rubrik 3 23 2 2 8 5" xfId="19633" xr:uid="{00000000-0005-0000-0000-0000324D0000}"/>
    <cellStyle name="Rubrik 3 23 2 2 8 6" xfId="22263" xr:uid="{00000000-0005-0000-0000-0000334D0000}"/>
    <cellStyle name="Rubrik 3 23 2 2 8 7" xfId="27367" xr:uid="{00000000-0005-0000-0000-0000344D0000}"/>
    <cellStyle name="Rubrik 3 23 2 2 8 8" xfId="22301" xr:uid="{00000000-0005-0000-0000-0000354D0000}"/>
    <cellStyle name="Rubrik 3 23 2 2 8 9" xfId="32181" xr:uid="{00000000-0005-0000-0000-0000364D0000}"/>
    <cellStyle name="Rubrik 3 23 2 2 9" xfId="1004" xr:uid="{00000000-0005-0000-0000-0000374D0000}"/>
    <cellStyle name="Rubrik 3 23 2 2 9 10" xfId="31175" xr:uid="{00000000-0005-0000-0000-0000384D0000}"/>
    <cellStyle name="Rubrik 3 23 2 2 9 11" xfId="36745" xr:uid="{00000000-0005-0000-0000-0000394D0000}"/>
    <cellStyle name="Rubrik 3 23 2 2 9 12" xfId="30493" xr:uid="{00000000-0005-0000-0000-00003A4D0000}"/>
    <cellStyle name="Rubrik 3 23 2 2 9 2" xfId="4680" xr:uid="{00000000-0005-0000-0000-00003B4D0000}"/>
    <cellStyle name="Rubrik 3 23 2 2 9 2 10" xfId="30486" xr:uid="{00000000-0005-0000-0000-00003C4D0000}"/>
    <cellStyle name="Rubrik 3 23 2 2 9 2 11" xfId="37668" xr:uid="{00000000-0005-0000-0000-00003D4D0000}"/>
    <cellStyle name="Rubrik 3 23 2 2 9 2 2" xfId="12564" xr:uid="{00000000-0005-0000-0000-00003E4D0000}"/>
    <cellStyle name="Rubrik 3 23 2 2 9 2 3" xfId="18887" xr:uid="{00000000-0005-0000-0000-00003F4D0000}"/>
    <cellStyle name="Rubrik 3 23 2 2 9 2 4" xfId="21518" xr:uid="{00000000-0005-0000-0000-0000404D0000}"/>
    <cellStyle name="Rubrik 3 23 2 2 9 2 5" xfId="24101" xr:uid="{00000000-0005-0000-0000-0000414D0000}"/>
    <cellStyle name="Rubrik 3 23 2 2 9 2 6" xfId="20034" xr:uid="{00000000-0005-0000-0000-0000424D0000}"/>
    <cellStyle name="Rubrik 3 23 2 2 9 2 7" xfId="29116" xr:uid="{00000000-0005-0000-0000-0000434D0000}"/>
    <cellStyle name="Rubrik 3 23 2 2 9 2 8" xfId="27747" xr:uid="{00000000-0005-0000-0000-0000444D0000}"/>
    <cellStyle name="Rubrik 3 23 2 2 9 2 9" xfId="33852" xr:uid="{00000000-0005-0000-0000-0000454D0000}"/>
    <cellStyle name="Rubrik 3 23 2 2 9 3" xfId="14197" xr:uid="{00000000-0005-0000-0000-0000464D0000}"/>
    <cellStyle name="Rubrik 3 23 2 2 9 4" xfId="16413" xr:uid="{00000000-0005-0000-0000-0000474D0000}"/>
    <cellStyle name="Rubrik 3 23 2 2 9 5" xfId="20211" xr:uid="{00000000-0005-0000-0000-0000484D0000}"/>
    <cellStyle name="Rubrik 3 23 2 2 9 6" xfId="22825" xr:uid="{00000000-0005-0000-0000-0000494D0000}"/>
    <cellStyle name="Rubrik 3 23 2 2 9 7" xfId="27917" xr:uid="{00000000-0005-0000-0000-00004A4D0000}"/>
    <cellStyle name="Rubrik 3 23 2 2 9 8" xfId="26328" xr:uid="{00000000-0005-0000-0000-00004B4D0000}"/>
    <cellStyle name="Rubrik 3 23 2 2 9 9" xfId="32682" xr:uid="{00000000-0005-0000-0000-00004C4D0000}"/>
    <cellStyle name="Rubrik 3 23 2 3" xfId="1746" xr:uid="{00000000-0005-0000-0000-00004D4D0000}"/>
    <cellStyle name="Rubrik 3 23 2 3 10" xfId="14868" xr:uid="{00000000-0005-0000-0000-00004E4D0000}"/>
    <cellStyle name="Rubrik 3 23 2 3 11" xfId="19965" xr:uid="{00000000-0005-0000-0000-00004F4D0000}"/>
    <cellStyle name="Rubrik 3 23 2 3 12" xfId="22586" xr:uid="{00000000-0005-0000-0000-0000504D0000}"/>
    <cellStyle name="Rubrik 3 23 2 3 13" xfId="27678" xr:uid="{00000000-0005-0000-0000-0000514D0000}"/>
    <cellStyle name="Rubrik 3 23 2 3 14" xfId="10272" xr:uid="{00000000-0005-0000-0000-0000524D0000}"/>
    <cellStyle name="Rubrik 3 23 2 3 15" xfId="32454" xr:uid="{00000000-0005-0000-0000-0000534D0000}"/>
    <cellStyle name="Rubrik 3 23 2 3 16" xfId="26778" xr:uid="{00000000-0005-0000-0000-0000544D0000}"/>
    <cellStyle name="Rubrik 3 23 2 3 17" xfId="36567" xr:uid="{00000000-0005-0000-0000-0000554D0000}"/>
    <cellStyle name="Rubrik 3 23 2 3 18" xfId="30626" xr:uid="{00000000-0005-0000-0000-0000564D0000}"/>
    <cellStyle name="Rubrik 3 23 2 3 2" xfId="3005" xr:uid="{00000000-0005-0000-0000-0000574D0000}"/>
    <cellStyle name="Rubrik 3 23 2 3 2 10" xfId="31545" xr:uid="{00000000-0005-0000-0000-0000584D0000}"/>
    <cellStyle name="Rubrik 3 23 2 3 2 11" xfId="36173" xr:uid="{00000000-0005-0000-0000-0000594D0000}"/>
    <cellStyle name="Rubrik 3 23 2 3 2 12" xfId="37178" xr:uid="{00000000-0005-0000-0000-00005A4D0000}"/>
    <cellStyle name="Rubrik 3 23 2 3 2 2" xfId="4681" xr:uid="{00000000-0005-0000-0000-00005B4D0000}"/>
    <cellStyle name="Rubrik 3 23 2 3 2 2 10" xfId="27541" xr:uid="{00000000-0005-0000-0000-00005C4D0000}"/>
    <cellStyle name="Rubrik 3 23 2 3 2 2 11" xfId="37669" xr:uid="{00000000-0005-0000-0000-00005D4D0000}"/>
    <cellStyle name="Rubrik 3 23 2 3 2 2 2" xfId="12565" xr:uid="{00000000-0005-0000-0000-00005E4D0000}"/>
    <cellStyle name="Rubrik 3 23 2 3 2 2 3" xfId="18888" xr:uid="{00000000-0005-0000-0000-00005F4D0000}"/>
    <cellStyle name="Rubrik 3 23 2 3 2 2 4" xfId="21519" xr:uid="{00000000-0005-0000-0000-0000604D0000}"/>
    <cellStyle name="Rubrik 3 23 2 3 2 2 5" xfId="24102" xr:uid="{00000000-0005-0000-0000-0000614D0000}"/>
    <cellStyle name="Rubrik 3 23 2 3 2 2 6" xfId="24787" xr:uid="{00000000-0005-0000-0000-0000624D0000}"/>
    <cellStyle name="Rubrik 3 23 2 3 2 2 7" xfId="29117" xr:uid="{00000000-0005-0000-0000-0000634D0000}"/>
    <cellStyle name="Rubrik 3 23 2 3 2 2 8" xfId="29793" xr:uid="{00000000-0005-0000-0000-0000644D0000}"/>
    <cellStyle name="Rubrik 3 23 2 3 2 2 9" xfId="33853" xr:uid="{00000000-0005-0000-0000-0000654D0000}"/>
    <cellStyle name="Rubrik 3 23 2 3 2 3" xfId="10966" xr:uid="{00000000-0005-0000-0000-0000664D0000}"/>
    <cellStyle name="Rubrik 3 23 2 3 2 4" xfId="17219" xr:uid="{00000000-0005-0000-0000-0000674D0000}"/>
    <cellStyle name="Rubrik 3 23 2 3 2 5" xfId="15779" xr:uid="{00000000-0005-0000-0000-0000684D0000}"/>
    <cellStyle name="Rubrik 3 23 2 3 2 6" xfId="20911" xr:uid="{00000000-0005-0000-0000-0000694D0000}"/>
    <cellStyle name="Rubrik 3 23 2 3 2 7" xfId="25291" xr:uid="{00000000-0005-0000-0000-00006A4D0000}"/>
    <cellStyle name="Rubrik 3 23 2 3 2 8" xfId="28725" xr:uid="{00000000-0005-0000-0000-00006B4D0000}"/>
    <cellStyle name="Rubrik 3 23 2 3 2 9" xfId="30245" xr:uid="{00000000-0005-0000-0000-00006C4D0000}"/>
    <cellStyle name="Rubrik 3 23 2 3 3" xfId="1325" xr:uid="{00000000-0005-0000-0000-00006D4D0000}"/>
    <cellStyle name="Rubrik 3 23 2 3 3 10" xfId="31126" xr:uid="{00000000-0005-0000-0000-00006E4D0000}"/>
    <cellStyle name="Rubrik 3 23 2 3 3 11" xfId="37082" xr:uid="{00000000-0005-0000-0000-00006F4D0000}"/>
    <cellStyle name="Rubrik 3 23 2 3 3 12" xfId="35003" xr:uid="{00000000-0005-0000-0000-0000704D0000}"/>
    <cellStyle name="Rubrik 3 23 2 3 3 2" xfId="4682" xr:uid="{00000000-0005-0000-0000-0000714D0000}"/>
    <cellStyle name="Rubrik 3 23 2 3 3 2 10" xfId="32889" xr:uid="{00000000-0005-0000-0000-0000724D0000}"/>
    <cellStyle name="Rubrik 3 23 2 3 3 2 11" xfId="37670" xr:uid="{00000000-0005-0000-0000-0000734D0000}"/>
    <cellStyle name="Rubrik 3 23 2 3 3 2 2" xfId="12566" xr:uid="{00000000-0005-0000-0000-0000744D0000}"/>
    <cellStyle name="Rubrik 3 23 2 3 3 2 3" xfId="18889" xr:uid="{00000000-0005-0000-0000-0000754D0000}"/>
    <cellStyle name="Rubrik 3 23 2 3 3 2 4" xfId="21520" xr:uid="{00000000-0005-0000-0000-0000764D0000}"/>
    <cellStyle name="Rubrik 3 23 2 3 3 2 5" xfId="24103" xr:uid="{00000000-0005-0000-0000-0000774D0000}"/>
    <cellStyle name="Rubrik 3 23 2 3 3 2 6" xfId="14479" xr:uid="{00000000-0005-0000-0000-0000784D0000}"/>
    <cellStyle name="Rubrik 3 23 2 3 3 2 7" xfId="29118" xr:uid="{00000000-0005-0000-0000-0000794D0000}"/>
    <cellStyle name="Rubrik 3 23 2 3 3 2 8" xfId="26078" xr:uid="{00000000-0005-0000-0000-00007A4D0000}"/>
    <cellStyle name="Rubrik 3 23 2 3 3 2 9" xfId="33854" xr:uid="{00000000-0005-0000-0000-00007B4D0000}"/>
    <cellStyle name="Rubrik 3 23 2 3 3 3" xfId="9294" xr:uid="{00000000-0005-0000-0000-00007C4D0000}"/>
    <cellStyle name="Rubrik 3 23 2 3 3 4" xfId="15571" xr:uid="{00000000-0005-0000-0000-00007D4D0000}"/>
    <cellStyle name="Rubrik 3 23 2 3 3 5" xfId="20776" xr:uid="{00000000-0005-0000-0000-00007E4D0000}"/>
    <cellStyle name="Rubrik 3 23 2 3 3 6" xfId="23369" xr:uid="{00000000-0005-0000-0000-00007F4D0000}"/>
    <cellStyle name="Rubrik 3 23 2 3 3 7" xfId="28450" xr:uid="{00000000-0005-0000-0000-0000804D0000}"/>
    <cellStyle name="Rubrik 3 23 2 3 3 8" xfId="26269" xr:uid="{00000000-0005-0000-0000-0000814D0000}"/>
    <cellStyle name="Rubrik 3 23 2 3 3 9" xfId="33165" xr:uid="{00000000-0005-0000-0000-0000824D0000}"/>
    <cellStyle name="Rubrik 3 23 2 3 4" xfId="2904" xr:uid="{00000000-0005-0000-0000-0000834D0000}"/>
    <cellStyle name="Rubrik 3 23 2 3 4 10" xfId="30448" xr:uid="{00000000-0005-0000-0000-0000844D0000}"/>
    <cellStyle name="Rubrik 3 23 2 3 4 11" xfId="36223" xr:uid="{00000000-0005-0000-0000-0000854D0000}"/>
    <cellStyle name="Rubrik 3 23 2 3 4 12" xfId="32862" xr:uid="{00000000-0005-0000-0000-0000864D0000}"/>
    <cellStyle name="Rubrik 3 23 2 3 4 2" xfId="4683" xr:uid="{00000000-0005-0000-0000-0000874D0000}"/>
    <cellStyle name="Rubrik 3 23 2 3 4 2 10" xfId="34967" xr:uid="{00000000-0005-0000-0000-0000884D0000}"/>
    <cellStyle name="Rubrik 3 23 2 3 4 2 11" xfId="37671" xr:uid="{00000000-0005-0000-0000-0000894D0000}"/>
    <cellStyle name="Rubrik 3 23 2 3 4 2 2" xfId="12567" xr:uid="{00000000-0005-0000-0000-00008A4D0000}"/>
    <cellStyle name="Rubrik 3 23 2 3 4 2 3" xfId="18890" xr:uid="{00000000-0005-0000-0000-00008B4D0000}"/>
    <cellStyle name="Rubrik 3 23 2 3 4 2 4" xfId="21521" xr:uid="{00000000-0005-0000-0000-00008C4D0000}"/>
    <cellStyle name="Rubrik 3 23 2 3 4 2 5" xfId="24104" xr:uid="{00000000-0005-0000-0000-00008D4D0000}"/>
    <cellStyle name="Rubrik 3 23 2 3 4 2 6" xfId="15136" xr:uid="{00000000-0005-0000-0000-00008E4D0000}"/>
    <cellStyle name="Rubrik 3 23 2 3 4 2 7" xfId="29119" xr:uid="{00000000-0005-0000-0000-00008F4D0000}"/>
    <cellStyle name="Rubrik 3 23 2 3 4 2 8" xfId="28783" xr:uid="{00000000-0005-0000-0000-0000904D0000}"/>
    <cellStyle name="Rubrik 3 23 2 3 4 2 9" xfId="33855" xr:uid="{00000000-0005-0000-0000-0000914D0000}"/>
    <cellStyle name="Rubrik 3 23 2 3 4 3" xfId="10865" xr:uid="{00000000-0005-0000-0000-0000924D0000}"/>
    <cellStyle name="Rubrik 3 23 2 3 4 4" xfId="17118" xr:uid="{00000000-0005-0000-0000-0000934D0000}"/>
    <cellStyle name="Rubrik 3 23 2 3 4 5" xfId="19444" xr:uid="{00000000-0005-0000-0000-0000944D0000}"/>
    <cellStyle name="Rubrik 3 23 2 3 4 6" xfId="22075" xr:uid="{00000000-0005-0000-0000-0000954D0000}"/>
    <cellStyle name="Rubrik 3 23 2 3 4 7" xfId="27178" xr:uid="{00000000-0005-0000-0000-0000964D0000}"/>
    <cellStyle name="Rubrik 3 23 2 3 4 8" xfId="25514" xr:uid="{00000000-0005-0000-0000-0000974D0000}"/>
    <cellStyle name="Rubrik 3 23 2 3 4 9" xfId="31995" xr:uid="{00000000-0005-0000-0000-0000984D0000}"/>
    <cellStyle name="Rubrik 3 23 2 3 5" xfId="3023" xr:uid="{00000000-0005-0000-0000-0000994D0000}"/>
    <cellStyle name="Rubrik 3 23 2 3 5 10" xfId="27501" xr:uid="{00000000-0005-0000-0000-00009A4D0000}"/>
    <cellStyle name="Rubrik 3 23 2 3 5 11" xfId="36164" xr:uid="{00000000-0005-0000-0000-00009B4D0000}"/>
    <cellStyle name="Rubrik 3 23 2 3 5 12" xfId="35835" xr:uid="{00000000-0005-0000-0000-00009C4D0000}"/>
    <cellStyle name="Rubrik 3 23 2 3 5 2" xfId="4684" xr:uid="{00000000-0005-0000-0000-00009D4D0000}"/>
    <cellStyle name="Rubrik 3 23 2 3 5 2 10" xfId="28368" xr:uid="{00000000-0005-0000-0000-00009E4D0000}"/>
    <cellStyle name="Rubrik 3 23 2 3 5 2 11" xfId="37672" xr:uid="{00000000-0005-0000-0000-00009F4D0000}"/>
    <cellStyle name="Rubrik 3 23 2 3 5 2 2" xfId="12568" xr:uid="{00000000-0005-0000-0000-0000A04D0000}"/>
    <cellStyle name="Rubrik 3 23 2 3 5 2 3" xfId="18891" xr:uid="{00000000-0005-0000-0000-0000A14D0000}"/>
    <cellStyle name="Rubrik 3 23 2 3 5 2 4" xfId="21522" xr:uid="{00000000-0005-0000-0000-0000A24D0000}"/>
    <cellStyle name="Rubrik 3 23 2 3 5 2 5" xfId="24105" xr:uid="{00000000-0005-0000-0000-0000A34D0000}"/>
    <cellStyle name="Rubrik 3 23 2 3 5 2 6" xfId="16100" xr:uid="{00000000-0005-0000-0000-0000A44D0000}"/>
    <cellStyle name="Rubrik 3 23 2 3 5 2 7" xfId="29120" xr:uid="{00000000-0005-0000-0000-0000A54D0000}"/>
    <cellStyle name="Rubrik 3 23 2 3 5 2 8" xfId="19850" xr:uid="{00000000-0005-0000-0000-0000A64D0000}"/>
    <cellStyle name="Rubrik 3 23 2 3 5 2 9" xfId="33856" xr:uid="{00000000-0005-0000-0000-0000A74D0000}"/>
    <cellStyle name="Rubrik 3 23 2 3 5 3" xfId="10984" xr:uid="{00000000-0005-0000-0000-0000A84D0000}"/>
    <cellStyle name="Rubrik 3 23 2 3 5 4" xfId="17237" xr:uid="{00000000-0005-0000-0000-0000A94D0000}"/>
    <cellStyle name="Rubrik 3 23 2 3 5 5" xfId="18096" xr:uid="{00000000-0005-0000-0000-0000AA4D0000}"/>
    <cellStyle name="Rubrik 3 23 2 3 5 6" xfId="17787" xr:uid="{00000000-0005-0000-0000-0000AB4D0000}"/>
    <cellStyle name="Rubrik 3 23 2 3 5 7" xfId="17926" xr:uid="{00000000-0005-0000-0000-0000AC4D0000}"/>
    <cellStyle name="Rubrik 3 23 2 3 5 8" xfId="21018" xr:uid="{00000000-0005-0000-0000-0000AD4D0000}"/>
    <cellStyle name="Rubrik 3 23 2 3 5 9" xfId="26817" xr:uid="{00000000-0005-0000-0000-0000AE4D0000}"/>
    <cellStyle name="Rubrik 3 23 2 3 6" xfId="3037" xr:uid="{00000000-0005-0000-0000-0000AF4D0000}"/>
    <cellStyle name="Rubrik 3 23 2 3 6 10" xfId="26244" xr:uid="{00000000-0005-0000-0000-0000B04D0000}"/>
    <cellStyle name="Rubrik 3 23 2 3 6 11" xfId="30134" xr:uid="{00000000-0005-0000-0000-0000B14D0000}"/>
    <cellStyle name="Rubrik 3 23 2 3 6 12" xfId="36978" xr:uid="{00000000-0005-0000-0000-0000B24D0000}"/>
    <cellStyle name="Rubrik 3 23 2 3 6 2" xfId="4685" xr:uid="{00000000-0005-0000-0000-0000B34D0000}"/>
    <cellStyle name="Rubrik 3 23 2 3 6 2 10" xfId="31640" xr:uid="{00000000-0005-0000-0000-0000B44D0000}"/>
    <cellStyle name="Rubrik 3 23 2 3 6 2 11" xfId="37673" xr:uid="{00000000-0005-0000-0000-0000B54D0000}"/>
    <cellStyle name="Rubrik 3 23 2 3 6 2 2" xfId="12569" xr:uid="{00000000-0005-0000-0000-0000B64D0000}"/>
    <cellStyle name="Rubrik 3 23 2 3 6 2 3" xfId="18892" xr:uid="{00000000-0005-0000-0000-0000B74D0000}"/>
    <cellStyle name="Rubrik 3 23 2 3 6 2 4" xfId="21523" xr:uid="{00000000-0005-0000-0000-0000B84D0000}"/>
    <cellStyle name="Rubrik 3 23 2 3 6 2 5" xfId="24106" xr:uid="{00000000-0005-0000-0000-0000B94D0000}"/>
    <cellStyle name="Rubrik 3 23 2 3 6 2 6" xfId="23660" xr:uid="{00000000-0005-0000-0000-0000BA4D0000}"/>
    <cellStyle name="Rubrik 3 23 2 3 6 2 7" xfId="29121" xr:uid="{00000000-0005-0000-0000-0000BB4D0000}"/>
    <cellStyle name="Rubrik 3 23 2 3 6 2 8" xfId="25423" xr:uid="{00000000-0005-0000-0000-0000BC4D0000}"/>
    <cellStyle name="Rubrik 3 23 2 3 6 2 9" xfId="33857" xr:uid="{00000000-0005-0000-0000-0000BD4D0000}"/>
    <cellStyle name="Rubrik 3 23 2 3 6 3" xfId="10998" xr:uid="{00000000-0005-0000-0000-0000BE4D0000}"/>
    <cellStyle name="Rubrik 3 23 2 3 6 4" xfId="17251" xr:uid="{00000000-0005-0000-0000-0000BF4D0000}"/>
    <cellStyle name="Rubrik 3 23 2 3 6 5" xfId="14834" xr:uid="{00000000-0005-0000-0000-0000C04D0000}"/>
    <cellStyle name="Rubrik 3 23 2 3 6 6" xfId="20603" xr:uid="{00000000-0005-0000-0000-0000C14D0000}"/>
    <cellStyle name="Rubrik 3 23 2 3 6 7" xfId="27112" xr:uid="{00000000-0005-0000-0000-0000C24D0000}"/>
    <cellStyle name="Rubrik 3 23 2 3 6 8" xfId="28802" xr:uid="{00000000-0005-0000-0000-0000C34D0000}"/>
    <cellStyle name="Rubrik 3 23 2 3 6 9" xfId="31929" xr:uid="{00000000-0005-0000-0000-0000C44D0000}"/>
    <cellStyle name="Rubrik 3 23 2 3 7" xfId="1114" xr:uid="{00000000-0005-0000-0000-0000C54D0000}"/>
    <cellStyle name="Rubrik 3 23 2 3 7 10" xfId="23177" xr:uid="{00000000-0005-0000-0000-0000C64D0000}"/>
    <cellStyle name="Rubrik 3 23 2 3 7 11" xfId="37137" xr:uid="{00000000-0005-0000-0000-0000C74D0000}"/>
    <cellStyle name="Rubrik 3 23 2 3 7 12" xfId="35114" xr:uid="{00000000-0005-0000-0000-0000C84D0000}"/>
    <cellStyle name="Rubrik 3 23 2 3 7 2" xfId="4686" xr:uid="{00000000-0005-0000-0000-0000C94D0000}"/>
    <cellStyle name="Rubrik 3 23 2 3 7 2 10" xfId="21040" xr:uid="{00000000-0005-0000-0000-0000CA4D0000}"/>
    <cellStyle name="Rubrik 3 23 2 3 7 2 11" xfId="37674" xr:uid="{00000000-0005-0000-0000-0000CB4D0000}"/>
    <cellStyle name="Rubrik 3 23 2 3 7 2 2" xfId="12570" xr:uid="{00000000-0005-0000-0000-0000CC4D0000}"/>
    <cellStyle name="Rubrik 3 23 2 3 7 2 3" xfId="18893" xr:uid="{00000000-0005-0000-0000-0000CD4D0000}"/>
    <cellStyle name="Rubrik 3 23 2 3 7 2 4" xfId="21524" xr:uid="{00000000-0005-0000-0000-0000CE4D0000}"/>
    <cellStyle name="Rubrik 3 23 2 3 7 2 5" xfId="24107" xr:uid="{00000000-0005-0000-0000-0000CF4D0000}"/>
    <cellStyle name="Rubrik 3 23 2 3 7 2 6" xfId="17934" xr:uid="{00000000-0005-0000-0000-0000D04D0000}"/>
    <cellStyle name="Rubrik 3 23 2 3 7 2 7" xfId="29122" xr:uid="{00000000-0005-0000-0000-0000D14D0000}"/>
    <cellStyle name="Rubrik 3 23 2 3 7 2 8" xfId="15810" xr:uid="{00000000-0005-0000-0000-0000D24D0000}"/>
    <cellStyle name="Rubrik 3 23 2 3 7 2 9" xfId="33858" xr:uid="{00000000-0005-0000-0000-0000D34D0000}"/>
    <cellStyle name="Rubrik 3 23 2 3 7 3" xfId="14087" xr:uid="{00000000-0005-0000-0000-0000D44D0000}"/>
    <cellStyle name="Rubrik 3 23 2 3 7 4" xfId="16357" xr:uid="{00000000-0005-0000-0000-0000D54D0000}"/>
    <cellStyle name="Rubrik 3 23 2 3 7 5" xfId="20847" xr:uid="{00000000-0005-0000-0000-0000D64D0000}"/>
    <cellStyle name="Rubrik 3 23 2 3 7 6" xfId="23438" xr:uid="{00000000-0005-0000-0000-0000D74D0000}"/>
    <cellStyle name="Rubrik 3 23 2 3 7 7" xfId="28518" xr:uid="{00000000-0005-0000-0000-0000D84D0000}"/>
    <cellStyle name="Rubrik 3 23 2 3 7 8" xfId="23073" xr:uid="{00000000-0005-0000-0000-0000D94D0000}"/>
    <cellStyle name="Rubrik 3 23 2 3 7 9" xfId="33232" xr:uid="{00000000-0005-0000-0000-0000DA4D0000}"/>
    <cellStyle name="Rubrik 3 23 2 3 8" xfId="4687" xr:uid="{00000000-0005-0000-0000-0000DB4D0000}"/>
    <cellStyle name="Rubrik 3 23 2 3 8 10" xfId="34440" xr:uid="{00000000-0005-0000-0000-0000DC4D0000}"/>
    <cellStyle name="Rubrik 3 23 2 3 8 11" xfId="37675" xr:uid="{00000000-0005-0000-0000-0000DD4D0000}"/>
    <cellStyle name="Rubrik 3 23 2 3 8 2" xfId="12571" xr:uid="{00000000-0005-0000-0000-0000DE4D0000}"/>
    <cellStyle name="Rubrik 3 23 2 3 8 3" xfId="18894" xr:uid="{00000000-0005-0000-0000-0000DF4D0000}"/>
    <cellStyle name="Rubrik 3 23 2 3 8 4" xfId="21525" xr:uid="{00000000-0005-0000-0000-0000E04D0000}"/>
    <cellStyle name="Rubrik 3 23 2 3 8 5" xfId="24108" xr:uid="{00000000-0005-0000-0000-0000E14D0000}"/>
    <cellStyle name="Rubrik 3 23 2 3 8 6" xfId="23598" xr:uid="{00000000-0005-0000-0000-0000E24D0000}"/>
    <cellStyle name="Rubrik 3 23 2 3 8 7" xfId="29123" xr:uid="{00000000-0005-0000-0000-0000E34D0000}"/>
    <cellStyle name="Rubrik 3 23 2 3 8 8" xfId="19535" xr:uid="{00000000-0005-0000-0000-0000E44D0000}"/>
    <cellStyle name="Rubrik 3 23 2 3 8 9" xfId="33859" xr:uid="{00000000-0005-0000-0000-0000E54D0000}"/>
    <cellStyle name="Rubrik 3 23 2 3 9" xfId="9714" xr:uid="{00000000-0005-0000-0000-0000E64D0000}"/>
    <cellStyle name="Rubrik 3 23 2 4" xfId="1335" xr:uid="{00000000-0005-0000-0000-0000E74D0000}"/>
    <cellStyle name="Rubrik 3 23 2 4 10" xfId="32445" xr:uid="{00000000-0005-0000-0000-0000E84D0000}"/>
    <cellStyle name="Rubrik 3 23 2 4 11" xfId="34737" xr:uid="{00000000-0005-0000-0000-0000E94D0000}"/>
    <cellStyle name="Rubrik 3 23 2 4 12" xfId="36560" xr:uid="{00000000-0005-0000-0000-0000EA4D0000}"/>
    <cellStyle name="Rubrik 3 23 2 4 2" xfId="4688" xr:uid="{00000000-0005-0000-0000-0000EB4D0000}"/>
    <cellStyle name="Rubrik 3 23 2 4 2 10" xfId="33424" xr:uid="{00000000-0005-0000-0000-0000EC4D0000}"/>
    <cellStyle name="Rubrik 3 23 2 4 2 11" xfId="37676" xr:uid="{00000000-0005-0000-0000-0000ED4D0000}"/>
    <cellStyle name="Rubrik 3 23 2 4 2 2" xfId="12572" xr:uid="{00000000-0005-0000-0000-0000EE4D0000}"/>
    <cellStyle name="Rubrik 3 23 2 4 2 3" xfId="18895" xr:uid="{00000000-0005-0000-0000-0000EF4D0000}"/>
    <cellStyle name="Rubrik 3 23 2 4 2 4" xfId="21526" xr:uid="{00000000-0005-0000-0000-0000F04D0000}"/>
    <cellStyle name="Rubrik 3 23 2 4 2 5" xfId="24109" xr:uid="{00000000-0005-0000-0000-0000F14D0000}"/>
    <cellStyle name="Rubrik 3 23 2 4 2 6" xfId="25984" xr:uid="{00000000-0005-0000-0000-0000F24D0000}"/>
    <cellStyle name="Rubrik 3 23 2 4 2 7" xfId="29124" xr:uid="{00000000-0005-0000-0000-0000F34D0000}"/>
    <cellStyle name="Rubrik 3 23 2 4 2 8" xfId="30868" xr:uid="{00000000-0005-0000-0000-0000F44D0000}"/>
    <cellStyle name="Rubrik 3 23 2 4 2 9" xfId="33860" xr:uid="{00000000-0005-0000-0000-0000F54D0000}"/>
    <cellStyle name="Rubrik 3 23 2 4 3" xfId="9304" xr:uid="{00000000-0005-0000-0000-0000F64D0000}"/>
    <cellStyle name="Rubrik 3 23 2 4 4" xfId="15560" xr:uid="{00000000-0005-0000-0000-0000F74D0000}"/>
    <cellStyle name="Rubrik 3 23 2 4 5" xfId="9575" xr:uid="{00000000-0005-0000-0000-0000F84D0000}"/>
    <cellStyle name="Rubrik 3 23 2 4 6" xfId="19952" xr:uid="{00000000-0005-0000-0000-0000F94D0000}"/>
    <cellStyle name="Rubrik 3 23 2 4 7" xfId="25138" xr:uid="{00000000-0005-0000-0000-0000FA4D0000}"/>
    <cellStyle name="Rubrik 3 23 2 4 8" xfId="27666" xr:uid="{00000000-0005-0000-0000-0000FB4D0000}"/>
    <cellStyle name="Rubrik 3 23 2 4 9" xfId="30107" xr:uid="{00000000-0005-0000-0000-0000FC4D0000}"/>
    <cellStyle name="Rubrik 3 23 2 5" xfId="2893" xr:uid="{00000000-0005-0000-0000-0000FD4D0000}"/>
    <cellStyle name="Rubrik 3 23 2 5 10" xfId="30060" xr:uid="{00000000-0005-0000-0000-0000FE4D0000}"/>
    <cellStyle name="Rubrik 3 23 2 5 11" xfId="17895" xr:uid="{00000000-0005-0000-0000-0000FF4D0000}"/>
    <cellStyle name="Rubrik 3 23 2 5 12" xfId="34702" xr:uid="{00000000-0005-0000-0000-0000004E0000}"/>
    <cellStyle name="Rubrik 3 23 2 5 2" xfId="4689" xr:uid="{00000000-0005-0000-0000-0000014E0000}"/>
    <cellStyle name="Rubrik 3 23 2 5 2 10" xfId="27005" xr:uid="{00000000-0005-0000-0000-0000024E0000}"/>
    <cellStyle name="Rubrik 3 23 2 5 2 11" xfId="37677" xr:uid="{00000000-0005-0000-0000-0000034E0000}"/>
    <cellStyle name="Rubrik 3 23 2 5 2 2" xfId="12573" xr:uid="{00000000-0005-0000-0000-0000044E0000}"/>
    <cellStyle name="Rubrik 3 23 2 5 2 3" xfId="18896" xr:uid="{00000000-0005-0000-0000-0000054E0000}"/>
    <cellStyle name="Rubrik 3 23 2 5 2 4" xfId="21527" xr:uid="{00000000-0005-0000-0000-0000064E0000}"/>
    <cellStyle name="Rubrik 3 23 2 5 2 5" xfId="24110" xr:uid="{00000000-0005-0000-0000-0000074E0000}"/>
    <cellStyle name="Rubrik 3 23 2 5 2 6" xfId="22610" xr:uid="{00000000-0005-0000-0000-0000084E0000}"/>
    <cellStyle name="Rubrik 3 23 2 5 2 7" xfId="29125" xr:uid="{00000000-0005-0000-0000-0000094E0000}"/>
    <cellStyle name="Rubrik 3 23 2 5 2 8" xfId="14893" xr:uid="{00000000-0005-0000-0000-00000A4E0000}"/>
    <cellStyle name="Rubrik 3 23 2 5 2 9" xfId="33861" xr:uid="{00000000-0005-0000-0000-00000B4E0000}"/>
    <cellStyle name="Rubrik 3 23 2 5 3" xfId="10854" xr:uid="{00000000-0005-0000-0000-00000C4E0000}"/>
    <cellStyle name="Rubrik 3 23 2 5 4" xfId="17107" xr:uid="{00000000-0005-0000-0000-00000D4E0000}"/>
    <cellStyle name="Rubrik 3 23 2 5 5" xfId="16644" xr:uid="{00000000-0005-0000-0000-00000E4E0000}"/>
    <cellStyle name="Rubrik 3 23 2 5 6" xfId="14897" xr:uid="{00000000-0005-0000-0000-00000F4E0000}"/>
    <cellStyle name="Rubrik 3 23 2 5 7" xfId="22519" xr:uid="{00000000-0005-0000-0000-0000104E0000}"/>
    <cellStyle name="Rubrik 3 23 2 5 8" xfId="25087" xr:uid="{00000000-0005-0000-0000-0000114E0000}"/>
    <cellStyle name="Rubrik 3 23 2 5 9" xfId="23207" xr:uid="{00000000-0005-0000-0000-0000124E0000}"/>
    <cellStyle name="Rubrik 3 23 2 6" xfId="3172" xr:uid="{00000000-0005-0000-0000-0000134E0000}"/>
    <cellStyle name="Rubrik 3 23 2 6 10" xfId="29956" xr:uid="{00000000-0005-0000-0000-0000144E0000}"/>
    <cellStyle name="Rubrik 3 23 2 6 11" xfId="32208" xr:uid="{00000000-0005-0000-0000-0000154E0000}"/>
    <cellStyle name="Rubrik 3 23 2 6 12" xfId="35868" xr:uid="{00000000-0005-0000-0000-0000164E0000}"/>
    <cellStyle name="Rubrik 3 23 2 6 2" xfId="4690" xr:uid="{00000000-0005-0000-0000-0000174E0000}"/>
    <cellStyle name="Rubrik 3 23 2 6 2 10" xfId="35209" xr:uid="{00000000-0005-0000-0000-0000184E0000}"/>
    <cellStyle name="Rubrik 3 23 2 6 2 11" xfId="37678" xr:uid="{00000000-0005-0000-0000-0000194E0000}"/>
    <cellStyle name="Rubrik 3 23 2 6 2 2" xfId="12574" xr:uid="{00000000-0005-0000-0000-00001A4E0000}"/>
    <cellStyle name="Rubrik 3 23 2 6 2 3" xfId="18897" xr:uid="{00000000-0005-0000-0000-00001B4E0000}"/>
    <cellStyle name="Rubrik 3 23 2 6 2 4" xfId="21528" xr:uid="{00000000-0005-0000-0000-00001C4E0000}"/>
    <cellStyle name="Rubrik 3 23 2 6 2 5" xfId="24111" xr:uid="{00000000-0005-0000-0000-00001D4E0000}"/>
    <cellStyle name="Rubrik 3 23 2 6 2 6" xfId="23032" xr:uid="{00000000-0005-0000-0000-00001E4E0000}"/>
    <cellStyle name="Rubrik 3 23 2 6 2 7" xfId="29126" xr:uid="{00000000-0005-0000-0000-00001F4E0000}"/>
    <cellStyle name="Rubrik 3 23 2 6 2 8" xfId="23334" xr:uid="{00000000-0005-0000-0000-0000204E0000}"/>
    <cellStyle name="Rubrik 3 23 2 6 2 9" xfId="33862" xr:uid="{00000000-0005-0000-0000-0000214E0000}"/>
    <cellStyle name="Rubrik 3 23 2 6 3" xfId="11132" xr:uid="{00000000-0005-0000-0000-0000224E0000}"/>
    <cellStyle name="Rubrik 3 23 2 6 4" xfId="17386" xr:uid="{00000000-0005-0000-0000-0000234E0000}"/>
    <cellStyle name="Rubrik 3 23 2 6 5" xfId="18028" xr:uid="{00000000-0005-0000-0000-0000244E0000}"/>
    <cellStyle name="Rubrik 3 23 2 6 6" xfId="17817" xr:uid="{00000000-0005-0000-0000-0000254E0000}"/>
    <cellStyle name="Rubrik 3 23 2 6 7" xfId="22275" xr:uid="{00000000-0005-0000-0000-0000264E0000}"/>
    <cellStyle name="Rubrik 3 23 2 6 8" xfId="27741" xr:uid="{00000000-0005-0000-0000-0000274E0000}"/>
    <cellStyle name="Rubrik 3 23 2 6 9" xfId="10340" xr:uid="{00000000-0005-0000-0000-0000284E0000}"/>
    <cellStyle name="Rubrik 3 23 2 7" xfId="3228" xr:uid="{00000000-0005-0000-0000-0000294E0000}"/>
    <cellStyle name="Rubrik 3 23 2 7 10" xfId="33378" xr:uid="{00000000-0005-0000-0000-00002A4E0000}"/>
    <cellStyle name="Rubrik 3 23 2 7 11" xfId="36063" xr:uid="{00000000-0005-0000-0000-00002B4E0000}"/>
    <cellStyle name="Rubrik 3 23 2 7 12" xfId="36888" xr:uid="{00000000-0005-0000-0000-00002C4E0000}"/>
    <cellStyle name="Rubrik 3 23 2 7 2" xfId="4691" xr:uid="{00000000-0005-0000-0000-00002D4E0000}"/>
    <cellStyle name="Rubrik 3 23 2 7 2 10" xfId="33514" xr:uid="{00000000-0005-0000-0000-00002E4E0000}"/>
    <cellStyle name="Rubrik 3 23 2 7 2 11" xfId="37679" xr:uid="{00000000-0005-0000-0000-00002F4E0000}"/>
    <cellStyle name="Rubrik 3 23 2 7 2 2" xfId="12575" xr:uid="{00000000-0005-0000-0000-0000304E0000}"/>
    <cellStyle name="Rubrik 3 23 2 7 2 3" xfId="18898" xr:uid="{00000000-0005-0000-0000-0000314E0000}"/>
    <cellStyle name="Rubrik 3 23 2 7 2 4" xfId="21529" xr:uid="{00000000-0005-0000-0000-0000324E0000}"/>
    <cellStyle name="Rubrik 3 23 2 7 2 5" xfId="24112" xr:uid="{00000000-0005-0000-0000-0000334E0000}"/>
    <cellStyle name="Rubrik 3 23 2 7 2 6" xfId="22349" xr:uid="{00000000-0005-0000-0000-0000344E0000}"/>
    <cellStyle name="Rubrik 3 23 2 7 2 7" xfId="29127" xr:uid="{00000000-0005-0000-0000-0000354E0000}"/>
    <cellStyle name="Rubrik 3 23 2 7 2 8" xfId="23109" xr:uid="{00000000-0005-0000-0000-0000364E0000}"/>
    <cellStyle name="Rubrik 3 23 2 7 2 9" xfId="33863" xr:uid="{00000000-0005-0000-0000-0000374E0000}"/>
    <cellStyle name="Rubrik 3 23 2 7 3" xfId="11188" xr:uid="{00000000-0005-0000-0000-0000384E0000}"/>
    <cellStyle name="Rubrik 3 23 2 7 4" xfId="17442" xr:uid="{00000000-0005-0000-0000-0000394E0000}"/>
    <cellStyle name="Rubrik 3 23 2 7 5" xfId="16075" xr:uid="{00000000-0005-0000-0000-00003A4E0000}"/>
    <cellStyle name="Rubrik 3 23 2 7 6" xfId="20439" xr:uid="{00000000-0005-0000-0000-00003B4E0000}"/>
    <cellStyle name="Rubrik 3 23 2 7 7" xfId="23779" xr:uid="{00000000-0005-0000-0000-00003C4E0000}"/>
    <cellStyle name="Rubrik 3 23 2 7 8" xfId="25963" xr:uid="{00000000-0005-0000-0000-00003D4E0000}"/>
    <cellStyle name="Rubrik 3 23 2 7 9" xfId="28868" xr:uid="{00000000-0005-0000-0000-00003E4E0000}"/>
    <cellStyle name="Rubrik 3 23 2 8" xfId="812" xr:uid="{00000000-0005-0000-0000-00003F4E0000}"/>
    <cellStyle name="Rubrik 3 23 2 8 10" xfId="30220" xr:uid="{00000000-0005-0000-0000-0000404E0000}"/>
    <cellStyle name="Rubrik 3 23 2 8 11" xfId="36779" xr:uid="{00000000-0005-0000-0000-0000414E0000}"/>
    <cellStyle name="Rubrik 3 23 2 8 12" xfId="31950" xr:uid="{00000000-0005-0000-0000-0000424E0000}"/>
    <cellStyle name="Rubrik 3 23 2 8 2" xfId="4692" xr:uid="{00000000-0005-0000-0000-0000434E0000}"/>
    <cellStyle name="Rubrik 3 23 2 8 2 10" xfId="29866" xr:uid="{00000000-0005-0000-0000-0000444E0000}"/>
    <cellStyle name="Rubrik 3 23 2 8 2 11" xfId="37680" xr:uid="{00000000-0005-0000-0000-0000454E0000}"/>
    <cellStyle name="Rubrik 3 23 2 8 2 2" xfId="12576" xr:uid="{00000000-0005-0000-0000-0000464E0000}"/>
    <cellStyle name="Rubrik 3 23 2 8 2 3" xfId="18899" xr:uid="{00000000-0005-0000-0000-0000474E0000}"/>
    <cellStyle name="Rubrik 3 23 2 8 2 4" xfId="21530" xr:uid="{00000000-0005-0000-0000-0000484E0000}"/>
    <cellStyle name="Rubrik 3 23 2 8 2 5" xfId="24113" xr:uid="{00000000-0005-0000-0000-0000494E0000}"/>
    <cellStyle name="Rubrik 3 23 2 8 2 6" xfId="24748" xr:uid="{00000000-0005-0000-0000-00004A4E0000}"/>
    <cellStyle name="Rubrik 3 23 2 8 2 7" xfId="29128" xr:uid="{00000000-0005-0000-0000-00004B4E0000}"/>
    <cellStyle name="Rubrik 3 23 2 8 2 8" xfId="29755" xr:uid="{00000000-0005-0000-0000-00004C4E0000}"/>
    <cellStyle name="Rubrik 3 23 2 8 2 9" xfId="33864" xr:uid="{00000000-0005-0000-0000-00004D4E0000}"/>
    <cellStyle name="Rubrik 3 23 2 8 3" xfId="14389" xr:uid="{00000000-0005-0000-0000-00004E4E0000}"/>
    <cellStyle name="Rubrik 3 23 2 8 4" xfId="16507" xr:uid="{00000000-0005-0000-0000-00004F4E0000}"/>
    <cellStyle name="Rubrik 3 23 2 8 5" xfId="20272" xr:uid="{00000000-0005-0000-0000-0000504E0000}"/>
    <cellStyle name="Rubrik 3 23 2 8 6" xfId="22883" xr:uid="{00000000-0005-0000-0000-0000514E0000}"/>
    <cellStyle name="Rubrik 3 23 2 8 7" xfId="27973" xr:uid="{00000000-0005-0000-0000-0000524E0000}"/>
    <cellStyle name="Rubrik 3 23 2 8 8" xfId="25265" xr:uid="{00000000-0005-0000-0000-0000534E0000}"/>
    <cellStyle name="Rubrik 3 23 2 8 9" xfId="32732" xr:uid="{00000000-0005-0000-0000-0000544E0000}"/>
    <cellStyle name="Rubrik 3 23 2 9" xfId="16708" xr:uid="{00000000-0005-0000-0000-0000554E0000}"/>
    <cellStyle name="Rubrik 3 23 3" xfId="468" xr:uid="{00000000-0005-0000-0000-0000564E0000}"/>
    <cellStyle name="Rubrik 3 23 3 10" xfId="4693" xr:uid="{00000000-0005-0000-0000-0000574E0000}"/>
    <cellStyle name="Rubrik 3 23 3 10 10" xfId="28244" xr:uid="{00000000-0005-0000-0000-0000584E0000}"/>
    <cellStyle name="Rubrik 3 23 3 10 11" xfId="37681" xr:uid="{00000000-0005-0000-0000-0000594E0000}"/>
    <cellStyle name="Rubrik 3 23 3 10 2" xfId="12577" xr:uid="{00000000-0005-0000-0000-00005A4E0000}"/>
    <cellStyle name="Rubrik 3 23 3 10 3" xfId="18900" xr:uid="{00000000-0005-0000-0000-00005B4E0000}"/>
    <cellStyle name="Rubrik 3 23 3 10 4" xfId="21531" xr:uid="{00000000-0005-0000-0000-00005C4E0000}"/>
    <cellStyle name="Rubrik 3 23 3 10 5" xfId="24114" xr:uid="{00000000-0005-0000-0000-00005D4E0000}"/>
    <cellStyle name="Rubrik 3 23 3 10 6" xfId="21157" xr:uid="{00000000-0005-0000-0000-00005E4E0000}"/>
    <cellStyle name="Rubrik 3 23 3 10 7" xfId="29129" xr:uid="{00000000-0005-0000-0000-00005F4E0000}"/>
    <cellStyle name="Rubrik 3 23 3 10 8" xfId="28457" xr:uid="{00000000-0005-0000-0000-0000604E0000}"/>
    <cellStyle name="Rubrik 3 23 3 10 9" xfId="33865" xr:uid="{00000000-0005-0000-0000-0000614E0000}"/>
    <cellStyle name="Rubrik 3 23 3 11" xfId="14730" xr:uid="{00000000-0005-0000-0000-0000624E0000}"/>
    <cellStyle name="Rubrik 3 23 3 12" xfId="16677" xr:uid="{00000000-0005-0000-0000-0000634E0000}"/>
    <cellStyle name="Rubrik 3 23 3 13" xfId="21056" xr:uid="{00000000-0005-0000-0000-0000644E0000}"/>
    <cellStyle name="Rubrik 3 23 3 14" xfId="23644" xr:uid="{00000000-0005-0000-0000-0000654E0000}"/>
    <cellStyle name="Rubrik 3 23 3 15" xfId="23111" xr:uid="{00000000-0005-0000-0000-0000664E0000}"/>
    <cellStyle name="Rubrik 3 23 3 16" xfId="33412" xr:uid="{00000000-0005-0000-0000-0000674E0000}"/>
    <cellStyle name="Rubrik 3 23 3 17" xfId="16616" xr:uid="{00000000-0005-0000-0000-0000684E0000}"/>
    <cellStyle name="Rubrik 3 23 3 18" xfId="35396" xr:uid="{00000000-0005-0000-0000-0000694E0000}"/>
    <cellStyle name="Rubrik 3 23 3 19" xfId="37262" xr:uid="{00000000-0005-0000-0000-00006A4E0000}"/>
    <cellStyle name="Rubrik 3 23 3 2" xfId="2133" xr:uid="{00000000-0005-0000-0000-00006B4E0000}"/>
    <cellStyle name="Rubrik 3 23 3 2 10" xfId="10493" xr:uid="{00000000-0005-0000-0000-00006C4E0000}"/>
    <cellStyle name="Rubrik 3 23 3 2 11" xfId="19825" xr:uid="{00000000-0005-0000-0000-00006D4E0000}"/>
    <cellStyle name="Rubrik 3 23 3 2 12" xfId="22449" xr:uid="{00000000-0005-0000-0000-00006E4E0000}"/>
    <cellStyle name="Rubrik 3 23 3 2 13" xfId="27544" xr:uid="{00000000-0005-0000-0000-00006F4E0000}"/>
    <cellStyle name="Rubrik 3 23 3 2 14" xfId="23507" xr:uid="{00000000-0005-0000-0000-0000704E0000}"/>
    <cellStyle name="Rubrik 3 23 3 2 15" xfId="32335" xr:uid="{00000000-0005-0000-0000-0000714E0000}"/>
    <cellStyle name="Rubrik 3 23 3 2 16" xfId="23741" xr:uid="{00000000-0005-0000-0000-0000724E0000}"/>
    <cellStyle name="Rubrik 3 23 3 2 17" xfId="36490" xr:uid="{00000000-0005-0000-0000-0000734E0000}"/>
    <cellStyle name="Rubrik 3 23 3 2 18" xfId="30497" xr:uid="{00000000-0005-0000-0000-0000744E0000}"/>
    <cellStyle name="Rubrik 3 23 3 2 2" xfId="2875" xr:uid="{00000000-0005-0000-0000-0000754E0000}"/>
    <cellStyle name="Rubrik 3 23 3 2 2 10" xfId="32433" xr:uid="{00000000-0005-0000-0000-0000764E0000}"/>
    <cellStyle name="Rubrik 3 23 3 2 2 11" xfId="34727" xr:uid="{00000000-0005-0000-0000-0000774E0000}"/>
    <cellStyle name="Rubrik 3 23 3 2 2 12" xfId="36552" xr:uid="{00000000-0005-0000-0000-0000784E0000}"/>
    <cellStyle name="Rubrik 3 23 3 2 2 2" xfId="4694" xr:uid="{00000000-0005-0000-0000-0000794E0000}"/>
    <cellStyle name="Rubrik 3 23 3 2 2 2 10" xfId="17859" xr:uid="{00000000-0005-0000-0000-00007A4E0000}"/>
    <cellStyle name="Rubrik 3 23 3 2 2 2 11" xfId="37682" xr:uid="{00000000-0005-0000-0000-00007B4E0000}"/>
    <cellStyle name="Rubrik 3 23 3 2 2 2 2" xfId="12578" xr:uid="{00000000-0005-0000-0000-00007C4E0000}"/>
    <cellStyle name="Rubrik 3 23 3 2 2 2 3" xfId="18901" xr:uid="{00000000-0005-0000-0000-00007D4E0000}"/>
    <cellStyle name="Rubrik 3 23 3 2 2 2 4" xfId="21532" xr:uid="{00000000-0005-0000-0000-00007E4E0000}"/>
    <cellStyle name="Rubrik 3 23 3 2 2 2 5" xfId="24115" xr:uid="{00000000-0005-0000-0000-00007F4E0000}"/>
    <cellStyle name="Rubrik 3 23 3 2 2 2 6" xfId="22360" xr:uid="{00000000-0005-0000-0000-0000804E0000}"/>
    <cellStyle name="Rubrik 3 23 3 2 2 2 7" xfId="29130" xr:uid="{00000000-0005-0000-0000-0000814E0000}"/>
    <cellStyle name="Rubrik 3 23 3 2 2 2 8" xfId="17929" xr:uid="{00000000-0005-0000-0000-0000824E0000}"/>
    <cellStyle name="Rubrik 3 23 3 2 2 2 9" xfId="33866" xr:uid="{00000000-0005-0000-0000-0000834E0000}"/>
    <cellStyle name="Rubrik 3 23 3 2 2 3" xfId="10836" xr:uid="{00000000-0005-0000-0000-0000844E0000}"/>
    <cellStyle name="Rubrik 3 23 3 2 2 4" xfId="17089" xr:uid="{00000000-0005-0000-0000-0000854E0000}"/>
    <cellStyle name="Rubrik 3 23 3 2 2 5" xfId="15059" xr:uid="{00000000-0005-0000-0000-0000864E0000}"/>
    <cellStyle name="Rubrik 3 23 3 2 2 6" xfId="19937" xr:uid="{00000000-0005-0000-0000-0000874E0000}"/>
    <cellStyle name="Rubrik 3 23 3 2 2 7" xfId="25123" xr:uid="{00000000-0005-0000-0000-0000884E0000}"/>
    <cellStyle name="Rubrik 3 23 3 2 2 8" xfId="27653" xr:uid="{00000000-0005-0000-0000-0000894E0000}"/>
    <cellStyle name="Rubrik 3 23 3 2 2 9" xfId="30094" xr:uid="{00000000-0005-0000-0000-00008A4E0000}"/>
    <cellStyle name="Rubrik 3 23 3 2 3" xfId="1055" xr:uid="{00000000-0005-0000-0000-00008B4E0000}"/>
    <cellStyle name="Rubrik 3 23 3 2 3 10" xfId="31140" xr:uid="{00000000-0005-0000-0000-00008C4E0000}"/>
    <cellStyle name="Rubrik 3 23 3 2 3 11" xfId="36735" xr:uid="{00000000-0005-0000-0000-00008D4E0000}"/>
    <cellStyle name="Rubrik 3 23 3 2 3 12" xfId="35077" xr:uid="{00000000-0005-0000-0000-00008E4E0000}"/>
    <cellStyle name="Rubrik 3 23 3 2 3 2" xfId="4695" xr:uid="{00000000-0005-0000-0000-00008F4E0000}"/>
    <cellStyle name="Rubrik 3 23 3 2 3 2 10" xfId="30670" xr:uid="{00000000-0005-0000-0000-0000904E0000}"/>
    <cellStyle name="Rubrik 3 23 3 2 3 2 11" xfId="37683" xr:uid="{00000000-0005-0000-0000-0000914E0000}"/>
    <cellStyle name="Rubrik 3 23 3 2 3 2 2" xfId="12579" xr:uid="{00000000-0005-0000-0000-0000924E0000}"/>
    <cellStyle name="Rubrik 3 23 3 2 3 2 3" xfId="18902" xr:uid="{00000000-0005-0000-0000-0000934E0000}"/>
    <cellStyle name="Rubrik 3 23 3 2 3 2 4" xfId="21533" xr:uid="{00000000-0005-0000-0000-0000944E0000}"/>
    <cellStyle name="Rubrik 3 23 3 2 3 2 5" xfId="24116" xr:uid="{00000000-0005-0000-0000-0000954E0000}"/>
    <cellStyle name="Rubrik 3 23 3 2 3 2 6" xfId="24946" xr:uid="{00000000-0005-0000-0000-0000964E0000}"/>
    <cellStyle name="Rubrik 3 23 3 2 3 2 7" xfId="29131" xr:uid="{00000000-0005-0000-0000-0000974E0000}"/>
    <cellStyle name="Rubrik 3 23 3 2 3 2 8" xfId="29937" xr:uid="{00000000-0005-0000-0000-0000984E0000}"/>
    <cellStyle name="Rubrik 3 23 3 2 3 2 9" xfId="33867" xr:uid="{00000000-0005-0000-0000-0000994E0000}"/>
    <cellStyle name="Rubrik 3 23 3 2 3 3" xfId="14146" xr:uid="{00000000-0005-0000-0000-00009A4E0000}"/>
    <cellStyle name="Rubrik 3 23 3 2 3 4" xfId="15711" xr:uid="{00000000-0005-0000-0000-00009B4E0000}"/>
    <cellStyle name="Rubrik 3 23 3 2 3 5" xfId="20194" xr:uid="{00000000-0005-0000-0000-00009C4E0000}"/>
    <cellStyle name="Rubrik 3 23 3 2 3 6" xfId="22808" xr:uid="{00000000-0005-0000-0000-00009D4E0000}"/>
    <cellStyle name="Rubrik 3 23 3 2 3 7" xfId="27901" xr:uid="{00000000-0005-0000-0000-00009E4E0000}"/>
    <cellStyle name="Rubrik 3 23 3 2 3 8" xfId="26286" xr:uid="{00000000-0005-0000-0000-00009F4E0000}"/>
    <cellStyle name="Rubrik 3 23 3 2 3 9" xfId="32667" xr:uid="{00000000-0005-0000-0000-0000A04E0000}"/>
    <cellStyle name="Rubrik 3 23 3 2 4" xfId="2687" xr:uid="{00000000-0005-0000-0000-0000A14E0000}"/>
    <cellStyle name="Rubrik 3 23 3 2 4 10" xfId="28210" xr:uid="{00000000-0005-0000-0000-0000A24E0000}"/>
    <cellStyle name="Rubrik 3 23 3 2 4 11" xfId="36322" xr:uid="{00000000-0005-0000-0000-0000A34E0000}"/>
    <cellStyle name="Rubrik 3 23 3 2 4 12" xfId="30816" xr:uid="{00000000-0005-0000-0000-0000A44E0000}"/>
    <cellStyle name="Rubrik 3 23 3 2 4 2" xfId="4696" xr:uid="{00000000-0005-0000-0000-0000A54E0000}"/>
    <cellStyle name="Rubrik 3 23 3 2 4 2 10" xfId="35232" xr:uid="{00000000-0005-0000-0000-0000A64E0000}"/>
    <cellStyle name="Rubrik 3 23 3 2 4 2 11" xfId="37684" xr:uid="{00000000-0005-0000-0000-0000A74E0000}"/>
    <cellStyle name="Rubrik 3 23 3 2 4 2 2" xfId="12580" xr:uid="{00000000-0005-0000-0000-0000A84E0000}"/>
    <cellStyle name="Rubrik 3 23 3 2 4 2 3" xfId="18903" xr:uid="{00000000-0005-0000-0000-0000A94E0000}"/>
    <cellStyle name="Rubrik 3 23 3 2 4 2 4" xfId="21534" xr:uid="{00000000-0005-0000-0000-0000AA4E0000}"/>
    <cellStyle name="Rubrik 3 23 3 2 4 2 5" xfId="24117" xr:uid="{00000000-0005-0000-0000-0000AB4E0000}"/>
    <cellStyle name="Rubrik 3 23 3 2 4 2 6" xfId="21199" xr:uid="{00000000-0005-0000-0000-0000AC4E0000}"/>
    <cellStyle name="Rubrik 3 23 3 2 4 2 7" xfId="29132" xr:uid="{00000000-0005-0000-0000-0000AD4E0000}"/>
    <cellStyle name="Rubrik 3 23 3 2 4 2 8" xfId="28455" xr:uid="{00000000-0005-0000-0000-0000AE4E0000}"/>
    <cellStyle name="Rubrik 3 23 3 2 4 2 9" xfId="33868" xr:uid="{00000000-0005-0000-0000-0000AF4E0000}"/>
    <cellStyle name="Rubrik 3 23 3 2 4 3" xfId="10648" xr:uid="{00000000-0005-0000-0000-0000B04E0000}"/>
    <cellStyle name="Rubrik 3 23 3 2 4 4" xfId="10265" xr:uid="{00000000-0005-0000-0000-0000B14E0000}"/>
    <cellStyle name="Rubrik 3 23 3 2 4 5" xfId="19548" xr:uid="{00000000-0005-0000-0000-0000B24E0000}"/>
    <cellStyle name="Rubrik 3 23 3 2 4 6" xfId="22179" xr:uid="{00000000-0005-0000-0000-0000B34E0000}"/>
    <cellStyle name="Rubrik 3 23 3 2 4 7" xfId="27282" xr:uid="{00000000-0005-0000-0000-0000B44E0000}"/>
    <cellStyle name="Rubrik 3 23 3 2 4 8" xfId="20540" xr:uid="{00000000-0005-0000-0000-0000B54E0000}"/>
    <cellStyle name="Rubrik 3 23 3 2 4 9" xfId="32099" xr:uid="{00000000-0005-0000-0000-0000B64E0000}"/>
    <cellStyle name="Rubrik 3 23 3 2 5" xfId="2887" xr:uid="{00000000-0005-0000-0000-0000B74E0000}"/>
    <cellStyle name="Rubrik 3 23 3 2 5 10" xfId="29729" xr:uid="{00000000-0005-0000-0000-0000B84E0000}"/>
    <cellStyle name="Rubrik 3 23 3 2 5 11" xfId="36230" xr:uid="{00000000-0005-0000-0000-0000B94E0000}"/>
    <cellStyle name="Rubrik 3 23 3 2 5 12" xfId="30615" xr:uid="{00000000-0005-0000-0000-0000BA4E0000}"/>
    <cellStyle name="Rubrik 3 23 3 2 5 2" xfId="4697" xr:uid="{00000000-0005-0000-0000-0000BB4E0000}"/>
    <cellStyle name="Rubrik 3 23 3 2 5 2 10" xfId="26089" xr:uid="{00000000-0005-0000-0000-0000BC4E0000}"/>
    <cellStyle name="Rubrik 3 23 3 2 5 2 11" xfId="37685" xr:uid="{00000000-0005-0000-0000-0000BD4E0000}"/>
    <cellStyle name="Rubrik 3 23 3 2 5 2 2" xfId="12581" xr:uid="{00000000-0005-0000-0000-0000BE4E0000}"/>
    <cellStyle name="Rubrik 3 23 3 2 5 2 3" xfId="18904" xr:uid="{00000000-0005-0000-0000-0000BF4E0000}"/>
    <cellStyle name="Rubrik 3 23 3 2 5 2 4" xfId="21535" xr:uid="{00000000-0005-0000-0000-0000C04E0000}"/>
    <cellStyle name="Rubrik 3 23 3 2 5 2 5" xfId="24118" xr:uid="{00000000-0005-0000-0000-0000C14E0000}"/>
    <cellStyle name="Rubrik 3 23 3 2 5 2 6" xfId="13921" xr:uid="{00000000-0005-0000-0000-0000C24E0000}"/>
    <cellStyle name="Rubrik 3 23 3 2 5 2 7" xfId="29133" xr:uid="{00000000-0005-0000-0000-0000C34E0000}"/>
    <cellStyle name="Rubrik 3 23 3 2 5 2 8" xfId="9861" xr:uid="{00000000-0005-0000-0000-0000C44E0000}"/>
    <cellStyle name="Rubrik 3 23 3 2 5 2 9" xfId="33869" xr:uid="{00000000-0005-0000-0000-0000C54E0000}"/>
    <cellStyle name="Rubrik 3 23 3 2 5 3" xfId="10848" xr:uid="{00000000-0005-0000-0000-0000C64E0000}"/>
    <cellStyle name="Rubrik 3 23 3 2 5 4" xfId="17101" xr:uid="{00000000-0005-0000-0000-0000C74E0000}"/>
    <cellStyle name="Rubrik 3 23 3 2 5 5" xfId="19452" xr:uid="{00000000-0005-0000-0000-0000C84E0000}"/>
    <cellStyle name="Rubrik 3 23 3 2 5 6" xfId="22083" xr:uid="{00000000-0005-0000-0000-0000C94E0000}"/>
    <cellStyle name="Rubrik 3 23 3 2 5 7" xfId="27186" xr:uid="{00000000-0005-0000-0000-0000CA4E0000}"/>
    <cellStyle name="Rubrik 3 23 3 2 5 8" xfId="24721" xr:uid="{00000000-0005-0000-0000-0000CB4E0000}"/>
    <cellStyle name="Rubrik 3 23 3 2 5 9" xfId="32003" xr:uid="{00000000-0005-0000-0000-0000CC4E0000}"/>
    <cellStyle name="Rubrik 3 23 3 2 6" xfId="1159" xr:uid="{00000000-0005-0000-0000-0000CD4E0000}"/>
    <cellStyle name="Rubrik 3 23 3 2 6 10" xfId="22266" xr:uid="{00000000-0005-0000-0000-0000CE4E0000}"/>
    <cellStyle name="Rubrik 3 23 3 2 6 11" xfId="27371" xr:uid="{00000000-0005-0000-0000-0000CF4E0000}"/>
    <cellStyle name="Rubrik 3 23 3 2 6 12" xfId="20652" xr:uid="{00000000-0005-0000-0000-0000D04E0000}"/>
    <cellStyle name="Rubrik 3 23 3 2 6 2" xfId="4698" xr:uid="{00000000-0005-0000-0000-0000D14E0000}"/>
    <cellStyle name="Rubrik 3 23 3 2 6 2 10" xfId="29874" xr:uid="{00000000-0005-0000-0000-0000D24E0000}"/>
    <cellStyle name="Rubrik 3 23 3 2 6 2 11" xfId="37686" xr:uid="{00000000-0005-0000-0000-0000D34E0000}"/>
    <cellStyle name="Rubrik 3 23 3 2 6 2 2" xfId="12582" xr:uid="{00000000-0005-0000-0000-0000D44E0000}"/>
    <cellStyle name="Rubrik 3 23 3 2 6 2 3" xfId="18905" xr:uid="{00000000-0005-0000-0000-0000D54E0000}"/>
    <cellStyle name="Rubrik 3 23 3 2 6 2 4" xfId="21536" xr:uid="{00000000-0005-0000-0000-0000D64E0000}"/>
    <cellStyle name="Rubrik 3 23 3 2 6 2 5" xfId="24119" xr:uid="{00000000-0005-0000-0000-0000D74E0000}"/>
    <cellStyle name="Rubrik 3 23 3 2 6 2 6" xfId="25603" xr:uid="{00000000-0005-0000-0000-0000D84E0000}"/>
    <cellStyle name="Rubrik 3 23 3 2 6 2 7" xfId="29134" xr:uid="{00000000-0005-0000-0000-0000D94E0000}"/>
    <cellStyle name="Rubrik 3 23 3 2 6 2 8" xfId="30527" xr:uid="{00000000-0005-0000-0000-0000DA4E0000}"/>
    <cellStyle name="Rubrik 3 23 3 2 6 2 9" xfId="33870" xr:uid="{00000000-0005-0000-0000-0000DB4E0000}"/>
    <cellStyle name="Rubrik 3 23 3 2 6 3" xfId="14042" xr:uid="{00000000-0005-0000-0000-0000DC4E0000}"/>
    <cellStyle name="Rubrik 3 23 3 2 6 4" xfId="15657" xr:uid="{00000000-0005-0000-0000-0000DD4E0000}"/>
    <cellStyle name="Rubrik 3 23 3 2 6 5" xfId="16407" xr:uid="{00000000-0005-0000-0000-0000DE4E0000}"/>
    <cellStyle name="Rubrik 3 23 3 2 6 6" xfId="14181" xr:uid="{00000000-0005-0000-0000-0000DF4E0000}"/>
    <cellStyle name="Rubrik 3 23 3 2 6 7" xfId="9574" xr:uid="{00000000-0005-0000-0000-0000E04E0000}"/>
    <cellStyle name="Rubrik 3 23 3 2 6 8" xfId="13929" xr:uid="{00000000-0005-0000-0000-0000E14E0000}"/>
    <cellStyle name="Rubrik 3 23 3 2 6 9" xfId="19637" xr:uid="{00000000-0005-0000-0000-0000E24E0000}"/>
    <cellStyle name="Rubrik 3 23 3 2 7" xfId="2822" xr:uid="{00000000-0005-0000-0000-0000E34E0000}"/>
    <cellStyle name="Rubrik 3 23 3 2 7 10" xfId="30682" xr:uid="{00000000-0005-0000-0000-0000E44E0000}"/>
    <cellStyle name="Rubrik 3 23 3 2 7 11" xfId="26287" xr:uid="{00000000-0005-0000-0000-0000E54E0000}"/>
    <cellStyle name="Rubrik 3 23 3 2 7 12" xfId="35133" xr:uid="{00000000-0005-0000-0000-0000E64E0000}"/>
    <cellStyle name="Rubrik 3 23 3 2 7 2" xfId="4699" xr:uid="{00000000-0005-0000-0000-0000E74E0000}"/>
    <cellStyle name="Rubrik 3 23 3 2 7 2 10" xfId="15905" xr:uid="{00000000-0005-0000-0000-0000E84E0000}"/>
    <cellStyle name="Rubrik 3 23 3 2 7 2 11" xfId="37687" xr:uid="{00000000-0005-0000-0000-0000E94E0000}"/>
    <cellStyle name="Rubrik 3 23 3 2 7 2 2" xfId="12583" xr:uid="{00000000-0005-0000-0000-0000EA4E0000}"/>
    <cellStyle name="Rubrik 3 23 3 2 7 2 3" xfId="18906" xr:uid="{00000000-0005-0000-0000-0000EB4E0000}"/>
    <cellStyle name="Rubrik 3 23 3 2 7 2 4" xfId="21537" xr:uid="{00000000-0005-0000-0000-0000EC4E0000}"/>
    <cellStyle name="Rubrik 3 23 3 2 7 2 5" xfId="24120" xr:uid="{00000000-0005-0000-0000-0000ED4E0000}"/>
    <cellStyle name="Rubrik 3 23 3 2 7 2 6" xfId="22500" xr:uid="{00000000-0005-0000-0000-0000EE4E0000}"/>
    <cellStyle name="Rubrik 3 23 3 2 7 2 7" xfId="29135" xr:uid="{00000000-0005-0000-0000-0000EF4E0000}"/>
    <cellStyle name="Rubrik 3 23 3 2 7 2 8" xfId="20668" xr:uid="{00000000-0005-0000-0000-0000F04E0000}"/>
    <cellStyle name="Rubrik 3 23 3 2 7 2 9" xfId="33871" xr:uid="{00000000-0005-0000-0000-0000F14E0000}"/>
    <cellStyle name="Rubrik 3 23 3 2 7 3" xfId="10783" xr:uid="{00000000-0005-0000-0000-0000F24E0000}"/>
    <cellStyle name="Rubrik 3 23 3 2 7 4" xfId="17036" xr:uid="{00000000-0005-0000-0000-0000F34E0000}"/>
    <cellStyle name="Rubrik 3 23 3 2 7 5" xfId="14902" xr:uid="{00000000-0005-0000-0000-0000F44E0000}"/>
    <cellStyle name="Rubrik 3 23 3 2 7 6" xfId="9412" xr:uid="{00000000-0005-0000-0000-0000F54E0000}"/>
    <cellStyle name="Rubrik 3 23 3 2 7 7" xfId="23226" xr:uid="{00000000-0005-0000-0000-0000F64E0000}"/>
    <cellStyle name="Rubrik 3 23 3 2 7 8" xfId="25778" xr:uid="{00000000-0005-0000-0000-0000F74E0000}"/>
    <cellStyle name="Rubrik 3 23 3 2 7 9" xfId="14692" xr:uid="{00000000-0005-0000-0000-0000F84E0000}"/>
    <cellStyle name="Rubrik 3 23 3 2 8" xfId="4700" xr:uid="{00000000-0005-0000-0000-0000F94E0000}"/>
    <cellStyle name="Rubrik 3 23 3 2 8 10" xfId="30037" xr:uid="{00000000-0005-0000-0000-0000FA4E0000}"/>
    <cellStyle name="Rubrik 3 23 3 2 8 11" xfId="37688" xr:uid="{00000000-0005-0000-0000-0000FB4E0000}"/>
    <cellStyle name="Rubrik 3 23 3 2 8 2" xfId="12584" xr:uid="{00000000-0005-0000-0000-0000FC4E0000}"/>
    <cellStyle name="Rubrik 3 23 3 2 8 3" xfId="18907" xr:uid="{00000000-0005-0000-0000-0000FD4E0000}"/>
    <cellStyle name="Rubrik 3 23 3 2 8 4" xfId="21538" xr:uid="{00000000-0005-0000-0000-0000FE4E0000}"/>
    <cellStyle name="Rubrik 3 23 3 2 8 5" xfId="24121" xr:uid="{00000000-0005-0000-0000-0000FF4E0000}"/>
    <cellStyle name="Rubrik 3 23 3 2 8 6" xfId="17297" xr:uid="{00000000-0005-0000-0000-0000004F0000}"/>
    <cellStyle name="Rubrik 3 23 3 2 8 7" xfId="29136" xr:uid="{00000000-0005-0000-0000-0000014F0000}"/>
    <cellStyle name="Rubrik 3 23 3 2 8 8" xfId="28181" xr:uid="{00000000-0005-0000-0000-0000024F0000}"/>
    <cellStyle name="Rubrik 3 23 3 2 8 9" xfId="33872" xr:uid="{00000000-0005-0000-0000-0000034F0000}"/>
    <cellStyle name="Rubrik 3 23 3 2 9" xfId="10096" xr:uid="{00000000-0005-0000-0000-0000044F0000}"/>
    <cellStyle name="Rubrik 3 23 3 20" xfId="32529" xr:uid="{00000000-0005-0000-0000-0000054F0000}"/>
    <cellStyle name="Rubrik 3 23 3 3" xfId="1089" xr:uid="{00000000-0005-0000-0000-0000064F0000}"/>
    <cellStyle name="Rubrik 3 23 3 3 10" xfId="33038" xr:uid="{00000000-0005-0000-0000-0000074F0000}"/>
    <cellStyle name="Rubrik 3 23 3 3 11" xfId="35132" xr:uid="{00000000-0005-0000-0000-0000084F0000}"/>
    <cellStyle name="Rubrik 3 23 3 3 12" xfId="36987" xr:uid="{00000000-0005-0000-0000-0000094F0000}"/>
    <cellStyle name="Rubrik 3 23 3 3 2" xfId="4701" xr:uid="{00000000-0005-0000-0000-00000A4F0000}"/>
    <cellStyle name="Rubrik 3 23 3 3 2 10" xfId="29789" xr:uid="{00000000-0005-0000-0000-00000B4F0000}"/>
    <cellStyle name="Rubrik 3 23 3 3 2 11" xfId="37689" xr:uid="{00000000-0005-0000-0000-00000C4F0000}"/>
    <cellStyle name="Rubrik 3 23 3 3 2 2" xfId="12585" xr:uid="{00000000-0005-0000-0000-00000D4F0000}"/>
    <cellStyle name="Rubrik 3 23 3 3 2 3" xfId="18908" xr:uid="{00000000-0005-0000-0000-00000E4F0000}"/>
    <cellStyle name="Rubrik 3 23 3 3 2 4" xfId="21539" xr:uid="{00000000-0005-0000-0000-00000F4F0000}"/>
    <cellStyle name="Rubrik 3 23 3 3 2 5" xfId="24122" xr:uid="{00000000-0005-0000-0000-0000104F0000}"/>
    <cellStyle name="Rubrik 3 23 3 3 2 6" xfId="26111" xr:uid="{00000000-0005-0000-0000-0000114F0000}"/>
    <cellStyle name="Rubrik 3 23 3 3 2 7" xfId="29137" xr:uid="{00000000-0005-0000-0000-0000124F0000}"/>
    <cellStyle name="Rubrik 3 23 3 3 2 8" xfId="30981" xr:uid="{00000000-0005-0000-0000-0000134F0000}"/>
    <cellStyle name="Rubrik 3 23 3 3 2 9" xfId="33873" xr:uid="{00000000-0005-0000-0000-0000144F0000}"/>
    <cellStyle name="Rubrik 3 23 3 3 3" xfId="14112" xr:uid="{00000000-0005-0000-0000-0000154F0000}"/>
    <cellStyle name="Rubrik 3 23 3 3 4" xfId="15692" xr:uid="{00000000-0005-0000-0000-0000164F0000}"/>
    <cellStyle name="Rubrik 3 23 3 3 5" xfId="14686" xr:uid="{00000000-0005-0000-0000-0000174F0000}"/>
    <cellStyle name="Rubrik 3 23 3 3 6" xfId="20624" xr:uid="{00000000-0005-0000-0000-0000184F0000}"/>
    <cellStyle name="Rubrik 3 23 3 3 7" xfId="25777" xr:uid="{00000000-0005-0000-0000-0000194F0000}"/>
    <cellStyle name="Rubrik 3 23 3 3 8" xfId="28305" xr:uid="{00000000-0005-0000-0000-00001A4F0000}"/>
    <cellStyle name="Rubrik 3 23 3 3 9" xfId="30681" xr:uid="{00000000-0005-0000-0000-00001B4F0000}"/>
    <cellStyle name="Rubrik 3 23 3 4" xfId="1181" xr:uid="{00000000-0005-0000-0000-00001C4F0000}"/>
    <cellStyle name="Rubrik 3 23 3 4 10" xfId="26131" xr:uid="{00000000-0005-0000-0000-00001D4F0000}"/>
    <cellStyle name="Rubrik 3 23 3 4 11" xfId="37116" xr:uid="{00000000-0005-0000-0000-00001E4F0000}"/>
    <cellStyle name="Rubrik 3 23 3 4 12" xfId="34734" xr:uid="{00000000-0005-0000-0000-00001F4F0000}"/>
    <cellStyle name="Rubrik 3 23 3 4 2" xfId="4702" xr:uid="{00000000-0005-0000-0000-0000204F0000}"/>
    <cellStyle name="Rubrik 3 23 3 4 2 10" xfId="33102" xr:uid="{00000000-0005-0000-0000-0000214F0000}"/>
    <cellStyle name="Rubrik 3 23 3 4 2 11" xfId="37690" xr:uid="{00000000-0005-0000-0000-0000224F0000}"/>
    <cellStyle name="Rubrik 3 23 3 4 2 2" xfId="12586" xr:uid="{00000000-0005-0000-0000-0000234F0000}"/>
    <cellStyle name="Rubrik 3 23 3 4 2 3" xfId="18909" xr:uid="{00000000-0005-0000-0000-0000244F0000}"/>
    <cellStyle name="Rubrik 3 23 3 4 2 4" xfId="21540" xr:uid="{00000000-0005-0000-0000-0000254F0000}"/>
    <cellStyle name="Rubrik 3 23 3 4 2 5" xfId="24123" xr:uid="{00000000-0005-0000-0000-0000264F0000}"/>
    <cellStyle name="Rubrik 3 23 3 4 2 6" xfId="22813" xr:uid="{00000000-0005-0000-0000-0000274F0000}"/>
    <cellStyle name="Rubrik 3 23 3 4 2 7" xfId="29138" xr:uid="{00000000-0005-0000-0000-0000284F0000}"/>
    <cellStyle name="Rubrik 3 23 3 4 2 8" xfId="20010" xr:uid="{00000000-0005-0000-0000-0000294F0000}"/>
    <cellStyle name="Rubrik 3 23 3 4 2 9" xfId="33874" xr:uid="{00000000-0005-0000-0000-00002A4F0000}"/>
    <cellStyle name="Rubrik 3 23 3 4 3" xfId="14020" xr:uid="{00000000-0005-0000-0000-00002B4F0000}"/>
    <cellStyle name="Rubrik 3 23 3 4 4" xfId="15647" xr:uid="{00000000-0005-0000-0000-00002C4F0000}"/>
    <cellStyle name="Rubrik 3 23 3 4 5" xfId="20824" xr:uid="{00000000-0005-0000-0000-00002D4F0000}"/>
    <cellStyle name="Rubrik 3 23 3 4 6" xfId="23415" xr:uid="{00000000-0005-0000-0000-00002E4F0000}"/>
    <cellStyle name="Rubrik 3 23 3 4 7" xfId="28495" xr:uid="{00000000-0005-0000-0000-00002F4F0000}"/>
    <cellStyle name="Rubrik 3 23 3 4 8" xfId="15912" xr:uid="{00000000-0005-0000-0000-0000304F0000}"/>
    <cellStyle name="Rubrik 3 23 3 4 9" xfId="33209" xr:uid="{00000000-0005-0000-0000-0000314F0000}"/>
    <cellStyle name="Rubrik 3 23 3 5" xfId="2737" xr:uid="{00000000-0005-0000-0000-0000324F0000}"/>
    <cellStyle name="Rubrik 3 23 3 5 10" xfId="28487" xr:uid="{00000000-0005-0000-0000-0000334F0000}"/>
    <cellStyle name="Rubrik 3 23 3 5 11" xfId="36302" xr:uid="{00000000-0005-0000-0000-0000344F0000}"/>
    <cellStyle name="Rubrik 3 23 3 5 12" xfId="32942" xr:uid="{00000000-0005-0000-0000-0000354F0000}"/>
    <cellStyle name="Rubrik 3 23 3 5 2" xfId="4703" xr:uid="{00000000-0005-0000-0000-0000364F0000}"/>
    <cellStyle name="Rubrik 3 23 3 5 2 10" xfId="30170" xr:uid="{00000000-0005-0000-0000-0000374F0000}"/>
    <cellStyle name="Rubrik 3 23 3 5 2 11" xfId="37691" xr:uid="{00000000-0005-0000-0000-0000384F0000}"/>
    <cellStyle name="Rubrik 3 23 3 5 2 2" xfId="12587" xr:uid="{00000000-0005-0000-0000-0000394F0000}"/>
    <cellStyle name="Rubrik 3 23 3 5 2 3" xfId="18910" xr:uid="{00000000-0005-0000-0000-00003A4F0000}"/>
    <cellStyle name="Rubrik 3 23 3 5 2 4" xfId="21541" xr:uid="{00000000-0005-0000-0000-00003B4F0000}"/>
    <cellStyle name="Rubrik 3 23 3 5 2 5" xfId="24124" xr:uid="{00000000-0005-0000-0000-00003C4F0000}"/>
    <cellStyle name="Rubrik 3 23 3 5 2 6" xfId="26121" xr:uid="{00000000-0005-0000-0000-00003D4F0000}"/>
    <cellStyle name="Rubrik 3 23 3 5 2 7" xfId="29139" xr:uid="{00000000-0005-0000-0000-00003E4F0000}"/>
    <cellStyle name="Rubrik 3 23 3 5 2 8" xfId="30991" xr:uid="{00000000-0005-0000-0000-00003F4F0000}"/>
    <cellStyle name="Rubrik 3 23 3 5 2 9" xfId="33875" xr:uid="{00000000-0005-0000-0000-0000404F0000}"/>
    <cellStyle name="Rubrik 3 23 3 5 3" xfId="10698" xr:uid="{00000000-0005-0000-0000-0000414F0000}"/>
    <cellStyle name="Rubrik 3 23 3 5 4" xfId="16951" xr:uid="{00000000-0005-0000-0000-0000424F0000}"/>
    <cellStyle name="Rubrik 3 23 3 5 5" xfId="19527" xr:uid="{00000000-0005-0000-0000-0000434F0000}"/>
    <cellStyle name="Rubrik 3 23 3 5 6" xfId="22158" xr:uid="{00000000-0005-0000-0000-0000444F0000}"/>
    <cellStyle name="Rubrik 3 23 3 5 7" xfId="27261" xr:uid="{00000000-0005-0000-0000-0000454F0000}"/>
    <cellStyle name="Rubrik 3 23 3 5 8" xfId="20503" xr:uid="{00000000-0005-0000-0000-0000464F0000}"/>
    <cellStyle name="Rubrik 3 23 3 5 9" xfId="32078" xr:uid="{00000000-0005-0000-0000-0000474F0000}"/>
    <cellStyle name="Rubrik 3 23 3 6" xfId="2618" xr:uid="{00000000-0005-0000-0000-0000484F0000}"/>
    <cellStyle name="Rubrik 3 23 3 6 10" xfId="28592" xr:uid="{00000000-0005-0000-0000-0000494F0000}"/>
    <cellStyle name="Rubrik 3 23 3 6 11" xfId="30937" xr:uid="{00000000-0005-0000-0000-00004A4F0000}"/>
    <cellStyle name="Rubrik 3 23 3 6 12" xfId="33296" xr:uid="{00000000-0005-0000-0000-00004B4F0000}"/>
    <cellStyle name="Rubrik 3 23 3 6 2" xfId="4704" xr:uid="{00000000-0005-0000-0000-00004C4F0000}"/>
    <cellStyle name="Rubrik 3 23 3 6 2 10" xfId="30258" xr:uid="{00000000-0005-0000-0000-00004D4F0000}"/>
    <cellStyle name="Rubrik 3 23 3 6 2 11" xfId="37692" xr:uid="{00000000-0005-0000-0000-00004E4F0000}"/>
    <cellStyle name="Rubrik 3 23 3 6 2 2" xfId="12588" xr:uid="{00000000-0005-0000-0000-00004F4F0000}"/>
    <cellStyle name="Rubrik 3 23 3 6 2 3" xfId="18911" xr:uid="{00000000-0005-0000-0000-0000504F0000}"/>
    <cellStyle name="Rubrik 3 23 3 6 2 4" xfId="21542" xr:uid="{00000000-0005-0000-0000-0000514F0000}"/>
    <cellStyle name="Rubrik 3 23 3 6 2 5" xfId="24125" xr:uid="{00000000-0005-0000-0000-0000524F0000}"/>
    <cellStyle name="Rubrik 3 23 3 6 2 6" xfId="20534" xr:uid="{00000000-0005-0000-0000-0000534F0000}"/>
    <cellStyle name="Rubrik 3 23 3 6 2 7" xfId="29140" xr:uid="{00000000-0005-0000-0000-0000544F0000}"/>
    <cellStyle name="Rubrik 3 23 3 6 2 8" xfId="26763" xr:uid="{00000000-0005-0000-0000-0000554F0000}"/>
    <cellStyle name="Rubrik 3 23 3 6 2 9" xfId="33876" xr:uid="{00000000-0005-0000-0000-0000564F0000}"/>
    <cellStyle name="Rubrik 3 23 3 6 3" xfId="10579" xr:uid="{00000000-0005-0000-0000-0000574F0000}"/>
    <cellStyle name="Rubrik 3 23 3 6 4" xfId="9441" xr:uid="{00000000-0005-0000-0000-0000584F0000}"/>
    <cellStyle name="Rubrik 3 23 3 6 5" xfId="14915" xr:uid="{00000000-0005-0000-0000-0000594F0000}"/>
    <cellStyle name="Rubrik 3 23 3 6 6" xfId="15043" xr:uid="{00000000-0005-0000-0000-00005A4F0000}"/>
    <cellStyle name="Rubrik 3 23 3 6 7" xfId="15803" xr:uid="{00000000-0005-0000-0000-00005B4F0000}"/>
    <cellStyle name="Rubrik 3 23 3 6 8" xfId="20924" xr:uid="{00000000-0005-0000-0000-00005C4F0000}"/>
    <cellStyle name="Rubrik 3 23 3 6 9" xfId="26060" xr:uid="{00000000-0005-0000-0000-00005D4F0000}"/>
    <cellStyle name="Rubrik 3 23 3 7" xfId="3335" xr:uid="{00000000-0005-0000-0000-00005E4F0000}"/>
    <cellStyle name="Rubrik 3 23 3 7 10" xfId="32871" xr:uid="{00000000-0005-0000-0000-00005F4F0000}"/>
    <cellStyle name="Rubrik 3 23 3 7 11" xfId="34876" xr:uid="{00000000-0005-0000-0000-0000604F0000}"/>
    <cellStyle name="Rubrik 3 23 3 7 12" xfId="37310" xr:uid="{00000000-0005-0000-0000-0000614F0000}"/>
    <cellStyle name="Rubrik 3 23 3 7 2" xfId="4705" xr:uid="{00000000-0005-0000-0000-0000624F0000}"/>
    <cellStyle name="Rubrik 3 23 3 7 2 10" xfId="30693" xr:uid="{00000000-0005-0000-0000-0000634F0000}"/>
    <cellStyle name="Rubrik 3 23 3 7 2 11" xfId="37693" xr:uid="{00000000-0005-0000-0000-0000644F0000}"/>
    <cellStyle name="Rubrik 3 23 3 7 2 2" xfId="12589" xr:uid="{00000000-0005-0000-0000-0000654F0000}"/>
    <cellStyle name="Rubrik 3 23 3 7 2 3" xfId="18912" xr:uid="{00000000-0005-0000-0000-0000664F0000}"/>
    <cellStyle name="Rubrik 3 23 3 7 2 4" xfId="21543" xr:uid="{00000000-0005-0000-0000-0000674F0000}"/>
    <cellStyle name="Rubrik 3 23 3 7 2 5" xfId="24126" xr:uid="{00000000-0005-0000-0000-0000684F0000}"/>
    <cellStyle name="Rubrik 3 23 3 7 2 6" xfId="16074" xr:uid="{00000000-0005-0000-0000-0000694F0000}"/>
    <cellStyle name="Rubrik 3 23 3 7 2 7" xfId="29141" xr:uid="{00000000-0005-0000-0000-00006A4F0000}"/>
    <cellStyle name="Rubrik 3 23 3 7 2 8" xfId="19660" xr:uid="{00000000-0005-0000-0000-00006B4F0000}"/>
    <cellStyle name="Rubrik 3 23 3 7 2 9" xfId="33877" xr:uid="{00000000-0005-0000-0000-00006C4F0000}"/>
    <cellStyle name="Rubrik 3 23 3 7 3" xfId="11295" xr:uid="{00000000-0005-0000-0000-00006D4F0000}"/>
    <cellStyle name="Rubrik 3 23 3 7 4" xfId="17549" xr:uid="{00000000-0005-0000-0000-00006E4F0000}"/>
    <cellStyle name="Rubrik 3 23 3 7 5" xfId="16762" xr:uid="{00000000-0005-0000-0000-00006F4F0000}"/>
    <cellStyle name="Rubrik 3 23 3 7 6" xfId="21113" xr:uid="{00000000-0005-0000-0000-0000704F0000}"/>
    <cellStyle name="Rubrik 3 23 3 7 7" xfId="26964" xr:uid="{00000000-0005-0000-0000-0000714F0000}"/>
    <cellStyle name="Rubrik 3 23 3 7 8" xfId="28126" xr:uid="{00000000-0005-0000-0000-0000724F0000}"/>
    <cellStyle name="Rubrik 3 23 3 7 9" xfId="31780" xr:uid="{00000000-0005-0000-0000-0000734F0000}"/>
    <cellStyle name="Rubrik 3 23 3 8" xfId="3261" xr:uid="{00000000-0005-0000-0000-0000744F0000}"/>
    <cellStyle name="Rubrik 3 23 3 8 10" xfId="28069" xr:uid="{00000000-0005-0000-0000-0000754F0000}"/>
    <cellStyle name="Rubrik 3 23 3 8 11" xfId="36047" xr:uid="{00000000-0005-0000-0000-0000764F0000}"/>
    <cellStyle name="Rubrik 3 23 3 8 12" xfId="36932" xr:uid="{00000000-0005-0000-0000-0000774F0000}"/>
    <cellStyle name="Rubrik 3 23 3 8 2" xfId="4706" xr:uid="{00000000-0005-0000-0000-0000784F0000}"/>
    <cellStyle name="Rubrik 3 23 3 8 2 10" xfId="30270" xr:uid="{00000000-0005-0000-0000-0000794F0000}"/>
    <cellStyle name="Rubrik 3 23 3 8 2 11" xfId="37694" xr:uid="{00000000-0005-0000-0000-00007A4F0000}"/>
    <cellStyle name="Rubrik 3 23 3 8 2 2" xfId="12590" xr:uid="{00000000-0005-0000-0000-00007B4F0000}"/>
    <cellStyle name="Rubrik 3 23 3 8 2 3" xfId="18913" xr:uid="{00000000-0005-0000-0000-00007C4F0000}"/>
    <cellStyle name="Rubrik 3 23 3 8 2 4" xfId="21544" xr:uid="{00000000-0005-0000-0000-00007D4F0000}"/>
    <cellStyle name="Rubrik 3 23 3 8 2 5" xfId="24127" xr:uid="{00000000-0005-0000-0000-00007E4F0000}"/>
    <cellStyle name="Rubrik 3 23 3 8 2 6" xfId="20470" xr:uid="{00000000-0005-0000-0000-00007F4F0000}"/>
    <cellStyle name="Rubrik 3 23 3 8 2 7" xfId="29142" xr:uid="{00000000-0005-0000-0000-0000804F0000}"/>
    <cellStyle name="Rubrik 3 23 3 8 2 8" xfId="28766" xr:uid="{00000000-0005-0000-0000-0000814F0000}"/>
    <cellStyle name="Rubrik 3 23 3 8 2 9" xfId="33878" xr:uid="{00000000-0005-0000-0000-0000824F0000}"/>
    <cellStyle name="Rubrik 3 23 3 8 3" xfId="11221" xr:uid="{00000000-0005-0000-0000-0000834F0000}"/>
    <cellStyle name="Rubrik 3 23 3 8 4" xfId="17475" xr:uid="{00000000-0005-0000-0000-0000844F0000}"/>
    <cellStyle name="Rubrik 3 23 3 8 5" xfId="16174" xr:uid="{00000000-0005-0000-0000-0000854F0000}"/>
    <cellStyle name="Rubrik 3 23 3 8 6" xfId="20505" xr:uid="{00000000-0005-0000-0000-0000864F0000}"/>
    <cellStyle name="Rubrik 3 23 3 8 7" xfId="27001" xr:uid="{00000000-0005-0000-0000-0000874F0000}"/>
    <cellStyle name="Rubrik 3 23 3 8 8" xfId="27637" xr:uid="{00000000-0005-0000-0000-0000884F0000}"/>
    <cellStyle name="Rubrik 3 23 3 8 9" xfId="31817" xr:uid="{00000000-0005-0000-0000-0000894F0000}"/>
    <cellStyle name="Rubrik 3 23 3 9" xfId="882" xr:uid="{00000000-0005-0000-0000-00008A4F0000}"/>
    <cellStyle name="Rubrik 3 23 3 9 10" xfId="29974" xr:uid="{00000000-0005-0000-0000-00008B4F0000}"/>
    <cellStyle name="Rubrik 3 23 3 9 11" xfId="25164" xr:uid="{00000000-0005-0000-0000-00008C4F0000}"/>
    <cellStyle name="Rubrik 3 23 3 9 12" xfId="34645" xr:uid="{00000000-0005-0000-0000-00008D4F0000}"/>
    <cellStyle name="Rubrik 3 23 3 9 2" xfId="4707" xr:uid="{00000000-0005-0000-0000-00008E4F0000}"/>
    <cellStyle name="Rubrik 3 23 3 9 2 10" xfId="30138" xr:uid="{00000000-0005-0000-0000-00008F4F0000}"/>
    <cellStyle name="Rubrik 3 23 3 9 2 11" xfId="37695" xr:uid="{00000000-0005-0000-0000-0000904F0000}"/>
    <cellStyle name="Rubrik 3 23 3 9 2 2" xfId="12591" xr:uid="{00000000-0005-0000-0000-0000914F0000}"/>
    <cellStyle name="Rubrik 3 23 3 9 2 3" xfId="18914" xr:uid="{00000000-0005-0000-0000-0000924F0000}"/>
    <cellStyle name="Rubrik 3 23 3 9 2 4" xfId="21545" xr:uid="{00000000-0005-0000-0000-0000934F0000}"/>
    <cellStyle name="Rubrik 3 23 3 9 2 5" xfId="24128" xr:uid="{00000000-0005-0000-0000-0000944F0000}"/>
    <cellStyle name="Rubrik 3 23 3 9 2 6" xfId="9931" xr:uid="{00000000-0005-0000-0000-0000954F0000}"/>
    <cellStyle name="Rubrik 3 23 3 9 2 7" xfId="29143" xr:uid="{00000000-0005-0000-0000-0000964F0000}"/>
    <cellStyle name="Rubrik 3 23 3 9 2 8" xfId="25226" xr:uid="{00000000-0005-0000-0000-0000974F0000}"/>
    <cellStyle name="Rubrik 3 23 3 9 2 9" xfId="33879" xr:uid="{00000000-0005-0000-0000-0000984F0000}"/>
    <cellStyle name="Rubrik 3 23 3 9 3" xfId="14319" xr:uid="{00000000-0005-0000-0000-0000994F0000}"/>
    <cellStyle name="Rubrik 3 23 3 9 4" xfId="16472" xr:uid="{00000000-0005-0000-0000-00009A4F0000}"/>
    <cellStyle name="Rubrik 3 23 3 9 5" xfId="16304" xr:uid="{00000000-0005-0000-0000-00009B4F0000}"/>
    <cellStyle name="Rubrik 3 23 3 9 6" xfId="14984" xr:uid="{00000000-0005-0000-0000-00009C4F0000}"/>
    <cellStyle name="Rubrik 3 23 3 9 7" xfId="22418" xr:uid="{00000000-0005-0000-0000-00009D4F0000}"/>
    <cellStyle name="Rubrik 3 23 3 9 8" xfId="24991" xr:uid="{00000000-0005-0000-0000-00009E4F0000}"/>
    <cellStyle name="Rubrik 3 23 3 9 9" xfId="14639" xr:uid="{00000000-0005-0000-0000-00009F4F0000}"/>
    <cellStyle name="Rubrik 3 23 4" xfId="1720" xr:uid="{00000000-0005-0000-0000-0000A04F0000}"/>
    <cellStyle name="Rubrik 3 23 4 10" xfId="9502" xr:uid="{00000000-0005-0000-0000-0000A14F0000}"/>
    <cellStyle name="Rubrik 3 23 4 11" xfId="9615" xr:uid="{00000000-0005-0000-0000-0000A24F0000}"/>
    <cellStyle name="Rubrik 3 23 4 12" xfId="20663" xr:uid="{00000000-0005-0000-0000-0000A34F0000}"/>
    <cellStyle name="Rubrik 3 23 4 13" xfId="25817" xr:uid="{00000000-0005-0000-0000-0000A44F0000}"/>
    <cellStyle name="Rubrik 3 23 4 14" xfId="28343" xr:uid="{00000000-0005-0000-0000-0000A54F0000}"/>
    <cellStyle name="Rubrik 3 23 4 15" xfId="30718" xr:uid="{00000000-0005-0000-0000-0000A64F0000}"/>
    <cellStyle name="Rubrik 3 23 4 16" xfId="33067" xr:uid="{00000000-0005-0000-0000-0000A74F0000}"/>
    <cellStyle name="Rubrik 3 23 4 17" xfId="35158" xr:uid="{00000000-0005-0000-0000-0000A84F0000}"/>
    <cellStyle name="Rubrik 3 23 4 18" xfId="37009" xr:uid="{00000000-0005-0000-0000-0000A94F0000}"/>
    <cellStyle name="Rubrik 3 23 4 2" xfId="2709" xr:uid="{00000000-0005-0000-0000-0000AA4F0000}"/>
    <cellStyle name="Rubrik 3 23 4 2 10" xfId="28370" xr:uid="{00000000-0005-0000-0000-0000AB4F0000}"/>
    <cellStyle name="Rubrik 3 23 4 2 11" xfId="30741" xr:uid="{00000000-0005-0000-0000-0000AC4F0000}"/>
    <cellStyle name="Rubrik 3 23 4 2 12" xfId="33091" xr:uid="{00000000-0005-0000-0000-0000AD4F0000}"/>
    <cellStyle name="Rubrik 3 23 4 2 2" xfId="4708" xr:uid="{00000000-0005-0000-0000-0000AE4F0000}"/>
    <cellStyle name="Rubrik 3 23 4 2 2 10" xfId="28026" xr:uid="{00000000-0005-0000-0000-0000AF4F0000}"/>
    <cellStyle name="Rubrik 3 23 4 2 2 11" xfId="37696" xr:uid="{00000000-0005-0000-0000-0000B04F0000}"/>
    <cellStyle name="Rubrik 3 23 4 2 2 2" xfId="12592" xr:uid="{00000000-0005-0000-0000-0000B14F0000}"/>
    <cellStyle name="Rubrik 3 23 4 2 2 3" xfId="18915" xr:uid="{00000000-0005-0000-0000-0000B24F0000}"/>
    <cellStyle name="Rubrik 3 23 4 2 2 4" xfId="21546" xr:uid="{00000000-0005-0000-0000-0000B34F0000}"/>
    <cellStyle name="Rubrik 3 23 4 2 2 5" xfId="24129" xr:uid="{00000000-0005-0000-0000-0000B44F0000}"/>
    <cellStyle name="Rubrik 3 23 4 2 2 6" xfId="23309" xr:uid="{00000000-0005-0000-0000-0000B54F0000}"/>
    <cellStyle name="Rubrik 3 23 4 2 2 7" xfId="29144" xr:uid="{00000000-0005-0000-0000-0000B64F0000}"/>
    <cellStyle name="Rubrik 3 23 4 2 2 8" xfId="26054" xr:uid="{00000000-0005-0000-0000-0000B74F0000}"/>
    <cellStyle name="Rubrik 3 23 4 2 2 9" xfId="33880" xr:uid="{00000000-0005-0000-0000-0000B84F0000}"/>
    <cellStyle name="Rubrik 3 23 4 2 3" xfId="10670" xr:uid="{00000000-0005-0000-0000-0000B94F0000}"/>
    <cellStyle name="Rubrik 3 23 4 2 4" xfId="16923" xr:uid="{00000000-0005-0000-0000-0000BA4F0000}"/>
    <cellStyle name="Rubrik 3 23 4 2 5" xfId="16426" xr:uid="{00000000-0005-0000-0000-0000BB4F0000}"/>
    <cellStyle name="Rubrik 3 23 4 2 6" xfId="15760" xr:uid="{00000000-0005-0000-0000-0000BC4F0000}"/>
    <cellStyle name="Rubrik 3 23 4 2 7" xfId="10342" xr:uid="{00000000-0005-0000-0000-0000BD4F0000}"/>
    <cellStyle name="Rubrik 3 23 4 2 8" xfId="20691" xr:uid="{00000000-0005-0000-0000-0000BE4F0000}"/>
    <cellStyle name="Rubrik 3 23 4 2 9" xfId="25841" xr:uid="{00000000-0005-0000-0000-0000BF4F0000}"/>
    <cellStyle name="Rubrik 3 23 4 3" xfId="2838" xr:uid="{00000000-0005-0000-0000-0000C04F0000}"/>
    <cellStyle name="Rubrik 3 23 4 3 10" xfId="25992" xr:uid="{00000000-0005-0000-0000-0000C14F0000}"/>
    <cellStyle name="Rubrik 3 23 4 3 11" xfId="36255" xr:uid="{00000000-0005-0000-0000-0000C24F0000}"/>
    <cellStyle name="Rubrik 3 23 4 3 12" xfId="33020" xr:uid="{00000000-0005-0000-0000-0000C34F0000}"/>
    <cellStyle name="Rubrik 3 23 4 3 2" xfId="4709" xr:uid="{00000000-0005-0000-0000-0000C44F0000}"/>
    <cellStyle name="Rubrik 3 23 4 3 2 10" xfId="34457" xr:uid="{00000000-0005-0000-0000-0000C54F0000}"/>
    <cellStyle name="Rubrik 3 23 4 3 2 11" xfId="37697" xr:uid="{00000000-0005-0000-0000-0000C64F0000}"/>
    <cellStyle name="Rubrik 3 23 4 3 2 2" xfId="12593" xr:uid="{00000000-0005-0000-0000-0000C74F0000}"/>
    <cellStyle name="Rubrik 3 23 4 3 2 3" xfId="18916" xr:uid="{00000000-0005-0000-0000-0000C84F0000}"/>
    <cellStyle name="Rubrik 3 23 4 3 2 4" xfId="21547" xr:uid="{00000000-0005-0000-0000-0000C94F0000}"/>
    <cellStyle name="Rubrik 3 23 4 3 2 5" xfId="24130" xr:uid="{00000000-0005-0000-0000-0000CA4F0000}"/>
    <cellStyle name="Rubrik 3 23 4 3 2 6" xfId="22425" xr:uid="{00000000-0005-0000-0000-0000CB4F0000}"/>
    <cellStyle name="Rubrik 3 23 4 3 2 7" xfId="29145" xr:uid="{00000000-0005-0000-0000-0000CC4F0000}"/>
    <cellStyle name="Rubrik 3 23 4 3 2 8" xfId="10284" xr:uid="{00000000-0005-0000-0000-0000CD4F0000}"/>
    <cellStyle name="Rubrik 3 23 4 3 2 9" xfId="33881" xr:uid="{00000000-0005-0000-0000-0000CE4F0000}"/>
    <cellStyle name="Rubrik 3 23 4 3 3" xfId="10799" xr:uid="{00000000-0005-0000-0000-0000CF4F0000}"/>
    <cellStyle name="Rubrik 3 23 4 3 4" xfId="17052" xr:uid="{00000000-0005-0000-0000-0000D04F0000}"/>
    <cellStyle name="Rubrik 3 23 4 3 5" xfId="19477" xr:uid="{00000000-0005-0000-0000-0000D14F0000}"/>
    <cellStyle name="Rubrik 3 23 4 3 6" xfId="22108" xr:uid="{00000000-0005-0000-0000-0000D24F0000}"/>
    <cellStyle name="Rubrik 3 23 4 3 7" xfId="27211" xr:uid="{00000000-0005-0000-0000-0000D34F0000}"/>
    <cellStyle name="Rubrik 3 23 4 3 8" xfId="17850" xr:uid="{00000000-0005-0000-0000-0000D44F0000}"/>
    <cellStyle name="Rubrik 3 23 4 3 9" xfId="32028" xr:uid="{00000000-0005-0000-0000-0000D54F0000}"/>
    <cellStyle name="Rubrik 3 23 4 4" xfId="2552" xr:uid="{00000000-0005-0000-0000-0000D64F0000}"/>
    <cellStyle name="Rubrik 3 23 4 4 10" xfId="32674" xr:uid="{00000000-0005-0000-0000-0000D74F0000}"/>
    <cellStyle name="Rubrik 3 23 4 4 11" xfId="34899" xr:uid="{00000000-0005-0000-0000-0000D84F0000}"/>
    <cellStyle name="Rubrik 3 23 4 4 12" xfId="36740" xr:uid="{00000000-0005-0000-0000-0000D94F0000}"/>
    <cellStyle name="Rubrik 3 23 4 4 2" xfId="4710" xr:uid="{00000000-0005-0000-0000-0000DA4F0000}"/>
    <cellStyle name="Rubrik 3 23 4 4 2 10" xfId="29816" xr:uid="{00000000-0005-0000-0000-0000DB4F0000}"/>
    <cellStyle name="Rubrik 3 23 4 4 2 11" xfId="37698" xr:uid="{00000000-0005-0000-0000-0000DC4F0000}"/>
    <cellStyle name="Rubrik 3 23 4 4 2 2" xfId="12594" xr:uid="{00000000-0005-0000-0000-0000DD4F0000}"/>
    <cellStyle name="Rubrik 3 23 4 4 2 3" xfId="18917" xr:uid="{00000000-0005-0000-0000-0000DE4F0000}"/>
    <cellStyle name="Rubrik 3 23 4 4 2 4" xfId="21548" xr:uid="{00000000-0005-0000-0000-0000DF4F0000}"/>
    <cellStyle name="Rubrik 3 23 4 4 2 5" xfId="24131" xr:uid="{00000000-0005-0000-0000-0000E04F0000}"/>
    <cellStyle name="Rubrik 3 23 4 4 2 6" xfId="16459" xr:uid="{00000000-0005-0000-0000-0000E14F0000}"/>
    <cellStyle name="Rubrik 3 23 4 4 2 7" xfId="29146" xr:uid="{00000000-0005-0000-0000-0000E24F0000}"/>
    <cellStyle name="Rubrik 3 23 4 4 2 8" xfId="26051" xr:uid="{00000000-0005-0000-0000-0000E34F0000}"/>
    <cellStyle name="Rubrik 3 23 4 4 2 9" xfId="33882" xr:uid="{00000000-0005-0000-0000-0000E44F0000}"/>
    <cellStyle name="Rubrik 3 23 4 4 3" xfId="10513" xr:uid="{00000000-0005-0000-0000-0000E54F0000}"/>
    <cellStyle name="Rubrik 3 23 4 4 4" xfId="9445" xr:uid="{00000000-0005-0000-0000-0000E64F0000}"/>
    <cellStyle name="Rubrik 3 23 4 4 5" xfId="15716" xr:uid="{00000000-0005-0000-0000-0000E74F0000}"/>
    <cellStyle name="Rubrik 3 23 4 4 6" xfId="20202" xr:uid="{00000000-0005-0000-0000-0000E84F0000}"/>
    <cellStyle name="Rubrik 3 23 4 4 7" xfId="25379" xr:uid="{00000000-0005-0000-0000-0000E94F0000}"/>
    <cellStyle name="Rubrik 3 23 4 4 8" xfId="27909" xr:uid="{00000000-0005-0000-0000-0000EA4F0000}"/>
    <cellStyle name="Rubrik 3 23 4 4 9" xfId="30325" xr:uid="{00000000-0005-0000-0000-0000EB4F0000}"/>
    <cellStyle name="Rubrik 3 23 4 5" xfId="2686" xr:uid="{00000000-0005-0000-0000-0000EC4F0000}"/>
    <cellStyle name="Rubrik 3 23 4 5 10" xfId="33101" xr:uid="{00000000-0005-0000-0000-0000ED4F0000}"/>
    <cellStyle name="Rubrik 3 23 4 5 11" xfId="35179" xr:uid="{00000000-0005-0000-0000-0000EE4F0000}"/>
    <cellStyle name="Rubrik 3 23 4 5 12" xfId="37031" xr:uid="{00000000-0005-0000-0000-0000EF4F0000}"/>
    <cellStyle name="Rubrik 3 23 4 5 2" xfId="4711" xr:uid="{00000000-0005-0000-0000-0000F04F0000}"/>
    <cellStyle name="Rubrik 3 23 4 5 2 10" xfId="22941" xr:uid="{00000000-0005-0000-0000-0000F14F0000}"/>
    <cellStyle name="Rubrik 3 23 4 5 2 11" xfId="37699" xr:uid="{00000000-0005-0000-0000-0000F24F0000}"/>
    <cellStyle name="Rubrik 3 23 4 5 2 2" xfId="12595" xr:uid="{00000000-0005-0000-0000-0000F34F0000}"/>
    <cellStyle name="Rubrik 3 23 4 5 2 3" xfId="18918" xr:uid="{00000000-0005-0000-0000-0000F44F0000}"/>
    <cellStyle name="Rubrik 3 23 4 5 2 4" xfId="21549" xr:uid="{00000000-0005-0000-0000-0000F54F0000}"/>
    <cellStyle name="Rubrik 3 23 4 5 2 5" xfId="24132" xr:uid="{00000000-0005-0000-0000-0000F64F0000}"/>
    <cellStyle name="Rubrik 3 23 4 5 2 6" xfId="10374" xr:uid="{00000000-0005-0000-0000-0000F74F0000}"/>
    <cellStyle name="Rubrik 3 23 4 5 2 7" xfId="29147" xr:uid="{00000000-0005-0000-0000-0000F84F0000}"/>
    <cellStyle name="Rubrik 3 23 4 5 2 8" xfId="27880" xr:uid="{00000000-0005-0000-0000-0000F94F0000}"/>
    <cellStyle name="Rubrik 3 23 4 5 2 9" xfId="33883" xr:uid="{00000000-0005-0000-0000-0000FA4F0000}"/>
    <cellStyle name="Rubrik 3 23 4 5 3" xfId="10647" xr:uid="{00000000-0005-0000-0000-0000FB4F0000}"/>
    <cellStyle name="Rubrik 3 23 4 5 4" xfId="9943" xr:uid="{00000000-0005-0000-0000-0000FC4F0000}"/>
    <cellStyle name="Rubrik 3 23 4 5 5" xfId="14476" xr:uid="{00000000-0005-0000-0000-0000FD4F0000}"/>
    <cellStyle name="Rubrik 3 23 4 5 6" xfId="20707" xr:uid="{00000000-0005-0000-0000-0000FE4F0000}"/>
    <cellStyle name="Rubrik 3 23 4 5 7" xfId="25857" xr:uid="{00000000-0005-0000-0000-0000FF4F0000}"/>
    <cellStyle name="Rubrik 3 23 4 5 8" xfId="28383" xr:uid="{00000000-0005-0000-0000-000000500000}"/>
    <cellStyle name="Rubrik 3 23 4 5 9" xfId="30755" xr:uid="{00000000-0005-0000-0000-000001500000}"/>
    <cellStyle name="Rubrik 3 23 4 6" xfId="1144" xr:uid="{00000000-0005-0000-0000-000002500000}"/>
    <cellStyle name="Rubrik 3 23 4 6 10" xfId="23407" xr:uid="{00000000-0005-0000-0000-000003500000}"/>
    <cellStyle name="Rubrik 3 23 4 6 11" xfId="37128" xr:uid="{00000000-0005-0000-0000-000004500000}"/>
    <cellStyle name="Rubrik 3 23 4 6 12" xfId="33399" xr:uid="{00000000-0005-0000-0000-000005500000}"/>
    <cellStyle name="Rubrik 3 23 4 6 2" xfId="4712" xr:uid="{00000000-0005-0000-0000-000006500000}"/>
    <cellStyle name="Rubrik 3 23 4 6 2 10" xfId="32934" xr:uid="{00000000-0005-0000-0000-000007500000}"/>
    <cellStyle name="Rubrik 3 23 4 6 2 11" xfId="37700" xr:uid="{00000000-0005-0000-0000-000008500000}"/>
    <cellStyle name="Rubrik 3 23 4 6 2 2" xfId="12596" xr:uid="{00000000-0005-0000-0000-000009500000}"/>
    <cellStyle name="Rubrik 3 23 4 6 2 3" xfId="18919" xr:uid="{00000000-0005-0000-0000-00000A500000}"/>
    <cellStyle name="Rubrik 3 23 4 6 2 4" xfId="21550" xr:uid="{00000000-0005-0000-0000-00000B500000}"/>
    <cellStyle name="Rubrik 3 23 4 6 2 5" xfId="24133" xr:uid="{00000000-0005-0000-0000-00000C500000}"/>
    <cellStyle name="Rubrik 3 23 4 6 2 6" xfId="14934" xr:uid="{00000000-0005-0000-0000-00000D500000}"/>
    <cellStyle name="Rubrik 3 23 4 6 2 7" xfId="29148" xr:uid="{00000000-0005-0000-0000-00000E500000}"/>
    <cellStyle name="Rubrik 3 23 4 6 2 8" xfId="10332" xr:uid="{00000000-0005-0000-0000-00000F500000}"/>
    <cellStyle name="Rubrik 3 23 4 6 2 9" xfId="33884" xr:uid="{00000000-0005-0000-0000-000010500000}"/>
    <cellStyle name="Rubrik 3 23 4 6 3" xfId="14057" xr:uid="{00000000-0005-0000-0000-000011500000}"/>
    <cellStyle name="Rubrik 3 23 4 6 4" xfId="16344" xr:uid="{00000000-0005-0000-0000-000012500000}"/>
    <cellStyle name="Rubrik 3 23 4 6 5" xfId="20837" xr:uid="{00000000-0005-0000-0000-000013500000}"/>
    <cellStyle name="Rubrik 3 23 4 6 6" xfId="23428" xr:uid="{00000000-0005-0000-0000-000014500000}"/>
    <cellStyle name="Rubrik 3 23 4 6 7" xfId="28508" xr:uid="{00000000-0005-0000-0000-000015500000}"/>
    <cellStyle name="Rubrik 3 23 4 6 8" xfId="23558" xr:uid="{00000000-0005-0000-0000-000016500000}"/>
    <cellStyle name="Rubrik 3 23 4 6 9" xfId="33222" xr:uid="{00000000-0005-0000-0000-000017500000}"/>
    <cellStyle name="Rubrik 3 23 4 7" xfId="1169" xr:uid="{00000000-0005-0000-0000-000018500000}"/>
    <cellStyle name="Rubrik 3 23 4 7 10" xfId="29892" xr:uid="{00000000-0005-0000-0000-000019500000}"/>
    <cellStyle name="Rubrik 3 23 4 7 11" xfId="22615" xr:uid="{00000000-0005-0000-0000-00001A500000}"/>
    <cellStyle name="Rubrik 3 23 4 7 12" xfId="34586" xr:uid="{00000000-0005-0000-0000-00001B500000}"/>
    <cellStyle name="Rubrik 3 23 4 7 2" xfId="4713" xr:uid="{00000000-0005-0000-0000-00001C500000}"/>
    <cellStyle name="Rubrik 3 23 4 7 2 10" xfId="27736" xr:uid="{00000000-0005-0000-0000-00001D500000}"/>
    <cellStyle name="Rubrik 3 23 4 7 2 11" xfId="37701" xr:uid="{00000000-0005-0000-0000-00001E500000}"/>
    <cellStyle name="Rubrik 3 23 4 7 2 2" xfId="12597" xr:uid="{00000000-0005-0000-0000-00001F500000}"/>
    <cellStyle name="Rubrik 3 23 4 7 2 3" xfId="18920" xr:uid="{00000000-0005-0000-0000-000020500000}"/>
    <cellStyle name="Rubrik 3 23 4 7 2 4" xfId="21551" xr:uid="{00000000-0005-0000-0000-000021500000}"/>
    <cellStyle name="Rubrik 3 23 4 7 2 5" xfId="24134" xr:uid="{00000000-0005-0000-0000-000022500000}"/>
    <cellStyle name="Rubrik 3 23 4 7 2 6" xfId="14820" xr:uid="{00000000-0005-0000-0000-000023500000}"/>
    <cellStyle name="Rubrik 3 23 4 7 2 7" xfId="29149" xr:uid="{00000000-0005-0000-0000-000024500000}"/>
    <cellStyle name="Rubrik 3 23 4 7 2 8" xfId="28841" xr:uid="{00000000-0005-0000-0000-000025500000}"/>
    <cellStyle name="Rubrik 3 23 4 7 2 9" xfId="33885" xr:uid="{00000000-0005-0000-0000-000026500000}"/>
    <cellStyle name="Rubrik 3 23 4 7 3" xfId="14032" xr:uid="{00000000-0005-0000-0000-000027500000}"/>
    <cellStyle name="Rubrik 3 23 4 7 4" xfId="15648" xr:uid="{00000000-0005-0000-0000-000028500000}"/>
    <cellStyle name="Rubrik 3 23 4 7 5" xfId="15936" xr:uid="{00000000-0005-0000-0000-000029500000}"/>
    <cellStyle name="Rubrik 3 23 4 7 6" xfId="9899" xr:uid="{00000000-0005-0000-0000-00002A500000}"/>
    <cellStyle name="Rubrik 3 23 4 7 7" xfId="22322" xr:uid="{00000000-0005-0000-0000-00002B500000}"/>
    <cellStyle name="Rubrik 3 23 4 7 8" xfId="24896" xr:uid="{00000000-0005-0000-0000-00002C500000}"/>
    <cellStyle name="Rubrik 3 23 4 7 9" xfId="23519" xr:uid="{00000000-0005-0000-0000-00002D500000}"/>
    <cellStyle name="Rubrik 3 23 4 8" xfId="4714" xr:uid="{00000000-0005-0000-0000-00002E500000}"/>
    <cellStyle name="Rubrik 3 23 4 8 10" xfId="30666" xr:uid="{00000000-0005-0000-0000-00002F500000}"/>
    <cellStyle name="Rubrik 3 23 4 8 11" xfId="37702" xr:uid="{00000000-0005-0000-0000-000030500000}"/>
    <cellStyle name="Rubrik 3 23 4 8 2" xfId="12598" xr:uid="{00000000-0005-0000-0000-000031500000}"/>
    <cellStyle name="Rubrik 3 23 4 8 3" xfId="18921" xr:uid="{00000000-0005-0000-0000-000032500000}"/>
    <cellStyle name="Rubrik 3 23 4 8 4" xfId="21552" xr:uid="{00000000-0005-0000-0000-000033500000}"/>
    <cellStyle name="Rubrik 3 23 4 8 5" xfId="24135" xr:uid="{00000000-0005-0000-0000-000034500000}"/>
    <cellStyle name="Rubrik 3 23 4 8 6" xfId="25488" xr:uid="{00000000-0005-0000-0000-000035500000}"/>
    <cellStyle name="Rubrik 3 23 4 8 7" xfId="29150" xr:uid="{00000000-0005-0000-0000-000036500000}"/>
    <cellStyle name="Rubrik 3 23 4 8 8" xfId="30425" xr:uid="{00000000-0005-0000-0000-000037500000}"/>
    <cellStyle name="Rubrik 3 23 4 8 9" xfId="33886" xr:uid="{00000000-0005-0000-0000-000038500000}"/>
    <cellStyle name="Rubrik 3 23 4 9" xfId="9688" xr:uid="{00000000-0005-0000-0000-000039500000}"/>
    <cellStyle name="Rubrik 3 23 5" xfId="1135" xr:uid="{00000000-0005-0000-0000-00003A500000}"/>
    <cellStyle name="Rubrik 3 23 5 10" xfId="25717" xr:uid="{00000000-0005-0000-0000-00003B500000}"/>
    <cellStyle name="Rubrik 3 23 5 11" xfId="36710" xr:uid="{00000000-0005-0000-0000-00003C500000}"/>
    <cellStyle name="Rubrik 3 23 5 12" xfId="34498" xr:uid="{00000000-0005-0000-0000-00003D500000}"/>
    <cellStyle name="Rubrik 3 23 5 2" xfId="4715" xr:uid="{00000000-0005-0000-0000-00003E500000}"/>
    <cellStyle name="Rubrik 3 23 5 2 10" xfId="34782" xr:uid="{00000000-0005-0000-0000-00003F500000}"/>
    <cellStyle name="Rubrik 3 23 5 2 11" xfId="37703" xr:uid="{00000000-0005-0000-0000-000040500000}"/>
    <cellStyle name="Rubrik 3 23 5 2 2" xfId="12599" xr:uid="{00000000-0005-0000-0000-000041500000}"/>
    <cellStyle name="Rubrik 3 23 5 2 3" xfId="18922" xr:uid="{00000000-0005-0000-0000-000042500000}"/>
    <cellStyle name="Rubrik 3 23 5 2 4" xfId="21553" xr:uid="{00000000-0005-0000-0000-000043500000}"/>
    <cellStyle name="Rubrik 3 23 5 2 5" xfId="24136" xr:uid="{00000000-0005-0000-0000-000044500000}"/>
    <cellStyle name="Rubrik 3 23 5 2 6" xfId="23195" xr:uid="{00000000-0005-0000-0000-000045500000}"/>
    <cellStyle name="Rubrik 3 23 5 2 7" xfId="29151" xr:uid="{00000000-0005-0000-0000-000046500000}"/>
    <cellStyle name="Rubrik 3 23 5 2 8" xfId="20939" xr:uid="{00000000-0005-0000-0000-000047500000}"/>
    <cellStyle name="Rubrik 3 23 5 2 9" xfId="33887" xr:uid="{00000000-0005-0000-0000-000048500000}"/>
    <cellStyle name="Rubrik 3 23 5 3" xfId="14066" xr:uid="{00000000-0005-0000-0000-000049500000}"/>
    <cellStyle name="Rubrik 3 23 5 4" xfId="15670" xr:uid="{00000000-0005-0000-0000-00004A500000}"/>
    <cellStyle name="Rubrik 3 23 5 5" xfId="20168" xr:uid="{00000000-0005-0000-0000-00004B500000}"/>
    <cellStyle name="Rubrik 3 23 5 6" xfId="22782" xr:uid="{00000000-0005-0000-0000-00004C500000}"/>
    <cellStyle name="Rubrik 3 23 5 7" xfId="27875" xr:uid="{00000000-0005-0000-0000-00004D500000}"/>
    <cellStyle name="Rubrik 3 23 5 8" xfId="14943" xr:uid="{00000000-0005-0000-0000-00004E500000}"/>
    <cellStyle name="Rubrik 3 23 5 9" xfId="32641" xr:uid="{00000000-0005-0000-0000-00004F500000}"/>
    <cellStyle name="Rubrik 3 23 6" xfId="1070" xr:uid="{00000000-0005-0000-0000-000050500000}"/>
    <cellStyle name="Rubrik 3 23 6 10" xfId="29929" xr:uid="{00000000-0005-0000-0000-000051500000}"/>
    <cellStyle name="Rubrik 3 23 6 11" xfId="37149" xr:uid="{00000000-0005-0000-0000-000052500000}"/>
    <cellStyle name="Rubrik 3 23 6 12" xfId="34763" xr:uid="{00000000-0005-0000-0000-000053500000}"/>
    <cellStyle name="Rubrik 3 23 6 2" xfId="4716" xr:uid="{00000000-0005-0000-0000-000054500000}"/>
    <cellStyle name="Rubrik 3 23 6 2 10" xfId="28095" xr:uid="{00000000-0005-0000-0000-000055500000}"/>
    <cellStyle name="Rubrik 3 23 6 2 11" xfId="37704" xr:uid="{00000000-0005-0000-0000-000056500000}"/>
    <cellStyle name="Rubrik 3 23 6 2 2" xfId="12600" xr:uid="{00000000-0005-0000-0000-000057500000}"/>
    <cellStyle name="Rubrik 3 23 6 2 3" xfId="18923" xr:uid="{00000000-0005-0000-0000-000058500000}"/>
    <cellStyle name="Rubrik 3 23 6 2 4" xfId="21554" xr:uid="{00000000-0005-0000-0000-000059500000}"/>
    <cellStyle name="Rubrik 3 23 6 2 5" xfId="24137" xr:uid="{00000000-0005-0000-0000-00005A500000}"/>
    <cellStyle name="Rubrik 3 23 6 2 6" xfId="20081" xr:uid="{00000000-0005-0000-0000-00005B500000}"/>
    <cellStyle name="Rubrik 3 23 6 2 7" xfId="29152" xr:uid="{00000000-0005-0000-0000-00005C500000}"/>
    <cellStyle name="Rubrik 3 23 6 2 8" xfId="28318" xr:uid="{00000000-0005-0000-0000-00005D500000}"/>
    <cellStyle name="Rubrik 3 23 6 2 9" xfId="33888" xr:uid="{00000000-0005-0000-0000-00005E500000}"/>
    <cellStyle name="Rubrik 3 23 6 3" xfId="14131" xr:uid="{00000000-0005-0000-0000-00005F500000}"/>
    <cellStyle name="Rubrik 3 23 6 4" xfId="16378" xr:uid="{00000000-0005-0000-0000-000060500000}"/>
    <cellStyle name="Rubrik 3 23 6 5" xfId="20860" xr:uid="{00000000-0005-0000-0000-000061500000}"/>
    <cellStyle name="Rubrik 3 23 6 6" xfId="23451" xr:uid="{00000000-0005-0000-0000-000062500000}"/>
    <cellStyle name="Rubrik 3 23 6 7" xfId="28531" xr:uid="{00000000-0005-0000-0000-000063500000}"/>
    <cellStyle name="Rubrik 3 23 6 8" xfId="24937" xr:uid="{00000000-0005-0000-0000-000064500000}"/>
    <cellStyle name="Rubrik 3 23 6 9" xfId="33244" xr:uid="{00000000-0005-0000-0000-000065500000}"/>
    <cellStyle name="Rubrik 3 23 7" xfId="1419" xr:uid="{00000000-0005-0000-0000-000066500000}"/>
    <cellStyle name="Rubrik 3 23 7 10" xfId="29663" xr:uid="{00000000-0005-0000-0000-000067500000}"/>
    <cellStyle name="Rubrik 3 23 7 11" xfId="36631" xr:uid="{00000000-0005-0000-0000-000068500000}"/>
    <cellStyle name="Rubrik 3 23 7 12" xfId="29849" xr:uid="{00000000-0005-0000-0000-000069500000}"/>
    <cellStyle name="Rubrik 3 23 7 2" xfId="4717" xr:uid="{00000000-0005-0000-0000-00006A500000}"/>
    <cellStyle name="Rubrik 3 23 7 2 10" xfId="23043" xr:uid="{00000000-0005-0000-0000-00006B500000}"/>
    <cellStyle name="Rubrik 3 23 7 2 11" xfId="37705" xr:uid="{00000000-0005-0000-0000-00006C500000}"/>
    <cellStyle name="Rubrik 3 23 7 2 2" xfId="12601" xr:uid="{00000000-0005-0000-0000-00006D500000}"/>
    <cellStyle name="Rubrik 3 23 7 2 3" xfId="18924" xr:uid="{00000000-0005-0000-0000-00006E500000}"/>
    <cellStyle name="Rubrik 3 23 7 2 4" xfId="21555" xr:uid="{00000000-0005-0000-0000-00006F500000}"/>
    <cellStyle name="Rubrik 3 23 7 2 5" xfId="24138" xr:uid="{00000000-0005-0000-0000-000070500000}"/>
    <cellStyle name="Rubrik 3 23 7 2 6" xfId="17106" xr:uid="{00000000-0005-0000-0000-000071500000}"/>
    <cellStyle name="Rubrik 3 23 7 2 7" xfId="29153" xr:uid="{00000000-0005-0000-0000-000072500000}"/>
    <cellStyle name="Rubrik 3 23 7 2 8" xfId="26064" xr:uid="{00000000-0005-0000-0000-000073500000}"/>
    <cellStyle name="Rubrik 3 23 7 2 9" xfId="33889" xr:uid="{00000000-0005-0000-0000-000074500000}"/>
    <cellStyle name="Rubrik 3 23 7 3" xfId="9388" xr:uid="{00000000-0005-0000-0000-000075500000}"/>
    <cellStyle name="Rubrik 3 23 7 4" xfId="14401" xr:uid="{00000000-0005-0000-0000-000076500000}"/>
    <cellStyle name="Rubrik 3 23 7 5" xfId="20072" xr:uid="{00000000-0005-0000-0000-000077500000}"/>
    <cellStyle name="Rubrik 3 23 7 6" xfId="22687" xr:uid="{00000000-0005-0000-0000-000078500000}"/>
    <cellStyle name="Rubrik 3 23 7 7" xfId="27782" xr:uid="{00000000-0005-0000-0000-000079500000}"/>
    <cellStyle name="Rubrik 3 23 7 8" xfId="24648" xr:uid="{00000000-0005-0000-0000-00007A500000}"/>
    <cellStyle name="Rubrik 3 23 7 9" xfId="32549" xr:uid="{00000000-0005-0000-0000-00007B500000}"/>
    <cellStyle name="Rubrik 3 23 8" xfId="737" xr:uid="{00000000-0005-0000-0000-00007C500000}"/>
    <cellStyle name="Rubrik 3 23 8 10" xfId="27675" xr:uid="{00000000-0005-0000-0000-00007D500000}"/>
    <cellStyle name="Rubrik 3 23 8 11" xfId="37207" xr:uid="{00000000-0005-0000-0000-00007E500000}"/>
    <cellStyle name="Rubrik 3 23 8 12" xfId="35208" xr:uid="{00000000-0005-0000-0000-00007F500000}"/>
    <cellStyle name="Rubrik 3 23 8 2" xfId="4718" xr:uid="{00000000-0005-0000-0000-000080500000}"/>
    <cellStyle name="Rubrik 3 23 8 2 10" xfId="30078" xr:uid="{00000000-0005-0000-0000-000081500000}"/>
    <cellStyle name="Rubrik 3 23 8 2 11" xfId="37706" xr:uid="{00000000-0005-0000-0000-000082500000}"/>
    <cellStyle name="Rubrik 3 23 8 2 2" xfId="12602" xr:uid="{00000000-0005-0000-0000-000083500000}"/>
    <cellStyle name="Rubrik 3 23 8 2 3" xfId="18925" xr:uid="{00000000-0005-0000-0000-000084500000}"/>
    <cellStyle name="Rubrik 3 23 8 2 4" xfId="21556" xr:uid="{00000000-0005-0000-0000-000085500000}"/>
    <cellStyle name="Rubrik 3 23 8 2 5" xfId="24139" xr:uid="{00000000-0005-0000-0000-000086500000}"/>
    <cellStyle name="Rubrik 3 23 8 2 6" xfId="24702" xr:uid="{00000000-0005-0000-0000-000087500000}"/>
    <cellStyle name="Rubrik 3 23 8 2 7" xfId="29154" xr:uid="{00000000-0005-0000-0000-000088500000}"/>
    <cellStyle name="Rubrik 3 23 8 2 8" xfId="29712" xr:uid="{00000000-0005-0000-0000-000089500000}"/>
    <cellStyle name="Rubrik 3 23 8 2 9" xfId="33890" xr:uid="{00000000-0005-0000-0000-00008A500000}"/>
    <cellStyle name="Rubrik 3 23 8 3" xfId="14463" xr:uid="{00000000-0005-0000-0000-00008B500000}"/>
    <cellStyle name="Rubrik 3 23 8 4" xfId="15867" xr:uid="{00000000-0005-0000-0000-00008C500000}"/>
    <cellStyle name="Rubrik 3 23 8 5" xfId="20957" xr:uid="{00000000-0005-0000-0000-00008D500000}"/>
    <cellStyle name="Rubrik 3 23 8 6" xfId="23546" xr:uid="{00000000-0005-0000-0000-00008E500000}"/>
    <cellStyle name="Rubrik 3 23 8 7" xfId="28623" xr:uid="{00000000-0005-0000-0000-00008F500000}"/>
    <cellStyle name="Rubrik 3 23 8 8" xfId="19962" xr:uid="{00000000-0005-0000-0000-000090500000}"/>
    <cellStyle name="Rubrik 3 23 8 9" xfId="33325" xr:uid="{00000000-0005-0000-0000-000091500000}"/>
    <cellStyle name="Rubrik 3 23 9" xfId="4719" xr:uid="{00000000-0005-0000-0000-000092500000}"/>
    <cellStyle name="Rubrik 3 23 9 10" xfId="33534" xr:uid="{00000000-0005-0000-0000-000093500000}"/>
    <cellStyle name="Rubrik 3 23 9 11" xfId="37707" xr:uid="{00000000-0005-0000-0000-000094500000}"/>
    <cellStyle name="Rubrik 3 23 9 2" xfId="12603" xr:uid="{00000000-0005-0000-0000-000095500000}"/>
    <cellStyle name="Rubrik 3 23 9 3" xfId="18926" xr:uid="{00000000-0005-0000-0000-000096500000}"/>
    <cellStyle name="Rubrik 3 23 9 4" xfId="21557" xr:uid="{00000000-0005-0000-0000-000097500000}"/>
    <cellStyle name="Rubrik 3 23 9 5" xfId="24140" xr:uid="{00000000-0005-0000-0000-000098500000}"/>
    <cellStyle name="Rubrik 3 23 9 6" xfId="21069" xr:uid="{00000000-0005-0000-0000-000099500000}"/>
    <cellStyle name="Rubrik 3 23 9 7" xfId="29155" xr:uid="{00000000-0005-0000-0000-00009A500000}"/>
    <cellStyle name="Rubrik 3 23 9 8" xfId="28728" xr:uid="{00000000-0005-0000-0000-00009B500000}"/>
    <cellStyle name="Rubrik 3 23 9 9" xfId="33891" xr:uid="{00000000-0005-0000-0000-00009C500000}"/>
    <cellStyle name="Rubrik 3 24" xfId="261" xr:uid="{00000000-0005-0000-0000-00009D500000}"/>
    <cellStyle name="Rubrik 3 24 2" xfId="379" xr:uid="{00000000-0005-0000-0000-00009E500000}"/>
    <cellStyle name="Rubrik 3 24 2 10" xfId="21085" xr:uid="{00000000-0005-0000-0000-00009F500000}"/>
    <cellStyle name="Rubrik 3 24 2 11" xfId="23673" xr:uid="{00000000-0005-0000-0000-0000A0500000}"/>
    <cellStyle name="Rubrik 3 24 2 12" xfId="26215" xr:uid="{00000000-0005-0000-0000-0000A1500000}"/>
    <cellStyle name="Rubrik 3 24 2 13" xfId="11728" xr:uid="{00000000-0005-0000-0000-0000A2500000}"/>
    <cellStyle name="Rubrik 3 24 2 14" xfId="31078" xr:uid="{00000000-0005-0000-0000-0000A3500000}"/>
    <cellStyle name="Rubrik 3 24 2 15" xfId="25155" xr:uid="{00000000-0005-0000-0000-0000A4500000}"/>
    <cellStyle name="Rubrik 3 24 2 16" xfId="35418" xr:uid="{00000000-0005-0000-0000-0000A5500000}"/>
    <cellStyle name="Rubrik 3 24 2 17" xfId="37284" xr:uid="{00000000-0005-0000-0000-0000A6500000}"/>
    <cellStyle name="Rubrik 3 24 2 18" xfId="30363" xr:uid="{00000000-0005-0000-0000-0000A7500000}"/>
    <cellStyle name="Rubrik 3 24 2 2" xfId="578" xr:uid="{00000000-0005-0000-0000-0000A8500000}"/>
    <cellStyle name="Rubrik 3 24 2 2 10" xfId="4720" xr:uid="{00000000-0005-0000-0000-0000A9500000}"/>
    <cellStyle name="Rubrik 3 24 2 2 10 10" xfId="31609" xr:uid="{00000000-0005-0000-0000-0000AA500000}"/>
    <cellStyle name="Rubrik 3 24 2 2 10 11" xfId="37708" xr:uid="{00000000-0005-0000-0000-0000AB500000}"/>
    <cellStyle name="Rubrik 3 24 2 2 10 2" xfId="12604" xr:uid="{00000000-0005-0000-0000-0000AC500000}"/>
    <cellStyle name="Rubrik 3 24 2 2 10 3" xfId="18927" xr:uid="{00000000-0005-0000-0000-0000AD500000}"/>
    <cellStyle name="Rubrik 3 24 2 2 10 4" xfId="21558" xr:uid="{00000000-0005-0000-0000-0000AE500000}"/>
    <cellStyle name="Rubrik 3 24 2 2 10 5" xfId="24141" xr:uid="{00000000-0005-0000-0000-0000AF500000}"/>
    <cellStyle name="Rubrik 3 24 2 2 10 6" xfId="23529" xr:uid="{00000000-0005-0000-0000-0000B0500000}"/>
    <cellStyle name="Rubrik 3 24 2 2 10 7" xfId="29156" xr:uid="{00000000-0005-0000-0000-0000B1500000}"/>
    <cellStyle name="Rubrik 3 24 2 2 10 8" xfId="17987" xr:uid="{00000000-0005-0000-0000-0000B2500000}"/>
    <cellStyle name="Rubrik 3 24 2 2 10 9" xfId="33892" xr:uid="{00000000-0005-0000-0000-0000B3500000}"/>
    <cellStyle name="Rubrik 3 24 2 2 11" xfId="14620" xr:uid="{00000000-0005-0000-0000-0000B4500000}"/>
    <cellStyle name="Rubrik 3 24 2 2 12" xfId="15944" xr:uid="{00000000-0005-0000-0000-0000B5500000}"/>
    <cellStyle name="Rubrik 3 24 2 2 13" xfId="15959" xr:uid="{00000000-0005-0000-0000-0000B6500000}"/>
    <cellStyle name="Rubrik 3 24 2 2 14" xfId="16699" xr:uid="{00000000-0005-0000-0000-0000B7500000}"/>
    <cellStyle name="Rubrik 3 24 2 2 15" xfId="25567" xr:uid="{00000000-0005-0000-0000-0000B8500000}"/>
    <cellStyle name="Rubrik 3 24 2 2 16" xfId="25441" xr:uid="{00000000-0005-0000-0000-0000B9500000}"/>
    <cellStyle name="Rubrik 3 24 2 2 17" xfId="30494" xr:uid="{00000000-0005-0000-0000-0000BA500000}"/>
    <cellStyle name="Rubrik 3 24 2 2 18" xfId="32840" xr:uid="{00000000-0005-0000-0000-0000BB500000}"/>
    <cellStyle name="Rubrik 3 24 2 2 19" xfId="30381" xr:uid="{00000000-0005-0000-0000-0000BC500000}"/>
    <cellStyle name="Rubrik 3 24 2 2 2" xfId="2279" xr:uid="{00000000-0005-0000-0000-0000BD500000}"/>
    <cellStyle name="Rubrik 3 24 2 2 2 10" xfId="9650" xr:uid="{00000000-0005-0000-0000-0000BE500000}"/>
    <cellStyle name="Rubrik 3 24 2 2 2 11" xfId="19753" xr:uid="{00000000-0005-0000-0000-0000BF500000}"/>
    <cellStyle name="Rubrik 3 24 2 2 2 12" xfId="22381" xr:uid="{00000000-0005-0000-0000-0000C0500000}"/>
    <cellStyle name="Rubrik 3 24 2 2 2 13" xfId="27482" xr:uid="{00000000-0005-0000-0000-0000C1500000}"/>
    <cellStyle name="Rubrik 3 24 2 2 2 14" xfId="23015" xr:uid="{00000000-0005-0000-0000-0000C2500000}"/>
    <cellStyle name="Rubrik 3 24 2 2 2 15" xfId="32278" xr:uid="{00000000-0005-0000-0000-0000C3500000}"/>
    <cellStyle name="Rubrik 3 24 2 2 2 16" xfId="23170" xr:uid="{00000000-0005-0000-0000-0000C4500000}"/>
    <cellStyle name="Rubrik 3 24 2 2 2 17" xfId="36452" xr:uid="{00000000-0005-0000-0000-0000C5500000}"/>
    <cellStyle name="Rubrik 3 24 2 2 2 18" xfId="30709" xr:uid="{00000000-0005-0000-0000-0000C6500000}"/>
    <cellStyle name="Rubrik 3 24 2 2 2 2" xfId="2950" xr:uid="{00000000-0005-0000-0000-0000C7500000}"/>
    <cellStyle name="Rubrik 3 24 2 2 2 2 10" xfId="32925" xr:uid="{00000000-0005-0000-0000-0000C8500000}"/>
    <cellStyle name="Rubrik 3 24 2 2 2 2 11" xfId="36201" xr:uid="{00000000-0005-0000-0000-0000C9500000}"/>
    <cellStyle name="Rubrik 3 24 2 2 2 2 12" xfId="37294" xr:uid="{00000000-0005-0000-0000-0000CA500000}"/>
    <cellStyle name="Rubrik 3 24 2 2 2 2 2" xfId="4721" xr:uid="{00000000-0005-0000-0000-0000CB500000}"/>
    <cellStyle name="Rubrik 3 24 2 2 2 2 2 10" xfId="34945" xr:uid="{00000000-0005-0000-0000-0000CC500000}"/>
    <cellStyle name="Rubrik 3 24 2 2 2 2 2 11" xfId="37709" xr:uid="{00000000-0005-0000-0000-0000CD500000}"/>
    <cellStyle name="Rubrik 3 24 2 2 2 2 2 2" xfId="12605" xr:uid="{00000000-0005-0000-0000-0000CE500000}"/>
    <cellStyle name="Rubrik 3 24 2 2 2 2 2 3" xfId="18928" xr:uid="{00000000-0005-0000-0000-0000CF500000}"/>
    <cellStyle name="Rubrik 3 24 2 2 2 2 2 4" xfId="21559" xr:uid="{00000000-0005-0000-0000-0000D0500000}"/>
    <cellStyle name="Rubrik 3 24 2 2 2 2 2 5" xfId="24142" xr:uid="{00000000-0005-0000-0000-0000D1500000}"/>
    <cellStyle name="Rubrik 3 24 2 2 2 2 2 6" xfId="25899" xr:uid="{00000000-0005-0000-0000-0000D2500000}"/>
    <cellStyle name="Rubrik 3 24 2 2 2 2 2 7" xfId="29157" xr:uid="{00000000-0005-0000-0000-0000D3500000}"/>
    <cellStyle name="Rubrik 3 24 2 2 2 2 2 8" xfId="30793" xr:uid="{00000000-0005-0000-0000-0000D4500000}"/>
    <cellStyle name="Rubrik 3 24 2 2 2 2 2 9" xfId="33893" xr:uid="{00000000-0005-0000-0000-0000D5500000}"/>
    <cellStyle name="Rubrik 3 24 2 2 2 2 3" xfId="10911" xr:uid="{00000000-0005-0000-0000-0000D6500000}"/>
    <cellStyle name="Rubrik 3 24 2 2 2 2 4" xfId="17164" xr:uid="{00000000-0005-0000-0000-0000D7500000}"/>
    <cellStyle name="Rubrik 3 24 2 2 2 2 5" xfId="16064" xr:uid="{00000000-0005-0000-0000-0000D8500000}"/>
    <cellStyle name="Rubrik 3 24 2 2 2 2 6" xfId="21096" xr:uid="{00000000-0005-0000-0000-0000D9500000}"/>
    <cellStyle name="Rubrik 3 24 2 2 2 2 7" xfId="27156" xr:uid="{00000000-0005-0000-0000-0000DA500000}"/>
    <cellStyle name="Rubrik 3 24 2 2 2 2 8" xfId="28817" xr:uid="{00000000-0005-0000-0000-0000DB500000}"/>
    <cellStyle name="Rubrik 3 24 2 2 2 2 9" xfId="31973" xr:uid="{00000000-0005-0000-0000-0000DC500000}"/>
    <cellStyle name="Rubrik 3 24 2 2 2 3" xfId="1375" xr:uid="{00000000-0005-0000-0000-0000DD500000}"/>
    <cellStyle name="Rubrik 3 24 2 2 2 3 10" xfId="30764" xr:uid="{00000000-0005-0000-0000-0000DE500000}"/>
    <cellStyle name="Rubrik 3 24 2 2 2 3 11" xfId="14806" xr:uid="{00000000-0005-0000-0000-0000DF500000}"/>
    <cellStyle name="Rubrik 3 24 2 2 2 3 12" xfId="35186" xr:uid="{00000000-0005-0000-0000-0000E0500000}"/>
    <cellStyle name="Rubrik 3 24 2 2 2 3 2" xfId="4722" xr:uid="{00000000-0005-0000-0000-0000E1500000}"/>
    <cellStyle name="Rubrik 3 24 2 2 2 3 2 10" xfId="26252" xr:uid="{00000000-0005-0000-0000-0000E2500000}"/>
    <cellStyle name="Rubrik 3 24 2 2 2 3 2 11" xfId="37710" xr:uid="{00000000-0005-0000-0000-0000E3500000}"/>
    <cellStyle name="Rubrik 3 24 2 2 2 3 2 2" xfId="12606" xr:uid="{00000000-0005-0000-0000-0000E4500000}"/>
    <cellStyle name="Rubrik 3 24 2 2 2 3 2 3" xfId="18929" xr:uid="{00000000-0005-0000-0000-0000E5500000}"/>
    <cellStyle name="Rubrik 3 24 2 2 2 3 2 4" xfId="21560" xr:uid="{00000000-0005-0000-0000-0000E6500000}"/>
    <cellStyle name="Rubrik 3 24 2 2 2 3 2 5" xfId="24143" xr:uid="{00000000-0005-0000-0000-0000E7500000}"/>
    <cellStyle name="Rubrik 3 24 2 2 2 3 2 6" xfId="21152" xr:uid="{00000000-0005-0000-0000-0000E8500000}"/>
    <cellStyle name="Rubrik 3 24 2 2 2 3 2 7" xfId="29158" xr:uid="{00000000-0005-0000-0000-0000E9500000}"/>
    <cellStyle name="Rubrik 3 24 2 2 2 3 2 8" xfId="28490" xr:uid="{00000000-0005-0000-0000-0000EA500000}"/>
    <cellStyle name="Rubrik 3 24 2 2 2 3 2 9" xfId="33894" xr:uid="{00000000-0005-0000-0000-0000EB500000}"/>
    <cellStyle name="Rubrik 3 24 2 2 2 3 3" xfId="9344" xr:uid="{00000000-0005-0000-0000-0000EC500000}"/>
    <cellStyle name="Rubrik 3 24 2 2 2 3 4" xfId="14340" xr:uid="{00000000-0005-0000-0000-0000ED500000}"/>
    <cellStyle name="Rubrik 3 24 2 2 2 3 5" xfId="16389" xr:uid="{00000000-0005-0000-0000-0000EE500000}"/>
    <cellStyle name="Rubrik 3 24 2 2 2 3 6" xfId="9619" xr:uid="{00000000-0005-0000-0000-0000EF500000}"/>
    <cellStyle name="Rubrik 3 24 2 2 2 3 7" xfId="23315" xr:uid="{00000000-0005-0000-0000-0000F0500000}"/>
    <cellStyle name="Rubrik 3 24 2 2 2 3 8" xfId="25867" xr:uid="{00000000-0005-0000-0000-0000F1500000}"/>
    <cellStyle name="Rubrik 3 24 2 2 2 3 9" xfId="22529" xr:uid="{00000000-0005-0000-0000-0000F2500000}"/>
    <cellStyle name="Rubrik 3 24 2 2 2 4" xfId="3129" xr:uid="{00000000-0005-0000-0000-0000F3500000}"/>
    <cellStyle name="Rubrik 3 24 2 2 2 4 10" xfId="11709" xr:uid="{00000000-0005-0000-0000-0000F4500000}"/>
    <cellStyle name="Rubrik 3 24 2 2 2 4 11" xfId="36114" xr:uid="{00000000-0005-0000-0000-0000F5500000}"/>
    <cellStyle name="Rubrik 3 24 2 2 2 4 12" xfId="35269" xr:uid="{00000000-0005-0000-0000-0000F6500000}"/>
    <cellStyle name="Rubrik 3 24 2 2 2 4 2" xfId="4723" xr:uid="{00000000-0005-0000-0000-0000F7500000}"/>
    <cellStyle name="Rubrik 3 24 2 2 2 4 2 10" xfId="34415" xr:uid="{00000000-0005-0000-0000-0000F8500000}"/>
    <cellStyle name="Rubrik 3 24 2 2 2 4 2 11" xfId="37711" xr:uid="{00000000-0005-0000-0000-0000F9500000}"/>
    <cellStyle name="Rubrik 3 24 2 2 2 4 2 2" xfId="12607" xr:uid="{00000000-0005-0000-0000-0000FA500000}"/>
    <cellStyle name="Rubrik 3 24 2 2 2 4 2 3" xfId="18930" xr:uid="{00000000-0005-0000-0000-0000FB500000}"/>
    <cellStyle name="Rubrik 3 24 2 2 2 4 2 4" xfId="21561" xr:uid="{00000000-0005-0000-0000-0000FC500000}"/>
    <cellStyle name="Rubrik 3 24 2 2 2 4 2 5" xfId="24144" xr:uid="{00000000-0005-0000-0000-0000FD500000}"/>
    <cellStyle name="Rubrik 3 24 2 2 2 4 2 6" xfId="15067" xr:uid="{00000000-0005-0000-0000-0000FE500000}"/>
    <cellStyle name="Rubrik 3 24 2 2 2 4 2 7" xfId="29159" xr:uid="{00000000-0005-0000-0000-0000FF500000}"/>
    <cellStyle name="Rubrik 3 24 2 2 2 4 2 8" xfId="24867" xr:uid="{00000000-0005-0000-0000-000000510000}"/>
    <cellStyle name="Rubrik 3 24 2 2 2 4 2 9" xfId="33895" xr:uid="{00000000-0005-0000-0000-000001510000}"/>
    <cellStyle name="Rubrik 3 24 2 2 2 4 3" xfId="11089" xr:uid="{00000000-0005-0000-0000-000002510000}"/>
    <cellStyle name="Rubrik 3 24 2 2 2 4 4" xfId="17343" xr:uid="{00000000-0005-0000-0000-000003510000}"/>
    <cellStyle name="Rubrik 3 24 2 2 2 4 5" xfId="18049" xr:uid="{00000000-0005-0000-0000-000004510000}"/>
    <cellStyle name="Rubrik 3 24 2 2 2 4 6" xfId="16408" xr:uid="{00000000-0005-0000-0000-000005510000}"/>
    <cellStyle name="Rubrik 3 24 2 2 2 4 7" xfId="25400" xr:uid="{00000000-0005-0000-0000-000006510000}"/>
    <cellStyle name="Rubrik 3 24 2 2 2 4 8" xfId="22316" xr:uid="{00000000-0005-0000-0000-000007510000}"/>
    <cellStyle name="Rubrik 3 24 2 2 2 4 9" xfId="30344" xr:uid="{00000000-0005-0000-0000-000008510000}"/>
    <cellStyle name="Rubrik 3 24 2 2 2 5" xfId="3274" xr:uid="{00000000-0005-0000-0000-000009510000}"/>
    <cellStyle name="Rubrik 3 24 2 2 2 5 10" xfId="29699" xr:uid="{00000000-0005-0000-0000-00000A510000}"/>
    <cellStyle name="Rubrik 3 24 2 2 2 5 11" xfId="32486" xr:uid="{00000000-0005-0000-0000-00000B510000}"/>
    <cellStyle name="Rubrik 3 24 2 2 2 5 12" xfId="36902" xr:uid="{00000000-0005-0000-0000-00000C510000}"/>
    <cellStyle name="Rubrik 3 24 2 2 2 5 2" xfId="4724" xr:uid="{00000000-0005-0000-0000-00000D510000}"/>
    <cellStyle name="Rubrik 3 24 2 2 2 5 2 10" xfId="30420" xr:uid="{00000000-0005-0000-0000-00000E510000}"/>
    <cellStyle name="Rubrik 3 24 2 2 2 5 2 11" xfId="37712" xr:uid="{00000000-0005-0000-0000-00000F510000}"/>
    <cellStyle name="Rubrik 3 24 2 2 2 5 2 2" xfId="12608" xr:uid="{00000000-0005-0000-0000-000010510000}"/>
    <cellStyle name="Rubrik 3 24 2 2 2 5 2 3" xfId="18931" xr:uid="{00000000-0005-0000-0000-000011510000}"/>
    <cellStyle name="Rubrik 3 24 2 2 2 5 2 4" xfId="21562" xr:uid="{00000000-0005-0000-0000-000012510000}"/>
    <cellStyle name="Rubrik 3 24 2 2 2 5 2 5" xfId="24145" xr:uid="{00000000-0005-0000-0000-000013510000}"/>
    <cellStyle name="Rubrik 3 24 2 2 2 5 2 6" xfId="20480" xr:uid="{00000000-0005-0000-0000-000014510000}"/>
    <cellStyle name="Rubrik 3 24 2 2 2 5 2 7" xfId="29160" xr:uid="{00000000-0005-0000-0000-000015510000}"/>
    <cellStyle name="Rubrik 3 24 2 2 2 5 2 8" xfId="28065" xr:uid="{00000000-0005-0000-0000-000016510000}"/>
    <cellStyle name="Rubrik 3 24 2 2 2 5 2 9" xfId="33896" xr:uid="{00000000-0005-0000-0000-000017510000}"/>
    <cellStyle name="Rubrik 3 24 2 2 2 5 3" xfId="11234" xr:uid="{00000000-0005-0000-0000-000018510000}"/>
    <cellStyle name="Rubrik 3 24 2 2 2 5 4" xfId="17488" xr:uid="{00000000-0005-0000-0000-000019510000}"/>
    <cellStyle name="Rubrik 3 24 2 2 2 5 5" xfId="16098" xr:uid="{00000000-0005-0000-0000-00001A510000}"/>
    <cellStyle name="Rubrik 3 24 2 2 2 5 6" xfId="20455" xr:uid="{00000000-0005-0000-0000-00001B510000}"/>
    <cellStyle name="Rubrik 3 24 2 2 2 5 7" xfId="26995" xr:uid="{00000000-0005-0000-0000-00001C510000}"/>
    <cellStyle name="Rubrik 3 24 2 2 2 5 8" xfId="26161" xr:uid="{00000000-0005-0000-0000-00001D510000}"/>
    <cellStyle name="Rubrik 3 24 2 2 2 5 9" xfId="31811" xr:uid="{00000000-0005-0000-0000-00001E510000}"/>
    <cellStyle name="Rubrik 3 24 2 2 2 6" xfId="3091" xr:uid="{00000000-0005-0000-0000-00001F510000}"/>
    <cellStyle name="Rubrik 3 24 2 2 2 6 10" xfId="33096" xr:uid="{00000000-0005-0000-0000-000020510000}"/>
    <cellStyle name="Rubrik 3 24 2 2 2 6 11" xfId="36132" xr:uid="{00000000-0005-0000-0000-000021510000}"/>
    <cellStyle name="Rubrik 3 24 2 2 2 6 12" xfId="36446" xr:uid="{00000000-0005-0000-0000-000022510000}"/>
    <cellStyle name="Rubrik 3 24 2 2 2 6 2" xfId="4725" xr:uid="{00000000-0005-0000-0000-000023510000}"/>
    <cellStyle name="Rubrik 3 24 2 2 2 6 2 10" xfId="32701" xr:uid="{00000000-0005-0000-0000-000024510000}"/>
    <cellStyle name="Rubrik 3 24 2 2 2 6 2 11" xfId="37713" xr:uid="{00000000-0005-0000-0000-000025510000}"/>
    <cellStyle name="Rubrik 3 24 2 2 2 6 2 2" xfId="12609" xr:uid="{00000000-0005-0000-0000-000026510000}"/>
    <cellStyle name="Rubrik 3 24 2 2 2 6 2 3" xfId="18932" xr:uid="{00000000-0005-0000-0000-000027510000}"/>
    <cellStyle name="Rubrik 3 24 2 2 2 6 2 4" xfId="21563" xr:uid="{00000000-0005-0000-0000-000028510000}"/>
    <cellStyle name="Rubrik 3 24 2 2 2 6 2 5" xfId="24146" xr:uid="{00000000-0005-0000-0000-000029510000}"/>
    <cellStyle name="Rubrik 3 24 2 2 2 6 2 6" xfId="22619" xr:uid="{00000000-0005-0000-0000-00002A510000}"/>
    <cellStyle name="Rubrik 3 24 2 2 2 6 2 7" xfId="29161" xr:uid="{00000000-0005-0000-0000-00002B510000}"/>
    <cellStyle name="Rubrik 3 24 2 2 2 6 2 8" xfId="22283" xr:uid="{00000000-0005-0000-0000-00002C510000}"/>
    <cellStyle name="Rubrik 3 24 2 2 2 6 2 9" xfId="33897" xr:uid="{00000000-0005-0000-0000-00002D510000}"/>
    <cellStyle name="Rubrik 3 24 2 2 2 6 3" xfId="11051" xr:uid="{00000000-0005-0000-0000-00002E510000}"/>
    <cellStyle name="Rubrik 3 24 2 2 2 6 4" xfId="17305" xr:uid="{00000000-0005-0000-0000-00002F510000}"/>
    <cellStyle name="Rubrik 3 24 2 2 2 6 5" xfId="10407" xr:uid="{00000000-0005-0000-0000-000030510000}"/>
    <cellStyle name="Rubrik 3 24 2 2 2 6 6" xfId="19744" xr:uid="{00000000-0005-0000-0000-000031510000}"/>
    <cellStyle name="Rubrik 3 24 2 2 2 6 7" xfId="27085" xr:uid="{00000000-0005-0000-0000-000032510000}"/>
    <cellStyle name="Rubrik 3 24 2 2 2 6 8" xfId="27746" xr:uid="{00000000-0005-0000-0000-000033510000}"/>
    <cellStyle name="Rubrik 3 24 2 2 2 6 9" xfId="31902" xr:uid="{00000000-0005-0000-0000-000034510000}"/>
    <cellStyle name="Rubrik 3 24 2 2 2 7" xfId="2788" xr:uid="{00000000-0005-0000-0000-000035510000}"/>
    <cellStyle name="Rubrik 3 24 2 2 2 7 10" xfId="32757" xr:uid="{00000000-0005-0000-0000-000036510000}"/>
    <cellStyle name="Rubrik 3 24 2 2 2 7 11" xfId="34959" xr:uid="{00000000-0005-0000-0000-000037510000}"/>
    <cellStyle name="Rubrik 3 24 2 2 2 7 12" xfId="36799" xr:uid="{00000000-0005-0000-0000-000038510000}"/>
    <cellStyle name="Rubrik 3 24 2 2 2 7 2" xfId="4726" xr:uid="{00000000-0005-0000-0000-000039510000}"/>
    <cellStyle name="Rubrik 3 24 2 2 2 7 2 10" xfId="32949" xr:uid="{00000000-0005-0000-0000-00003A510000}"/>
    <cellStyle name="Rubrik 3 24 2 2 2 7 2 11" xfId="37714" xr:uid="{00000000-0005-0000-0000-00003B510000}"/>
    <cellStyle name="Rubrik 3 24 2 2 2 7 2 2" xfId="12610" xr:uid="{00000000-0005-0000-0000-00003C510000}"/>
    <cellStyle name="Rubrik 3 24 2 2 2 7 2 3" xfId="18933" xr:uid="{00000000-0005-0000-0000-00003D510000}"/>
    <cellStyle name="Rubrik 3 24 2 2 2 7 2 4" xfId="21564" xr:uid="{00000000-0005-0000-0000-00003E510000}"/>
    <cellStyle name="Rubrik 3 24 2 2 2 7 2 5" xfId="24147" xr:uid="{00000000-0005-0000-0000-00003F510000}"/>
    <cellStyle name="Rubrik 3 24 2 2 2 7 2 6" xfId="14835" xr:uid="{00000000-0005-0000-0000-000040510000}"/>
    <cellStyle name="Rubrik 3 24 2 2 2 7 2 7" xfId="29162" xr:uid="{00000000-0005-0000-0000-000041510000}"/>
    <cellStyle name="Rubrik 3 24 2 2 2 7 2 8" xfId="25763" xr:uid="{00000000-0005-0000-0000-000042510000}"/>
    <cellStyle name="Rubrik 3 24 2 2 2 7 2 9" xfId="33898" xr:uid="{00000000-0005-0000-0000-000043510000}"/>
    <cellStyle name="Rubrik 3 24 2 2 2 7 3" xfId="10749" xr:uid="{00000000-0005-0000-0000-000044510000}"/>
    <cellStyle name="Rubrik 3 24 2 2 2 7 4" xfId="17002" xr:uid="{00000000-0005-0000-0000-000045510000}"/>
    <cellStyle name="Rubrik 3 24 2 2 2 7 5" xfId="16555" xr:uid="{00000000-0005-0000-0000-000046510000}"/>
    <cellStyle name="Rubrik 3 24 2 2 2 7 6" xfId="20307" xr:uid="{00000000-0005-0000-0000-000047510000}"/>
    <cellStyle name="Rubrik 3 24 2 2 2 7 7" xfId="25476" xr:uid="{00000000-0005-0000-0000-000048510000}"/>
    <cellStyle name="Rubrik 3 24 2 2 2 7 8" xfId="28007" xr:uid="{00000000-0005-0000-0000-000049510000}"/>
    <cellStyle name="Rubrik 3 24 2 2 2 7 9" xfId="30413" xr:uid="{00000000-0005-0000-0000-00004A510000}"/>
    <cellStyle name="Rubrik 3 24 2 2 2 8" xfId="4727" xr:uid="{00000000-0005-0000-0000-00004B510000}"/>
    <cellStyle name="Rubrik 3 24 2 2 2 8 10" xfId="16462" xr:uid="{00000000-0005-0000-0000-00004C510000}"/>
    <cellStyle name="Rubrik 3 24 2 2 2 8 11" xfId="37715" xr:uid="{00000000-0005-0000-0000-00004D510000}"/>
    <cellStyle name="Rubrik 3 24 2 2 2 8 2" xfId="12611" xr:uid="{00000000-0005-0000-0000-00004E510000}"/>
    <cellStyle name="Rubrik 3 24 2 2 2 8 3" xfId="18934" xr:uid="{00000000-0005-0000-0000-00004F510000}"/>
    <cellStyle name="Rubrik 3 24 2 2 2 8 4" xfId="21565" xr:uid="{00000000-0005-0000-0000-000050510000}"/>
    <cellStyle name="Rubrik 3 24 2 2 2 8 5" xfId="24148" xr:uid="{00000000-0005-0000-0000-000051510000}"/>
    <cellStyle name="Rubrik 3 24 2 2 2 8 6" xfId="25934" xr:uid="{00000000-0005-0000-0000-000052510000}"/>
    <cellStyle name="Rubrik 3 24 2 2 2 8 7" xfId="29163" xr:uid="{00000000-0005-0000-0000-000053510000}"/>
    <cellStyle name="Rubrik 3 24 2 2 2 8 8" xfId="30823" xr:uid="{00000000-0005-0000-0000-000054510000}"/>
    <cellStyle name="Rubrik 3 24 2 2 2 8 9" xfId="33899" xr:uid="{00000000-0005-0000-0000-000055510000}"/>
    <cellStyle name="Rubrik 3 24 2 2 2 9" xfId="10241" xr:uid="{00000000-0005-0000-0000-000056510000}"/>
    <cellStyle name="Rubrik 3 24 2 2 20" xfId="35017" xr:uid="{00000000-0005-0000-0000-000057510000}"/>
    <cellStyle name="Rubrik 3 24 2 2 3" xfId="3069" xr:uid="{00000000-0005-0000-0000-000058510000}"/>
    <cellStyle name="Rubrik 3 24 2 2 3 10" xfId="32981" xr:uid="{00000000-0005-0000-0000-000059510000}"/>
    <cellStyle name="Rubrik 3 24 2 2 3 11" xfId="36143" xr:uid="{00000000-0005-0000-0000-00005A510000}"/>
    <cellStyle name="Rubrik 3 24 2 2 3 12" xfId="36667" xr:uid="{00000000-0005-0000-0000-00005B510000}"/>
    <cellStyle name="Rubrik 3 24 2 2 3 2" xfId="4728" xr:uid="{00000000-0005-0000-0000-00005C510000}"/>
    <cellStyle name="Rubrik 3 24 2 2 3 2 10" xfId="30882" xr:uid="{00000000-0005-0000-0000-00005D510000}"/>
    <cellStyle name="Rubrik 3 24 2 2 3 2 11" xfId="37716" xr:uid="{00000000-0005-0000-0000-00005E510000}"/>
    <cellStyle name="Rubrik 3 24 2 2 3 2 2" xfId="12612" xr:uid="{00000000-0005-0000-0000-00005F510000}"/>
    <cellStyle name="Rubrik 3 24 2 2 3 2 3" xfId="18935" xr:uid="{00000000-0005-0000-0000-000060510000}"/>
    <cellStyle name="Rubrik 3 24 2 2 3 2 4" xfId="21566" xr:uid="{00000000-0005-0000-0000-000061510000}"/>
    <cellStyle name="Rubrik 3 24 2 2 3 2 5" xfId="24149" xr:uid="{00000000-0005-0000-0000-000062510000}"/>
    <cellStyle name="Rubrik 3 24 2 2 3 2 6" xfId="23294" xr:uid="{00000000-0005-0000-0000-000063510000}"/>
    <cellStyle name="Rubrik 3 24 2 2 3 2 7" xfId="29164" xr:uid="{00000000-0005-0000-0000-000064510000}"/>
    <cellStyle name="Rubrik 3 24 2 2 3 2 8" xfId="22343" xr:uid="{00000000-0005-0000-0000-000065510000}"/>
    <cellStyle name="Rubrik 3 24 2 2 3 2 9" xfId="33900" xr:uid="{00000000-0005-0000-0000-000066510000}"/>
    <cellStyle name="Rubrik 3 24 2 2 3 3" xfId="11029" xr:uid="{00000000-0005-0000-0000-000067510000}"/>
    <cellStyle name="Rubrik 3 24 2 2 3 4" xfId="17283" xr:uid="{00000000-0005-0000-0000-000068510000}"/>
    <cellStyle name="Rubrik 3 24 2 2 3 5" xfId="15596" xr:uid="{00000000-0005-0000-0000-000069510000}"/>
    <cellStyle name="Rubrik 3 24 2 2 3 6" xfId="20118" xr:uid="{00000000-0005-0000-0000-00006A510000}"/>
    <cellStyle name="Rubrik 3 24 2 2 3 7" xfId="27096" xr:uid="{00000000-0005-0000-0000-00006B510000}"/>
    <cellStyle name="Rubrik 3 24 2 2 3 8" xfId="26704" xr:uid="{00000000-0005-0000-0000-00006C510000}"/>
    <cellStyle name="Rubrik 3 24 2 2 3 9" xfId="31913" xr:uid="{00000000-0005-0000-0000-00006D510000}"/>
    <cellStyle name="Rubrik 3 24 2 2 4" xfId="1127" xr:uid="{00000000-0005-0000-0000-00006E510000}"/>
    <cellStyle name="Rubrik 3 24 2 2 4 10" xfId="31105" xr:uid="{00000000-0005-0000-0000-00006F510000}"/>
    <cellStyle name="Rubrik 3 24 2 2 4 11" xfId="36712" xr:uid="{00000000-0005-0000-0000-000070510000}"/>
    <cellStyle name="Rubrik 3 24 2 2 4 12" xfId="30592" xr:uid="{00000000-0005-0000-0000-000071510000}"/>
    <cellStyle name="Rubrik 3 24 2 2 4 2" xfId="4729" xr:uid="{00000000-0005-0000-0000-000072510000}"/>
    <cellStyle name="Rubrik 3 24 2 2 4 2 10" xfId="29897" xr:uid="{00000000-0005-0000-0000-000073510000}"/>
    <cellStyle name="Rubrik 3 24 2 2 4 2 11" xfId="37717" xr:uid="{00000000-0005-0000-0000-000074510000}"/>
    <cellStyle name="Rubrik 3 24 2 2 4 2 2" xfId="12613" xr:uid="{00000000-0005-0000-0000-000075510000}"/>
    <cellStyle name="Rubrik 3 24 2 2 4 2 3" xfId="18936" xr:uid="{00000000-0005-0000-0000-000076510000}"/>
    <cellStyle name="Rubrik 3 24 2 2 4 2 4" xfId="21567" xr:uid="{00000000-0005-0000-0000-000077510000}"/>
    <cellStyle name="Rubrik 3 24 2 2 4 2 5" xfId="24150" xr:uid="{00000000-0005-0000-0000-000078510000}"/>
    <cellStyle name="Rubrik 3 24 2 2 4 2 6" xfId="23052" xr:uid="{00000000-0005-0000-0000-000079510000}"/>
    <cellStyle name="Rubrik 3 24 2 2 4 2 7" xfId="29165" xr:uid="{00000000-0005-0000-0000-00007A510000}"/>
    <cellStyle name="Rubrik 3 24 2 2 4 2 8" xfId="24875" xr:uid="{00000000-0005-0000-0000-00007B510000}"/>
    <cellStyle name="Rubrik 3 24 2 2 4 2 9" xfId="33901" xr:uid="{00000000-0005-0000-0000-00007C510000}"/>
    <cellStyle name="Rubrik 3 24 2 2 4 3" xfId="14074" xr:uid="{00000000-0005-0000-0000-00007D510000}"/>
    <cellStyle name="Rubrik 3 24 2 2 4 4" xfId="15674" xr:uid="{00000000-0005-0000-0000-00007E510000}"/>
    <cellStyle name="Rubrik 3 24 2 2 4 5" xfId="20170" xr:uid="{00000000-0005-0000-0000-00007F510000}"/>
    <cellStyle name="Rubrik 3 24 2 2 4 6" xfId="22784" xr:uid="{00000000-0005-0000-0000-000080510000}"/>
    <cellStyle name="Rubrik 3 24 2 2 4 7" xfId="27877" xr:uid="{00000000-0005-0000-0000-000081510000}"/>
    <cellStyle name="Rubrik 3 24 2 2 4 8" xfId="26242" xr:uid="{00000000-0005-0000-0000-000082510000}"/>
    <cellStyle name="Rubrik 3 24 2 2 4 9" xfId="32643" xr:uid="{00000000-0005-0000-0000-000083510000}"/>
    <cellStyle name="Rubrik 3 24 2 2 5" xfId="1346" xr:uid="{00000000-0005-0000-0000-000084510000}"/>
    <cellStyle name="Rubrik 3 24 2 2 5 10" xfId="32689" xr:uid="{00000000-0005-0000-0000-000085510000}"/>
    <cellStyle name="Rubrik 3 24 2 2 5 11" xfId="34909" xr:uid="{00000000-0005-0000-0000-000086510000}"/>
    <cellStyle name="Rubrik 3 24 2 2 5 12" xfId="36750" xr:uid="{00000000-0005-0000-0000-000087510000}"/>
    <cellStyle name="Rubrik 3 24 2 2 5 2" xfId="4730" xr:uid="{00000000-0005-0000-0000-000088510000}"/>
    <cellStyle name="Rubrik 3 24 2 2 5 2 10" xfId="33055" xr:uid="{00000000-0005-0000-0000-000089510000}"/>
    <cellStyle name="Rubrik 3 24 2 2 5 2 11" xfId="37718" xr:uid="{00000000-0005-0000-0000-00008A510000}"/>
    <cellStyle name="Rubrik 3 24 2 2 5 2 2" xfId="12614" xr:uid="{00000000-0005-0000-0000-00008B510000}"/>
    <cellStyle name="Rubrik 3 24 2 2 5 2 3" xfId="18937" xr:uid="{00000000-0005-0000-0000-00008C510000}"/>
    <cellStyle name="Rubrik 3 24 2 2 5 2 4" xfId="21568" xr:uid="{00000000-0005-0000-0000-00008D510000}"/>
    <cellStyle name="Rubrik 3 24 2 2 5 2 5" xfId="24151" xr:uid="{00000000-0005-0000-0000-00008E510000}"/>
    <cellStyle name="Rubrik 3 24 2 2 5 2 6" xfId="22404" xr:uid="{00000000-0005-0000-0000-00008F510000}"/>
    <cellStyle name="Rubrik 3 24 2 2 5 2 7" xfId="29166" xr:uid="{00000000-0005-0000-0000-000090510000}"/>
    <cellStyle name="Rubrik 3 24 2 2 5 2 8" xfId="23153" xr:uid="{00000000-0005-0000-0000-000091510000}"/>
    <cellStyle name="Rubrik 3 24 2 2 5 2 9" xfId="33902" xr:uid="{00000000-0005-0000-0000-000092510000}"/>
    <cellStyle name="Rubrik 3 24 2 2 5 3" xfId="9315" xr:uid="{00000000-0005-0000-0000-000093510000}"/>
    <cellStyle name="Rubrik 3 24 2 2 5 4" xfId="16238" xr:uid="{00000000-0005-0000-0000-000094510000}"/>
    <cellStyle name="Rubrik 3 24 2 2 5 5" xfId="15772" xr:uid="{00000000-0005-0000-0000-000095510000}"/>
    <cellStyle name="Rubrik 3 24 2 2 5 6" xfId="20221" xr:uid="{00000000-0005-0000-0000-000096510000}"/>
    <cellStyle name="Rubrik 3 24 2 2 5 7" xfId="25397" xr:uid="{00000000-0005-0000-0000-000097510000}"/>
    <cellStyle name="Rubrik 3 24 2 2 5 8" xfId="27927" xr:uid="{00000000-0005-0000-0000-000098510000}"/>
    <cellStyle name="Rubrik 3 24 2 2 5 9" xfId="30341" xr:uid="{00000000-0005-0000-0000-000099510000}"/>
    <cellStyle name="Rubrik 3 24 2 2 6" xfId="1063" xr:uid="{00000000-0005-0000-0000-00009A510000}"/>
    <cellStyle name="Rubrik 3 24 2 2 6 10" xfId="30552" xr:uid="{00000000-0005-0000-0000-00009B510000}"/>
    <cellStyle name="Rubrik 3 24 2 2 6 11" xfId="36733" xr:uid="{00000000-0005-0000-0000-00009C510000}"/>
    <cellStyle name="Rubrik 3 24 2 2 6 12" xfId="35391" xr:uid="{00000000-0005-0000-0000-00009D510000}"/>
    <cellStyle name="Rubrik 3 24 2 2 6 2" xfId="4731" xr:uid="{00000000-0005-0000-0000-00009E510000}"/>
    <cellStyle name="Rubrik 3 24 2 2 6 2 10" xfId="31610" xr:uid="{00000000-0005-0000-0000-00009F510000}"/>
    <cellStyle name="Rubrik 3 24 2 2 6 2 11" xfId="37719" xr:uid="{00000000-0005-0000-0000-0000A0510000}"/>
    <cellStyle name="Rubrik 3 24 2 2 6 2 2" xfId="12615" xr:uid="{00000000-0005-0000-0000-0000A1510000}"/>
    <cellStyle name="Rubrik 3 24 2 2 6 2 3" xfId="18938" xr:uid="{00000000-0005-0000-0000-0000A2510000}"/>
    <cellStyle name="Rubrik 3 24 2 2 6 2 4" xfId="21569" xr:uid="{00000000-0005-0000-0000-0000A3510000}"/>
    <cellStyle name="Rubrik 3 24 2 2 6 2 5" xfId="24152" xr:uid="{00000000-0005-0000-0000-0000A4510000}"/>
    <cellStyle name="Rubrik 3 24 2 2 6 2 6" xfId="15057" xr:uid="{00000000-0005-0000-0000-0000A5510000}"/>
    <cellStyle name="Rubrik 3 24 2 2 6 2 7" xfId="29167" xr:uid="{00000000-0005-0000-0000-0000A6510000}"/>
    <cellStyle name="Rubrik 3 24 2 2 6 2 8" xfId="25060" xr:uid="{00000000-0005-0000-0000-0000A7510000}"/>
    <cellStyle name="Rubrik 3 24 2 2 6 2 9" xfId="33903" xr:uid="{00000000-0005-0000-0000-0000A8510000}"/>
    <cellStyle name="Rubrik 3 24 2 2 6 3" xfId="14138" xr:uid="{00000000-0005-0000-0000-0000A9510000}"/>
    <cellStyle name="Rubrik 3 24 2 2 6 4" xfId="15696" xr:uid="{00000000-0005-0000-0000-0000AA510000}"/>
    <cellStyle name="Rubrik 3 24 2 2 6 5" xfId="20192" xr:uid="{00000000-0005-0000-0000-0000AB510000}"/>
    <cellStyle name="Rubrik 3 24 2 2 6 6" xfId="22806" xr:uid="{00000000-0005-0000-0000-0000AC510000}"/>
    <cellStyle name="Rubrik 3 24 2 2 6 7" xfId="27899" xr:uid="{00000000-0005-0000-0000-0000AD510000}"/>
    <cellStyle name="Rubrik 3 24 2 2 6 8" xfId="25630" xr:uid="{00000000-0005-0000-0000-0000AE510000}"/>
    <cellStyle name="Rubrik 3 24 2 2 6 9" xfId="32665" xr:uid="{00000000-0005-0000-0000-0000AF510000}"/>
    <cellStyle name="Rubrik 3 24 2 2 7" xfId="1212" xr:uid="{00000000-0005-0000-0000-0000B0510000}"/>
    <cellStyle name="Rubrik 3 24 2 2 7 10" xfId="28373" xr:uid="{00000000-0005-0000-0000-0000B1510000}"/>
    <cellStyle name="Rubrik 3 24 2 2 7 11" xfId="36683" xr:uid="{00000000-0005-0000-0000-0000B2510000}"/>
    <cellStyle name="Rubrik 3 24 2 2 7 12" xfId="33079" xr:uid="{00000000-0005-0000-0000-0000B3510000}"/>
    <cellStyle name="Rubrik 3 24 2 2 7 2" xfId="4732" xr:uid="{00000000-0005-0000-0000-0000B4510000}"/>
    <cellStyle name="Rubrik 3 24 2 2 7 2 10" xfId="34883" xr:uid="{00000000-0005-0000-0000-0000B5510000}"/>
    <cellStyle name="Rubrik 3 24 2 2 7 2 11" xfId="37720" xr:uid="{00000000-0005-0000-0000-0000B6510000}"/>
    <cellStyle name="Rubrik 3 24 2 2 7 2 2" xfId="12616" xr:uid="{00000000-0005-0000-0000-0000B7510000}"/>
    <cellStyle name="Rubrik 3 24 2 2 7 2 3" xfId="18939" xr:uid="{00000000-0005-0000-0000-0000B8510000}"/>
    <cellStyle name="Rubrik 3 24 2 2 7 2 4" xfId="21570" xr:uid="{00000000-0005-0000-0000-0000B9510000}"/>
    <cellStyle name="Rubrik 3 24 2 2 7 2 5" xfId="24153" xr:uid="{00000000-0005-0000-0000-0000BA510000}"/>
    <cellStyle name="Rubrik 3 24 2 2 7 2 6" xfId="20469" xr:uid="{00000000-0005-0000-0000-0000BB510000}"/>
    <cellStyle name="Rubrik 3 24 2 2 7 2 7" xfId="29168" xr:uid="{00000000-0005-0000-0000-0000BC510000}"/>
    <cellStyle name="Rubrik 3 24 2 2 7 2 8" xfId="28156" xr:uid="{00000000-0005-0000-0000-0000BD510000}"/>
    <cellStyle name="Rubrik 3 24 2 2 7 2 9" xfId="33904" xr:uid="{00000000-0005-0000-0000-0000BE510000}"/>
    <cellStyle name="Rubrik 3 24 2 2 7 3" xfId="13989" xr:uid="{00000000-0005-0000-0000-0000BF510000}"/>
    <cellStyle name="Rubrik 3 24 2 2 7 4" xfId="16310" xr:uid="{00000000-0005-0000-0000-0000C0510000}"/>
    <cellStyle name="Rubrik 3 24 2 2 7 5" xfId="20141" xr:uid="{00000000-0005-0000-0000-0000C1510000}"/>
    <cellStyle name="Rubrik 3 24 2 2 7 6" xfId="22755" xr:uid="{00000000-0005-0000-0000-0000C2510000}"/>
    <cellStyle name="Rubrik 3 24 2 2 7 7" xfId="27848" xr:uid="{00000000-0005-0000-0000-0000C3510000}"/>
    <cellStyle name="Rubrik 3 24 2 2 7 8" xfId="20265" xr:uid="{00000000-0005-0000-0000-0000C4510000}"/>
    <cellStyle name="Rubrik 3 24 2 2 7 9" xfId="32614" xr:uid="{00000000-0005-0000-0000-0000C5510000}"/>
    <cellStyle name="Rubrik 3 24 2 2 8" xfId="3324" xr:uid="{00000000-0005-0000-0000-0000C6510000}"/>
    <cellStyle name="Rubrik 3 24 2 2 8 10" xfId="31026" xr:uid="{00000000-0005-0000-0000-0000C7510000}"/>
    <cellStyle name="Rubrik 3 24 2 2 8 11" xfId="36014" xr:uid="{00000000-0005-0000-0000-0000C8510000}"/>
    <cellStyle name="Rubrik 3 24 2 2 8 12" xfId="36884" xr:uid="{00000000-0005-0000-0000-0000C9510000}"/>
    <cellStyle name="Rubrik 3 24 2 2 8 2" xfId="4733" xr:uid="{00000000-0005-0000-0000-0000CA510000}"/>
    <cellStyle name="Rubrik 3 24 2 2 8 2 10" xfId="32685" xr:uid="{00000000-0005-0000-0000-0000CB510000}"/>
    <cellStyle name="Rubrik 3 24 2 2 8 2 11" xfId="37721" xr:uid="{00000000-0005-0000-0000-0000CC510000}"/>
    <cellStyle name="Rubrik 3 24 2 2 8 2 2" xfId="12617" xr:uid="{00000000-0005-0000-0000-0000CD510000}"/>
    <cellStyle name="Rubrik 3 24 2 2 8 2 3" xfId="18940" xr:uid="{00000000-0005-0000-0000-0000CE510000}"/>
    <cellStyle name="Rubrik 3 24 2 2 8 2 4" xfId="21571" xr:uid="{00000000-0005-0000-0000-0000CF510000}"/>
    <cellStyle name="Rubrik 3 24 2 2 8 2 5" xfId="24154" xr:uid="{00000000-0005-0000-0000-0000D0510000}"/>
    <cellStyle name="Rubrik 3 24 2 2 8 2 6" xfId="20708" xr:uid="{00000000-0005-0000-0000-0000D1510000}"/>
    <cellStyle name="Rubrik 3 24 2 2 8 2 7" xfId="29169" xr:uid="{00000000-0005-0000-0000-0000D2510000}"/>
    <cellStyle name="Rubrik 3 24 2 2 8 2 8" xfId="28384" xr:uid="{00000000-0005-0000-0000-0000D3510000}"/>
    <cellStyle name="Rubrik 3 24 2 2 8 2 9" xfId="33905" xr:uid="{00000000-0005-0000-0000-0000D4510000}"/>
    <cellStyle name="Rubrik 3 24 2 2 8 3" xfId="11284" xr:uid="{00000000-0005-0000-0000-0000D5510000}"/>
    <cellStyle name="Rubrik 3 24 2 2 8 4" xfId="17538" xr:uid="{00000000-0005-0000-0000-0000D6510000}"/>
    <cellStyle name="Rubrik 3 24 2 2 8 5" xfId="16744" xr:uid="{00000000-0005-0000-0000-0000D7510000}"/>
    <cellStyle name="Rubrik 3 24 2 2 8 6" xfId="20433" xr:uid="{00000000-0005-0000-0000-0000D8510000}"/>
    <cellStyle name="Rubrik 3 24 2 2 8 7" xfId="26970" xr:uid="{00000000-0005-0000-0000-0000D9510000}"/>
    <cellStyle name="Rubrik 3 24 2 2 8 8" xfId="14687" xr:uid="{00000000-0005-0000-0000-0000DA510000}"/>
    <cellStyle name="Rubrik 3 24 2 2 8 9" xfId="31786" xr:uid="{00000000-0005-0000-0000-0000DB510000}"/>
    <cellStyle name="Rubrik 3 24 2 2 9" xfId="985" xr:uid="{00000000-0005-0000-0000-0000DC510000}"/>
    <cellStyle name="Rubrik 3 24 2 2 9 10" xfId="25656" xr:uid="{00000000-0005-0000-0000-0000DD510000}"/>
    <cellStyle name="Rubrik 3 24 2 2 9 11" xfId="37165" xr:uid="{00000000-0005-0000-0000-0000DE510000}"/>
    <cellStyle name="Rubrik 3 24 2 2 9 12" xfId="35129" xr:uid="{00000000-0005-0000-0000-0000DF510000}"/>
    <cellStyle name="Rubrik 3 24 2 2 9 2" xfId="4734" xr:uid="{00000000-0005-0000-0000-0000E0510000}"/>
    <cellStyle name="Rubrik 3 24 2 2 9 2 10" xfId="29884" xr:uid="{00000000-0005-0000-0000-0000E1510000}"/>
    <cellStyle name="Rubrik 3 24 2 2 9 2 11" xfId="37722" xr:uid="{00000000-0005-0000-0000-0000E2510000}"/>
    <cellStyle name="Rubrik 3 24 2 2 9 2 2" xfId="12618" xr:uid="{00000000-0005-0000-0000-0000E3510000}"/>
    <cellStyle name="Rubrik 3 24 2 2 9 2 3" xfId="18941" xr:uid="{00000000-0005-0000-0000-0000E4510000}"/>
    <cellStyle name="Rubrik 3 24 2 2 9 2 4" xfId="21572" xr:uid="{00000000-0005-0000-0000-0000E5510000}"/>
    <cellStyle name="Rubrik 3 24 2 2 9 2 5" xfId="24155" xr:uid="{00000000-0005-0000-0000-0000E6510000}"/>
    <cellStyle name="Rubrik 3 24 2 2 9 2 6" xfId="21200" xr:uid="{00000000-0005-0000-0000-0000E7510000}"/>
    <cellStyle name="Rubrik 3 24 2 2 9 2 7" xfId="29170" xr:uid="{00000000-0005-0000-0000-0000E8510000}"/>
    <cellStyle name="Rubrik 3 24 2 2 9 2 8" xfId="22314" xr:uid="{00000000-0005-0000-0000-0000E9510000}"/>
    <cellStyle name="Rubrik 3 24 2 2 9 2 9" xfId="33906" xr:uid="{00000000-0005-0000-0000-0000EA510000}"/>
    <cellStyle name="Rubrik 3 24 2 2 9 3" xfId="14216" xr:uid="{00000000-0005-0000-0000-0000EB510000}"/>
    <cellStyle name="Rubrik 3 24 2 2 9 4" xfId="15741" xr:uid="{00000000-0005-0000-0000-0000EC510000}"/>
    <cellStyle name="Rubrik 3 24 2 2 9 5" xfId="20890" xr:uid="{00000000-0005-0000-0000-0000ED510000}"/>
    <cellStyle name="Rubrik 3 24 2 2 9 6" xfId="23478" xr:uid="{00000000-0005-0000-0000-0000EE510000}"/>
    <cellStyle name="Rubrik 3 24 2 2 9 7" xfId="28561" xr:uid="{00000000-0005-0000-0000-0000EF510000}"/>
    <cellStyle name="Rubrik 3 24 2 2 9 8" xfId="22739" xr:uid="{00000000-0005-0000-0000-0000F0510000}"/>
    <cellStyle name="Rubrik 3 24 2 2 9 9" xfId="33269" xr:uid="{00000000-0005-0000-0000-0000F1510000}"/>
    <cellStyle name="Rubrik 3 24 2 3" xfId="1738" xr:uid="{00000000-0005-0000-0000-0000F2510000}"/>
    <cellStyle name="Rubrik 3 24 2 3 10" xfId="14989" xr:uid="{00000000-0005-0000-0000-0000F3510000}"/>
    <cellStyle name="Rubrik 3 24 2 3 11" xfId="19966" xr:uid="{00000000-0005-0000-0000-0000F4510000}"/>
    <cellStyle name="Rubrik 3 24 2 3 12" xfId="22587" xr:uid="{00000000-0005-0000-0000-0000F5510000}"/>
    <cellStyle name="Rubrik 3 24 2 3 13" xfId="27679" xr:uid="{00000000-0005-0000-0000-0000F6510000}"/>
    <cellStyle name="Rubrik 3 24 2 3 14" xfId="26058" xr:uid="{00000000-0005-0000-0000-0000F7510000}"/>
    <cellStyle name="Rubrik 3 24 2 3 15" xfId="32455" xr:uid="{00000000-0005-0000-0000-0000F8510000}"/>
    <cellStyle name="Rubrik 3 24 2 3 16" xfId="30935" xr:uid="{00000000-0005-0000-0000-0000F9510000}"/>
    <cellStyle name="Rubrik 3 24 2 3 17" xfId="36568" xr:uid="{00000000-0005-0000-0000-0000FA510000}"/>
    <cellStyle name="Rubrik 3 24 2 3 18" xfId="35453" xr:uid="{00000000-0005-0000-0000-0000FB510000}"/>
    <cellStyle name="Rubrik 3 24 2 3 2" xfId="2538" xr:uid="{00000000-0005-0000-0000-0000FC510000}"/>
    <cellStyle name="Rubrik 3 24 2 3 2 10" xfId="32274" xr:uid="{00000000-0005-0000-0000-0000FD510000}"/>
    <cellStyle name="Rubrik 3 24 2 3 2 11" xfId="34616" xr:uid="{00000000-0005-0000-0000-0000FE510000}"/>
    <cellStyle name="Rubrik 3 24 2 3 2 12" xfId="36449" xr:uid="{00000000-0005-0000-0000-0000FF510000}"/>
    <cellStyle name="Rubrik 3 24 2 3 2 2" xfId="4735" xr:uid="{00000000-0005-0000-0000-000000520000}"/>
    <cellStyle name="Rubrik 3 24 2 3 2 2 10" xfId="20604" xr:uid="{00000000-0005-0000-0000-000001520000}"/>
    <cellStyle name="Rubrik 3 24 2 3 2 2 11" xfId="37723" xr:uid="{00000000-0005-0000-0000-000002520000}"/>
    <cellStyle name="Rubrik 3 24 2 3 2 2 2" xfId="12619" xr:uid="{00000000-0005-0000-0000-000003520000}"/>
    <cellStyle name="Rubrik 3 24 2 3 2 2 3" xfId="18942" xr:uid="{00000000-0005-0000-0000-000004520000}"/>
    <cellStyle name="Rubrik 3 24 2 3 2 2 4" xfId="21573" xr:uid="{00000000-0005-0000-0000-000005520000}"/>
    <cellStyle name="Rubrik 3 24 2 3 2 2 5" xfId="24156" xr:uid="{00000000-0005-0000-0000-000006520000}"/>
    <cellStyle name="Rubrik 3 24 2 3 2 2 6" xfId="22932" xr:uid="{00000000-0005-0000-0000-000007520000}"/>
    <cellStyle name="Rubrik 3 24 2 3 2 2 7" xfId="29171" xr:uid="{00000000-0005-0000-0000-000008520000}"/>
    <cellStyle name="Rubrik 3 24 2 3 2 2 8" xfId="25303" xr:uid="{00000000-0005-0000-0000-000009520000}"/>
    <cellStyle name="Rubrik 3 24 2 3 2 2 9" xfId="33907" xr:uid="{00000000-0005-0000-0000-00000A520000}"/>
    <cellStyle name="Rubrik 3 24 2 3 2 3" xfId="10500" xr:uid="{00000000-0005-0000-0000-00000B520000}"/>
    <cellStyle name="Rubrik 3 24 2 3 2 4" xfId="14716" xr:uid="{00000000-0005-0000-0000-00000C520000}"/>
    <cellStyle name="Rubrik 3 24 2 3 2 5" xfId="10203" xr:uid="{00000000-0005-0000-0000-00000D520000}"/>
    <cellStyle name="Rubrik 3 24 2 3 2 6" xfId="19748" xr:uid="{00000000-0005-0000-0000-00000E520000}"/>
    <cellStyle name="Rubrik 3 24 2 3 2 7" xfId="24948" xr:uid="{00000000-0005-0000-0000-00000F520000}"/>
    <cellStyle name="Rubrik 3 24 2 3 2 8" xfId="27477" xr:uid="{00000000-0005-0000-0000-000010520000}"/>
    <cellStyle name="Rubrik 3 24 2 3 2 9" xfId="29939" xr:uid="{00000000-0005-0000-0000-000011520000}"/>
    <cellStyle name="Rubrik 3 24 2 3 3" xfId="2766" xr:uid="{00000000-0005-0000-0000-000012520000}"/>
    <cellStyle name="Rubrik 3 24 2 3 3 10" xfId="28796" xr:uid="{00000000-0005-0000-0000-000013520000}"/>
    <cellStyle name="Rubrik 3 24 2 3 3 11" xfId="36278" xr:uid="{00000000-0005-0000-0000-000014520000}"/>
    <cellStyle name="Rubrik 3 24 2 3 3 12" xfId="34516" xr:uid="{00000000-0005-0000-0000-000015520000}"/>
    <cellStyle name="Rubrik 3 24 2 3 3 2" xfId="4736" xr:uid="{00000000-0005-0000-0000-000016520000}"/>
    <cellStyle name="Rubrik 3 24 2 3 3 2 10" xfId="34965" xr:uid="{00000000-0005-0000-0000-000017520000}"/>
    <cellStyle name="Rubrik 3 24 2 3 3 2 11" xfId="37724" xr:uid="{00000000-0005-0000-0000-000018520000}"/>
    <cellStyle name="Rubrik 3 24 2 3 3 2 2" xfId="12620" xr:uid="{00000000-0005-0000-0000-000019520000}"/>
    <cellStyle name="Rubrik 3 24 2 3 3 2 3" xfId="18943" xr:uid="{00000000-0005-0000-0000-00001A520000}"/>
    <cellStyle name="Rubrik 3 24 2 3 3 2 4" xfId="21574" xr:uid="{00000000-0005-0000-0000-00001B520000}"/>
    <cellStyle name="Rubrik 3 24 2 3 3 2 5" xfId="24157" xr:uid="{00000000-0005-0000-0000-00001C520000}"/>
    <cellStyle name="Rubrik 3 24 2 3 3 2 6" xfId="23180" xr:uid="{00000000-0005-0000-0000-00001D520000}"/>
    <cellStyle name="Rubrik 3 24 2 3 3 2 7" xfId="29172" xr:uid="{00000000-0005-0000-0000-00001E520000}"/>
    <cellStyle name="Rubrik 3 24 2 3 3 2 8" xfId="25790" xr:uid="{00000000-0005-0000-0000-00001F520000}"/>
    <cellStyle name="Rubrik 3 24 2 3 3 2 9" xfId="33908" xr:uid="{00000000-0005-0000-0000-000020520000}"/>
    <cellStyle name="Rubrik 3 24 2 3 3 3" xfId="10727" xr:uid="{00000000-0005-0000-0000-000021520000}"/>
    <cellStyle name="Rubrik 3 24 2 3 3 4" xfId="16980" xr:uid="{00000000-0005-0000-0000-000022520000}"/>
    <cellStyle name="Rubrik 3 24 2 3 3 5" xfId="19503" xr:uid="{00000000-0005-0000-0000-000023520000}"/>
    <cellStyle name="Rubrik 3 24 2 3 3 6" xfId="22134" xr:uid="{00000000-0005-0000-0000-000024520000}"/>
    <cellStyle name="Rubrik 3 24 2 3 3 7" xfId="27237" xr:uid="{00000000-0005-0000-0000-000025520000}"/>
    <cellStyle name="Rubrik 3 24 2 3 3 8" xfId="21204" xr:uid="{00000000-0005-0000-0000-000026520000}"/>
    <cellStyle name="Rubrik 3 24 2 3 3 9" xfId="32054" xr:uid="{00000000-0005-0000-0000-000027520000}"/>
    <cellStyle name="Rubrik 3 24 2 3 4" xfId="3152" xr:uid="{00000000-0005-0000-0000-000028520000}"/>
    <cellStyle name="Rubrik 3 24 2 3 4 10" xfId="16421" xr:uid="{00000000-0005-0000-0000-000029520000}"/>
    <cellStyle name="Rubrik 3 24 2 3 4 11" xfId="28372" xr:uid="{00000000-0005-0000-0000-00002A520000}"/>
    <cellStyle name="Rubrik 3 24 2 3 4 12" xfId="34895" xr:uid="{00000000-0005-0000-0000-00002B520000}"/>
    <cellStyle name="Rubrik 3 24 2 3 4 2" xfId="4737" xr:uid="{00000000-0005-0000-0000-00002C520000}"/>
    <cellStyle name="Rubrik 3 24 2 3 4 2 10" xfId="25463" xr:uid="{00000000-0005-0000-0000-00002D520000}"/>
    <cellStyle name="Rubrik 3 24 2 3 4 2 11" xfId="37725" xr:uid="{00000000-0005-0000-0000-00002E520000}"/>
    <cellStyle name="Rubrik 3 24 2 3 4 2 2" xfId="12621" xr:uid="{00000000-0005-0000-0000-00002F520000}"/>
    <cellStyle name="Rubrik 3 24 2 3 4 2 3" xfId="18944" xr:uid="{00000000-0005-0000-0000-000030520000}"/>
    <cellStyle name="Rubrik 3 24 2 3 4 2 4" xfId="21575" xr:uid="{00000000-0005-0000-0000-000031520000}"/>
    <cellStyle name="Rubrik 3 24 2 3 4 2 5" xfId="24158" xr:uid="{00000000-0005-0000-0000-000032520000}"/>
    <cellStyle name="Rubrik 3 24 2 3 4 2 6" xfId="17467" xr:uid="{00000000-0005-0000-0000-000033520000}"/>
    <cellStyle name="Rubrik 3 24 2 3 4 2 7" xfId="29173" xr:uid="{00000000-0005-0000-0000-000034520000}"/>
    <cellStyle name="Rubrik 3 24 2 3 4 2 8" xfId="27333" xr:uid="{00000000-0005-0000-0000-000035520000}"/>
    <cellStyle name="Rubrik 3 24 2 3 4 2 9" xfId="33909" xr:uid="{00000000-0005-0000-0000-000036520000}"/>
    <cellStyle name="Rubrik 3 24 2 3 4 3" xfId="11112" xr:uid="{00000000-0005-0000-0000-000037520000}"/>
    <cellStyle name="Rubrik 3 24 2 3 4 4" xfId="17366" xr:uid="{00000000-0005-0000-0000-000038520000}"/>
    <cellStyle name="Rubrik 3 24 2 3 4 5" xfId="9746" xr:uid="{00000000-0005-0000-0000-000039520000}"/>
    <cellStyle name="Rubrik 3 24 2 3 4 6" xfId="15714" xr:uid="{00000000-0005-0000-0000-00003A520000}"/>
    <cellStyle name="Rubrik 3 24 2 3 4 7" xfId="16013" xr:uid="{00000000-0005-0000-0000-00003B520000}"/>
    <cellStyle name="Rubrik 3 24 2 3 4 8" xfId="23254" xr:uid="{00000000-0005-0000-0000-00003C520000}"/>
    <cellStyle name="Rubrik 3 24 2 3 4 9" xfId="24764" xr:uid="{00000000-0005-0000-0000-00003D520000}"/>
    <cellStyle name="Rubrik 3 24 2 3 5" xfId="2701" xr:uid="{00000000-0005-0000-0000-00003E520000}"/>
    <cellStyle name="Rubrik 3 24 2 3 5 10" xfId="29798" xr:uid="{00000000-0005-0000-0000-00003F520000}"/>
    <cellStyle name="Rubrik 3 24 2 3 5 11" xfId="36319" xr:uid="{00000000-0005-0000-0000-000040520000}"/>
    <cellStyle name="Rubrik 3 24 2 3 5 12" xfId="34536" xr:uid="{00000000-0005-0000-0000-000041520000}"/>
    <cellStyle name="Rubrik 3 24 2 3 5 2" xfId="4738" xr:uid="{00000000-0005-0000-0000-000042520000}"/>
    <cellStyle name="Rubrik 3 24 2 3 5 2 10" xfId="31639" xr:uid="{00000000-0005-0000-0000-000043520000}"/>
    <cellStyle name="Rubrik 3 24 2 3 5 2 11" xfId="37726" xr:uid="{00000000-0005-0000-0000-000044520000}"/>
    <cellStyle name="Rubrik 3 24 2 3 5 2 2" xfId="12622" xr:uid="{00000000-0005-0000-0000-000045520000}"/>
    <cellStyle name="Rubrik 3 24 2 3 5 2 3" xfId="18945" xr:uid="{00000000-0005-0000-0000-000046520000}"/>
    <cellStyle name="Rubrik 3 24 2 3 5 2 4" xfId="21576" xr:uid="{00000000-0005-0000-0000-000047520000}"/>
    <cellStyle name="Rubrik 3 24 2 3 5 2 5" xfId="24159" xr:uid="{00000000-0005-0000-0000-000048520000}"/>
    <cellStyle name="Rubrik 3 24 2 3 5 2 6" xfId="23746" xr:uid="{00000000-0005-0000-0000-000049520000}"/>
    <cellStyle name="Rubrik 3 24 2 3 5 2 7" xfId="29174" xr:uid="{00000000-0005-0000-0000-00004A520000}"/>
    <cellStyle name="Rubrik 3 24 2 3 5 2 8" xfId="25173" xr:uid="{00000000-0005-0000-0000-00004B520000}"/>
    <cellStyle name="Rubrik 3 24 2 3 5 2 9" xfId="33910" xr:uid="{00000000-0005-0000-0000-00004C520000}"/>
    <cellStyle name="Rubrik 3 24 2 3 5 3" xfId="10662" xr:uid="{00000000-0005-0000-0000-00004D520000}"/>
    <cellStyle name="Rubrik 3 24 2 3 5 4" xfId="16915" xr:uid="{00000000-0005-0000-0000-00004E520000}"/>
    <cellStyle name="Rubrik 3 24 2 3 5 5" xfId="19545" xr:uid="{00000000-0005-0000-0000-00004F520000}"/>
    <cellStyle name="Rubrik 3 24 2 3 5 6" xfId="22176" xr:uid="{00000000-0005-0000-0000-000050520000}"/>
    <cellStyle name="Rubrik 3 24 2 3 5 7" xfId="27279" xr:uid="{00000000-0005-0000-0000-000051520000}"/>
    <cellStyle name="Rubrik 3 24 2 3 5 8" xfId="24792" xr:uid="{00000000-0005-0000-0000-000052520000}"/>
    <cellStyle name="Rubrik 3 24 2 3 5 9" xfId="32096" xr:uid="{00000000-0005-0000-0000-000053520000}"/>
    <cellStyle name="Rubrik 3 24 2 3 6" xfId="3264" xr:uid="{00000000-0005-0000-0000-000054520000}"/>
    <cellStyle name="Rubrik 3 24 2 3 6 10" xfId="33495" xr:uid="{00000000-0005-0000-0000-000055520000}"/>
    <cellStyle name="Rubrik 3 24 2 3 6 11" xfId="36045" xr:uid="{00000000-0005-0000-0000-000056520000}"/>
    <cellStyle name="Rubrik 3 24 2 3 6 12" xfId="35164" xr:uid="{00000000-0005-0000-0000-000057520000}"/>
    <cellStyle name="Rubrik 3 24 2 3 6 2" xfId="4739" xr:uid="{00000000-0005-0000-0000-000058520000}"/>
    <cellStyle name="Rubrik 3 24 2 3 6 2 10" xfId="23782" xr:uid="{00000000-0005-0000-0000-000059520000}"/>
    <cellStyle name="Rubrik 3 24 2 3 6 2 11" xfId="37727" xr:uid="{00000000-0005-0000-0000-00005A520000}"/>
    <cellStyle name="Rubrik 3 24 2 3 6 2 2" xfId="12623" xr:uid="{00000000-0005-0000-0000-00005B520000}"/>
    <cellStyle name="Rubrik 3 24 2 3 6 2 3" xfId="18946" xr:uid="{00000000-0005-0000-0000-00005C520000}"/>
    <cellStyle name="Rubrik 3 24 2 3 6 2 4" xfId="21577" xr:uid="{00000000-0005-0000-0000-00005D520000}"/>
    <cellStyle name="Rubrik 3 24 2 3 6 2 5" xfId="24160" xr:uid="{00000000-0005-0000-0000-00005E520000}"/>
    <cellStyle name="Rubrik 3 24 2 3 6 2 6" xfId="22860" xr:uid="{00000000-0005-0000-0000-00005F520000}"/>
    <cellStyle name="Rubrik 3 24 2 3 6 2 7" xfId="29175" xr:uid="{00000000-0005-0000-0000-000060520000}"/>
    <cellStyle name="Rubrik 3 24 2 3 6 2 8" xfId="20326" xr:uid="{00000000-0005-0000-0000-000061520000}"/>
    <cellStyle name="Rubrik 3 24 2 3 6 2 9" xfId="33911" xr:uid="{00000000-0005-0000-0000-000062520000}"/>
    <cellStyle name="Rubrik 3 24 2 3 6 3" xfId="11224" xr:uid="{00000000-0005-0000-0000-000063520000}"/>
    <cellStyle name="Rubrik 3 24 2 3 6 4" xfId="17478" xr:uid="{00000000-0005-0000-0000-000064520000}"/>
    <cellStyle name="Rubrik 3 24 2 3 6 5" xfId="16094" xr:uid="{00000000-0005-0000-0000-000065520000}"/>
    <cellStyle name="Rubrik 3 24 2 3 6 6" xfId="9783" xr:uid="{00000000-0005-0000-0000-000066520000}"/>
    <cellStyle name="Rubrik 3 24 2 3 6 7" xfId="27000" xr:uid="{00000000-0005-0000-0000-000067520000}"/>
    <cellStyle name="Rubrik 3 24 2 3 6 8" xfId="23504" xr:uid="{00000000-0005-0000-0000-000068520000}"/>
    <cellStyle name="Rubrik 3 24 2 3 6 9" xfId="31816" xr:uid="{00000000-0005-0000-0000-000069520000}"/>
    <cellStyle name="Rubrik 3 24 2 3 7" xfId="3149" xr:uid="{00000000-0005-0000-0000-00006A520000}"/>
    <cellStyle name="Rubrik 3 24 2 3 7 10" xfId="31577" xr:uid="{00000000-0005-0000-0000-00006B520000}"/>
    <cellStyle name="Rubrik 3 24 2 3 7 11" xfId="33261" xr:uid="{00000000-0005-0000-0000-00006C520000}"/>
    <cellStyle name="Rubrik 3 24 2 3 7 12" xfId="30896" xr:uid="{00000000-0005-0000-0000-00006D520000}"/>
    <cellStyle name="Rubrik 3 24 2 3 7 2" xfId="4740" xr:uid="{00000000-0005-0000-0000-00006E520000}"/>
    <cellStyle name="Rubrik 3 24 2 3 7 2 10" xfId="34450" xr:uid="{00000000-0005-0000-0000-00006F520000}"/>
    <cellStyle name="Rubrik 3 24 2 3 7 2 11" xfId="37728" xr:uid="{00000000-0005-0000-0000-000070520000}"/>
    <cellStyle name="Rubrik 3 24 2 3 7 2 2" xfId="12624" xr:uid="{00000000-0005-0000-0000-000071520000}"/>
    <cellStyle name="Rubrik 3 24 2 3 7 2 3" xfId="18947" xr:uid="{00000000-0005-0000-0000-000072520000}"/>
    <cellStyle name="Rubrik 3 24 2 3 7 2 4" xfId="21578" xr:uid="{00000000-0005-0000-0000-000073520000}"/>
    <cellStyle name="Rubrik 3 24 2 3 7 2 5" xfId="24161" xr:uid="{00000000-0005-0000-0000-000074520000}"/>
    <cellStyle name="Rubrik 3 24 2 3 7 2 6" xfId="24724" xr:uid="{00000000-0005-0000-0000-000075520000}"/>
    <cellStyle name="Rubrik 3 24 2 3 7 2 7" xfId="29176" xr:uid="{00000000-0005-0000-0000-000076520000}"/>
    <cellStyle name="Rubrik 3 24 2 3 7 2 8" xfId="29732" xr:uid="{00000000-0005-0000-0000-000077520000}"/>
    <cellStyle name="Rubrik 3 24 2 3 7 2 9" xfId="33912" xr:uid="{00000000-0005-0000-0000-000078520000}"/>
    <cellStyle name="Rubrik 3 24 2 3 7 3" xfId="11109" xr:uid="{00000000-0005-0000-0000-000079520000}"/>
    <cellStyle name="Rubrik 3 24 2 3 7 4" xfId="17363" xr:uid="{00000000-0005-0000-0000-00007A520000}"/>
    <cellStyle name="Rubrik 3 24 2 3 7 5" xfId="18039" xr:uid="{00000000-0005-0000-0000-00007B520000}"/>
    <cellStyle name="Rubrik 3 24 2 3 7 6" xfId="17816" xr:uid="{00000000-0005-0000-0000-00007C520000}"/>
    <cellStyle name="Rubrik 3 24 2 3 7 7" xfId="27056" xr:uid="{00000000-0005-0000-0000-00007D520000}"/>
    <cellStyle name="Rubrik 3 24 2 3 7 8" xfId="25053" xr:uid="{00000000-0005-0000-0000-00007E520000}"/>
    <cellStyle name="Rubrik 3 24 2 3 7 9" xfId="31873" xr:uid="{00000000-0005-0000-0000-00007F520000}"/>
    <cellStyle name="Rubrik 3 24 2 3 8" xfId="4741" xr:uid="{00000000-0005-0000-0000-000080520000}"/>
    <cellStyle name="Rubrik 3 24 2 3 8 10" xfId="30470" xr:uid="{00000000-0005-0000-0000-000081520000}"/>
    <cellStyle name="Rubrik 3 24 2 3 8 11" xfId="37729" xr:uid="{00000000-0005-0000-0000-000082520000}"/>
    <cellStyle name="Rubrik 3 24 2 3 8 2" xfId="12625" xr:uid="{00000000-0005-0000-0000-000083520000}"/>
    <cellStyle name="Rubrik 3 24 2 3 8 3" xfId="18948" xr:uid="{00000000-0005-0000-0000-000084520000}"/>
    <cellStyle name="Rubrik 3 24 2 3 8 4" xfId="21579" xr:uid="{00000000-0005-0000-0000-000085520000}"/>
    <cellStyle name="Rubrik 3 24 2 3 8 5" xfId="24162" xr:uid="{00000000-0005-0000-0000-000086520000}"/>
    <cellStyle name="Rubrik 3 24 2 3 8 6" xfId="20535" xr:uid="{00000000-0005-0000-0000-000087520000}"/>
    <cellStyle name="Rubrik 3 24 2 3 8 7" xfId="29177" xr:uid="{00000000-0005-0000-0000-000088520000}"/>
    <cellStyle name="Rubrik 3 24 2 3 8 8" xfId="17936" xr:uid="{00000000-0005-0000-0000-000089520000}"/>
    <cellStyle name="Rubrik 3 24 2 3 8 9" xfId="33913" xr:uid="{00000000-0005-0000-0000-00008A520000}"/>
    <cellStyle name="Rubrik 3 24 2 3 9" xfId="9706" xr:uid="{00000000-0005-0000-0000-00008B520000}"/>
    <cellStyle name="Rubrik 3 24 2 4" xfId="1323" xr:uid="{00000000-0005-0000-0000-00008C520000}"/>
    <cellStyle name="Rubrik 3 24 2 4 10" xfId="28666" xr:uid="{00000000-0005-0000-0000-00008D520000}"/>
    <cellStyle name="Rubrik 3 24 2 4 11" xfId="31005" xr:uid="{00000000-0005-0000-0000-00008E520000}"/>
    <cellStyle name="Rubrik 3 24 2 4 12" xfId="33366" xr:uid="{00000000-0005-0000-0000-00008F520000}"/>
    <cellStyle name="Rubrik 3 24 2 4 2" xfId="4742" xr:uid="{00000000-0005-0000-0000-000090520000}"/>
    <cellStyle name="Rubrik 3 24 2 4 2 10" xfId="17781" xr:uid="{00000000-0005-0000-0000-000091520000}"/>
    <cellStyle name="Rubrik 3 24 2 4 2 11" xfId="37730" xr:uid="{00000000-0005-0000-0000-000092520000}"/>
    <cellStyle name="Rubrik 3 24 2 4 2 2" xfId="12626" xr:uid="{00000000-0005-0000-0000-000093520000}"/>
    <cellStyle name="Rubrik 3 24 2 4 2 3" xfId="18949" xr:uid="{00000000-0005-0000-0000-000094520000}"/>
    <cellStyle name="Rubrik 3 24 2 4 2 4" xfId="21580" xr:uid="{00000000-0005-0000-0000-000095520000}"/>
    <cellStyle name="Rubrik 3 24 2 4 2 5" xfId="24163" xr:uid="{00000000-0005-0000-0000-000096520000}"/>
    <cellStyle name="Rubrik 3 24 2 4 2 6" xfId="23132" xr:uid="{00000000-0005-0000-0000-000097520000}"/>
    <cellStyle name="Rubrik 3 24 2 4 2 7" xfId="29178" xr:uid="{00000000-0005-0000-0000-000098520000}"/>
    <cellStyle name="Rubrik 3 24 2 4 2 8" xfId="14744" xr:uid="{00000000-0005-0000-0000-000099520000}"/>
    <cellStyle name="Rubrik 3 24 2 4 2 9" xfId="33914" xr:uid="{00000000-0005-0000-0000-00009A520000}"/>
    <cellStyle name="Rubrik 3 24 2 4 3" xfId="9292" xr:uid="{00000000-0005-0000-0000-00009B520000}"/>
    <cellStyle name="Rubrik 3 24 2 4 4" xfId="15577" xr:uid="{00000000-0005-0000-0000-00009C520000}"/>
    <cellStyle name="Rubrik 3 24 2 4 5" xfId="14250" xr:uid="{00000000-0005-0000-0000-00009D520000}"/>
    <cellStyle name="Rubrik 3 24 2 4 6" xfId="14549" xr:uid="{00000000-0005-0000-0000-00009E520000}"/>
    <cellStyle name="Rubrik 3 24 2 4 7" xfId="15920" xr:uid="{00000000-0005-0000-0000-00009F520000}"/>
    <cellStyle name="Rubrik 3 24 2 4 8" xfId="21002" xr:uid="{00000000-0005-0000-0000-0000A0520000}"/>
    <cellStyle name="Rubrik 3 24 2 4 9" xfId="26136" xr:uid="{00000000-0005-0000-0000-0000A1520000}"/>
    <cellStyle name="Rubrik 3 24 2 5" xfId="1592" xr:uid="{00000000-0005-0000-0000-0000A2520000}"/>
    <cellStyle name="Rubrik 3 24 2 5 10" xfId="30401" xr:uid="{00000000-0005-0000-0000-0000A3520000}"/>
    <cellStyle name="Rubrik 3 24 2 5 11" xfId="37018" xr:uid="{00000000-0005-0000-0000-0000A4520000}"/>
    <cellStyle name="Rubrik 3 24 2 5 12" xfId="22671" xr:uid="{00000000-0005-0000-0000-0000A5520000}"/>
    <cellStyle name="Rubrik 3 24 2 5 2" xfId="4743" xr:uid="{00000000-0005-0000-0000-0000A6520000}"/>
    <cellStyle name="Rubrik 3 24 2 5 2 10" xfId="34750" xr:uid="{00000000-0005-0000-0000-0000A7520000}"/>
    <cellStyle name="Rubrik 3 24 2 5 2 11" xfId="37731" xr:uid="{00000000-0005-0000-0000-0000A8520000}"/>
    <cellStyle name="Rubrik 3 24 2 5 2 2" xfId="12627" xr:uid="{00000000-0005-0000-0000-0000A9520000}"/>
    <cellStyle name="Rubrik 3 24 2 5 2 3" xfId="18950" xr:uid="{00000000-0005-0000-0000-0000AA520000}"/>
    <cellStyle name="Rubrik 3 24 2 5 2 4" xfId="21581" xr:uid="{00000000-0005-0000-0000-0000AB520000}"/>
    <cellStyle name="Rubrik 3 24 2 5 2 5" xfId="24164" xr:uid="{00000000-0005-0000-0000-0000AC520000}"/>
    <cellStyle name="Rubrik 3 24 2 5 2 6" xfId="20472" xr:uid="{00000000-0005-0000-0000-0000AD520000}"/>
    <cellStyle name="Rubrik 3 24 2 5 2 7" xfId="29179" xr:uid="{00000000-0005-0000-0000-0000AE520000}"/>
    <cellStyle name="Rubrik 3 24 2 5 2 8" xfId="27363" xr:uid="{00000000-0005-0000-0000-0000AF520000}"/>
    <cellStyle name="Rubrik 3 24 2 5 2 9" xfId="33915" xr:uid="{00000000-0005-0000-0000-0000B0520000}"/>
    <cellStyle name="Rubrik 3 24 2 5 3" xfId="9560" xr:uid="{00000000-0005-0000-0000-0000B1520000}"/>
    <cellStyle name="Rubrik 3 24 2 5 4" xfId="10133" xr:uid="{00000000-0005-0000-0000-0000B2520000}"/>
    <cellStyle name="Rubrik 3 24 2 5 5" xfId="20678" xr:uid="{00000000-0005-0000-0000-0000B3520000}"/>
    <cellStyle name="Rubrik 3 24 2 5 6" xfId="23278" xr:uid="{00000000-0005-0000-0000-0000B4520000}"/>
    <cellStyle name="Rubrik 3 24 2 5 7" xfId="28357" xr:uid="{00000000-0005-0000-0000-0000B5520000}"/>
    <cellStyle name="Rubrik 3 24 2 5 8" xfId="25464" xr:uid="{00000000-0005-0000-0000-0000B6520000}"/>
    <cellStyle name="Rubrik 3 24 2 5 9" xfId="33080" xr:uid="{00000000-0005-0000-0000-0000B7520000}"/>
    <cellStyle name="Rubrik 3 24 2 6" xfId="1182" xr:uid="{00000000-0005-0000-0000-0000B8520000}"/>
    <cellStyle name="Rubrik 3 24 2 6 10" xfId="22354" xr:uid="{00000000-0005-0000-0000-0000B9520000}"/>
    <cellStyle name="Rubrik 3 24 2 6 11" xfId="33467" xr:uid="{00000000-0005-0000-0000-0000BA520000}"/>
    <cellStyle name="Rubrik 3 24 2 6 12" xfId="22435" xr:uid="{00000000-0005-0000-0000-0000BB520000}"/>
    <cellStyle name="Rubrik 3 24 2 6 2" xfId="4744" xr:uid="{00000000-0005-0000-0000-0000BC520000}"/>
    <cellStyle name="Rubrik 3 24 2 6 2 10" xfId="25902" xr:uid="{00000000-0005-0000-0000-0000BD520000}"/>
    <cellStyle name="Rubrik 3 24 2 6 2 11" xfId="37732" xr:uid="{00000000-0005-0000-0000-0000BE520000}"/>
    <cellStyle name="Rubrik 3 24 2 6 2 2" xfId="12628" xr:uid="{00000000-0005-0000-0000-0000BF520000}"/>
    <cellStyle name="Rubrik 3 24 2 6 2 3" xfId="18951" xr:uid="{00000000-0005-0000-0000-0000C0520000}"/>
    <cellStyle name="Rubrik 3 24 2 6 2 4" xfId="21582" xr:uid="{00000000-0005-0000-0000-0000C1520000}"/>
    <cellStyle name="Rubrik 3 24 2 6 2 5" xfId="24165" xr:uid="{00000000-0005-0000-0000-0000C2520000}"/>
    <cellStyle name="Rubrik 3 24 2 6 2 6" xfId="22636" xr:uid="{00000000-0005-0000-0000-0000C3520000}"/>
    <cellStyle name="Rubrik 3 24 2 6 2 7" xfId="29180" xr:uid="{00000000-0005-0000-0000-0000C4520000}"/>
    <cellStyle name="Rubrik 3 24 2 6 2 8" xfId="20023" xr:uid="{00000000-0005-0000-0000-0000C5520000}"/>
    <cellStyle name="Rubrik 3 24 2 6 2 9" xfId="33916" xr:uid="{00000000-0005-0000-0000-0000C6520000}"/>
    <cellStyle name="Rubrik 3 24 2 6 3" xfId="14019" xr:uid="{00000000-0005-0000-0000-0000C7520000}"/>
    <cellStyle name="Rubrik 3 24 2 6 4" xfId="16324" xr:uid="{00000000-0005-0000-0000-0000C8520000}"/>
    <cellStyle name="Rubrik 3 24 2 6 5" xfId="10295" xr:uid="{00000000-0005-0000-0000-0000C9520000}"/>
    <cellStyle name="Rubrik 3 24 2 6 6" xfId="13936" xr:uid="{00000000-0005-0000-0000-0000CA520000}"/>
    <cellStyle name="Rubrik 3 24 2 6 7" xfId="21115" xr:uid="{00000000-0005-0000-0000-0000CB520000}"/>
    <cellStyle name="Rubrik 3 24 2 6 8" xfId="23702" xr:uid="{00000000-0005-0000-0000-0000CC520000}"/>
    <cellStyle name="Rubrik 3 24 2 6 9" xfId="28774" xr:uid="{00000000-0005-0000-0000-0000CD520000}"/>
    <cellStyle name="Rubrik 3 24 2 7" xfId="2526" xr:uid="{00000000-0005-0000-0000-0000CE520000}"/>
    <cellStyle name="Rubrik 3 24 2 7 10" xfId="30199" xr:uid="{00000000-0005-0000-0000-0000CF520000}"/>
    <cellStyle name="Rubrik 3 24 2 7 11" xfId="26098" xr:uid="{00000000-0005-0000-0000-0000D0520000}"/>
    <cellStyle name="Rubrik 3 24 2 7 12" xfId="34801" xr:uid="{00000000-0005-0000-0000-0000D1520000}"/>
    <cellStyle name="Rubrik 3 24 2 7 2" xfId="4745" xr:uid="{00000000-0005-0000-0000-0000D2520000}"/>
    <cellStyle name="Rubrik 3 24 2 7 2 10" xfId="35303" xr:uid="{00000000-0005-0000-0000-0000D3520000}"/>
    <cellStyle name="Rubrik 3 24 2 7 2 11" xfId="37733" xr:uid="{00000000-0005-0000-0000-0000D4520000}"/>
    <cellStyle name="Rubrik 3 24 2 7 2 2" xfId="12629" xr:uid="{00000000-0005-0000-0000-0000D5520000}"/>
    <cellStyle name="Rubrik 3 24 2 7 2 3" xfId="18952" xr:uid="{00000000-0005-0000-0000-0000D6520000}"/>
    <cellStyle name="Rubrik 3 24 2 7 2 4" xfId="21583" xr:uid="{00000000-0005-0000-0000-0000D7520000}"/>
    <cellStyle name="Rubrik 3 24 2 7 2 5" xfId="24166" xr:uid="{00000000-0005-0000-0000-0000D8520000}"/>
    <cellStyle name="Rubrik 3 24 2 7 2 6" xfId="23340" xr:uid="{00000000-0005-0000-0000-0000D9520000}"/>
    <cellStyle name="Rubrik 3 24 2 7 2 7" xfId="29181" xr:uid="{00000000-0005-0000-0000-0000DA520000}"/>
    <cellStyle name="Rubrik 3 24 2 7 2 8" xfId="25757" xr:uid="{00000000-0005-0000-0000-0000DB520000}"/>
    <cellStyle name="Rubrik 3 24 2 7 2 9" xfId="33917" xr:uid="{00000000-0005-0000-0000-0000DC520000}"/>
    <cellStyle name="Rubrik 3 24 2 7 3" xfId="10488" xr:uid="{00000000-0005-0000-0000-0000DD520000}"/>
    <cellStyle name="Rubrik 3 24 2 7 4" xfId="14540" xr:uid="{00000000-0005-0000-0000-0000DE520000}"/>
    <cellStyle name="Rubrik 3 24 2 7 5" xfId="14267" xr:uid="{00000000-0005-0000-0000-0000DF520000}"/>
    <cellStyle name="Rubrik 3 24 2 7 6" xfId="14746" xr:uid="{00000000-0005-0000-0000-0000E0520000}"/>
    <cellStyle name="Rubrik 3 24 2 7 7" xfId="22678" xr:uid="{00000000-0005-0000-0000-0000E1520000}"/>
    <cellStyle name="Rubrik 3 24 2 7 8" xfId="25242" xr:uid="{00000000-0005-0000-0000-0000E2520000}"/>
    <cellStyle name="Rubrik 3 24 2 7 9" xfId="9673" xr:uid="{00000000-0005-0000-0000-0000E3520000}"/>
    <cellStyle name="Rubrik 3 24 2 8" xfId="793" xr:uid="{00000000-0005-0000-0000-0000E4520000}"/>
    <cellStyle name="Rubrik 3 24 2 8 10" xfId="33072" xr:uid="{00000000-0005-0000-0000-0000E5520000}"/>
    <cellStyle name="Rubrik 3 24 2 8 11" xfId="35162" xr:uid="{00000000-0005-0000-0000-0000E6520000}"/>
    <cellStyle name="Rubrik 3 24 2 8 12" xfId="37013" xr:uid="{00000000-0005-0000-0000-0000E7520000}"/>
    <cellStyle name="Rubrik 3 24 2 8 2" xfId="4746" xr:uid="{00000000-0005-0000-0000-0000E8520000}"/>
    <cellStyle name="Rubrik 3 24 2 8 2 10" xfId="29863" xr:uid="{00000000-0005-0000-0000-0000E9520000}"/>
    <cellStyle name="Rubrik 3 24 2 8 2 11" xfId="37734" xr:uid="{00000000-0005-0000-0000-0000EA520000}"/>
    <cellStyle name="Rubrik 3 24 2 8 2 2" xfId="12630" xr:uid="{00000000-0005-0000-0000-0000EB520000}"/>
    <cellStyle name="Rubrik 3 24 2 8 2 3" xfId="18953" xr:uid="{00000000-0005-0000-0000-0000EC520000}"/>
    <cellStyle name="Rubrik 3 24 2 8 2 4" xfId="21584" xr:uid="{00000000-0005-0000-0000-0000ED520000}"/>
    <cellStyle name="Rubrik 3 24 2 8 2 5" xfId="24167" xr:uid="{00000000-0005-0000-0000-0000EE520000}"/>
    <cellStyle name="Rubrik 3 24 2 8 2 6" xfId="25201" xr:uid="{00000000-0005-0000-0000-0000EF520000}"/>
    <cellStyle name="Rubrik 3 24 2 8 2 7" xfId="29182" xr:uid="{00000000-0005-0000-0000-0000F0520000}"/>
    <cellStyle name="Rubrik 3 24 2 8 2 8" xfId="30165" xr:uid="{00000000-0005-0000-0000-0000F1520000}"/>
    <cellStyle name="Rubrik 3 24 2 8 2 9" xfId="33918" xr:uid="{00000000-0005-0000-0000-0000F2520000}"/>
    <cellStyle name="Rubrik 3 24 2 8 3" xfId="14408" xr:uid="{00000000-0005-0000-0000-0000F3520000}"/>
    <cellStyle name="Rubrik 3 24 2 8 4" xfId="15840" xr:uid="{00000000-0005-0000-0000-0000F4520000}"/>
    <cellStyle name="Rubrik 3 24 2 8 5" xfId="9918" xr:uid="{00000000-0005-0000-0000-0000F5520000}"/>
    <cellStyle name="Rubrik 3 24 2 8 6" xfId="20670" xr:uid="{00000000-0005-0000-0000-0000F6520000}"/>
    <cellStyle name="Rubrik 3 24 2 8 7" xfId="25824" xr:uid="{00000000-0005-0000-0000-0000F7520000}"/>
    <cellStyle name="Rubrik 3 24 2 8 8" xfId="28349" xr:uid="{00000000-0005-0000-0000-0000F8520000}"/>
    <cellStyle name="Rubrik 3 24 2 8 9" xfId="30725" xr:uid="{00000000-0005-0000-0000-0000F9520000}"/>
    <cellStyle name="Rubrik 3 24 2 9" xfId="16041" xr:uid="{00000000-0005-0000-0000-0000FA520000}"/>
    <cellStyle name="Rubrik 3 24 3" xfId="449" xr:uid="{00000000-0005-0000-0000-0000FB520000}"/>
    <cellStyle name="Rubrik 3 24 3 10" xfId="4747" xr:uid="{00000000-0005-0000-0000-0000FC520000}"/>
    <cellStyle name="Rubrik 3 24 3 10 10" xfId="27907" xr:uid="{00000000-0005-0000-0000-0000FD520000}"/>
    <cellStyle name="Rubrik 3 24 3 10 11" xfId="37735" xr:uid="{00000000-0005-0000-0000-0000FE520000}"/>
    <cellStyle name="Rubrik 3 24 3 10 2" xfId="12631" xr:uid="{00000000-0005-0000-0000-0000FF520000}"/>
    <cellStyle name="Rubrik 3 24 3 10 3" xfId="18954" xr:uid="{00000000-0005-0000-0000-000000530000}"/>
    <cellStyle name="Rubrik 3 24 3 10 4" xfId="21585" xr:uid="{00000000-0005-0000-0000-000001530000}"/>
    <cellStyle name="Rubrik 3 24 3 10 5" xfId="24168" xr:uid="{00000000-0005-0000-0000-000002530000}"/>
    <cellStyle name="Rubrik 3 24 3 10 6" xfId="22480" xr:uid="{00000000-0005-0000-0000-000003530000}"/>
    <cellStyle name="Rubrik 3 24 3 10 7" xfId="29183" xr:uid="{00000000-0005-0000-0000-000004530000}"/>
    <cellStyle name="Rubrik 3 24 3 10 8" xfId="20399" xr:uid="{00000000-0005-0000-0000-000005530000}"/>
    <cellStyle name="Rubrik 3 24 3 10 9" xfId="33919" xr:uid="{00000000-0005-0000-0000-000006530000}"/>
    <cellStyle name="Rubrik 3 24 3 11" xfId="14749" xr:uid="{00000000-0005-0000-0000-000007530000}"/>
    <cellStyle name="Rubrik 3 24 3 12" xfId="16008" xr:uid="{00000000-0005-0000-0000-000008530000}"/>
    <cellStyle name="Rubrik 3 24 3 13" xfId="21052" xr:uid="{00000000-0005-0000-0000-000009530000}"/>
    <cellStyle name="Rubrik 3 24 3 14" xfId="23640" xr:uid="{00000000-0005-0000-0000-00000A530000}"/>
    <cellStyle name="Rubrik 3 24 3 15" xfId="22818" xr:uid="{00000000-0005-0000-0000-00000B530000}"/>
    <cellStyle name="Rubrik 3 24 3 16" xfId="33408" xr:uid="{00000000-0005-0000-0000-00000C530000}"/>
    <cellStyle name="Rubrik 3 24 3 17" xfId="15176" xr:uid="{00000000-0005-0000-0000-00000D530000}"/>
    <cellStyle name="Rubrik 3 24 3 18" xfId="35393" xr:uid="{00000000-0005-0000-0000-00000E530000}"/>
    <cellStyle name="Rubrik 3 24 3 19" xfId="37260" xr:uid="{00000000-0005-0000-0000-00000F530000}"/>
    <cellStyle name="Rubrik 3 24 3 2" xfId="2114" xr:uid="{00000000-0005-0000-0000-000010530000}"/>
    <cellStyle name="Rubrik 3 24 3 2 10" xfId="14708" xr:uid="{00000000-0005-0000-0000-000011530000}"/>
    <cellStyle name="Rubrik 3 24 3 2 11" xfId="19833" xr:uid="{00000000-0005-0000-0000-000012530000}"/>
    <cellStyle name="Rubrik 3 24 3 2 12" xfId="22457" xr:uid="{00000000-0005-0000-0000-000013530000}"/>
    <cellStyle name="Rubrik 3 24 3 2 13" xfId="27551" xr:uid="{00000000-0005-0000-0000-000014530000}"/>
    <cellStyle name="Rubrik 3 24 3 2 14" xfId="17864" xr:uid="{00000000-0005-0000-0000-000015530000}"/>
    <cellStyle name="Rubrik 3 24 3 2 15" xfId="32342" xr:uid="{00000000-0005-0000-0000-000016530000}"/>
    <cellStyle name="Rubrik 3 24 3 2 16" xfId="28826" xr:uid="{00000000-0005-0000-0000-000017530000}"/>
    <cellStyle name="Rubrik 3 24 3 2 17" xfId="36496" xr:uid="{00000000-0005-0000-0000-000018530000}"/>
    <cellStyle name="Rubrik 3 24 3 2 18" xfId="22697" xr:uid="{00000000-0005-0000-0000-000019530000}"/>
    <cellStyle name="Rubrik 3 24 3 2 2" xfId="2874" xr:uid="{00000000-0005-0000-0000-00001A530000}"/>
    <cellStyle name="Rubrik 3 24 3 2 2 10" xfId="27184" xr:uid="{00000000-0005-0000-0000-00001B530000}"/>
    <cellStyle name="Rubrik 3 24 3 2 2 11" xfId="36236" xr:uid="{00000000-0005-0000-0000-00001C530000}"/>
    <cellStyle name="Rubrik 3 24 3 2 2 12" xfId="34948" xr:uid="{00000000-0005-0000-0000-00001D530000}"/>
    <cellStyle name="Rubrik 3 24 3 2 2 2" xfId="4748" xr:uid="{00000000-0005-0000-0000-00001E530000}"/>
    <cellStyle name="Rubrik 3 24 3 2 2 2 10" xfId="27896" xr:uid="{00000000-0005-0000-0000-00001F530000}"/>
    <cellStyle name="Rubrik 3 24 3 2 2 2 11" xfId="37736" xr:uid="{00000000-0005-0000-0000-000020530000}"/>
    <cellStyle name="Rubrik 3 24 3 2 2 2 2" xfId="12632" xr:uid="{00000000-0005-0000-0000-000021530000}"/>
    <cellStyle name="Rubrik 3 24 3 2 2 2 3" xfId="18955" xr:uid="{00000000-0005-0000-0000-000022530000}"/>
    <cellStyle name="Rubrik 3 24 3 2 2 2 4" xfId="21586" xr:uid="{00000000-0005-0000-0000-000023530000}"/>
    <cellStyle name="Rubrik 3 24 3 2 2 2 5" xfId="24169" xr:uid="{00000000-0005-0000-0000-000024530000}"/>
    <cellStyle name="Rubrik 3 24 3 2 2 2 6" xfId="22580" xr:uid="{00000000-0005-0000-0000-000025530000}"/>
    <cellStyle name="Rubrik 3 24 3 2 2 2 7" xfId="29184" xr:uid="{00000000-0005-0000-0000-000026530000}"/>
    <cellStyle name="Rubrik 3 24 3 2 2 2 8" xfId="21032" xr:uid="{00000000-0005-0000-0000-000027530000}"/>
    <cellStyle name="Rubrik 3 24 3 2 2 2 9" xfId="33920" xr:uid="{00000000-0005-0000-0000-000028530000}"/>
    <cellStyle name="Rubrik 3 24 3 2 2 3" xfId="10835" xr:uid="{00000000-0005-0000-0000-000029530000}"/>
    <cellStyle name="Rubrik 3 24 3 2 2 4" xfId="17088" xr:uid="{00000000-0005-0000-0000-00002A530000}"/>
    <cellStyle name="Rubrik 3 24 3 2 2 5" xfId="19458" xr:uid="{00000000-0005-0000-0000-00002B530000}"/>
    <cellStyle name="Rubrik 3 24 3 2 2 6" xfId="22089" xr:uid="{00000000-0005-0000-0000-00002C530000}"/>
    <cellStyle name="Rubrik 3 24 3 2 2 7" xfId="27192" xr:uid="{00000000-0005-0000-0000-00002D530000}"/>
    <cellStyle name="Rubrik 3 24 3 2 2 8" xfId="20125" xr:uid="{00000000-0005-0000-0000-00002E530000}"/>
    <cellStyle name="Rubrik 3 24 3 2 2 9" xfId="32009" xr:uid="{00000000-0005-0000-0000-00002F530000}"/>
    <cellStyle name="Rubrik 3 24 3 2 3" xfId="1223" xr:uid="{00000000-0005-0000-0000-000030530000}"/>
    <cellStyle name="Rubrik 3 24 3 2 3 10" xfId="30518" xr:uid="{00000000-0005-0000-0000-000031530000}"/>
    <cellStyle name="Rubrik 3 24 3 2 3 11" xfId="15777" xr:uid="{00000000-0005-0000-0000-000032530000}"/>
    <cellStyle name="Rubrik 3 24 3 2 3 12" xfId="35033" xr:uid="{00000000-0005-0000-0000-000033530000}"/>
    <cellStyle name="Rubrik 3 24 3 2 3 2" xfId="4749" xr:uid="{00000000-0005-0000-0000-000034530000}"/>
    <cellStyle name="Rubrik 3 24 3 2 3 2 10" xfId="19648" xr:uid="{00000000-0005-0000-0000-000035530000}"/>
    <cellStyle name="Rubrik 3 24 3 2 3 2 11" xfId="37737" xr:uid="{00000000-0005-0000-0000-000036530000}"/>
    <cellStyle name="Rubrik 3 24 3 2 3 2 2" xfId="12633" xr:uid="{00000000-0005-0000-0000-000037530000}"/>
    <cellStyle name="Rubrik 3 24 3 2 3 2 3" xfId="18956" xr:uid="{00000000-0005-0000-0000-000038530000}"/>
    <cellStyle name="Rubrik 3 24 3 2 3 2 4" xfId="21587" xr:uid="{00000000-0005-0000-0000-000039530000}"/>
    <cellStyle name="Rubrik 3 24 3 2 3 2 5" xfId="24170" xr:uid="{00000000-0005-0000-0000-00003A530000}"/>
    <cellStyle name="Rubrik 3 24 3 2 3 2 6" xfId="23672" xr:uid="{00000000-0005-0000-0000-00003B530000}"/>
    <cellStyle name="Rubrik 3 24 3 2 3 2 7" xfId="29185" xr:uid="{00000000-0005-0000-0000-00003C530000}"/>
    <cellStyle name="Rubrik 3 24 3 2 3 2 8" xfId="25108" xr:uid="{00000000-0005-0000-0000-00003D530000}"/>
    <cellStyle name="Rubrik 3 24 3 2 3 2 9" xfId="33921" xr:uid="{00000000-0005-0000-0000-00003E530000}"/>
    <cellStyle name="Rubrik 3 24 3 2 3 3" xfId="13978" xr:uid="{00000000-0005-0000-0000-00003F530000}"/>
    <cellStyle name="Rubrik 3 24 3 2 3 4" xfId="15625" xr:uid="{00000000-0005-0000-0000-000040530000}"/>
    <cellStyle name="Rubrik 3 24 3 2 3 5" xfId="10134" xr:uid="{00000000-0005-0000-0000-000041530000}"/>
    <cellStyle name="Rubrik 3 24 3 2 3 6" xfId="16749" xr:uid="{00000000-0005-0000-0000-000042530000}"/>
    <cellStyle name="Rubrik 3 24 3 2 3 7" xfId="23035" xr:uid="{00000000-0005-0000-0000-000043530000}"/>
    <cellStyle name="Rubrik 3 24 3 2 3 8" xfId="25590" xr:uid="{00000000-0005-0000-0000-000044530000}"/>
    <cellStyle name="Rubrik 3 24 3 2 3 9" xfId="22940" xr:uid="{00000000-0005-0000-0000-000045530000}"/>
    <cellStyle name="Rubrik 3 24 3 2 4" xfId="2740" xr:uid="{00000000-0005-0000-0000-000046530000}"/>
    <cellStyle name="Rubrik 3 24 3 2 4 10" xfId="32992" xr:uid="{00000000-0005-0000-0000-000047530000}"/>
    <cellStyle name="Rubrik 3 24 3 2 4 11" xfId="35099" xr:uid="{00000000-0005-0000-0000-000048530000}"/>
    <cellStyle name="Rubrik 3 24 3 2 4 12" xfId="36960" xr:uid="{00000000-0005-0000-0000-000049530000}"/>
    <cellStyle name="Rubrik 3 24 3 2 4 2" xfId="4750" xr:uid="{00000000-0005-0000-0000-00004A530000}"/>
    <cellStyle name="Rubrik 3 24 3 2 4 2 10" xfId="22828" xr:uid="{00000000-0005-0000-0000-00004B530000}"/>
    <cellStyle name="Rubrik 3 24 3 2 4 2 11" xfId="37738" xr:uid="{00000000-0005-0000-0000-00004C530000}"/>
    <cellStyle name="Rubrik 3 24 3 2 4 2 2" xfId="12634" xr:uid="{00000000-0005-0000-0000-00004D530000}"/>
    <cellStyle name="Rubrik 3 24 3 2 4 2 3" xfId="18957" xr:uid="{00000000-0005-0000-0000-00004E530000}"/>
    <cellStyle name="Rubrik 3 24 3 2 4 2 4" xfId="21588" xr:uid="{00000000-0005-0000-0000-00004F530000}"/>
    <cellStyle name="Rubrik 3 24 3 2 4 2 5" xfId="24171" xr:uid="{00000000-0005-0000-0000-000050530000}"/>
    <cellStyle name="Rubrik 3 24 3 2 4 2 6" xfId="21143" xr:uid="{00000000-0005-0000-0000-000051530000}"/>
    <cellStyle name="Rubrik 3 24 3 2 4 2 7" xfId="29186" xr:uid="{00000000-0005-0000-0000-000052530000}"/>
    <cellStyle name="Rubrik 3 24 3 2 4 2 8" xfId="25116" xr:uid="{00000000-0005-0000-0000-000053530000}"/>
    <cellStyle name="Rubrik 3 24 3 2 4 2 9" xfId="33922" xr:uid="{00000000-0005-0000-0000-000054530000}"/>
    <cellStyle name="Rubrik 3 24 3 2 4 3" xfId="10701" xr:uid="{00000000-0005-0000-0000-000055530000}"/>
    <cellStyle name="Rubrik 3 24 3 2 4 4" xfId="16954" xr:uid="{00000000-0005-0000-0000-000056530000}"/>
    <cellStyle name="Rubrik 3 24 3 2 4 5" xfId="14916" xr:uid="{00000000-0005-0000-0000-000057530000}"/>
    <cellStyle name="Rubrik 3 24 3 2 4 6" xfId="20569" xr:uid="{00000000-0005-0000-0000-000058530000}"/>
    <cellStyle name="Rubrik 3 24 3 2 4 7" xfId="25721" xr:uid="{00000000-0005-0000-0000-000059530000}"/>
    <cellStyle name="Rubrik 3 24 3 2 4 8" xfId="28251" xr:uid="{00000000-0005-0000-0000-00005A530000}"/>
    <cellStyle name="Rubrik 3 24 3 2 4 9" xfId="30637" xr:uid="{00000000-0005-0000-0000-00005B530000}"/>
    <cellStyle name="Rubrik 3 24 3 2 5" xfId="3090" xr:uid="{00000000-0005-0000-0000-00005C530000}"/>
    <cellStyle name="Rubrik 3 24 3 2 5 10" xfId="30040" xr:uid="{00000000-0005-0000-0000-00005D530000}"/>
    <cellStyle name="Rubrik 3 24 3 2 5 11" xfId="34492" xr:uid="{00000000-0005-0000-0000-00005E530000}"/>
    <cellStyle name="Rubrik 3 24 3 2 5 12" xfId="35849" xr:uid="{00000000-0005-0000-0000-00005F530000}"/>
    <cellStyle name="Rubrik 3 24 3 2 5 2" xfId="4751" xr:uid="{00000000-0005-0000-0000-000060530000}"/>
    <cellStyle name="Rubrik 3 24 3 2 5 2 10" xfId="34480" xr:uid="{00000000-0005-0000-0000-000061530000}"/>
    <cellStyle name="Rubrik 3 24 3 2 5 2 11" xfId="37739" xr:uid="{00000000-0005-0000-0000-000062530000}"/>
    <cellStyle name="Rubrik 3 24 3 2 5 2 2" xfId="12635" xr:uid="{00000000-0005-0000-0000-000063530000}"/>
    <cellStyle name="Rubrik 3 24 3 2 5 2 3" xfId="18958" xr:uid="{00000000-0005-0000-0000-000064530000}"/>
    <cellStyle name="Rubrik 3 24 3 2 5 2 4" xfId="21589" xr:uid="{00000000-0005-0000-0000-000065530000}"/>
    <cellStyle name="Rubrik 3 24 3 2 5 2 5" xfId="24172" xr:uid="{00000000-0005-0000-0000-000066530000}"/>
    <cellStyle name="Rubrik 3 24 3 2 5 2 6" xfId="26197" xr:uid="{00000000-0005-0000-0000-000067530000}"/>
    <cellStyle name="Rubrik 3 24 3 2 5 2 7" xfId="29187" xr:uid="{00000000-0005-0000-0000-000068530000}"/>
    <cellStyle name="Rubrik 3 24 3 2 5 2 8" xfId="31060" xr:uid="{00000000-0005-0000-0000-000069530000}"/>
    <cellStyle name="Rubrik 3 24 3 2 5 2 9" xfId="33923" xr:uid="{00000000-0005-0000-0000-00006A530000}"/>
    <cellStyle name="Rubrik 3 24 3 2 5 3" xfId="11050" xr:uid="{00000000-0005-0000-0000-00006B530000}"/>
    <cellStyle name="Rubrik 3 24 3 2 5 4" xfId="17304" xr:uid="{00000000-0005-0000-0000-00006C530000}"/>
    <cellStyle name="Rubrik 3 24 3 2 5 5" xfId="18067" xr:uid="{00000000-0005-0000-0000-00006D530000}"/>
    <cellStyle name="Rubrik 3 24 3 2 5 6" xfId="17802" xr:uid="{00000000-0005-0000-0000-00006E530000}"/>
    <cellStyle name="Rubrik 3 24 3 2 5 7" xfId="23230" xr:uid="{00000000-0005-0000-0000-00006F530000}"/>
    <cellStyle name="Rubrik 3 24 3 2 5 8" xfId="24983" xr:uid="{00000000-0005-0000-0000-000070530000}"/>
    <cellStyle name="Rubrik 3 24 3 2 5 9" xfId="25530" xr:uid="{00000000-0005-0000-0000-000071530000}"/>
    <cellStyle name="Rubrik 3 24 3 2 6" xfId="2544" xr:uid="{00000000-0005-0000-0000-000072530000}"/>
    <cellStyle name="Rubrik 3 24 3 2 6 10" xfId="30858" xr:uid="{00000000-0005-0000-0000-000073530000}"/>
    <cellStyle name="Rubrik 3 24 3 2 6 11" xfId="36387" xr:uid="{00000000-0005-0000-0000-000074530000}"/>
    <cellStyle name="Rubrik 3 24 3 2 6 12" xfId="34409" xr:uid="{00000000-0005-0000-0000-000075530000}"/>
    <cellStyle name="Rubrik 3 24 3 2 6 2" xfId="4752" xr:uid="{00000000-0005-0000-0000-000076530000}"/>
    <cellStyle name="Rubrik 3 24 3 2 6 2 10" xfId="32252" xr:uid="{00000000-0005-0000-0000-000077530000}"/>
    <cellStyle name="Rubrik 3 24 3 2 6 2 11" xfId="37740" xr:uid="{00000000-0005-0000-0000-000078530000}"/>
    <cellStyle name="Rubrik 3 24 3 2 6 2 2" xfId="12636" xr:uid="{00000000-0005-0000-0000-000079530000}"/>
    <cellStyle name="Rubrik 3 24 3 2 6 2 3" xfId="18959" xr:uid="{00000000-0005-0000-0000-00007A530000}"/>
    <cellStyle name="Rubrik 3 24 3 2 6 2 4" xfId="21590" xr:uid="{00000000-0005-0000-0000-00007B530000}"/>
    <cellStyle name="Rubrik 3 24 3 2 6 2 5" xfId="24173" xr:uid="{00000000-0005-0000-0000-00007C530000}"/>
    <cellStyle name="Rubrik 3 24 3 2 6 2 6" xfId="21136" xr:uid="{00000000-0005-0000-0000-00007D530000}"/>
    <cellStyle name="Rubrik 3 24 3 2 6 2 7" xfId="29188" xr:uid="{00000000-0005-0000-0000-00007E530000}"/>
    <cellStyle name="Rubrik 3 24 3 2 6 2 8" xfId="26157" xr:uid="{00000000-0005-0000-0000-00007F530000}"/>
    <cellStyle name="Rubrik 3 24 3 2 6 2 9" xfId="33924" xr:uid="{00000000-0005-0000-0000-000080530000}"/>
    <cellStyle name="Rubrik 3 24 3 2 6 3" xfId="10506" xr:uid="{00000000-0005-0000-0000-000081530000}"/>
    <cellStyle name="Rubrik 3 24 3 2 6 4" xfId="9995" xr:uid="{00000000-0005-0000-0000-000082530000}"/>
    <cellStyle name="Rubrik 3 24 3 2 6 5" xfId="19623" xr:uid="{00000000-0005-0000-0000-000083530000}"/>
    <cellStyle name="Rubrik 3 24 3 2 6 6" xfId="22254" xr:uid="{00000000-0005-0000-0000-000084530000}"/>
    <cellStyle name="Rubrik 3 24 3 2 6 7" xfId="27357" xr:uid="{00000000-0005-0000-0000-000085530000}"/>
    <cellStyle name="Rubrik 3 24 3 2 6 8" xfId="25973" xr:uid="{00000000-0005-0000-0000-000086530000}"/>
    <cellStyle name="Rubrik 3 24 3 2 6 9" xfId="32172" xr:uid="{00000000-0005-0000-0000-000087530000}"/>
    <cellStyle name="Rubrik 3 24 3 2 7" xfId="1163" xr:uid="{00000000-0005-0000-0000-000088530000}"/>
    <cellStyle name="Rubrik 3 24 3 2 7 10" xfId="25088" xr:uid="{00000000-0005-0000-0000-000089530000}"/>
    <cellStyle name="Rubrik 3 24 3 2 7 11" xfId="36699" xr:uid="{00000000-0005-0000-0000-00008A530000}"/>
    <cellStyle name="Rubrik 3 24 3 2 7 12" xfId="30017" xr:uid="{00000000-0005-0000-0000-00008B530000}"/>
    <cellStyle name="Rubrik 3 24 3 2 7 2" xfId="4753" xr:uid="{00000000-0005-0000-0000-00008C530000}"/>
    <cellStyle name="Rubrik 3 24 3 2 7 2 10" xfId="30379" xr:uid="{00000000-0005-0000-0000-00008D530000}"/>
    <cellStyle name="Rubrik 3 24 3 2 7 2 11" xfId="37741" xr:uid="{00000000-0005-0000-0000-00008E530000}"/>
    <cellStyle name="Rubrik 3 24 3 2 7 2 2" xfId="12637" xr:uid="{00000000-0005-0000-0000-00008F530000}"/>
    <cellStyle name="Rubrik 3 24 3 2 7 2 3" xfId="18960" xr:uid="{00000000-0005-0000-0000-000090530000}"/>
    <cellStyle name="Rubrik 3 24 3 2 7 2 4" xfId="21591" xr:uid="{00000000-0005-0000-0000-000091530000}"/>
    <cellStyle name="Rubrik 3 24 3 2 7 2 5" xfId="24174" xr:uid="{00000000-0005-0000-0000-000092530000}"/>
    <cellStyle name="Rubrik 3 24 3 2 7 2 6" xfId="25455" xr:uid="{00000000-0005-0000-0000-000093530000}"/>
    <cellStyle name="Rubrik 3 24 3 2 7 2 7" xfId="29189" xr:uid="{00000000-0005-0000-0000-000094530000}"/>
    <cellStyle name="Rubrik 3 24 3 2 7 2 8" xfId="30393" xr:uid="{00000000-0005-0000-0000-000095530000}"/>
    <cellStyle name="Rubrik 3 24 3 2 7 2 9" xfId="33925" xr:uid="{00000000-0005-0000-0000-000096530000}"/>
    <cellStyle name="Rubrik 3 24 3 2 7 3" xfId="14038" xr:uid="{00000000-0005-0000-0000-000097530000}"/>
    <cellStyle name="Rubrik 3 24 3 2 7 4" xfId="15656" xr:uid="{00000000-0005-0000-0000-000098530000}"/>
    <cellStyle name="Rubrik 3 24 3 2 7 5" xfId="20157" xr:uid="{00000000-0005-0000-0000-000099530000}"/>
    <cellStyle name="Rubrik 3 24 3 2 7 6" xfId="22771" xr:uid="{00000000-0005-0000-0000-00009A530000}"/>
    <cellStyle name="Rubrik 3 24 3 2 7 7" xfId="27864" xr:uid="{00000000-0005-0000-0000-00009B530000}"/>
    <cellStyle name="Rubrik 3 24 3 2 7 8" xfId="17812" xr:uid="{00000000-0005-0000-0000-00009C530000}"/>
    <cellStyle name="Rubrik 3 24 3 2 7 9" xfId="32630" xr:uid="{00000000-0005-0000-0000-00009D530000}"/>
    <cellStyle name="Rubrik 3 24 3 2 8" xfId="4754" xr:uid="{00000000-0005-0000-0000-00009E530000}"/>
    <cellStyle name="Rubrik 3 24 3 2 8 10" xfId="33506" xr:uid="{00000000-0005-0000-0000-00009F530000}"/>
    <cellStyle name="Rubrik 3 24 3 2 8 11" xfId="37742" xr:uid="{00000000-0005-0000-0000-0000A0530000}"/>
    <cellStyle name="Rubrik 3 24 3 2 8 2" xfId="12638" xr:uid="{00000000-0005-0000-0000-0000A1530000}"/>
    <cellStyle name="Rubrik 3 24 3 2 8 3" xfId="18961" xr:uid="{00000000-0005-0000-0000-0000A2530000}"/>
    <cellStyle name="Rubrik 3 24 3 2 8 4" xfId="21592" xr:uid="{00000000-0005-0000-0000-0000A3530000}"/>
    <cellStyle name="Rubrik 3 24 3 2 8 5" xfId="24175" xr:uid="{00000000-0005-0000-0000-0000A4530000}"/>
    <cellStyle name="Rubrik 3 24 3 2 8 6" xfId="10367" xr:uid="{00000000-0005-0000-0000-0000A5530000}"/>
    <cellStyle name="Rubrik 3 24 3 2 8 7" xfId="29190" xr:uid="{00000000-0005-0000-0000-0000A6530000}"/>
    <cellStyle name="Rubrik 3 24 3 2 8 8" xfId="22849" xr:uid="{00000000-0005-0000-0000-0000A7530000}"/>
    <cellStyle name="Rubrik 3 24 3 2 8 9" xfId="33926" xr:uid="{00000000-0005-0000-0000-0000A8530000}"/>
    <cellStyle name="Rubrik 3 24 3 2 9" xfId="10077" xr:uid="{00000000-0005-0000-0000-0000A9530000}"/>
    <cellStyle name="Rubrik 3 24 3 20" xfId="35411" xr:uid="{00000000-0005-0000-0000-0000AA530000}"/>
    <cellStyle name="Rubrik 3 24 3 3" xfId="1371" xr:uid="{00000000-0005-0000-0000-0000AB530000}"/>
    <cellStyle name="Rubrik 3 24 3 3 10" xfId="30821" xr:uid="{00000000-0005-0000-0000-0000AC530000}"/>
    <cellStyle name="Rubrik 3 24 3 3 11" xfId="36638" xr:uid="{00000000-0005-0000-0000-0000AD530000}"/>
    <cellStyle name="Rubrik 3 24 3 3 12" xfId="34550" xr:uid="{00000000-0005-0000-0000-0000AE530000}"/>
    <cellStyle name="Rubrik 3 24 3 3 2" xfId="4755" xr:uid="{00000000-0005-0000-0000-0000AF530000}"/>
    <cellStyle name="Rubrik 3 24 3 3 2 10" xfId="30750" xr:uid="{00000000-0005-0000-0000-0000B0530000}"/>
    <cellStyle name="Rubrik 3 24 3 3 2 11" xfId="37743" xr:uid="{00000000-0005-0000-0000-0000B1530000}"/>
    <cellStyle name="Rubrik 3 24 3 3 2 2" xfId="12639" xr:uid="{00000000-0005-0000-0000-0000B2530000}"/>
    <cellStyle name="Rubrik 3 24 3 3 2 3" xfId="18962" xr:uid="{00000000-0005-0000-0000-0000B3530000}"/>
    <cellStyle name="Rubrik 3 24 3 3 2 4" xfId="21593" xr:uid="{00000000-0005-0000-0000-0000B4530000}"/>
    <cellStyle name="Rubrik 3 24 3 3 2 5" xfId="24176" xr:uid="{00000000-0005-0000-0000-0000B5530000}"/>
    <cellStyle name="Rubrik 3 24 3 3 2 6" xfId="24671" xr:uid="{00000000-0005-0000-0000-0000B6530000}"/>
    <cellStyle name="Rubrik 3 24 3 3 2 7" xfId="29191" xr:uid="{00000000-0005-0000-0000-0000B7530000}"/>
    <cellStyle name="Rubrik 3 24 3 3 2 8" xfId="29681" xr:uid="{00000000-0005-0000-0000-0000B8530000}"/>
    <cellStyle name="Rubrik 3 24 3 3 2 9" xfId="33927" xr:uid="{00000000-0005-0000-0000-0000B9530000}"/>
    <cellStyle name="Rubrik 3 24 3 3 3" xfId="9340" xr:uid="{00000000-0005-0000-0000-0000BA530000}"/>
    <cellStyle name="Rubrik 3 24 3 3 4" xfId="9926" xr:uid="{00000000-0005-0000-0000-0000BB530000}"/>
    <cellStyle name="Rubrik 3 24 3 3 5" xfId="20084" xr:uid="{00000000-0005-0000-0000-0000BC530000}"/>
    <cellStyle name="Rubrik 3 24 3 3 6" xfId="22699" xr:uid="{00000000-0005-0000-0000-0000BD530000}"/>
    <cellStyle name="Rubrik 3 24 3 3 7" xfId="27794" xr:uid="{00000000-0005-0000-0000-0000BE530000}"/>
    <cellStyle name="Rubrik 3 24 3 3 8" xfId="25932" xr:uid="{00000000-0005-0000-0000-0000BF530000}"/>
    <cellStyle name="Rubrik 3 24 3 3 9" xfId="32561" xr:uid="{00000000-0005-0000-0000-0000C0530000}"/>
    <cellStyle name="Rubrik 3 24 3 4" xfId="3043" xr:uid="{00000000-0005-0000-0000-0000C1530000}"/>
    <cellStyle name="Rubrik 3 24 3 4 10" xfId="29968" xr:uid="{00000000-0005-0000-0000-0000C2530000}"/>
    <cellStyle name="Rubrik 3 24 3 4 11" xfId="35245" xr:uid="{00000000-0005-0000-0000-0000C3530000}"/>
    <cellStyle name="Rubrik 3 24 3 4 12" xfId="35166" xr:uid="{00000000-0005-0000-0000-0000C4530000}"/>
    <cellStyle name="Rubrik 3 24 3 4 2" xfId="4756" xr:uid="{00000000-0005-0000-0000-0000C5530000}"/>
    <cellStyle name="Rubrik 3 24 3 4 2 10" xfId="33544" xr:uid="{00000000-0005-0000-0000-0000C6530000}"/>
    <cellStyle name="Rubrik 3 24 3 4 2 11" xfId="37744" xr:uid="{00000000-0005-0000-0000-0000C7530000}"/>
    <cellStyle name="Rubrik 3 24 3 4 2 2" xfId="12640" xr:uid="{00000000-0005-0000-0000-0000C8530000}"/>
    <cellStyle name="Rubrik 3 24 3 4 2 3" xfId="18963" xr:uid="{00000000-0005-0000-0000-0000C9530000}"/>
    <cellStyle name="Rubrik 3 24 3 4 2 4" xfId="21594" xr:uid="{00000000-0005-0000-0000-0000CA530000}"/>
    <cellStyle name="Rubrik 3 24 3 4 2 5" xfId="24177" xr:uid="{00000000-0005-0000-0000-0000CB530000}"/>
    <cellStyle name="Rubrik 3 24 3 4 2 6" xfId="22320" xr:uid="{00000000-0005-0000-0000-0000CC530000}"/>
    <cellStyle name="Rubrik 3 24 3 4 2 7" xfId="29192" xr:uid="{00000000-0005-0000-0000-0000CD530000}"/>
    <cellStyle name="Rubrik 3 24 3 4 2 8" xfId="25483" xr:uid="{00000000-0005-0000-0000-0000CE530000}"/>
    <cellStyle name="Rubrik 3 24 3 4 2 9" xfId="33928" xr:uid="{00000000-0005-0000-0000-0000CF530000}"/>
    <cellStyle name="Rubrik 3 24 3 4 3" xfId="11004" xr:uid="{00000000-0005-0000-0000-0000D0530000}"/>
    <cellStyle name="Rubrik 3 24 3 4 4" xfId="17257" xr:uid="{00000000-0005-0000-0000-0000D1530000}"/>
    <cellStyle name="Rubrik 3 24 3 4 5" xfId="18086" xr:uid="{00000000-0005-0000-0000-0000D2530000}"/>
    <cellStyle name="Rubrik 3 24 3 4 6" xfId="17792" xr:uid="{00000000-0005-0000-0000-0000D3530000}"/>
    <cellStyle name="Rubrik 3 24 3 4 7" xfId="27109" xr:uid="{00000000-0005-0000-0000-0000D4530000}"/>
    <cellStyle name="Rubrik 3 24 3 4 8" xfId="28799" xr:uid="{00000000-0005-0000-0000-0000D5530000}"/>
    <cellStyle name="Rubrik 3 24 3 4 9" xfId="31926" xr:uid="{00000000-0005-0000-0000-0000D6530000}"/>
    <cellStyle name="Rubrik 3 24 3 5" xfId="2611" xr:uid="{00000000-0005-0000-0000-0000D7530000}"/>
    <cellStyle name="Rubrik 3 24 3 5 10" xfId="29763" xr:uid="{00000000-0005-0000-0000-0000D8530000}"/>
    <cellStyle name="Rubrik 3 24 3 5 11" xfId="36360" xr:uid="{00000000-0005-0000-0000-0000D9530000}"/>
    <cellStyle name="Rubrik 3 24 3 5 12" xfId="32282" xr:uid="{00000000-0005-0000-0000-0000DA530000}"/>
    <cellStyle name="Rubrik 3 24 3 5 2" xfId="4757" xr:uid="{00000000-0005-0000-0000-0000DB530000}"/>
    <cellStyle name="Rubrik 3 24 3 5 2 10" xfId="25538" xr:uid="{00000000-0005-0000-0000-0000DC530000}"/>
    <cellStyle name="Rubrik 3 24 3 5 2 11" xfId="37745" xr:uid="{00000000-0005-0000-0000-0000DD530000}"/>
    <cellStyle name="Rubrik 3 24 3 5 2 2" xfId="12641" xr:uid="{00000000-0005-0000-0000-0000DE530000}"/>
    <cellStyle name="Rubrik 3 24 3 5 2 3" xfId="18964" xr:uid="{00000000-0005-0000-0000-0000DF530000}"/>
    <cellStyle name="Rubrik 3 24 3 5 2 4" xfId="21595" xr:uid="{00000000-0005-0000-0000-0000E0530000}"/>
    <cellStyle name="Rubrik 3 24 3 5 2 5" xfId="24178" xr:uid="{00000000-0005-0000-0000-0000E1530000}"/>
    <cellStyle name="Rubrik 3 24 3 5 2 6" xfId="20233" xr:uid="{00000000-0005-0000-0000-0000E2530000}"/>
    <cellStyle name="Rubrik 3 24 3 5 2 7" xfId="29193" xr:uid="{00000000-0005-0000-0000-0000E3530000}"/>
    <cellStyle name="Rubrik 3 24 3 5 2 8" xfId="27939" xr:uid="{00000000-0005-0000-0000-0000E4530000}"/>
    <cellStyle name="Rubrik 3 24 3 5 2 9" xfId="33929" xr:uid="{00000000-0005-0000-0000-0000E5530000}"/>
    <cellStyle name="Rubrik 3 24 3 5 3" xfId="10572" xr:uid="{00000000-0005-0000-0000-0000E6530000}"/>
    <cellStyle name="Rubrik 3 24 3 5 4" xfId="10313" xr:uid="{00000000-0005-0000-0000-0000E7530000}"/>
    <cellStyle name="Rubrik 3 24 3 5 5" xfId="19590" xr:uid="{00000000-0005-0000-0000-0000E8530000}"/>
    <cellStyle name="Rubrik 3 24 3 5 6" xfId="22221" xr:uid="{00000000-0005-0000-0000-0000E9530000}"/>
    <cellStyle name="Rubrik 3 24 3 5 7" xfId="27324" xr:uid="{00000000-0005-0000-0000-0000EA530000}"/>
    <cellStyle name="Rubrik 3 24 3 5 8" xfId="24756" xr:uid="{00000000-0005-0000-0000-0000EB530000}"/>
    <cellStyle name="Rubrik 3 24 3 5 9" xfId="32140" xr:uid="{00000000-0005-0000-0000-0000EC530000}"/>
    <cellStyle name="Rubrik 3 24 3 6" xfId="2951" xr:uid="{00000000-0005-0000-0000-0000ED530000}"/>
    <cellStyle name="Rubrik 3 24 3 6 10" xfId="33446" xr:uid="{00000000-0005-0000-0000-0000EE530000}"/>
    <cellStyle name="Rubrik 3 24 3 6 11" xfId="30588" xr:uid="{00000000-0005-0000-0000-0000EF530000}"/>
    <cellStyle name="Rubrik 3 24 3 6 12" xfId="36903" xr:uid="{00000000-0005-0000-0000-0000F0530000}"/>
    <cellStyle name="Rubrik 3 24 3 6 2" xfId="4758" xr:uid="{00000000-0005-0000-0000-0000F1530000}"/>
    <cellStyle name="Rubrik 3 24 3 6 2 10" xfId="32304" xr:uid="{00000000-0005-0000-0000-0000F2530000}"/>
    <cellStyle name="Rubrik 3 24 3 6 2 11" xfId="37746" xr:uid="{00000000-0005-0000-0000-0000F3530000}"/>
    <cellStyle name="Rubrik 3 24 3 6 2 2" xfId="12642" xr:uid="{00000000-0005-0000-0000-0000F4530000}"/>
    <cellStyle name="Rubrik 3 24 3 6 2 3" xfId="18965" xr:uid="{00000000-0005-0000-0000-0000F5530000}"/>
    <cellStyle name="Rubrik 3 24 3 6 2 4" xfId="21596" xr:uid="{00000000-0005-0000-0000-0000F6530000}"/>
    <cellStyle name="Rubrik 3 24 3 6 2 5" xfId="24179" xr:uid="{00000000-0005-0000-0000-0000F7530000}"/>
    <cellStyle name="Rubrik 3 24 3 6 2 6" xfId="21137" xr:uid="{00000000-0005-0000-0000-0000F8530000}"/>
    <cellStyle name="Rubrik 3 24 3 6 2 7" xfId="29194" xr:uid="{00000000-0005-0000-0000-0000F9530000}"/>
    <cellStyle name="Rubrik 3 24 3 6 2 8" xfId="26177" xr:uid="{00000000-0005-0000-0000-0000FA530000}"/>
    <cellStyle name="Rubrik 3 24 3 6 2 9" xfId="33930" xr:uid="{00000000-0005-0000-0000-0000FB530000}"/>
    <cellStyle name="Rubrik 3 24 3 6 3" xfId="10912" xr:uid="{00000000-0005-0000-0000-0000FC530000}"/>
    <cellStyle name="Rubrik 3 24 3 6 4" xfId="17165" xr:uid="{00000000-0005-0000-0000-0000FD530000}"/>
    <cellStyle name="Rubrik 3 24 3 6 5" xfId="16776" xr:uid="{00000000-0005-0000-0000-0000FE530000}"/>
    <cellStyle name="Rubrik 3 24 3 6 6" xfId="20456" xr:uid="{00000000-0005-0000-0000-0000FF530000}"/>
    <cellStyle name="Rubrik 3 24 3 6 7" xfId="22904" xr:uid="{00000000-0005-0000-0000-000000540000}"/>
    <cellStyle name="Rubrik 3 24 3 6 8" xfId="28726" xr:uid="{00000000-0005-0000-0000-000001540000}"/>
    <cellStyle name="Rubrik 3 24 3 6 9" xfId="25670" xr:uid="{00000000-0005-0000-0000-000002540000}"/>
    <cellStyle name="Rubrik 3 24 3 7" xfId="3237" xr:uid="{00000000-0005-0000-0000-000003540000}"/>
    <cellStyle name="Rubrik 3 24 3 7 10" xfId="29891" xr:uid="{00000000-0005-0000-0000-000004540000}"/>
    <cellStyle name="Rubrik 3 24 3 7 11" xfId="36059" xr:uid="{00000000-0005-0000-0000-000005540000}"/>
    <cellStyle name="Rubrik 3 24 3 7 12" xfId="36896" xr:uid="{00000000-0005-0000-0000-000006540000}"/>
    <cellStyle name="Rubrik 3 24 3 7 2" xfId="4759" xr:uid="{00000000-0005-0000-0000-000007540000}"/>
    <cellStyle name="Rubrik 3 24 3 7 2 10" xfId="23291" xr:uid="{00000000-0005-0000-0000-000008540000}"/>
    <cellStyle name="Rubrik 3 24 3 7 2 11" xfId="37747" xr:uid="{00000000-0005-0000-0000-000009540000}"/>
    <cellStyle name="Rubrik 3 24 3 7 2 2" xfId="12643" xr:uid="{00000000-0005-0000-0000-00000A540000}"/>
    <cellStyle name="Rubrik 3 24 3 7 2 3" xfId="18966" xr:uid="{00000000-0005-0000-0000-00000B540000}"/>
    <cellStyle name="Rubrik 3 24 3 7 2 4" xfId="21597" xr:uid="{00000000-0005-0000-0000-00000C540000}"/>
    <cellStyle name="Rubrik 3 24 3 7 2 5" xfId="24180" xr:uid="{00000000-0005-0000-0000-00000D540000}"/>
    <cellStyle name="Rubrik 3 24 3 7 2 6" xfId="9911" xr:uid="{00000000-0005-0000-0000-00000E540000}"/>
    <cellStyle name="Rubrik 3 24 3 7 2 7" xfId="29195" xr:uid="{00000000-0005-0000-0000-00000F540000}"/>
    <cellStyle name="Rubrik 3 24 3 7 2 8" xfId="23498" xr:uid="{00000000-0005-0000-0000-000010540000}"/>
    <cellStyle name="Rubrik 3 24 3 7 2 9" xfId="33931" xr:uid="{00000000-0005-0000-0000-000011540000}"/>
    <cellStyle name="Rubrik 3 24 3 7 3" xfId="11197" xr:uid="{00000000-0005-0000-0000-000012540000}"/>
    <cellStyle name="Rubrik 3 24 3 7 4" xfId="17451" xr:uid="{00000000-0005-0000-0000-000013540000}"/>
    <cellStyle name="Rubrik 3 24 3 7 5" xfId="16757" xr:uid="{00000000-0005-0000-0000-000014540000}"/>
    <cellStyle name="Rubrik 3 24 3 7 6" xfId="20448" xr:uid="{00000000-0005-0000-0000-000015540000}"/>
    <cellStyle name="Rubrik 3 24 3 7 7" xfId="23674" xr:uid="{00000000-0005-0000-0000-000016540000}"/>
    <cellStyle name="Rubrik 3 24 3 7 8" xfId="26745" xr:uid="{00000000-0005-0000-0000-000017540000}"/>
    <cellStyle name="Rubrik 3 24 3 7 9" xfId="22987" xr:uid="{00000000-0005-0000-0000-000018540000}"/>
    <cellStyle name="Rubrik 3 24 3 8" xfId="3258" xr:uid="{00000000-0005-0000-0000-000019540000}"/>
    <cellStyle name="Rubrik 3 24 3 8 10" xfId="22424" xr:uid="{00000000-0005-0000-0000-00001A540000}"/>
    <cellStyle name="Rubrik 3 24 3 8 11" xfId="34625" xr:uid="{00000000-0005-0000-0000-00001B540000}"/>
    <cellStyle name="Rubrik 3 24 3 8 12" xfId="35231" xr:uid="{00000000-0005-0000-0000-00001C540000}"/>
    <cellStyle name="Rubrik 3 24 3 8 2" xfId="4760" xr:uid="{00000000-0005-0000-0000-00001D540000}"/>
    <cellStyle name="Rubrik 3 24 3 8 2 10" xfId="25261" xr:uid="{00000000-0005-0000-0000-00001E540000}"/>
    <cellStyle name="Rubrik 3 24 3 8 2 11" xfId="37748" xr:uid="{00000000-0005-0000-0000-00001F540000}"/>
    <cellStyle name="Rubrik 3 24 3 8 2 2" xfId="12644" xr:uid="{00000000-0005-0000-0000-000020540000}"/>
    <cellStyle name="Rubrik 3 24 3 8 2 3" xfId="18967" xr:uid="{00000000-0005-0000-0000-000021540000}"/>
    <cellStyle name="Rubrik 3 24 3 8 2 4" xfId="21598" xr:uid="{00000000-0005-0000-0000-000022540000}"/>
    <cellStyle name="Rubrik 3 24 3 8 2 5" xfId="24181" xr:uid="{00000000-0005-0000-0000-000023540000}"/>
    <cellStyle name="Rubrik 3 24 3 8 2 6" xfId="16332" xr:uid="{00000000-0005-0000-0000-000024540000}"/>
    <cellStyle name="Rubrik 3 24 3 8 2 7" xfId="29196" xr:uid="{00000000-0005-0000-0000-000025540000}"/>
    <cellStyle name="Rubrik 3 24 3 8 2 8" xfId="28415" xr:uid="{00000000-0005-0000-0000-000026540000}"/>
    <cellStyle name="Rubrik 3 24 3 8 2 9" xfId="33932" xr:uid="{00000000-0005-0000-0000-000027540000}"/>
    <cellStyle name="Rubrik 3 24 3 8 3" xfId="11218" xr:uid="{00000000-0005-0000-0000-000028540000}"/>
    <cellStyle name="Rubrik 3 24 3 8 4" xfId="17472" xr:uid="{00000000-0005-0000-0000-000029540000}"/>
    <cellStyle name="Rubrik 3 24 3 8 5" xfId="16142" xr:uid="{00000000-0005-0000-0000-00002A540000}"/>
    <cellStyle name="Rubrik 3 24 3 8 6" xfId="16273" xr:uid="{00000000-0005-0000-0000-00002B540000}"/>
    <cellStyle name="Rubrik 3 24 3 8 7" xfId="25276" xr:uid="{00000000-0005-0000-0000-00002C540000}"/>
    <cellStyle name="Rubrik 3 24 3 8 8" xfId="23604" xr:uid="{00000000-0005-0000-0000-00002D540000}"/>
    <cellStyle name="Rubrik 3 24 3 8 9" xfId="30231" xr:uid="{00000000-0005-0000-0000-00002E540000}"/>
    <cellStyle name="Rubrik 3 24 3 9" xfId="863" xr:uid="{00000000-0005-0000-0000-00002F540000}"/>
    <cellStyle name="Rubrik 3 24 3 9 10" xfId="33411" xr:uid="{00000000-0005-0000-0000-000030540000}"/>
    <cellStyle name="Rubrik 3 24 3 9 11" xfId="35395" xr:uid="{00000000-0005-0000-0000-000031540000}"/>
    <cellStyle name="Rubrik 3 24 3 9 12" xfId="37261" xr:uid="{00000000-0005-0000-0000-000032540000}"/>
    <cellStyle name="Rubrik 3 24 3 9 2" xfId="4761" xr:uid="{00000000-0005-0000-0000-000033540000}"/>
    <cellStyle name="Rubrik 3 24 3 9 2 10" xfId="30327" xr:uid="{00000000-0005-0000-0000-000034540000}"/>
    <cellStyle name="Rubrik 3 24 3 9 2 11" xfId="37749" xr:uid="{00000000-0005-0000-0000-000035540000}"/>
    <cellStyle name="Rubrik 3 24 3 9 2 2" xfId="12645" xr:uid="{00000000-0005-0000-0000-000036540000}"/>
    <cellStyle name="Rubrik 3 24 3 9 2 3" xfId="18968" xr:uid="{00000000-0005-0000-0000-000037540000}"/>
    <cellStyle name="Rubrik 3 24 3 9 2 4" xfId="21599" xr:uid="{00000000-0005-0000-0000-000038540000}"/>
    <cellStyle name="Rubrik 3 24 3 9 2 5" xfId="24182" xr:uid="{00000000-0005-0000-0000-000039540000}"/>
    <cellStyle name="Rubrik 3 24 3 9 2 6" xfId="9600" xr:uid="{00000000-0005-0000-0000-00003A540000}"/>
    <cellStyle name="Rubrik 3 24 3 9 2 7" xfId="29197" xr:uid="{00000000-0005-0000-0000-00003B540000}"/>
    <cellStyle name="Rubrik 3 24 3 9 2 8" xfId="24902" xr:uid="{00000000-0005-0000-0000-00003C540000}"/>
    <cellStyle name="Rubrik 3 24 3 9 2 9" xfId="33933" xr:uid="{00000000-0005-0000-0000-00003D540000}"/>
    <cellStyle name="Rubrik 3 24 3 9 3" xfId="14338" xr:uid="{00000000-0005-0000-0000-00003E540000}"/>
    <cellStyle name="Rubrik 3 24 3 9 4" xfId="15807" xr:uid="{00000000-0005-0000-0000-00003F540000}"/>
    <cellStyle name="Rubrik 3 24 3 9 5" xfId="15993" xr:uid="{00000000-0005-0000-0000-000040540000}"/>
    <cellStyle name="Rubrik 3 24 3 9 6" xfId="21055" xr:uid="{00000000-0005-0000-0000-000041540000}"/>
    <cellStyle name="Rubrik 3 24 3 9 7" xfId="26186" xr:uid="{00000000-0005-0000-0000-000042540000}"/>
    <cellStyle name="Rubrik 3 24 3 9 8" xfId="28715" xr:uid="{00000000-0005-0000-0000-000043540000}"/>
    <cellStyle name="Rubrik 3 24 3 9 9" xfId="31049" xr:uid="{00000000-0005-0000-0000-000044540000}"/>
    <cellStyle name="Rubrik 3 24 4" xfId="1378" xr:uid="{00000000-0005-0000-0000-000045540000}"/>
    <cellStyle name="Rubrik 3 24 4 10" xfId="9509" xr:uid="{00000000-0005-0000-0000-000046540000}"/>
    <cellStyle name="Rubrik 3 24 4 11" xfId="15130" xr:uid="{00000000-0005-0000-0000-000047540000}"/>
    <cellStyle name="Rubrik 3 24 4 12" xfId="19859" xr:uid="{00000000-0005-0000-0000-000048540000}"/>
    <cellStyle name="Rubrik 3 24 4 13" xfId="25050" xr:uid="{00000000-0005-0000-0000-000049540000}"/>
    <cellStyle name="Rubrik 3 24 4 14" xfId="27575" xr:uid="{00000000-0005-0000-0000-00004A540000}"/>
    <cellStyle name="Rubrik 3 24 4 15" xfId="30028" xr:uid="{00000000-0005-0000-0000-00004B540000}"/>
    <cellStyle name="Rubrik 3 24 4 16" xfId="32364" xr:uid="{00000000-0005-0000-0000-00004C540000}"/>
    <cellStyle name="Rubrik 3 24 4 17" xfId="34684" xr:uid="{00000000-0005-0000-0000-00004D540000}"/>
    <cellStyle name="Rubrik 3 24 4 18" xfId="36514" xr:uid="{00000000-0005-0000-0000-00004E540000}"/>
    <cellStyle name="Rubrik 3 24 4 2" xfId="1128" xr:uid="{00000000-0005-0000-0000-00004F540000}"/>
    <cellStyle name="Rubrik 3 24 4 2 10" xfId="31067" xr:uid="{00000000-0005-0000-0000-000050540000}"/>
    <cellStyle name="Rubrik 3 24 4 2 11" xfId="37133" xr:uid="{00000000-0005-0000-0000-000051540000}"/>
    <cellStyle name="Rubrik 3 24 4 2 12" xfId="30576" xr:uid="{00000000-0005-0000-0000-000052540000}"/>
    <cellStyle name="Rubrik 3 24 4 2 2" xfId="4762" xr:uid="{00000000-0005-0000-0000-000053540000}"/>
    <cellStyle name="Rubrik 3 24 4 2 2 10" xfId="25975" xr:uid="{00000000-0005-0000-0000-000054540000}"/>
    <cellStyle name="Rubrik 3 24 4 2 2 11" xfId="37750" xr:uid="{00000000-0005-0000-0000-000055540000}"/>
    <cellStyle name="Rubrik 3 24 4 2 2 2" xfId="12646" xr:uid="{00000000-0005-0000-0000-000056540000}"/>
    <cellStyle name="Rubrik 3 24 4 2 2 3" xfId="18969" xr:uid="{00000000-0005-0000-0000-000057540000}"/>
    <cellStyle name="Rubrik 3 24 4 2 2 4" xfId="21600" xr:uid="{00000000-0005-0000-0000-000058540000}"/>
    <cellStyle name="Rubrik 3 24 4 2 2 5" xfId="24183" xr:uid="{00000000-0005-0000-0000-000059540000}"/>
    <cellStyle name="Rubrik 3 24 4 2 2 6" xfId="20646" xr:uid="{00000000-0005-0000-0000-00005A540000}"/>
    <cellStyle name="Rubrik 3 24 4 2 2 7" xfId="29198" xr:uid="{00000000-0005-0000-0000-00005B540000}"/>
    <cellStyle name="Rubrik 3 24 4 2 2 8" xfId="28327" xr:uid="{00000000-0005-0000-0000-00005C540000}"/>
    <cellStyle name="Rubrik 3 24 4 2 2 9" xfId="33934" xr:uid="{00000000-0005-0000-0000-00005D540000}"/>
    <cellStyle name="Rubrik 3 24 4 2 3" xfId="14073" xr:uid="{00000000-0005-0000-0000-00005E540000}"/>
    <cellStyle name="Rubrik 3 24 4 2 4" xfId="16350" xr:uid="{00000000-0005-0000-0000-00005F540000}"/>
    <cellStyle name="Rubrik 3 24 4 2 5" xfId="20843" xr:uid="{00000000-0005-0000-0000-000060540000}"/>
    <cellStyle name="Rubrik 3 24 4 2 6" xfId="23434" xr:uid="{00000000-0005-0000-0000-000061540000}"/>
    <cellStyle name="Rubrik 3 24 4 2 7" xfId="28514" xr:uid="{00000000-0005-0000-0000-000062540000}"/>
    <cellStyle name="Rubrik 3 24 4 2 8" xfId="26204" xr:uid="{00000000-0005-0000-0000-000063540000}"/>
    <cellStyle name="Rubrik 3 24 4 2 9" xfId="33228" xr:uid="{00000000-0005-0000-0000-000064540000}"/>
    <cellStyle name="Rubrik 3 24 4 3" xfId="2959" xr:uid="{00000000-0005-0000-0000-000065540000}"/>
    <cellStyle name="Rubrik 3 24 4 3 10" xfId="32886" xr:uid="{00000000-0005-0000-0000-000066540000}"/>
    <cellStyle name="Rubrik 3 24 4 3 11" xfId="36196" xr:uid="{00000000-0005-0000-0000-000067540000}"/>
    <cellStyle name="Rubrik 3 24 4 3 12" xfId="36909" xr:uid="{00000000-0005-0000-0000-000068540000}"/>
    <cellStyle name="Rubrik 3 24 4 3 2" xfId="4763" xr:uid="{00000000-0005-0000-0000-000069540000}"/>
    <cellStyle name="Rubrik 3 24 4 3 2 10" xfId="32959" xr:uid="{00000000-0005-0000-0000-00006A540000}"/>
    <cellStyle name="Rubrik 3 24 4 3 2 11" xfId="37751" xr:uid="{00000000-0005-0000-0000-00006B540000}"/>
    <cellStyle name="Rubrik 3 24 4 3 2 2" xfId="12647" xr:uid="{00000000-0005-0000-0000-00006C540000}"/>
    <cellStyle name="Rubrik 3 24 4 3 2 3" xfId="18970" xr:uid="{00000000-0005-0000-0000-00006D540000}"/>
    <cellStyle name="Rubrik 3 24 4 3 2 4" xfId="21601" xr:uid="{00000000-0005-0000-0000-00006E540000}"/>
    <cellStyle name="Rubrik 3 24 4 3 2 5" xfId="24184" xr:uid="{00000000-0005-0000-0000-00006F540000}"/>
    <cellStyle name="Rubrik 3 24 4 3 2 6" xfId="20500" xr:uid="{00000000-0005-0000-0000-000070540000}"/>
    <cellStyle name="Rubrik 3 24 4 3 2 7" xfId="29199" xr:uid="{00000000-0005-0000-0000-000071540000}"/>
    <cellStyle name="Rubrik 3 24 4 3 2 8" xfId="26993" xr:uid="{00000000-0005-0000-0000-000072540000}"/>
    <cellStyle name="Rubrik 3 24 4 3 2 9" xfId="33935" xr:uid="{00000000-0005-0000-0000-000073540000}"/>
    <cellStyle name="Rubrik 3 24 4 3 3" xfId="10920" xr:uid="{00000000-0005-0000-0000-000074540000}"/>
    <cellStyle name="Rubrik 3 24 4 3 4" xfId="17173" xr:uid="{00000000-0005-0000-0000-000075540000}"/>
    <cellStyle name="Rubrik 3 24 4 3 5" xfId="16113" xr:uid="{00000000-0005-0000-0000-000076540000}"/>
    <cellStyle name="Rubrik 3 24 4 3 6" xfId="20465" xr:uid="{00000000-0005-0000-0000-000077540000}"/>
    <cellStyle name="Rubrik 3 24 4 3 7" xfId="27151" xr:uid="{00000000-0005-0000-0000-000078540000}"/>
    <cellStyle name="Rubrik 3 24 4 3 8" xfId="23100" xr:uid="{00000000-0005-0000-0000-000079540000}"/>
    <cellStyle name="Rubrik 3 24 4 3 9" xfId="31968" xr:uid="{00000000-0005-0000-0000-00007A540000}"/>
    <cellStyle name="Rubrik 3 24 4 4" xfId="2927" xr:uid="{00000000-0005-0000-0000-00007B540000}"/>
    <cellStyle name="Rubrik 3 24 4 4 10" xfId="32383" xr:uid="{00000000-0005-0000-0000-00007C540000}"/>
    <cellStyle name="Rubrik 3 24 4 4 11" xfId="34695" xr:uid="{00000000-0005-0000-0000-00007D540000}"/>
    <cellStyle name="Rubrik 3 24 4 4 12" xfId="36524" xr:uid="{00000000-0005-0000-0000-00007E540000}"/>
    <cellStyle name="Rubrik 3 24 4 4 2" xfId="4764" xr:uid="{00000000-0005-0000-0000-00007F540000}"/>
    <cellStyle name="Rubrik 3 24 4 4 2 10" xfId="30022" xr:uid="{00000000-0005-0000-0000-000080540000}"/>
    <cellStyle name="Rubrik 3 24 4 4 2 11" xfId="37752" xr:uid="{00000000-0005-0000-0000-000081540000}"/>
    <cellStyle name="Rubrik 3 24 4 4 2 2" xfId="12648" xr:uid="{00000000-0005-0000-0000-000082540000}"/>
    <cellStyle name="Rubrik 3 24 4 4 2 3" xfId="18971" xr:uid="{00000000-0005-0000-0000-000083540000}"/>
    <cellStyle name="Rubrik 3 24 4 4 2 4" xfId="21602" xr:uid="{00000000-0005-0000-0000-000084540000}"/>
    <cellStyle name="Rubrik 3 24 4 4 2 5" xfId="24185" xr:uid="{00000000-0005-0000-0000-000085540000}"/>
    <cellStyle name="Rubrik 3 24 4 4 2 6" xfId="25356" xr:uid="{00000000-0005-0000-0000-000086540000}"/>
    <cellStyle name="Rubrik 3 24 4 4 2 7" xfId="29200" xr:uid="{00000000-0005-0000-0000-000087540000}"/>
    <cellStyle name="Rubrik 3 24 4 4 2 8" xfId="30305" xr:uid="{00000000-0005-0000-0000-000088540000}"/>
    <cellStyle name="Rubrik 3 24 4 4 2 9" xfId="33936" xr:uid="{00000000-0005-0000-0000-000089540000}"/>
    <cellStyle name="Rubrik 3 24 4 4 3" xfId="10888" xr:uid="{00000000-0005-0000-0000-00008A540000}"/>
    <cellStyle name="Rubrik 3 24 4 4 4" xfId="17141" xr:uid="{00000000-0005-0000-0000-00008B540000}"/>
    <cellStyle name="Rubrik 3 24 4 4 5" xfId="11737" xr:uid="{00000000-0005-0000-0000-00008C540000}"/>
    <cellStyle name="Rubrik 3 24 4 4 6" xfId="19881" xr:uid="{00000000-0005-0000-0000-00008D540000}"/>
    <cellStyle name="Rubrik 3 24 4 4 7" xfId="25072" xr:uid="{00000000-0005-0000-0000-00008E540000}"/>
    <cellStyle name="Rubrik 3 24 4 4 8" xfId="27596" xr:uid="{00000000-0005-0000-0000-00008F540000}"/>
    <cellStyle name="Rubrik 3 24 4 4 9" xfId="30046" xr:uid="{00000000-0005-0000-0000-000090540000}"/>
    <cellStyle name="Rubrik 3 24 4 5" xfId="1166" xr:uid="{00000000-0005-0000-0000-000091540000}"/>
    <cellStyle name="Rubrik 3 24 4 5 10" xfId="29976" xr:uid="{00000000-0005-0000-0000-000092540000}"/>
    <cellStyle name="Rubrik 3 24 4 5 11" xfId="37122" xr:uid="{00000000-0005-0000-0000-000093540000}"/>
    <cellStyle name="Rubrik 3 24 4 5 12" xfId="34679" xr:uid="{00000000-0005-0000-0000-000094540000}"/>
    <cellStyle name="Rubrik 3 24 4 5 2" xfId="4765" xr:uid="{00000000-0005-0000-0000-000095540000}"/>
    <cellStyle name="Rubrik 3 24 4 5 2 10" xfId="32898" xr:uid="{00000000-0005-0000-0000-000096540000}"/>
    <cellStyle name="Rubrik 3 24 4 5 2 11" xfId="37753" xr:uid="{00000000-0005-0000-0000-000097540000}"/>
    <cellStyle name="Rubrik 3 24 4 5 2 2" xfId="12649" xr:uid="{00000000-0005-0000-0000-000098540000}"/>
    <cellStyle name="Rubrik 3 24 4 5 2 3" xfId="18972" xr:uid="{00000000-0005-0000-0000-000099540000}"/>
    <cellStyle name="Rubrik 3 24 4 5 2 4" xfId="21603" xr:uid="{00000000-0005-0000-0000-00009A540000}"/>
    <cellStyle name="Rubrik 3 24 4 5 2 5" xfId="24186" xr:uid="{00000000-0005-0000-0000-00009B540000}"/>
    <cellStyle name="Rubrik 3 24 4 5 2 6" xfId="20217" xr:uid="{00000000-0005-0000-0000-00009C540000}"/>
    <cellStyle name="Rubrik 3 24 4 5 2 7" xfId="29201" xr:uid="{00000000-0005-0000-0000-00009D540000}"/>
    <cellStyle name="Rubrik 3 24 4 5 2 8" xfId="27923" xr:uid="{00000000-0005-0000-0000-00009E540000}"/>
    <cellStyle name="Rubrik 3 24 4 5 2 9" xfId="33937" xr:uid="{00000000-0005-0000-0000-00009F540000}"/>
    <cellStyle name="Rubrik 3 24 4 5 3" xfId="14035" xr:uid="{00000000-0005-0000-0000-0000A0540000}"/>
    <cellStyle name="Rubrik 3 24 4 5 4" xfId="16330" xr:uid="{00000000-0005-0000-0000-0000A1540000}"/>
    <cellStyle name="Rubrik 3 24 4 5 5" xfId="20831" xr:uid="{00000000-0005-0000-0000-0000A2540000}"/>
    <cellStyle name="Rubrik 3 24 4 5 6" xfId="23422" xr:uid="{00000000-0005-0000-0000-0000A3540000}"/>
    <cellStyle name="Rubrik 3 24 4 5 7" xfId="28502" xr:uid="{00000000-0005-0000-0000-0000A4540000}"/>
    <cellStyle name="Rubrik 3 24 4 5 8" xfId="24993" xr:uid="{00000000-0005-0000-0000-0000A5540000}"/>
    <cellStyle name="Rubrik 3 24 4 5 9" xfId="33216" xr:uid="{00000000-0005-0000-0000-0000A6540000}"/>
    <cellStyle name="Rubrik 3 24 4 6" xfId="3185" xr:uid="{00000000-0005-0000-0000-0000A7540000}"/>
    <cellStyle name="Rubrik 3 24 4 6 10" xfId="31584" xr:uid="{00000000-0005-0000-0000-0000A8540000}"/>
    <cellStyle name="Rubrik 3 24 4 6 11" xfId="24969" xr:uid="{00000000-0005-0000-0000-0000A9540000}"/>
    <cellStyle name="Rubrik 3 24 4 6 12" xfId="37236" xr:uid="{00000000-0005-0000-0000-0000AA540000}"/>
    <cellStyle name="Rubrik 3 24 4 6 2" xfId="4766" xr:uid="{00000000-0005-0000-0000-0000AB540000}"/>
    <cellStyle name="Rubrik 3 24 4 6 2 10" xfId="30602" xr:uid="{00000000-0005-0000-0000-0000AC540000}"/>
    <cellStyle name="Rubrik 3 24 4 6 2 11" xfId="37754" xr:uid="{00000000-0005-0000-0000-0000AD540000}"/>
    <cellStyle name="Rubrik 3 24 4 6 2 2" xfId="12650" xr:uid="{00000000-0005-0000-0000-0000AE540000}"/>
    <cellStyle name="Rubrik 3 24 4 6 2 3" xfId="18973" xr:uid="{00000000-0005-0000-0000-0000AF540000}"/>
    <cellStyle name="Rubrik 3 24 4 6 2 4" xfId="21604" xr:uid="{00000000-0005-0000-0000-0000B0540000}"/>
    <cellStyle name="Rubrik 3 24 4 6 2 5" xfId="24187" xr:uid="{00000000-0005-0000-0000-0000B1540000}"/>
    <cellStyle name="Rubrik 3 24 4 6 2 6" xfId="10268" xr:uid="{00000000-0005-0000-0000-0000B2540000}"/>
    <cellStyle name="Rubrik 3 24 4 6 2 7" xfId="29202" xr:uid="{00000000-0005-0000-0000-0000B3540000}"/>
    <cellStyle name="Rubrik 3 24 4 6 2 8" xfId="24888" xr:uid="{00000000-0005-0000-0000-0000B4540000}"/>
    <cellStyle name="Rubrik 3 24 4 6 2 9" xfId="33938" xr:uid="{00000000-0005-0000-0000-0000B5540000}"/>
    <cellStyle name="Rubrik 3 24 4 6 3" xfId="11145" xr:uid="{00000000-0005-0000-0000-0000B6540000}"/>
    <cellStyle name="Rubrik 3 24 4 6 4" xfId="17399" xr:uid="{00000000-0005-0000-0000-0000B7540000}"/>
    <cellStyle name="Rubrik 3 24 4 6 5" xfId="15911" xr:uid="{00000000-0005-0000-0000-0000B8540000}"/>
    <cellStyle name="Rubrik 3 24 4 6 6" xfId="21000" xr:uid="{00000000-0005-0000-0000-0000B9540000}"/>
    <cellStyle name="Rubrik 3 24 4 6 7" xfId="20889" xr:uid="{00000000-0005-0000-0000-0000BA540000}"/>
    <cellStyle name="Rubrik 3 24 4 6 8" xfId="26730" xr:uid="{00000000-0005-0000-0000-0000BB540000}"/>
    <cellStyle name="Rubrik 3 24 4 6 9" xfId="28560" xr:uid="{00000000-0005-0000-0000-0000BC540000}"/>
    <cellStyle name="Rubrik 3 24 4 7" xfId="3240" xr:uid="{00000000-0005-0000-0000-0000BD540000}"/>
    <cellStyle name="Rubrik 3 24 4 7 10" xfId="33508" xr:uid="{00000000-0005-0000-0000-0000BE540000}"/>
    <cellStyle name="Rubrik 3 24 4 7 11" xfId="34832" xr:uid="{00000000-0005-0000-0000-0000BF540000}"/>
    <cellStyle name="Rubrik 3 24 4 7 12" xfId="36914" xr:uid="{00000000-0005-0000-0000-0000C0540000}"/>
    <cellStyle name="Rubrik 3 24 4 7 2" xfId="4767" xr:uid="{00000000-0005-0000-0000-0000C1540000}"/>
    <cellStyle name="Rubrik 3 24 4 7 2 10" xfId="27692" xr:uid="{00000000-0005-0000-0000-0000C2540000}"/>
    <cellStyle name="Rubrik 3 24 4 7 2 11" xfId="37755" xr:uid="{00000000-0005-0000-0000-0000C3540000}"/>
    <cellStyle name="Rubrik 3 24 4 7 2 2" xfId="12651" xr:uid="{00000000-0005-0000-0000-0000C4540000}"/>
    <cellStyle name="Rubrik 3 24 4 7 2 3" xfId="18974" xr:uid="{00000000-0005-0000-0000-0000C5540000}"/>
    <cellStyle name="Rubrik 3 24 4 7 2 4" xfId="21605" xr:uid="{00000000-0005-0000-0000-0000C6540000}"/>
    <cellStyle name="Rubrik 3 24 4 7 2 5" xfId="24188" xr:uid="{00000000-0005-0000-0000-0000C7540000}"/>
    <cellStyle name="Rubrik 3 24 4 7 2 6" xfId="21201" xr:uid="{00000000-0005-0000-0000-0000C8540000}"/>
    <cellStyle name="Rubrik 3 24 4 7 2 7" xfId="29203" xr:uid="{00000000-0005-0000-0000-0000C9540000}"/>
    <cellStyle name="Rubrik 3 24 4 7 2 8" xfId="27129" xr:uid="{00000000-0005-0000-0000-0000CA540000}"/>
    <cellStyle name="Rubrik 3 24 4 7 2 9" xfId="33939" xr:uid="{00000000-0005-0000-0000-0000CB540000}"/>
    <cellStyle name="Rubrik 3 24 4 7 3" xfId="11200" xr:uid="{00000000-0005-0000-0000-0000CC540000}"/>
    <cellStyle name="Rubrik 3 24 4 7 4" xfId="17454" xr:uid="{00000000-0005-0000-0000-0000CD540000}"/>
    <cellStyle name="Rubrik 3 24 4 7 5" xfId="16132" xr:uid="{00000000-0005-0000-0000-0000CE540000}"/>
    <cellStyle name="Rubrik 3 24 4 7 6" xfId="20477" xr:uid="{00000000-0005-0000-0000-0000CF540000}"/>
    <cellStyle name="Rubrik 3 24 4 7 7" xfId="27011" xr:uid="{00000000-0005-0000-0000-0000D0540000}"/>
    <cellStyle name="Rubrik 3 24 4 7 8" xfId="16615" xr:uid="{00000000-0005-0000-0000-0000D1540000}"/>
    <cellStyle name="Rubrik 3 24 4 7 9" xfId="31828" xr:uid="{00000000-0005-0000-0000-0000D2540000}"/>
    <cellStyle name="Rubrik 3 24 4 8" xfId="4768" xr:uid="{00000000-0005-0000-0000-0000D3540000}"/>
    <cellStyle name="Rubrik 3 24 4 8 10" xfId="34831" xr:uid="{00000000-0005-0000-0000-0000D4540000}"/>
    <cellStyle name="Rubrik 3 24 4 8 11" xfId="37756" xr:uid="{00000000-0005-0000-0000-0000D5540000}"/>
    <cellStyle name="Rubrik 3 24 4 8 2" xfId="12652" xr:uid="{00000000-0005-0000-0000-0000D6540000}"/>
    <cellStyle name="Rubrik 3 24 4 8 3" xfId="18975" xr:uid="{00000000-0005-0000-0000-0000D7540000}"/>
    <cellStyle name="Rubrik 3 24 4 8 4" xfId="21606" xr:uid="{00000000-0005-0000-0000-0000D8540000}"/>
    <cellStyle name="Rubrik 3 24 4 8 5" xfId="24189" xr:uid="{00000000-0005-0000-0000-0000D9540000}"/>
    <cellStyle name="Rubrik 3 24 4 8 6" xfId="25486" xr:uid="{00000000-0005-0000-0000-0000DA540000}"/>
    <cellStyle name="Rubrik 3 24 4 8 7" xfId="29204" xr:uid="{00000000-0005-0000-0000-0000DB540000}"/>
    <cellStyle name="Rubrik 3 24 4 8 8" xfId="30423" xr:uid="{00000000-0005-0000-0000-0000DC540000}"/>
    <cellStyle name="Rubrik 3 24 4 8 9" xfId="33940" xr:uid="{00000000-0005-0000-0000-0000DD540000}"/>
    <cellStyle name="Rubrik 3 24 4 9" xfId="9347" xr:uid="{00000000-0005-0000-0000-0000DE540000}"/>
    <cellStyle name="Rubrik 3 24 5" xfId="3092" xr:uid="{00000000-0005-0000-0000-0000DF540000}"/>
    <cellStyle name="Rubrik 3 24 5 10" xfId="32593" xr:uid="{00000000-0005-0000-0000-0000E0540000}"/>
    <cellStyle name="Rubrik 3 24 5 11" xfId="20304" xr:uid="{00000000-0005-0000-0000-0000E1540000}"/>
    <cellStyle name="Rubrik 3 24 5 12" xfId="35372" xr:uid="{00000000-0005-0000-0000-0000E2540000}"/>
    <cellStyle name="Rubrik 3 24 5 2" xfId="4769" xr:uid="{00000000-0005-0000-0000-0000E3540000}"/>
    <cellStyle name="Rubrik 3 24 5 2 10" xfId="30654" xr:uid="{00000000-0005-0000-0000-0000E4540000}"/>
    <cellStyle name="Rubrik 3 24 5 2 11" xfId="37757" xr:uid="{00000000-0005-0000-0000-0000E5540000}"/>
    <cellStyle name="Rubrik 3 24 5 2 2" xfId="12653" xr:uid="{00000000-0005-0000-0000-0000E6540000}"/>
    <cellStyle name="Rubrik 3 24 5 2 3" xfId="18976" xr:uid="{00000000-0005-0000-0000-0000E7540000}"/>
    <cellStyle name="Rubrik 3 24 5 2 4" xfId="21607" xr:uid="{00000000-0005-0000-0000-0000E8540000}"/>
    <cellStyle name="Rubrik 3 24 5 2 5" xfId="24190" xr:uid="{00000000-0005-0000-0000-0000E9540000}"/>
    <cellStyle name="Rubrik 3 24 5 2 6" xfId="14591" xr:uid="{00000000-0005-0000-0000-0000EA540000}"/>
    <cellStyle name="Rubrik 3 24 5 2 7" xfId="29205" xr:uid="{00000000-0005-0000-0000-0000EB540000}"/>
    <cellStyle name="Rubrik 3 24 5 2 8" xfId="23560" xr:uid="{00000000-0005-0000-0000-0000EC540000}"/>
    <cellStyle name="Rubrik 3 24 5 2 9" xfId="33941" xr:uid="{00000000-0005-0000-0000-0000ED540000}"/>
    <cellStyle name="Rubrik 3 24 5 3" xfId="11052" xr:uid="{00000000-0005-0000-0000-0000EE540000}"/>
    <cellStyle name="Rubrik 3 24 5 4" xfId="17306" xr:uid="{00000000-0005-0000-0000-0000EF540000}"/>
    <cellStyle name="Rubrik 3 24 5 5" xfId="10010" xr:uid="{00000000-0005-0000-0000-0000F0540000}"/>
    <cellStyle name="Rubrik 3 24 5 6" xfId="15947" xr:uid="{00000000-0005-0000-0000-0000F1540000}"/>
    <cellStyle name="Rubrik 3 24 5 7" xfId="24763" xr:uid="{00000000-0005-0000-0000-0000F2540000}"/>
    <cellStyle name="Rubrik 3 24 5 8" xfId="25027" xr:uid="{00000000-0005-0000-0000-0000F3540000}"/>
    <cellStyle name="Rubrik 3 24 5 9" xfId="29770" xr:uid="{00000000-0005-0000-0000-0000F4540000}"/>
    <cellStyle name="Rubrik 3 24 6" xfId="1354" xr:uid="{00000000-0005-0000-0000-0000F5540000}"/>
    <cellStyle name="Rubrik 3 24 6 10" xfId="32270" xr:uid="{00000000-0005-0000-0000-0000F6540000}"/>
    <cellStyle name="Rubrik 3 24 6 11" xfId="34612" xr:uid="{00000000-0005-0000-0000-0000F7540000}"/>
    <cellStyle name="Rubrik 3 24 6 12" xfId="36445" xr:uid="{00000000-0005-0000-0000-0000F8540000}"/>
    <cellStyle name="Rubrik 3 24 6 2" xfId="4770" xr:uid="{00000000-0005-0000-0000-0000F9540000}"/>
    <cellStyle name="Rubrik 3 24 6 2 10" xfId="34796" xr:uid="{00000000-0005-0000-0000-0000FA540000}"/>
    <cellStyle name="Rubrik 3 24 6 2 11" xfId="37758" xr:uid="{00000000-0005-0000-0000-0000FB540000}"/>
    <cellStyle name="Rubrik 3 24 6 2 2" xfId="12654" xr:uid="{00000000-0005-0000-0000-0000FC540000}"/>
    <cellStyle name="Rubrik 3 24 6 2 3" xfId="18977" xr:uid="{00000000-0005-0000-0000-0000FD540000}"/>
    <cellStyle name="Rubrik 3 24 6 2 4" xfId="21608" xr:uid="{00000000-0005-0000-0000-0000FE540000}"/>
    <cellStyle name="Rubrik 3 24 6 2 5" xfId="24191" xr:uid="{00000000-0005-0000-0000-0000FF540000}"/>
    <cellStyle name="Rubrik 3 24 6 2 6" xfId="17922" xr:uid="{00000000-0005-0000-0000-000000550000}"/>
    <cellStyle name="Rubrik 3 24 6 2 7" xfId="29206" xr:uid="{00000000-0005-0000-0000-000001550000}"/>
    <cellStyle name="Rubrik 3 24 6 2 8" xfId="26810" xr:uid="{00000000-0005-0000-0000-000002550000}"/>
    <cellStyle name="Rubrik 3 24 6 2 9" xfId="33942" xr:uid="{00000000-0005-0000-0000-000003550000}"/>
    <cellStyle name="Rubrik 3 24 6 3" xfId="9323" xr:uid="{00000000-0005-0000-0000-000004550000}"/>
    <cellStyle name="Rubrik 3 24 6 4" xfId="16240" xr:uid="{00000000-0005-0000-0000-000005550000}"/>
    <cellStyle name="Rubrik 3 24 6 5" xfId="9367" xr:uid="{00000000-0005-0000-0000-000006550000}"/>
    <cellStyle name="Rubrik 3 24 6 6" xfId="19743" xr:uid="{00000000-0005-0000-0000-000007550000}"/>
    <cellStyle name="Rubrik 3 24 6 7" xfId="24943" xr:uid="{00000000-0005-0000-0000-000008550000}"/>
    <cellStyle name="Rubrik 3 24 6 8" xfId="27472" xr:uid="{00000000-0005-0000-0000-000009550000}"/>
    <cellStyle name="Rubrik 3 24 6 9" xfId="29934" xr:uid="{00000000-0005-0000-0000-00000A550000}"/>
    <cellStyle name="Rubrik 3 24 7" xfId="3165" xr:uid="{00000000-0005-0000-0000-00000B550000}"/>
    <cellStyle name="Rubrik 3 24 7 10" xfId="30911" xr:uid="{00000000-0005-0000-0000-00000C550000}"/>
    <cellStyle name="Rubrik 3 24 7 11" xfId="36095" xr:uid="{00000000-0005-0000-0000-00000D550000}"/>
    <cellStyle name="Rubrik 3 24 7 12" xfId="37019" xr:uid="{00000000-0005-0000-0000-00000E550000}"/>
    <cellStyle name="Rubrik 3 24 7 2" xfId="4771" xr:uid="{00000000-0005-0000-0000-00000F550000}"/>
    <cellStyle name="Rubrik 3 24 7 2 10" xfId="28533" xr:uid="{00000000-0005-0000-0000-000010550000}"/>
    <cellStyle name="Rubrik 3 24 7 2 11" xfId="37759" xr:uid="{00000000-0005-0000-0000-000011550000}"/>
    <cellStyle name="Rubrik 3 24 7 2 2" xfId="12655" xr:uid="{00000000-0005-0000-0000-000012550000}"/>
    <cellStyle name="Rubrik 3 24 7 2 3" xfId="18978" xr:uid="{00000000-0005-0000-0000-000013550000}"/>
    <cellStyle name="Rubrik 3 24 7 2 4" xfId="21609" xr:uid="{00000000-0005-0000-0000-000014550000}"/>
    <cellStyle name="Rubrik 3 24 7 2 5" xfId="24192" xr:uid="{00000000-0005-0000-0000-000015550000}"/>
    <cellStyle name="Rubrik 3 24 7 2 6" xfId="10020" xr:uid="{00000000-0005-0000-0000-000016550000}"/>
    <cellStyle name="Rubrik 3 24 7 2 7" xfId="29207" xr:uid="{00000000-0005-0000-0000-000017550000}"/>
    <cellStyle name="Rubrik 3 24 7 2 8" xfId="24775" xr:uid="{00000000-0005-0000-0000-000018550000}"/>
    <cellStyle name="Rubrik 3 24 7 2 9" xfId="33943" xr:uid="{00000000-0005-0000-0000-000019550000}"/>
    <cellStyle name="Rubrik 3 24 7 3" xfId="11125" xr:uid="{00000000-0005-0000-0000-00001A550000}"/>
    <cellStyle name="Rubrik 3 24 7 4" xfId="17379" xr:uid="{00000000-0005-0000-0000-00001B550000}"/>
    <cellStyle name="Rubrik 3 24 7 5" xfId="14348" xr:uid="{00000000-0005-0000-0000-00001C550000}"/>
    <cellStyle name="Rubrik 3 24 7 6" xfId="20680" xr:uid="{00000000-0005-0000-0000-00001D550000}"/>
    <cellStyle name="Rubrik 3 24 7 7" xfId="24710" xr:uid="{00000000-0005-0000-0000-00001E550000}"/>
    <cellStyle name="Rubrik 3 24 7 8" xfId="22482" xr:uid="{00000000-0005-0000-0000-00001F550000}"/>
    <cellStyle name="Rubrik 3 24 7 9" xfId="29720" xr:uid="{00000000-0005-0000-0000-000020550000}"/>
    <cellStyle name="Rubrik 3 24 8" xfId="718" xr:uid="{00000000-0005-0000-0000-000021550000}"/>
    <cellStyle name="Rubrik 3 24 8 10" xfId="30089" xr:uid="{00000000-0005-0000-0000-000022550000}"/>
    <cellStyle name="Rubrik 3 24 8 11" xfId="37218" xr:uid="{00000000-0005-0000-0000-000023550000}"/>
    <cellStyle name="Rubrik 3 24 8 12" xfId="30317" xr:uid="{00000000-0005-0000-0000-000024550000}"/>
    <cellStyle name="Rubrik 3 24 8 2" xfId="4772" xr:uid="{00000000-0005-0000-0000-000025550000}"/>
    <cellStyle name="Rubrik 3 24 8 2 10" xfId="21194" xr:uid="{00000000-0005-0000-0000-000026550000}"/>
    <cellStyle name="Rubrik 3 24 8 2 11" xfId="37760" xr:uid="{00000000-0005-0000-0000-000027550000}"/>
    <cellStyle name="Rubrik 3 24 8 2 2" xfId="12656" xr:uid="{00000000-0005-0000-0000-000028550000}"/>
    <cellStyle name="Rubrik 3 24 8 2 3" xfId="18979" xr:uid="{00000000-0005-0000-0000-000029550000}"/>
    <cellStyle name="Rubrik 3 24 8 2 4" xfId="21610" xr:uid="{00000000-0005-0000-0000-00002A550000}"/>
    <cellStyle name="Rubrik 3 24 8 2 5" xfId="24193" xr:uid="{00000000-0005-0000-0000-00002B550000}"/>
    <cellStyle name="Rubrik 3 24 8 2 6" xfId="24715" xr:uid="{00000000-0005-0000-0000-00002C550000}"/>
    <cellStyle name="Rubrik 3 24 8 2 7" xfId="29208" xr:uid="{00000000-0005-0000-0000-00002D550000}"/>
    <cellStyle name="Rubrik 3 24 8 2 8" xfId="29725" xr:uid="{00000000-0005-0000-0000-00002E550000}"/>
    <cellStyle name="Rubrik 3 24 8 2 9" xfId="33944" xr:uid="{00000000-0005-0000-0000-00002F550000}"/>
    <cellStyle name="Rubrik 3 24 8 3" xfId="14482" xr:uid="{00000000-0005-0000-0000-000030550000}"/>
    <cellStyle name="Rubrik 3 24 8 4" xfId="16553" xr:uid="{00000000-0005-0000-0000-000031550000}"/>
    <cellStyle name="Rubrik 3 24 8 5" xfId="20973" xr:uid="{00000000-0005-0000-0000-000032550000}"/>
    <cellStyle name="Rubrik 3 24 8 6" xfId="23562" xr:uid="{00000000-0005-0000-0000-000033550000}"/>
    <cellStyle name="Rubrik 3 24 8 7" xfId="28639" xr:uid="{00000000-0005-0000-0000-000034550000}"/>
    <cellStyle name="Rubrik 3 24 8 8" xfId="25118" xr:uid="{00000000-0005-0000-0000-000035550000}"/>
    <cellStyle name="Rubrik 3 24 8 9" xfId="33340" xr:uid="{00000000-0005-0000-0000-000036550000}"/>
    <cellStyle name="Rubrik 3 24 9" xfId="4773" xr:uid="{00000000-0005-0000-0000-000037550000}"/>
    <cellStyle name="Rubrik 3 24 9 10" xfId="35051" xr:uid="{00000000-0005-0000-0000-000038550000}"/>
    <cellStyle name="Rubrik 3 24 9 11" xfId="37761" xr:uid="{00000000-0005-0000-0000-000039550000}"/>
    <cellStyle name="Rubrik 3 24 9 2" xfId="12657" xr:uid="{00000000-0005-0000-0000-00003A550000}"/>
    <cellStyle name="Rubrik 3 24 9 3" xfId="18980" xr:uid="{00000000-0005-0000-0000-00003B550000}"/>
    <cellStyle name="Rubrik 3 24 9 4" xfId="21611" xr:uid="{00000000-0005-0000-0000-00003C550000}"/>
    <cellStyle name="Rubrik 3 24 9 5" xfId="24194" xr:uid="{00000000-0005-0000-0000-00003D550000}"/>
    <cellStyle name="Rubrik 3 24 9 6" xfId="15983" xr:uid="{00000000-0005-0000-0000-00003E550000}"/>
    <cellStyle name="Rubrik 3 24 9 7" xfId="29209" xr:uid="{00000000-0005-0000-0000-00003F550000}"/>
    <cellStyle name="Rubrik 3 24 9 8" xfId="25540" xr:uid="{00000000-0005-0000-0000-000040550000}"/>
    <cellStyle name="Rubrik 3 24 9 9" xfId="33945" xr:uid="{00000000-0005-0000-0000-000041550000}"/>
    <cellStyle name="Rubrik 3 25" xfId="331" xr:uid="{00000000-0005-0000-0000-000042550000}"/>
    <cellStyle name="Rubrik 3 25 2" xfId="530" xr:uid="{00000000-0005-0000-0000-000043550000}"/>
    <cellStyle name="Rubrik 3 25 2 10" xfId="16647" xr:uid="{00000000-0005-0000-0000-000044550000}"/>
    <cellStyle name="Rubrik 3 25 2 11" xfId="20367" xr:uid="{00000000-0005-0000-0000-000045550000}"/>
    <cellStyle name="Rubrik 3 25 2 12" xfId="22975" xr:uid="{00000000-0005-0000-0000-000046550000}"/>
    <cellStyle name="Rubrik 3 25 2 13" xfId="15986" xr:uid="{00000000-0005-0000-0000-000047550000}"/>
    <cellStyle name="Rubrik 3 25 2 14" xfId="32809" xr:uid="{00000000-0005-0000-0000-000048550000}"/>
    <cellStyle name="Rubrik 3 25 2 15" xfId="23012" xr:uid="{00000000-0005-0000-0000-000049550000}"/>
    <cellStyle name="Rubrik 3 25 2 16" xfId="34995" xr:uid="{00000000-0005-0000-0000-00004A550000}"/>
    <cellStyle name="Rubrik 3 25 2 17" xfId="36842" xr:uid="{00000000-0005-0000-0000-00004B550000}"/>
    <cellStyle name="Rubrik 3 25 2 18" xfId="24717" xr:uid="{00000000-0005-0000-0000-00004C550000}"/>
    <cellStyle name="Rubrik 3 25 2 2" xfId="1581" xr:uid="{00000000-0005-0000-0000-00004D550000}"/>
    <cellStyle name="Rubrik 3 25 2 2 10" xfId="20692" xr:uid="{00000000-0005-0000-0000-00004E550000}"/>
    <cellStyle name="Rubrik 3 25 2 2 11" xfId="23290" xr:uid="{00000000-0005-0000-0000-00004F550000}"/>
    <cellStyle name="Rubrik 3 25 2 2 12" xfId="28371" xr:uid="{00000000-0005-0000-0000-000050550000}"/>
    <cellStyle name="Rubrik 3 25 2 2 13" xfId="23268" xr:uid="{00000000-0005-0000-0000-000051550000}"/>
    <cellStyle name="Rubrik 3 25 2 2 14" xfId="33092" xr:uid="{00000000-0005-0000-0000-000052550000}"/>
    <cellStyle name="Rubrik 3 25 2 2 15" xfId="14927" xr:uid="{00000000-0005-0000-0000-000053550000}"/>
    <cellStyle name="Rubrik 3 25 2 2 16" xfId="37025" xr:uid="{00000000-0005-0000-0000-000054550000}"/>
    <cellStyle name="Rubrik 3 25 2 2 17" xfId="35156" xr:uid="{00000000-0005-0000-0000-000055550000}"/>
    <cellStyle name="Rubrik 3 25 2 2 2" xfId="2245" xr:uid="{00000000-0005-0000-0000-000056550000}"/>
    <cellStyle name="Rubrik 3 25 2 2 2 10" xfId="13946" xr:uid="{00000000-0005-0000-0000-000057550000}"/>
    <cellStyle name="Rubrik 3 25 2 2 2 11" xfId="19769" xr:uid="{00000000-0005-0000-0000-000058550000}"/>
    <cellStyle name="Rubrik 3 25 2 2 2 12" xfId="22396" xr:uid="{00000000-0005-0000-0000-000059550000}"/>
    <cellStyle name="Rubrik 3 25 2 2 2 13" xfId="27496" xr:uid="{00000000-0005-0000-0000-00005A550000}"/>
    <cellStyle name="Rubrik 3 25 2 2 2 14" xfId="25662" xr:uid="{00000000-0005-0000-0000-00005B550000}"/>
    <cellStyle name="Rubrik 3 25 2 2 2 15" xfId="32292" xr:uid="{00000000-0005-0000-0000-00005C550000}"/>
    <cellStyle name="Rubrik 3 25 2 2 2 16" xfId="30581" xr:uid="{00000000-0005-0000-0000-00005D550000}"/>
    <cellStyle name="Rubrik 3 25 2 2 2 17" xfId="36463" xr:uid="{00000000-0005-0000-0000-00005E550000}"/>
    <cellStyle name="Rubrik 3 25 2 2 2 18" xfId="25600" xr:uid="{00000000-0005-0000-0000-00005F550000}"/>
    <cellStyle name="Rubrik 3 25 2 2 2 2" xfId="1357" xr:uid="{00000000-0005-0000-0000-000060550000}"/>
    <cellStyle name="Rubrik 3 25 2 2 2 2 10" xfId="27446" xr:uid="{00000000-0005-0000-0000-000061550000}"/>
    <cellStyle name="Rubrik 3 25 2 2 2 2 11" xfId="36637" xr:uid="{00000000-0005-0000-0000-000062550000}"/>
    <cellStyle name="Rubrik 3 25 2 2 2 2 12" xfId="35247" xr:uid="{00000000-0005-0000-0000-000063550000}"/>
    <cellStyle name="Rubrik 3 25 2 2 2 2 2" xfId="4774" xr:uid="{00000000-0005-0000-0000-000064550000}"/>
    <cellStyle name="Rubrik 3 25 2 2 2 2 2 10" xfId="20235" xr:uid="{00000000-0005-0000-0000-000065550000}"/>
    <cellStyle name="Rubrik 3 25 2 2 2 2 2 11" xfId="37762" xr:uid="{00000000-0005-0000-0000-000066550000}"/>
    <cellStyle name="Rubrik 3 25 2 2 2 2 2 2" xfId="12658" xr:uid="{00000000-0005-0000-0000-000067550000}"/>
    <cellStyle name="Rubrik 3 25 2 2 2 2 2 3" xfId="18981" xr:uid="{00000000-0005-0000-0000-000068550000}"/>
    <cellStyle name="Rubrik 3 25 2 2 2 2 2 4" xfId="21612" xr:uid="{00000000-0005-0000-0000-000069550000}"/>
    <cellStyle name="Rubrik 3 25 2 2 2 2 2 5" xfId="24195" xr:uid="{00000000-0005-0000-0000-00006A550000}"/>
    <cellStyle name="Rubrik 3 25 2 2 2 2 2 6" xfId="22356" xr:uid="{00000000-0005-0000-0000-00006B550000}"/>
    <cellStyle name="Rubrik 3 25 2 2 2 2 2 7" xfId="29210" xr:uid="{00000000-0005-0000-0000-00006C550000}"/>
    <cellStyle name="Rubrik 3 25 2 2 2 2 2 8" xfId="9614" xr:uid="{00000000-0005-0000-0000-00006D550000}"/>
    <cellStyle name="Rubrik 3 25 2 2 2 2 2 9" xfId="33946" xr:uid="{00000000-0005-0000-0000-00006E550000}"/>
    <cellStyle name="Rubrik 3 25 2 2 2 2 3" xfId="9326" xr:uid="{00000000-0005-0000-0000-00006F550000}"/>
    <cellStyle name="Rubrik 3 25 2 2 2 2 4" xfId="15559" xr:uid="{00000000-0005-0000-0000-000070550000}"/>
    <cellStyle name="Rubrik 3 25 2 2 2 2 5" xfId="20083" xr:uid="{00000000-0005-0000-0000-000071550000}"/>
    <cellStyle name="Rubrik 3 25 2 2 2 2 6" xfId="22698" xr:uid="{00000000-0005-0000-0000-000072550000}"/>
    <cellStyle name="Rubrik 3 25 2 2 2 2 7" xfId="27793" xr:uid="{00000000-0005-0000-0000-000073550000}"/>
    <cellStyle name="Rubrik 3 25 2 2 2 2 8" xfId="19716" xr:uid="{00000000-0005-0000-0000-000074550000}"/>
    <cellStyle name="Rubrik 3 25 2 2 2 2 9" xfId="32560" xr:uid="{00000000-0005-0000-0000-000075550000}"/>
    <cellStyle name="Rubrik 3 25 2 2 2 3" xfId="1172" xr:uid="{00000000-0005-0000-0000-000076550000}"/>
    <cellStyle name="Rubrik 3 25 2 2 2 3 10" xfId="30948" xr:uid="{00000000-0005-0000-0000-000077550000}"/>
    <cellStyle name="Rubrik 3 25 2 2 2 3 11" xfId="37118" xr:uid="{00000000-0005-0000-0000-000078550000}"/>
    <cellStyle name="Rubrik 3 25 2 2 2 3 12" xfId="32672" xr:uid="{00000000-0005-0000-0000-000079550000}"/>
    <cellStyle name="Rubrik 3 25 2 2 2 3 2" xfId="4775" xr:uid="{00000000-0005-0000-0000-00007A550000}"/>
    <cellStyle name="Rubrik 3 25 2 2 2 3 2 10" xfId="27998" xr:uid="{00000000-0005-0000-0000-00007B550000}"/>
    <cellStyle name="Rubrik 3 25 2 2 2 3 2 11" xfId="37763" xr:uid="{00000000-0005-0000-0000-00007C550000}"/>
    <cellStyle name="Rubrik 3 25 2 2 2 3 2 2" xfId="12659" xr:uid="{00000000-0005-0000-0000-00007D550000}"/>
    <cellStyle name="Rubrik 3 25 2 2 2 3 2 3" xfId="18982" xr:uid="{00000000-0005-0000-0000-00007E550000}"/>
    <cellStyle name="Rubrik 3 25 2 2 2 3 2 4" xfId="21613" xr:uid="{00000000-0005-0000-0000-00007F550000}"/>
    <cellStyle name="Rubrik 3 25 2 2 2 3 2 5" xfId="24196" xr:uid="{00000000-0005-0000-0000-000080550000}"/>
    <cellStyle name="Rubrik 3 25 2 2 2 3 2 6" xfId="25153" xr:uid="{00000000-0005-0000-0000-000081550000}"/>
    <cellStyle name="Rubrik 3 25 2 2 2 3 2 7" xfId="29211" xr:uid="{00000000-0005-0000-0000-000082550000}"/>
    <cellStyle name="Rubrik 3 25 2 2 2 3 2 8" xfId="30120" xr:uid="{00000000-0005-0000-0000-000083550000}"/>
    <cellStyle name="Rubrik 3 25 2 2 2 3 2 9" xfId="33947" xr:uid="{00000000-0005-0000-0000-000084550000}"/>
    <cellStyle name="Rubrik 3 25 2 2 2 3 3" xfId="14029" xr:uid="{00000000-0005-0000-0000-000085550000}"/>
    <cellStyle name="Rubrik 3 25 2 2 2 3 4" xfId="16329" xr:uid="{00000000-0005-0000-0000-000086550000}"/>
    <cellStyle name="Rubrik 3 25 2 2 2 3 5" xfId="20826" xr:uid="{00000000-0005-0000-0000-000087550000}"/>
    <cellStyle name="Rubrik 3 25 2 2 2 3 6" xfId="23417" xr:uid="{00000000-0005-0000-0000-000088550000}"/>
    <cellStyle name="Rubrik 3 25 2 2 2 3 7" xfId="28497" xr:uid="{00000000-0005-0000-0000-000089550000}"/>
    <cellStyle name="Rubrik 3 25 2 2 2 3 8" xfId="26072" xr:uid="{00000000-0005-0000-0000-00008A550000}"/>
    <cellStyle name="Rubrik 3 25 2 2 2 3 9" xfId="33211" xr:uid="{00000000-0005-0000-0000-00008B550000}"/>
    <cellStyle name="Rubrik 3 25 2 2 2 4" xfId="1165" xr:uid="{00000000-0005-0000-0000-00008C550000}"/>
    <cellStyle name="Rubrik 3 25 2 2 2 4 10" xfId="23236" xr:uid="{00000000-0005-0000-0000-00008D550000}"/>
    <cellStyle name="Rubrik 3 25 2 2 2 4 11" xfId="36700" xr:uid="{00000000-0005-0000-0000-00008E550000}"/>
    <cellStyle name="Rubrik 3 25 2 2 2 4 12" xfId="35083" xr:uid="{00000000-0005-0000-0000-00008F550000}"/>
    <cellStyle name="Rubrik 3 25 2 2 2 4 2" xfId="4776" xr:uid="{00000000-0005-0000-0000-000090550000}"/>
    <cellStyle name="Rubrik 3 25 2 2 2 4 2 10" xfId="26317" xr:uid="{00000000-0005-0000-0000-000091550000}"/>
    <cellStyle name="Rubrik 3 25 2 2 2 4 2 11" xfId="37764" xr:uid="{00000000-0005-0000-0000-000092550000}"/>
    <cellStyle name="Rubrik 3 25 2 2 2 4 2 2" xfId="12660" xr:uid="{00000000-0005-0000-0000-000093550000}"/>
    <cellStyle name="Rubrik 3 25 2 2 2 4 2 3" xfId="18983" xr:uid="{00000000-0005-0000-0000-000094550000}"/>
    <cellStyle name="Rubrik 3 25 2 2 2 4 2 4" xfId="21614" xr:uid="{00000000-0005-0000-0000-000095550000}"/>
    <cellStyle name="Rubrik 3 25 2 2 2 4 2 5" xfId="24197" xr:uid="{00000000-0005-0000-0000-000096550000}"/>
    <cellStyle name="Rubrik 3 25 2 2 2 4 2 6" xfId="20519" xr:uid="{00000000-0005-0000-0000-000097550000}"/>
    <cellStyle name="Rubrik 3 25 2 2 2 4 2 7" xfId="29212" xr:uid="{00000000-0005-0000-0000-000098550000}"/>
    <cellStyle name="Rubrik 3 25 2 2 2 4 2 8" xfId="24987" xr:uid="{00000000-0005-0000-0000-000099550000}"/>
    <cellStyle name="Rubrik 3 25 2 2 2 4 2 9" xfId="33948" xr:uid="{00000000-0005-0000-0000-00009A550000}"/>
    <cellStyle name="Rubrik 3 25 2 2 2 4 3" xfId="14036" xr:uid="{00000000-0005-0000-0000-00009B550000}"/>
    <cellStyle name="Rubrik 3 25 2 2 2 4 4" xfId="15653" xr:uid="{00000000-0005-0000-0000-00009C550000}"/>
    <cellStyle name="Rubrik 3 25 2 2 2 4 5" xfId="20158" xr:uid="{00000000-0005-0000-0000-00009D550000}"/>
    <cellStyle name="Rubrik 3 25 2 2 2 4 6" xfId="22772" xr:uid="{00000000-0005-0000-0000-00009E550000}"/>
    <cellStyle name="Rubrik 3 25 2 2 2 4 7" xfId="27865" xr:uid="{00000000-0005-0000-0000-00009F550000}"/>
    <cellStyle name="Rubrik 3 25 2 2 2 4 8" xfId="22251" xr:uid="{00000000-0005-0000-0000-0000A0550000}"/>
    <cellStyle name="Rubrik 3 25 2 2 2 4 9" xfId="32631" xr:uid="{00000000-0005-0000-0000-0000A1550000}"/>
    <cellStyle name="Rubrik 3 25 2 2 2 5" xfId="2870" xr:uid="{00000000-0005-0000-0000-0000A2550000}"/>
    <cellStyle name="Rubrik 3 25 2 2 2 5 10" xfId="28643" xr:uid="{00000000-0005-0000-0000-0000A3550000}"/>
    <cellStyle name="Rubrik 3 25 2 2 2 5 11" xfId="36238" xr:uid="{00000000-0005-0000-0000-0000A4550000}"/>
    <cellStyle name="Rubrik 3 25 2 2 2 5 12" xfId="32779" xr:uid="{00000000-0005-0000-0000-0000A5550000}"/>
    <cellStyle name="Rubrik 3 25 2 2 2 5 2" xfId="4777" xr:uid="{00000000-0005-0000-0000-0000A6550000}"/>
    <cellStyle name="Rubrik 3 25 2 2 2 5 2 10" xfId="10677" xr:uid="{00000000-0005-0000-0000-0000A7550000}"/>
    <cellStyle name="Rubrik 3 25 2 2 2 5 2 11" xfId="37765" xr:uid="{00000000-0005-0000-0000-0000A8550000}"/>
    <cellStyle name="Rubrik 3 25 2 2 2 5 2 2" xfId="12661" xr:uid="{00000000-0005-0000-0000-0000A9550000}"/>
    <cellStyle name="Rubrik 3 25 2 2 2 5 2 3" xfId="18984" xr:uid="{00000000-0005-0000-0000-0000AA550000}"/>
    <cellStyle name="Rubrik 3 25 2 2 2 5 2 4" xfId="21615" xr:uid="{00000000-0005-0000-0000-0000AB550000}"/>
    <cellStyle name="Rubrik 3 25 2 2 2 5 2 5" xfId="24198" xr:uid="{00000000-0005-0000-0000-0000AC550000}"/>
    <cellStyle name="Rubrik 3 25 2 2 2 5 2 6" xfId="26027" xr:uid="{00000000-0005-0000-0000-0000AD550000}"/>
    <cellStyle name="Rubrik 3 25 2 2 2 5 2 7" xfId="29213" xr:uid="{00000000-0005-0000-0000-0000AE550000}"/>
    <cellStyle name="Rubrik 3 25 2 2 2 5 2 8" xfId="30909" xr:uid="{00000000-0005-0000-0000-0000AF550000}"/>
    <cellStyle name="Rubrik 3 25 2 2 2 5 2 9" xfId="33949" xr:uid="{00000000-0005-0000-0000-0000B0550000}"/>
    <cellStyle name="Rubrik 3 25 2 2 2 5 3" xfId="10831" xr:uid="{00000000-0005-0000-0000-0000B1550000}"/>
    <cellStyle name="Rubrik 3 25 2 2 2 5 4" xfId="17084" xr:uid="{00000000-0005-0000-0000-0000B2550000}"/>
    <cellStyle name="Rubrik 3 25 2 2 2 5 5" xfId="19460" xr:uid="{00000000-0005-0000-0000-0000B3550000}"/>
    <cellStyle name="Rubrik 3 25 2 2 2 5 6" xfId="22091" xr:uid="{00000000-0005-0000-0000-0000B4550000}"/>
    <cellStyle name="Rubrik 3 25 2 2 2 5 7" xfId="27194" xr:uid="{00000000-0005-0000-0000-0000B5550000}"/>
    <cellStyle name="Rubrik 3 25 2 2 2 5 8" xfId="20978" xr:uid="{00000000-0005-0000-0000-0000B6550000}"/>
    <cellStyle name="Rubrik 3 25 2 2 2 5 9" xfId="32011" xr:uid="{00000000-0005-0000-0000-0000B7550000}"/>
    <cellStyle name="Rubrik 3 25 2 2 2 6" xfId="2691" xr:uid="{00000000-0005-0000-0000-0000B8550000}"/>
    <cellStyle name="Rubrik 3 25 2 2 2 6 10" xfId="22685" xr:uid="{00000000-0005-0000-0000-0000B9550000}"/>
    <cellStyle name="Rubrik 3 25 2 2 2 6 11" xfId="33377" xr:uid="{00000000-0005-0000-0000-0000BA550000}"/>
    <cellStyle name="Rubrik 3 25 2 2 2 6 12" xfId="15174" xr:uid="{00000000-0005-0000-0000-0000BB550000}"/>
    <cellStyle name="Rubrik 3 25 2 2 2 6 2" xfId="4778" xr:uid="{00000000-0005-0000-0000-0000BC550000}"/>
    <cellStyle name="Rubrik 3 25 2 2 2 6 2 10" xfId="15834" xr:uid="{00000000-0005-0000-0000-0000BD550000}"/>
    <cellStyle name="Rubrik 3 25 2 2 2 6 2 11" xfId="37766" xr:uid="{00000000-0005-0000-0000-0000BE550000}"/>
    <cellStyle name="Rubrik 3 25 2 2 2 6 2 2" xfId="12662" xr:uid="{00000000-0005-0000-0000-0000BF550000}"/>
    <cellStyle name="Rubrik 3 25 2 2 2 6 2 3" xfId="18985" xr:uid="{00000000-0005-0000-0000-0000C0550000}"/>
    <cellStyle name="Rubrik 3 25 2 2 2 6 2 4" xfId="21616" xr:uid="{00000000-0005-0000-0000-0000C1550000}"/>
    <cellStyle name="Rubrik 3 25 2 2 2 6 2 5" xfId="24199" xr:uid="{00000000-0005-0000-0000-0000C2550000}"/>
    <cellStyle name="Rubrik 3 25 2 2 2 6 2 6" xfId="15187" xr:uid="{00000000-0005-0000-0000-0000C3550000}"/>
    <cellStyle name="Rubrik 3 25 2 2 2 6 2 7" xfId="29214" xr:uid="{00000000-0005-0000-0000-0000C4550000}"/>
    <cellStyle name="Rubrik 3 25 2 2 2 6 2 8" xfId="24863" xr:uid="{00000000-0005-0000-0000-0000C5550000}"/>
    <cellStyle name="Rubrik 3 25 2 2 2 6 2 9" xfId="33950" xr:uid="{00000000-0005-0000-0000-0000C6550000}"/>
    <cellStyle name="Rubrik 3 25 2 2 2 6 3" xfId="10652" xr:uid="{00000000-0005-0000-0000-0000C7550000}"/>
    <cellStyle name="Rubrik 3 25 2 2 2 6 4" xfId="14550" xr:uid="{00000000-0005-0000-0000-0000C8550000}"/>
    <cellStyle name="Rubrik 3 25 2 2 2 6 5" xfId="14882" xr:uid="{00000000-0005-0000-0000-0000C9550000}"/>
    <cellStyle name="Rubrik 3 25 2 2 2 6 6" xfId="15015" xr:uid="{00000000-0005-0000-0000-0000CA550000}"/>
    <cellStyle name="Rubrik 3 25 2 2 2 6 7" xfId="21015" xr:uid="{00000000-0005-0000-0000-0000CB550000}"/>
    <cellStyle name="Rubrik 3 25 2 2 2 6 8" xfId="23603" xr:uid="{00000000-0005-0000-0000-0000CC550000}"/>
    <cellStyle name="Rubrik 3 25 2 2 2 6 9" xfId="28679" xr:uid="{00000000-0005-0000-0000-0000CD550000}"/>
    <cellStyle name="Rubrik 3 25 2 2 2 7" xfId="2583" xr:uid="{00000000-0005-0000-0000-0000CE550000}"/>
    <cellStyle name="Rubrik 3 25 2 2 2 7 10" xfId="30676" xr:uid="{00000000-0005-0000-0000-0000CF550000}"/>
    <cellStyle name="Rubrik 3 25 2 2 2 7 11" xfId="29995" xr:uid="{00000000-0005-0000-0000-0000D0550000}"/>
    <cellStyle name="Rubrik 3 25 2 2 2 7 12" xfId="35127" xr:uid="{00000000-0005-0000-0000-0000D1550000}"/>
    <cellStyle name="Rubrik 3 25 2 2 2 7 2" xfId="4779" xr:uid="{00000000-0005-0000-0000-0000D2550000}"/>
    <cellStyle name="Rubrik 3 25 2 2 2 7 2 10" xfId="22882" xr:uid="{00000000-0005-0000-0000-0000D3550000}"/>
    <cellStyle name="Rubrik 3 25 2 2 2 7 2 11" xfId="37767" xr:uid="{00000000-0005-0000-0000-0000D4550000}"/>
    <cellStyle name="Rubrik 3 25 2 2 2 7 2 2" xfId="12663" xr:uid="{00000000-0005-0000-0000-0000D5550000}"/>
    <cellStyle name="Rubrik 3 25 2 2 2 7 2 3" xfId="18986" xr:uid="{00000000-0005-0000-0000-0000D6550000}"/>
    <cellStyle name="Rubrik 3 25 2 2 2 7 2 4" xfId="21617" xr:uid="{00000000-0005-0000-0000-0000D7550000}"/>
    <cellStyle name="Rubrik 3 25 2 2 2 7 2 5" xfId="24200" xr:uid="{00000000-0005-0000-0000-0000D8550000}"/>
    <cellStyle name="Rubrik 3 25 2 2 2 7 2 6" xfId="23464" xr:uid="{00000000-0005-0000-0000-0000D9550000}"/>
    <cellStyle name="Rubrik 3 25 2 2 2 7 2 7" xfId="29215" xr:uid="{00000000-0005-0000-0000-0000DA550000}"/>
    <cellStyle name="Rubrik 3 25 2 2 2 7 2 8" xfId="20200" xr:uid="{00000000-0005-0000-0000-0000DB550000}"/>
    <cellStyle name="Rubrik 3 25 2 2 2 7 2 9" xfId="33951" xr:uid="{00000000-0005-0000-0000-0000DC550000}"/>
    <cellStyle name="Rubrik 3 25 2 2 2 7 3" xfId="10544" xr:uid="{00000000-0005-0000-0000-0000DD550000}"/>
    <cellStyle name="Rubrik 3 25 2 2 2 7 4" xfId="9814" xr:uid="{00000000-0005-0000-0000-0000DE550000}"/>
    <cellStyle name="Rubrik 3 25 2 2 2 7 5" xfId="16559" xr:uid="{00000000-0005-0000-0000-0000DF550000}"/>
    <cellStyle name="Rubrik 3 25 2 2 2 7 6" xfId="9973" xr:uid="{00000000-0005-0000-0000-0000E0550000}"/>
    <cellStyle name="Rubrik 3 25 2 2 2 7 7" xfId="23220" xr:uid="{00000000-0005-0000-0000-0000E1550000}"/>
    <cellStyle name="Rubrik 3 25 2 2 2 7 8" xfId="25771" xr:uid="{00000000-0005-0000-0000-0000E2550000}"/>
    <cellStyle name="Rubrik 3 25 2 2 2 7 9" xfId="25015" xr:uid="{00000000-0005-0000-0000-0000E3550000}"/>
    <cellStyle name="Rubrik 3 25 2 2 2 8" xfId="4780" xr:uid="{00000000-0005-0000-0000-0000E4550000}"/>
    <cellStyle name="Rubrik 3 25 2 2 2 8 10" xfId="29711" xr:uid="{00000000-0005-0000-0000-0000E5550000}"/>
    <cellStyle name="Rubrik 3 25 2 2 2 8 11" xfId="37768" xr:uid="{00000000-0005-0000-0000-0000E6550000}"/>
    <cellStyle name="Rubrik 3 25 2 2 2 8 2" xfId="12664" xr:uid="{00000000-0005-0000-0000-0000E7550000}"/>
    <cellStyle name="Rubrik 3 25 2 2 2 8 3" xfId="18987" xr:uid="{00000000-0005-0000-0000-0000E8550000}"/>
    <cellStyle name="Rubrik 3 25 2 2 2 8 4" xfId="21618" xr:uid="{00000000-0005-0000-0000-0000E9550000}"/>
    <cellStyle name="Rubrik 3 25 2 2 2 8 5" xfId="24201" xr:uid="{00000000-0005-0000-0000-0000EA550000}"/>
    <cellStyle name="Rubrik 3 25 2 2 2 8 6" xfId="22973" xr:uid="{00000000-0005-0000-0000-0000EB550000}"/>
    <cellStyle name="Rubrik 3 25 2 2 2 8 7" xfId="29216" xr:uid="{00000000-0005-0000-0000-0000EC550000}"/>
    <cellStyle name="Rubrik 3 25 2 2 2 8 8" xfId="20189" xr:uid="{00000000-0005-0000-0000-0000ED550000}"/>
    <cellStyle name="Rubrik 3 25 2 2 2 8 9" xfId="33952" xr:uid="{00000000-0005-0000-0000-0000EE550000}"/>
    <cellStyle name="Rubrik 3 25 2 2 2 9" xfId="10207" xr:uid="{00000000-0005-0000-0000-0000EF550000}"/>
    <cellStyle name="Rubrik 3 25 2 2 3" xfId="2947" xr:uid="{00000000-0005-0000-0000-0000F0550000}"/>
    <cellStyle name="Rubrik 3 25 2 2 3 10" xfId="32853" xr:uid="{00000000-0005-0000-0000-0000F1550000}"/>
    <cellStyle name="Rubrik 3 25 2 2 3 11" xfId="25260" xr:uid="{00000000-0005-0000-0000-0000F2550000}"/>
    <cellStyle name="Rubrik 3 25 2 2 3 12" xfId="37340" xr:uid="{00000000-0005-0000-0000-0000F3550000}"/>
    <cellStyle name="Rubrik 3 25 2 2 3 2" xfId="4781" xr:uid="{00000000-0005-0000-0000-0000F4550000}"/>
    <cellStyle name="Rubrik 3 25 2 2 3 2 10" xfId="33501" xr:uid="{00000000-0005-0000-0000-0000F5550000}"/>
    <cellStyle name="Rubrik 3 25 2 2 3 2 11" xfId="37769" xr:uid="{00000000-0005-0000-0000-0000F6550000}"/>
    <cellStyle name="Rubrik 3 25 2 2 3 2 2" xfId="12665" xr:uid="{00000000-0005-0000-0000-0000F7550000}"/>
    <cellStyle name="Rubrik 3 25 2 2 3 2 3" xfId="18988" xr:uid="{00000000-0005-0000-0000-0000F8550000}"/>
    <cellStyle name="Rubrik 3 25 2 2 3 2 4" xfId="21619" xr:uid="{00000000-0005-0000-0000-0000F9550000}"/>
    <cellStyle name="Rubrik 3 25 2 2 3 2 5" xfId="24202" xr:uid="{00000000-0005-0000-0000-0000FA550000}"/>
    <cellStyle name="Rubrik 3 25 2 2 3 2 6" xfId="23092" xr:uid="{00000000-0005-0000-0000-0000FB550000}"/>
    <cellStyle name="Rubrik 3 25 2 2 3 2 7" xfId="29217" xr:uid="{00000000-0005-0000-0000-0000FC550000}"/>
    <cellStyle name="Rubrik 3 25 2 2 3 2 8" xfId="17888" xr:uid="{00000000-0005-0000-0000-0000FD550000}"/>
    <cellStyle name="Rubrik 3 25 2 2 3 2 9" xfId="33953" xr:uid="{00000000-0005-0000-0000-0000FE550000}"/>
    <cellStyle name="Rubrik 3 25 2 2 3 3" xfId="10908" xr:uid="{00000000-0005-0000-0000-0000FF550000}"/>
    <cellStyle name="Rubrik 3 25 2 2 3 4" xfId="17161" xr:uid="{00000000-0005-0000-0000-000000560000}"/>
    <cellStyle name="Rubrik 3 25 2 2 3 5" xfId="16841" xr:uid="{00000000-0005-0000-0000-000001560000}"/>
    <cellStyle name="Rubrik 3 25 2 2 3 6" xfId="21164" xr:uid="{00000000-0005-0000-0000-000002560000}"/>
    <cellStyle name="Rubrik 3 25 2 2 3 7" xfId="23301" xr:uid="{00000000-0005-0000-0000-000003560000}"/>
    <cellStyle name="Rubrik 3 25 2 2 3 8" xfId="25218" xr:uid="{00000000-0005-0000-0000-000004560000}"/>
    <cellStyle name="Rubrik 3 25 2 2 3 9" xfId="23468" xr:uid="{00000000-0005-0000-0000-000005560000}"/>
    <cellStyle name="Rubrik 3 25 2 2 4" xfId="2819" xr:uid="{00000000-0005-0000-0000-000006560000}"/>
    <cellStyle name="Rubrik 3 25 2 2 4 10" xfId="33141" xr:uid="{00000000-0005-0000-0000-000007560000}"/>
    <cellStyle name="Rubrik 3 25 2 2 4 11" xfId="35205" xr:uid="{00000000-0005-0000-0000-000008560000}"/>
    <cellStyle name="Rubrik 3 25 2 2 4 12" xfId="37059" xr:uid="{00000000-0005-0000-0000-000009560000}"/>
    <cellStyle name="Rubrik 3 25 2 2 4 2" xfId="4782" xr:uid="{00000000-0005-0000-0000-00000A560000}"/>
    <cellStyle name="Rubrik 3 25 2 2 4 2 10" xfId="34428" xr:uid="{00000000-0005-0000-0000-00000B560000}"/>
    <cellStyle name="Rubrik 3 25 2 2 4 2 11" xfId="37770" xr:uid="{00000000-0005-0000-0000-00000C560000}"/>
    <cellStyle name="Rubrik 3 25 2 2 4 2 2" xfId="12666" xr:uid="{00000000-0005-0000-0000-00000D560000}"/>
    <cellStyle name="Rubrik 3 25 2 2 4 2 3" xfId="18989" xr:uid="{00000000-0005-0000-0000-00000E560000}"/>
    <cellStyle name="Rubrik 3 25 2 2 4 2 4" xfId="21620" xr:uid="{00000000-0005-0000-0000-00000F560000}"/>
    <cellStyle name="Rubrik 3 25 2 2 4 2 5" xfId="24203" xr:uid="{00000000-0005-0000-0000-000010560000}"/>
    <cellStyle name="Rubrik 3 25 2 2 4 2 6" xfId="14305" xr:uid="{00000000-0005-0000-0000-000011560000}"/>
    <cellStyle name="Rubrik 3 25 2 2 4 2 7" xfId="29218" xr:uid="{00000000-0005-0000-0000-000012560000}"/>
    <cellStyle name="Rubrik 3 25 2 2 4 2 8" xfId="23314" xr:uid="{00000000-0005-0000-0000-000013560000}"/>
    <cellStyle name="Rubrik 3 25 2 2 4 2 9" xfId="33954" xr:uid="{00000000-0005-0000-0000-000014560000}"/>
    <cellStyle name="Rubrik 3 25 2 2 4 3" xfId="10780" xr:uid="{00000000-0005-0000-0000-000015560000}"/>
    <cellStyle name="Rubrik 3 25 2 2 4 4" xfId="17033" xr:uid="{00000000-0005-0000-0000-000016560000}"/>
    <cellStyle name="Rubrik 3 25 2 2 4 5" xfId="9580" xr:uid="{00000000-0005-0000-0000-000017560000}"/>
    <cellStyle name="Rubrik 3 25 2 2 4 6" xfId="20750" xr:uid="{00000000-0005-0000-0000-000018560000}"/>
    <cellStyle name="Rubrik 3 25 2 2 4 7" xfId="25894" xr:uid="{00000000-0005-0000-0000-000019560000}"/>
    <cellStyle name="Rubrik 3 25 2 2 4 8" xfId="28424" xr:uid="{00000000-0005-0000-0000-00001A560000}"/>
    <cellStyle name="Rubrik 3 25 2 2 4 9" xfId="30788" xr:uid="{00000000-0005-0000-0000-00001B560000}"/>
    <cellStyle name="Rubrik 3 25 2 2 5" xfId="3205" xr:uid="{00000000-0005-0000-0000-00001C560000}"/>
    <cellStyle name="Rubrik 3 25 2 2 5 10" xfId="16032" xr:uid="{00000000-0005-0000-0000-00001D560000}"/>
    <cellStyle name="Rubrik 3 25 2 2 5 11" xfId="20619" xr:uid="{00000000-0005-0000-0000-00001E560000}"/>
    <cellStyle name="Rubrik 3 25 2 2 5 12" xfId="37245" xr:uid="{00000000-0005-0000-0000-00001F560000}"/>
    <cellStyle name="Rubrik 3 25 2 2 5 2" xfId="4783" xr:uid="{00000000-0005-0000-0000-000020560000}"/>
    <cellStyle name="Rubrik 3 25 2 2 5 2 10" xfId="32907" xr:uid="{00000000-0005-0000-0000-000021560000}"/>
    <cellStyle name="Rubrik 3 25 2 2 5 2 11" xfId="37771" xr:uid="{00000000-0005-0000-0000-000022560000}"/>
    <cellStyle name="Rubrik 3 25 2 2 5 2 2" xfId="12667" xr:uid="{00000000-0005-0000-0000-000023560000}"/>
    <cellStyle name="Rubrik 3 25 2 2 5 2 3" xfId="18990" xr:uid="{00000000-0005-0000-0000-000024560000}"/>
    <cellStyle name="Rubrik 3 25 2 2 5 2 4" xfId="21621" xr:uid="{00000000-0005-0000-0000-000025560000}"/>
    <cellStyle name="Rubrik 3 25 2 2 5 2 5" xfId="24204" xr:uid="{00000000-0005-0000-0000-000026560000}"/>
    <cellStyle name="Rubrik 3 25 2 2 5 2 6" xfId="24750" xr:uid="{00000000-0005-0000-0000-000027560000}"/>
    <cellStyle name="Rubrik 3 25 2 2 5 2 7" xfId="29219" xr:uid="{00000000-0005-0000-0000-000028560000}"/>
    <cellStyle name="Rubrik 3 25 2 2 5 2 8" xfId="29757" xr:uid="{00000000-0005-0000-0000-000029560000}"/>
    <cellStyle name="Rubrik 3 25 2 2 5 2 9" xfId="33955" xr:uid="{00000000-0005-0000-0000-00002A560000}"/>
    <cellStyle name="Rubrik 3 25 2 2 5 3" xfId="11165" xr:uid="{00000000-0005-0000-0000-00002B560000}"/>
    <cellStyle name="Rubrik 3 25 2 2 5 4" xfId="17419" xr:uid="{00000000-0005-0000-0000-00002C560000}"/>
    <cellStyle name="Rubrik 3 25 2 2 5 5" xfId="15932" xr:uid="{00000000-0005-0000-0000-00002D560000}"/>
    <cellStyle name="Rubrik 3 25 2 2 5 6" xfId="21016" xr:uid="{00000000-0005-0000-0000-00002E560000}"/>
    <cellStyle name="Rubrik 3 25 2 2 5 7" xfId="27028" xr:uid="{00000000-0005-0000-0000-00002F560000}"/>
    <cellStyle name="Rubrik 3 25 2 2 5 8" xfId="26108" xr:uid="{00000000-0005-0000-0000-000030560000}"/>
    <cellStyle name="Rubrik 3 25 2 2 5 9" xfId="31845" xr:uid="{00000000-0005-0000-0000-000031560000}"/>
    <cellStyle name="Rubrik 3 25 2 2 6" xfId="3249" xr:uid="{00000000-0005-0000-0000-000032560000}"/>
    <cellStyle name="Rubrik 3 25 2 2 6 10" xfId="33458" xr:uid="{00000000-0005-0000-0000-000033560000}"/>
    <cellStyle name="Rubrik 3 25 2 2 6 11" xfId="15773" xr:uid="{00000000-0005-0000-0000-000034560000}"/>
    <cellStyle name="Rubrik 3 25 2 2 6 12" xfId="37095" xr:uid="{00000000-0005-0000-0000-000035560000}"/>
    <cellStyle name="Rubrik 3 25 2 2 6 2" xfId="4784" xr:uid="{00000000-0005-0000-0000-000036560000}"/>
    <cellStyle name="Rubrik 3 25 2 2 6 2 10" xfId="23785" xr:uid="{00000000-0005-0000-0000-000037560000}"/>
    <cellStyle name="Rubrik 3 25 2 2 6 2 11" xfId="37772" xr:uid="{00000000-0005-0000-0000-000038560000}"/>
    <cellStyle name="Rubrik 3 25 2 2 6 2 2" xfId="12668" xr:uid="{00000000-0005-0000-0000-000039560000}"/>
    <cellStyle name="Rubrik 3 25 2 2 6 2 3" xfId="18991" xr:uid="{00000000-0005-0000-0000-00003A560000}"/>
    <cellStyle name="Rubrik 3 25 2 2 6 2 4" xfId="21622" xr:uid="{00000000-0005-0000-0000-00003B560000}"/>
    <cellStyle name="Rubrik 3 25 2 2 6 2 5" xfId="24205" xr:uid="{00000000-0005-0000-0000-00003C560000}"/>
    <cellStyle name="Rubrik 3 25 2 2 6 2 6" xfId="19725" xr:uid="{00000000-0005-0000-0000-00003D560000}"/>
    <cellStyle name="Rubrik 3 25 2 2 6 2 7" xfId="29220" xr:uid="{00000000-0005-0000-0000-00003E560000}"/>
    <cellStyle name="Rubrik 3 25 2 2 6 2 8" xfId="27455" xr:uid="{00000000-0005-0000-0000-00003F560000}"/>
    <cellStyle name="Rubrik 3 25 2 2 6 2 9" xfId="33956" xr:uid="{00000000-0005-0000-0000-000040560000}"/>
    <cellStyle name="Rubrik 3 25 2 2 6 3" xfId="11209" xr:uid="{00000000-0005-0000-0000-000041560000}"/>
    <cellStyle name="Rubrik 3 25 2 2 6 4" xfId="17463" xr:uid="{00000000-0005-0000-0000-000042560000}"/>
    <cellStyle name="Rubrik 3 25 2 2 6 5" xfId="16272" xr:uid="{00000000-0005-0000-0000-000043560000}"/>
    <cellStyle name="Rubrik 3 25 2 2 6 6" xfId="20793" xr:uid="{00000000-0005-0000-0000-000044560000}"/>
    <cellStyle name="Rubrik 3 25 2 2 6 7" xfId="25311" xr:uid="{00000000-0005-0000-0000-000045560000}"/>
    <cellStyle name="Rubrik 3 25 2 2 6 8" xfId="26744" xr:uid="{00000000-0005-0000-0000-000046560000}"/>
    <cellStyle name="Rubrik 3 25 2 2 6 9" xfId="30266" xr:uid="{00000000-0005-0000-0000-000047560000}"/>
    <cellStyle name="Rubrik 3 25 2 2 7" xfId="4785" xr:uid="{00000000-0005-0000-0000-000048560000}"/>
    <cellStyle name="Rubrik 3 25 2 2 7 10" xfId="33447" xr:uid="{00000000-0005-0000-0000-000049560000}"/>
    <cellStyle name="Rubrik 3 25 2 2 7 11" xfId="37773" xr:uid="{00000000-0005-0000-0000-00004A560000}"/>
    <cellStyle name="Rubrik 3 25 2 2 7 2" xfId="12669" xr:uid="{00000000-0005-0000-0000-00004B560000}"/>
    <cellStyle name="Rubrik 3 25 2 2 7 3" xfId="18992" xr:uid="{00000000-0005-0000-0000-00004C560000}"/>
    <cellStyle name="Rubrik 3 25 2 2 7 4" xfId="21623" xr:uid="{00000000-0005-0000-0000-00004D560000}"/>
    <cellStyle name="Rubrik 3 25 2 2 7 5" xfId="24206" xr:uid="{00000000-0005-0000-0000-00004E560000}"/>
    <cellStyle name="Rubrik 3 25 2 2 7 6" xfId="23075" xr:uid="{00000000-0005-0000-0000-00004F560000}"/>
    <cellStyle name="Rubrik 3 25 2 2 7 7" xfId="29221" xr:uid="{00000000-0005-0000-0000-000050560000}"/>
    <cellStyle name="Rubrik 3 25 2 2 7 8" xfId="25440" xr:uid="{00000000-0005-0000-0000-000051560000}"/>
    <cellStyle name="Rubrik 3 25 2 2 7 9" xfId="33957" xr:uid="{00000000-0005-0000-0000-000052560000}"/>
    <cellStyle name="Rubrik 3 25 2 2 8" xfId="9549" xr:uid="{00000000-0005-0000-0000-000053560000}"/>
    <cellStyle name="Rubrik 3 25 2 2 9" xfId="9883" xr:uid="{00000000-0005-0000-0000-000054560000}"/>
    <cellStyle name="Rubrik 3 25 2 3" xfId="1723" xr:uid="{00000000-0005-0000-0000-000055560000}"/>
    <cellStyle name="Rubrik 3 25 2 3 10" xfId="10331" xr:uid="{00000000-0005-0000-0000-000056560000}"/>
    <cellStyle name="Rubrik 3 25 2 3 11" xfId="19971" xr:uid="{00000000-0005-0000-0000-000057560000}"/>
    <cellStyle name="Rubrik 3 25 2 3 12" xfId="22592" xr:uid="{00000000-0005-0000-0000-000058560000}"/>
    <cellStyle name="Rubrik 3 25 2 3 13" xfId="27684" xr:uid="{00000000-0005-0000-0000-000059560000}"/>
    <cellStyle name="Rubrik 3 25 2 3 14" xfId="20947" xr:uid="{00000000-0005-0000-0000-00005A560000}"/>
    <cellStyle name="Rubrik 3 25 2 3 15" xfId="32460" xr:uid="{00000000-0005-0000-0000-00005B560000}"/>
    <cellStyle name="Rubrik 3 25 2 3 16" xfId="28613" xr:uid="{00000000-0005-0000-0000-00005C560000}"/>
    <cellStyle name="Rubrik 3 25 2 3 17" xfId="36573" xr:uid="{00000000-0005-0000-0000-00005D560000}"/>
    <cellStyle name="Rubrik 3 25 2 3 18" xfId="30918" xr:uid="{00000000-0005-0000-0000-00005E560000}"/>
    <cellStyle name="Rubrik 3 25 2 3 2" xfId="2536" xr:uid="{00000000-0005-0000-0000-00005F560000}"/>
    <cellStyle name="Rubrik 3 25 2 3 2 10" xfId="26773" xr:uid="{00000000-0005-0000-0000-000060560000}"/>
    <cellStyle name="Rubrik 3 25 2 3 2 11" xfId="36388" xr:uid="{00000000-0005-0000-0000-000061560000}"/>
    <cellStyle name="Rubrik 3 25 2 3 2 12" xfId="23137" xr:uid="{00000000-0005-0000-0000-000062560000}"/>
    <cellStyle name="Rubrik 3 25 2 3 2 2" xfId="4786" xr:uid="{00000000-0005-0000-0000-000063560000}"/>
    <cellStyle name="Rubrik 3 25 2 3 2 2 10" xfId="28003" xr:uid="{00000000-0005-0000-0000-000064560000}"/>
    <cellStyle name="Rubrik 3 25 2 3 2 2 11" xfId="37774" xr:uid="{00000000-0005-0000-0000-000065560000}"/>
    <cellStyle name="Rubrik 3 25 2 3 2 2 2" xfId="12670" xr:uid="{00000000-0005-0000-0000-000066560000}"/>
    <cellStyle name="Rubrik 3 25 2 3 2 2 3" xfId="18993" xr:uid="{00000000-0005-0000-0000-000067560000}"/>
    <cellStyle name="Rubrik 3 25 2 3 2 2 4" xfId="21624" xr:uid="{00000000-0005-0000-0000-000068560000}"/>
    <cellStyle name="Rubrik 3 25 2 3 2 2 5" xfId="24207" xr:uid="{00000000-0005-0000-0000-000069560000}"/>
    <cellStyle name="Rubrik 3 25 2 3 2 2 6" xfId="16602" xr:uid="{00000000-0005-0000-0000-00006A560000}"/>
    <cellStyle name="Rubrik 3 25 2 3 2 2 7" xfId="29222" xr:uid="{00000000-0005-0000-0000-00006B560000}"/>
    <cellStyle name="Rubrik 3 25 2 3 2 2 8" xfId="28132" xr:uid="{00000000-0005-0000-0000-00006C560000}"/>
    <cellStyle name="Rubrik 3 25 2 3 2 2 9" xfId="33958" xr:uid="{00000000-0005-0000-0000-00006D560000}"/>
    <cellStyle name="Rubrik 3 25 2 3 2 3" xfId="10498" xr:uid="{00000000-0005-0000-0000-00006E560000}"/>
    <cellStyle name="Rubrik 3 25 2 3 2 4" xfId="10200" xr:uid="{00000000-0005-0000-0000-00006F560000}"/>
    <cellStyle name="Rubrik 3 25 2 3 2 5" xfId="19626" xr:uid="{00000000-0005-0000-0000-000070560000}"/>
    <cellStyle name="Rubrik 3 25 2 3 2 6" xfId="22256" xr:uid="{00000000-0005-0000-0000-000071560000}"/>
    <cellStyle name="Rubrik 3 25 2 3 2 7" xfId="27360" xr:uid="{00000000-0005-0000-0000-000072560000}"/>
    <cellStyle name="Rubrik 3 25 2 3 2 8" xfId="14545" xr:uid="{00000000-0005-0000-0000-000073560000}"/>
    <cellStyle name="Rubrik 3 25 2 3 2 9" xfId="32175" xr:uid="{00000000-0005-0000-0000-000074560000}"/>
    <cellStyle name="Rubrik 3 25 2 3 3" xfId="2735" xr:uid="{00000000-0005-0000-0000-000075560000}"/>
    <cellStyle name="Rubrik 3 25 2 3 3 10" xfId="16587" xr:uid="{00000000-0005-0000-0000-000076560000}"/>
    <cellStyle name="Rubrik 3 25 2 3 3 11" xfId="32719" xr:uid="{00000000-0005-0000-0000-000077560000}"/>
    <cellStyle name="Rubrik 3 25 2 3 3 12" xfId="27386" xr:uid="{00000000-0005-0000-0000-000078560000}"/>
    <cellStyle name="Rubrik 3 25 2 3 3 2" xfId="4787" xr:uid="{00000000-0005-0000-0000-000079560000}"/>
    <cellStyle name="Rubrik 3 25 2 3 3 2 10" xfId="33390" xr:uid="{00000000-0005-0000-0000-00007A560000}"/>
    <cellStyle name="Rubrik 3 25 2 3 3 2 11" xfId="37775" xr:uid="{00000000-0005-0000-0000-00007B560000}"/>
    <cellStyle name="Rubrik 3 25 2 3 3 2 2" xfId="12671" xr:uid="{00000000-0005-0000-0000-00007C560000}"/>
    <cellStyle name="Rubrik 3 25 2 3 3 2 3" xfId="18994" xr:uid="{00000000-0005-0000-0000-00007D560000}"/>
    <cellStyle name="Rubrik 3 25 2 3 3 2 4" xfId="21625" xr:uid="{00000000-0005-0000-0000-00007E560000}"/>
    <cellStyle name="Rubrik 3 25 2 3 3 2 5" xfId="24208" xr:uid="{00000000-0005-0000-0000-00007F560000}"/>
    <cellStyle name="Rubrik 3 25 2 3 3 2 6" xfId="17920" xr:uid="{00000000-0005-0000-0000-000080560000}"/>
    <cellStyle name="Rubrik 3 25 2 3 3 2 7" xfId="29223" xr:uid="{00000000-0005-0000-0000-000081560000}"/>
    <cellStyle name="Rubrik 3 25 2 3 3 2 8" xfId="27466" xr:uid="{00000000-0005-0000-0000-000082560000}"/>
    <cellStyle name="Rubrik 3 25 2 3 3 2 9" xfId="33959" xr:uid="{00000000-0005-0000-0000-000083560000}"/>
    <cellStyle name="Rubrik 3 25 2 3 3 3" xfId="10696" xr:uid="{00000000-0005-0000-0000-000084560000}"/>
    <cellStyle name="Rubrik 3 25 2 3 3 4" xfId="16949" xr:uid="{00000000-0005-0000-0000-000085560000}"/>
    <cellStyle name="Rubrik 3 25 2 3 3 5" xfId="14812" xr:uid="{00000000-0005-0000-0000-000086560000}"/>
    <cellStyle name="Rubrik 3 25 2 3 3 6" xfId="15191" xr:uid="{00000000-0005-0000-0000-000087560000}"/>
    <cellStyle name="Rubrik 3 25 2 3 3 7" xfId="20254" xr:uid="{00000000-0005-0000-0000-000088560000}"/>
    <cellStyle name="Rubrik 3 25 2 3 3 8" xfId="22866" xr:uid="{00000000-0005-0000-0000-000089560000}"/>
    <cellStyle name="Rubrik 3 25 2 3 3 9" xfId="27958" xr:uid="{00000000-0005-0000-0000-00008A560000}"/>
    <cellStyle name="Rubrik 3 25 2 3 4" xfId="2677" xr:uid="{00000000-0005-0000-0000-00008B560000}"/>
    <cellStyle name="Rubrik 3 25 2 3 4 10" xfId="32816" xr:uid="{00000000-0005-0000-0000-00008C560000}"/>
    <cellStyle name="Rubrik 3 25 2 3 4 11" xfId="34998" xr:uid="{00000000-0005-0000-0000-00008D560000}"/>
    <cellStyle name="Rubrik 3 25 2 3 4 12" xfId="36846" xr:uid="{00000000-0005-0000-0000-00008E560000}"/>
    <cellStyle name="Rubrik 3 25 2 3 4 2" xfId="4788" xr:uid="{00000000-0005-0000-0000-00008F560000}"/>
    <cellStyle name="Rubrik 3 25 2 3 4 2 10" xfId="23483" xr:uid="{00000000-0005-0000-0000-000090560000}"/>
    <cellStyle name="Rubrik 3 25 2 3 4 2 11" xfId="37776" xr:uid="{00000000-0005-0000-0000-000091560000}"/>
    <cellStyle name="Rubrik 3 25 2 3 4 2 2" xfId="12672" xr:uid="{00000000-0005-0000-0000-000092560000}"/>
    <cellStyle name="Rubrik 3 25 2 3 4 2 3" xfId="18995" xr:uid="{00000000-0005-0000-0000-000093560000}"/>
    <cellStyle name="Rubrik 3 25 2 3 4 2 4" xfId="21626" xr:uid="{00000000-0005-0000-0000-000094560000}"/>
    <cellStyle name="Rubrik 3 25 2 3 4 2 5" xfId="24209" xr:uid="{00000000-0005-0000-0000-000095560000}"/>
    <cellStyle name="Rubrik 3 25 2 3 4 2 6" xfId="20823" xr:uid="{00000000-0005-0000-0000-000096560000}"/>
    <cellStyle name="Rubrik 3 25 2 3 4 2 7" xfId="29224" xr:uid="{00000000-0005-0000-0000-000097560000}"/>
    <cellStyle name="Rubrik 3 25 2 3 4 2 8" xfId="25296" xr:uid="{00000000-0005-0000-0000-000098560000}"/>
    <cellStyle name="Rubrik 3 25 2 3 4 2 9" xfId="33960" xr:uid="{00000000-0005-0000-0000-000099560000}"/>
    <cellStyle name="Rubrik 3 25 2 3 4 3" xfId="10638" xr:uid="{00000000-0005-0000-0000-00009A560000}"/>
    <cellStyle name="Rubrik 3 25 2 3 4 4" xfId="10309" xr:uid="{00000000-0005-0000-0000-00009B560000}"/>
    <cellStyle name="Rubrik 3 25 2 3 4 5" xfId="15978" xr:uid="{00000000-0005-0000-0000-00009C560000}"/>
    <cellStyle name="Rubrik 3 25 2 3 4 6" xfId="20375" xr:uid="{00000000-0005-0000-0000-00009D560000}"/>
    <cellStyle name="Rubrik 3 25 2 3 4 7" xfId="25541" xr:uid="{00000000-0005-0000-0000-00009E560000}"/>
    <cellStyle name="Rubrik 3 25 2 3 4 8" xfId="28071" xr:uid="{00000000-0005-0000-0000-00009F560000}"/>
    <cellStyle name="Rubrik 3 25 2 3 4 9" xfId="30471" xr:uid="{00000000-0005-0000-0000-0000A0560000}"/>
    <cellStyle name="Rubrik 3 25 2 3 5" xfId="3078" xr:uid="{00000000-0005-0000-0000-0000A1560000}"/>
    <cellStyle name="Rubrik 3 25 2 3 5 10" xfId="32755" xr:uid="{00000000-0005-0000-0000-0000A2560000}"/>
    <cellStyle name="Rubrik 3 25 2 3 5 11" xfId="36139" xr:uid="{00000000-0005-0000-0000-0000A3560000}"/>
    <cellStyle name="Rubrik 3 25 2 3 5 12" xfId="34718" xr:uid="{00000000-0005-0000-0000-0000A4560000}"/>
    <cellStyle name="Rubrik 3 25 2 3 5 2" xfId="4789" xr:uid="{00000000-0005-0000-0000-0000A5560000}"/>
    <cellStyle name="Rubrik 3 25 2 3 5 2 10" xfId="32924" xr:uid="{00000000-0005-0000-0000-0000A6560000}"/>
    <cellStyle name="Rubrik 3 25 2 3 5 2 11" xfId="37777" xr:uid="{00000000-0005-0000-0000-0000A7560000}"/>
    <cellStyle name="Rubrik 3 25 2 3 5 2 2" xfId="12673" xr:uid="{00000000-0005-0000-0000-0000A8560000}"/>
    <cellStyle name="Rubrik 3 25 2 3 5 2 3" xfId="18996" xr:uid="{00000000-0005-0000-0000-0000A9560000}"/>
    <cellStyle name="Rubrik 3 25 2 3 5 2 4" xfId="21627" xr:uid="{00000000-0005-0000-0000-0000AA560000}"/>
    <cellStyle name="Rubrik 3 25 2 3 5 2 5" xfId="24210" xr:uid="{00000000-0005-0000-0000-0000AB560000}"/>
    <cellStyle name="Rubrik 3 25 2 3 5 2 6" xfId="22655" xr:uid="{00000000-0005-0000-0000-0000AC560000}"/>
    <cellStyle name="Rubrik 3 25 2 3 5 2 7" xfId="29225" xr:uid="{00000000-0005-0000-0000-0000AD560000}"/>
    <cellStyle name="Rubrik 3 25 2 3 5 2 8" xfId="16657" xr:uid="{00000000-0005-0000-0000-0000AE560000}"/>
    <cellStyle name="Rubrik 3 25 2 3 5 2 9" xfId="33961" xr:uid="{00000000-0005-0000-0000-0000AF560000}"/>
    <cellStyle name="Rubrik 3 25 2 3 5 3" xfId="11038" xr:uid="{00000000-0005-0000-0000-0000B0560000}"/>
    <cellStyle name="Rubrik 3 25 2 3 5 4" xfId="17292" xr:uid="{00000000-0005-0000-0000-0000B1560000}"/>
    <cellStyle name="Rubrik 3 25 2 3 5 5" xfId="9726" xr:uid="{00000000-0005-0000-0000-0000B2560000}"/>
    <cellStyle name="Rubrik 3 25 2 3 5 6" xfId="15155" xr:uid="{00000000-0005-0000-0000-0000B3560000}"/>
    <cellStyle name="Rubrik 3 25 2 3 5 7" xfId="27092" xr:uid="{00000000-0005-0000-0000-0000B4560000}"/>
    <cellStyle name="Rubrik 3 25 2 3 5 8" xfId="25831" xr:uid="{00000000-0005-0000-0000-0000B5560000}"/>
    <cellStyle name="Rubrik 3 25 2 3 5 9" xfId="31909" xr:uid="{00000000-0005-0000-0000-0000B6560000}"/>
    <cellStyle name="Rubrik 3 25 2 3 6" xfId="3229" xr:uid="{00000000-0005-0000-0000-0000B7560000}"/>
    <cellStyle name="Rubrik 3 25 2 3 6 10" xfId="32846" xr:uid="{00000000-0005-0000-0000-0000B8560000}"/>
    <cellStyle name="Rubrik 3 25 2 3 6 11" xfId="20653" xr:uid="{00000000-0005-0000-0000-0000B9560000}"/>
    <cellStyle name="Rubrik 3 25 2 3 6 12" xfId="35137" xr:uid="{00000000-0005-0000-0000-0000BA560000}"/>
    <cellStyle name="Rubrik 3 25 2 3 6 2" xfId="4790" xr:uid="{00000000-0005-0000-0000-0000BB560000}"/>
    <cellStyle name="Rubrik 3 25 2 3 6 2 10" xfId="23496" xr:uid="{00000000-0005-0000-0000-0000BC560000}"/>
    <cellStyle name="Rubrik 3 25 2 3 6 2 11" xfId="37778" xr:uid="{00000000-0005-0000-0000-0000BD560000}"/>
    <cellStyle name="Rubrik 3 25 2 3 6 2 2" xfId="12674" xr:uid="{00000000-0005-0000-0000-0000BE560000}"/>
    <cellStyle name="Rubrik 3 25 2 3 6 2 3" xfId="18997" xr:uid="{00000000-0005-0000-0000-0000BF560000}"/>
    <cellStyle name="Rubrik 3 25 2 3 6 2 4" xfId="21628" xr:uid="{00000000-0005-0000-0000-0000C0560000}"/>
    <cellStyle name="Rubrik 3 25 2 3 6 2 5" xfId="24211" xr:uid="{00000000-0005-0000-0000-0000C1560000}"/>
    <cellStyle name="Rubrik 3 25 2 3 6 2 6" xfId="19781" xr:uid="{00000000-0005-0000-0000-0000C2560000}"/>
    <cellStyle name="Rubrik 3 25 2 3 6 2 7" xfId="29226" xr:uid="{00000000-0005-0000-0000-0000C3560000}"/>
    <cellStyle name="Rubrik 3 25 2 3 6 2 8" xfId="27507" xr:uid="{00000000-0005-0000-0000-0000C4560000}"/>
    <cellStyle name="Rubrik 3 25 2 3 6 2 9" xfId="33962" xr:uid="{00000000-0005-0000-0000-0000C5560000}"/>
    <cellStyle name="Rubrik 3 25 2 3 6 3" xfId="11189" xr:uid="{00000000-0005-0000-0000-0000C6560000}"/>
    <cellStyle name="Rubrik 3 25 2 3 6 4" xfId="17443" xr:uid="{00000000-0005-0000-0000-0000C7560000}"/>
    <cellStyle name="Rubrik 3 25 2 3 6 5" xfId="16761" xr:uid="{00000000-0005-0000-0000-0000C8560000}"/>
    <cellStyle name="Rubrik 3 25 2 3 6 6" xfId="9551" xr:uid="{00000000-0005-0000-0000-0000C9560000}"/>
    <cellStyle name="Rubrik 3 25 2 3 6 7" xfId="27016" xr:uid="{00000000-0005-0000-0000-0000CA560000}"/>
    <cellStyle name="Rubrik 3 25 2 3 6 8" xfId="27942" xr:uid="{00000000-0005-0000-0000-0000CB560000}"/>
    <cellStyle name="Rubrik 3 25 2 3 6 9" xfId="31833" xr:uid="{00000000-0005-0000-0000-0000CC560000}"/>
    <cellStyle name="Rubrik 3 25 2 3 7" xfId="2649" xr:uid="{00000000-0005-0000-0000-0000CD560000}"/>
    <cellStyle name="Rubrik 3 25 2 3 7 10" xfId="33442" xr:uid="{00000000-0005-0000-0000-0000CE560000}"/>
    <cellStyle name="Rubrik 3 25 2 3 7 11" xfId="35422" xr:uid="{00000000-0005-0000-0000-0000CF560000}"/>
    <cellStyle name="Rubrik 3 25 2 3 7 12" xfId="37288" xr:uid="{00000000-0005-0000-0000-0000D0560000}"/>
    <cellStyle name="Rubrik 3 25 2 3 7 2" xfId="4791" xr:uid="{00000000-0005-0000-0000-0000D1560000}"/>
    <cellStyle name="Rubrik 3 25 2 3 7 2 10" xfId="34404" xr:uid="{00000000-0005-0000-0000-0000D2560000}"/>
    <cellStyle name="Rubrik 3 25 2 3 7 2 11" xfId="37779" xr:uid="{00000000-0005-0000-0000-0000D3560000}"/>
    <cellStyle name="Rubrik 3 25 2 3 7 2 2" xfId="12675" xr:uid="{00000000-0005-0000-0000-0000D4560000}"/>
    <cellStyle name="Rubrik 3 25 2 3 7 2 3" xfId="18998" xr:uid="{00000000-0005-0000-0000-0000D5560000}"/>
    <cellStyle name="Rubrik 3 25 2 3 7 2 4" xfId="21629" xr:uid="{00000000-0005-0000-0000-0000D6560000}"/>
    <cellStyle name="Rubrik 3 25 2 3 7 2 5" xfId="24212" xr:uid="{00000000-0005-0000-0000-0000D7560000}"/>
    <cellStyle name="Rubrik 3 25 2 3 7 2 6" xfId="16427" xr:uid="{00000000-0005-0000-0000-0000D8560000}"/>
    <cellStyle name="Rubrik 3 25 2 3 7 2 7" xfId="29227" xr:uid="{00000000-0005-0000-0000-0000D9560000}"/>
    <cellStyle name="Rubrik 3 25 2 3 7 2 8" xfId="28142" xr:uid="{00000000-0005-0000-0000-0000DA560000}"/>
    <cellStyle name="Rubrik 3 25 2 3 7 2 9" xfId="33963" xr:uid="{00000000-0005-0000-0000-0000DB560000}"/>
    <cellStyle name="Rubrik 3 25 2 3 7 3" xfId="10610" xr:uid="{00000000-0005-0000-0000-0000DC560000}"/>
    <cellStyle name="Rubrik 3 25 2 3 7 4" xfId="9810" xr:uid="{00000000-0005-0000-0000-0000DD560000}"/>
    <cellStyle name="Rubrik 3 25 2 3 7 5" xfId="16727" xr:uid="{00000000-0005-0000-0000-0000DE560000}"/>
    <cellStyle name="Rubrik 3 25 2 3 7 6" xfId="21089" xr:uid="{00000000-0005-0000-0000-0000DF560000}"/>
    <cellStyle name="Rubrik 3 25 2 3 7 7" xfId="26220" xr:uid="{00000000-0005-0000-0000-0000E0560000}"/>
    <cellStyle name="Rubrik 3 25 2 3 7 8" xfId="28748" xr:uid="{00000000-0005-0000-0000-0000E1560000}"/>
    <cellStyle name="Rubrik 3 25 2 3 7 9" xfId="31083" xr:uid="{00000000-0005-0000-0000-0000E2560000}"/>
    <cellStyle name="Rubrik 3 25 2 3 8" xfId="4792" xr:uid="{00000000-0005-0000-0000-0000E3560000}"/>
    <cellStyle name="Rubrik 3 25 2 3 8 10" xfId="27519" xr:uid="{00000000-0005-0000-0000-0000E4560000}"/>
    <cellStyle name="Rubrik 3 25 2 3 8 11" xfId="37780" xr:uid="{00000000-0005-0000-0000-0000E5560000}"/>
    <cellStyle name="Rubrik 3 25 2 3 8 2" xfId="12676" xr:uid="{00000000-0005-0000-0000-0000E6560000}"/>
    <cellStyle name="Rubrik 3 25 2 3 8 3" xfId="18999" xr:uid="{00000000-0005-0000-0000-0000E7560000}"/>
    <cellStyle name="Rubrik 3 25 2 3 8 4" xfId="21630" xr:uid="{00000000-0005-0000-0000-0000E8560000}"/>
    <cellStyle name="Rubrik 3 25 2 3 8 5" xfId="24213" xr:uid="{00000000-0005-0000-0000-0000E9560000}"/>
    <cellStyle name="Rubrik 3 25 2 3 8 6" xfId="23711" xr:uid="{00000000-0005-0000-0000-0000EA560000}"/>
    <cellStyle name="Rubrik 3 25 2 3 8 7" xfId="29228" xr:uid="{00000000-0005-0000-0000-0000EB560000}"/>
    <cellStyle name="Rubrik 3 25 2 3 8 8" xfId="23247" xr:uid="{00000000-0005-0000-0000-0000EC560000}"/>
    <cellStyle name="Rubrik 3 25 2 3 8 9" xfId="33964" xr:uid="{00000000-0005-0000-0000-0000ED560000}"/>
    <cellStyle name="Rubrik 3 25 2 3 9" xfId="9691" xr:uid="{00000000-0005-0000-0000-0000EE560000}"/>
    <cellStyle name="Rubrik 3 25 2 4" xfId="1298" xr:uid="{00000000-0005-0000-0000-0000EF560000}"/>
    <cellStyle name="Rubrik 3 25 2 4 10" xfId="31119" xr:uid="{00000000-0005-0000-0000-0000F0560000}"/>
    <cellStyle name="Rubrik 3 25 2 4 11" xfId="36664" xr:uid="{00000000-0005-0000-0000-0000F1560000}"/>
    <cellStyle name="Rubrik 3 25 2 4 12" xfId="30925" xr:uid="{00000000-0005-0000-0000-0000F2560000}"/>
    <cellStyle name="Rubrik 3 25 2 4 2" xfId="4793" xr:uid="{00000000-0005-0000-0000-0000F3560000}"/>
    <cellStyle name="Rubrik 3 25 2 4 2 10" xfId="34859" xr:uid="{00000000-0005-0000-0000-0000F4560000}"/>
    <cellStyle name="Rubrik 3 25 2 4 2 11" xfId="37781" xr:uid="{00000000-0005-0000-0000-0000F5560000}"/>
    <cellStyle name="Rubrik 3 25 2 4 2 2" xfId="12677" xr:uid="{00000000-0005-0000-0000-0000F6560000}"/>
    <cellStyle name="Rubrik 3 25 2 4 2 3" xfId="19000" xr:uid="{00000000-0005-0000-0000-0000F7560000}"/>
    <cellStyle name="Rubrik 3 25 2 4 2 4" xfId="21631" xr:uid="{00000000-0005-0000-0000-0000F8560000}"/>
    <cellStyle name="Rubrik 3 25 2 4 2 5" xfId="24214" xr:uid="{00000000-0005-0000-0000-0000F9560000}"/>
    <cellStyle name="Rubrik 3 25 2 4 2 6" xfId="23489" xr:uid="{00000000-0005-0000-0000-0000FA560000}"/>
    <cellStyle name="Rubrik 3 25 2 4 2 7" xfId="29229" xr:uid="{00000000-0005-0000-0000-0000FB560000}"/>
    <cellStyle name="Rubrik 3 25 2 4 2 8" xfId="25382" xr:uid="{00000000-0005-0000-0000-0000FC560000}"/>
    <cellStyle name="Rubrik 3 25 2 4 2 9" xfId="33965" xr:uid="{00000000-0005-0000-0000-0000FD560000}"/>
    <cellStyle name="Rubrik 3 25 2 4 3" xfId="13903" xr:uid="{00000000-0005-0000-0000-0000FE560000}"/>
    <cellStyle name="Rubrik 3 25 2 4 4" xfId="16264" xr:uid="{00000000-0005-0000-0000-0000FF560000}"/>
    <cellStyle name="Rubrik 3 25 2 4 5" xfId="20113" xr:uid="{00000000-0005-0000-0000-000000570000}"/>
    <cellStyle name="Rubrik 3 25 2 4 6" xfId="22727" xr:uid="{00000000-0005-0000-0000-000001570000}"/>
    <cellStyle name="Rubrik 3 25 2 4 7" xfId="27822" xr:uid="{00000000-0005-0000-0000-000002570000}"/>
    <cellStyle name="Rubrik 3 25 2 4 8" xfId="26262" xr:uid="{00000000-0005-0000-0000-000003570000}"/>
    <cellStyle name="Rubrik 3 25 2 4 9" xfId="32589" xr:uid="{00000000-0005-0000-0000-000004570000}"/>
    <cellStyle name="Rubrik 3 25 2 5" xfId="668" xr:uid="{00000000-0005-0000-0000-000005570000}"/>
    <cellStyle name="Rubrik 3 25 2 5 10" xfId="31151" xr:uid="{00000000-0005-0000-0000-000006570000}"/>
    <cellStyle name="Rubrik 3 25 2 5 11" xfId="36812" xr:uid="{00000000-0005-0000-0000-000007570000}"/>
    <cellStyle name="Rubrik 3 25 2 5 12" xfId="33553" xr:uid="{00000000-0005-0000-0000-000008570000}"/>
    <cellStyle name="Rubrik 3 25 2 5 2" xfId="4794" xr:uid="{00000000-0005-0000-0000-000009570000}"/>
    <cellStyle name="Rubrik 3 25 2 5 2 10" xfId="32897" xr:uid="{00000000-0005-0000-0000-00000A570000}"/>
    <cellStyle name="Rubrik 3 25 2 5 2 11" xfId="37782" xr:uid="{00000000-0005-0000-0000-00000B570000}"/>
    <cellStyle name="Rubrik 3 25 2 5 2 2" xfId="12678" xr:uid="{00000000-0005-0000-0000-00000C570000}"/>
    <cellStyle name="Rubrik 3 25 2 5 2 3" xfId="19001" xr:uid="{00000000-0005-0000-0000-00000D570000}"/>
    <cellStyle name="Rubrik 3 25 2 5 2 4" xfId="21632" xr:uid="{00000000-0005-0000-0000-00000E570000}"/>
    <cellStyle name="Rubrik 3 25 2 5 2 5" xfId="24215" xr:uid="{00000000-0005-0000-0000-00000F570000}"/>
    <cellStyle name="Rubrik 3 25 2 5 2 6" xfId="14950" xr:uid="{00000000-0005-0000-0000-000010570000}"/>
    <cellStyle name="Rubrik 3 25 2 5 2 7" xfId="29230" xr:uid="{00000000-0005-0000-0000-000011570000}"/>
    <cellStyle name="Rubrik 3 25 2 5 2 8" xfId="22544" xr:uid="{00000000-0005-0000-0000-000012570000}"/>
    <cellStyle name="Rubrik 3 25 2 5 2 9" xfId="33966" xr:uid="{00000000-0005-0000-0000-000013570000}"/>
    <cellStyle name="Rubrik 3 25 2 5 3" xfId="14530" xr:uid="{00000000-0005-0000-0000-000014570000}"/>
    <cellStyle name="Rubrik 3 25 2 5 4" xfId="16578" xr:uid="{00000000-0005-0000-0000-000015570000}"/>
    <cellStyle name="Rubrik 3 25 2 5 5" xfId="20321" xr:uid="{00000000-0005-0000-0000-000016570000}"/>
    <cellStyle name="Rubrik 3 25 2 5 6" xfId="22930" xr:uid="{00000000-0005-0000-0000-000017570000}"/>
    <cellStyle name="Rubrik 3 25 2 5 7" xfId="28021" xr:uid="{00000000-0005-0000-0000-000018570000}"/>
    <cellStyle name="Rubrik 3 25 2 5 8" xfId="26300" xr:uid="{00000000-0005-0000-0000-000019570000}"/>
    <cellStyle name="Rubrik 3 25 2 5 9" xfId="32771" xr:uid="{00000000-0005-0000-0000-00001A570000}"/>
    <cellStyle name="Rubrik 3 25 2 6" xfId="2594" xr:uid="{00000000-0005-0000-0000-00001B570000}"/>
    <cellStyle name="Rubrik 3 25 2 6 10" xfId="32226" xr:uid="{00000000-0005-0000-0000-00001C570000}"/>
    <cellStyle name="Rubrik 3 25 2 6 11" xfId="34583" xr:uid="{00000000-0005-0000-0000-00001D570000}"/>
    <cellStyle name="Rubrik 3 25 2 6 12" xfId="36419" xr:uid="{00000000-0005-0000-0000-00001E570000}"/>
    <cellStyle name="Rubrik 3 25 2 6 2" xfId="4795" xr:uid="{00000000-0005-0000-0000-00001F570000}"/>
    <cellStyle name="Rubrik 3 25 2 6 2 10" xfId="25746" xr:uid="{00000000-0005-0000-0000-000020570000}"/>
    <cellStyle name="Rubrik 3 25 2 6 2 11" xfId="37783" xr:uid="{00000000-0005-0000-0000-000021570000}"/>
    <cellStyle name="Rubrik 3 25 2 6 2 2" xfId="12679" xr:uid="{00000000-0005-0000-0000-000022570000}"/>
    <cellStyle name="Rubrik 3 25 2 6 2 3" xfId="19002" xr:uid="{00000000-0005-0000-0000-000023570000}"/>
    <cellStyle name="Rubrik 3 25 2 6 2 4" xfId="21633" xr:uid="{00000000-0005-0000-0000-000024570000}"/>
    <cellStyle name="Rubrik 3 25 2 6 2 5" xfId="24216" xr:uid="{00000000-0005-0000-0000-000025570000}"/>
    <cellStyle name="Rubrik 3 25 2 6 2 6" xfId="20015" xr:uid="{00000000-0005-0000-0000-000026570000}"/>
    <cellStyle name="Rubrik 3 25 2 6 2 7" xfId="29231" xr:uid="{00000000-0005-0000-0000-000027570000}"/>
    <cellStyle name="Rubrik 3 25 2 6 2 8" xfId="15736" xr:uid="{00000000-0005-0000-0000-000028570000}"/>
    <cellStyle name="Rubrik 3 25 2 6 2 9" xfId="33967" xr:uid="{00000000-0005-0000-0000-000029570000}"/>
    <cellStyle name="Rubrik 3 25 2 6 3" xfId="10555" xr:uid="{00000000-0005-0000-0000-00002A570000}"/>
    <cellStyle name="Rubrik 3 25 2 6 4" xfId="10402" xr:uid="{00000000-0005-0000-0000-00002B570000}"/>
    <cellStyle name="Rubrik 3 25 2 6 5" xfId="14189" xr:uid="{00000000-0005-0000-0000-00002C570000}"/>
    <cellStyle name="Rubrik 3 25 2 6 6" xfId="19689" xr:uid="{00000000-0005-0000-0000-00002D570000}"/>
    <cellStyle name="Rubrik 3 25 2 6 7" xfId="24893" xr:uid="{00000000-0005-0000-0000-00002E570000}"/>
    <cellStyle name="Rubrik 3 25 2 6 8" xfId="27422" xr:uid="{00000000-0005-0000-0000-00002F570000}"/>
    <cellStyle name="Rubrik 3 25 2 6 9" xfId="29889" xr:uid="{00000000-0005-0000-0000-000030570000}"/>
    <cellStyle name="Rubrik 3 25 2 7" xfId="937" xr:uid="{00000000-0005-0000-0000-000031570000}"/>
    <cellStyle name="Rubrik 3 25 2 7 10" xfId="28247" xr:uid="{00000000-0005-0000-0000-000032570000}"/>
    <cellStyle name="Rubrik 3 25 2 7 11" xfId="37175" xr:uid="{00000000-0005-0000-0000-000033570000}"/>
    <cellStyle name="Rubrik 3 25 2 7 12" xfId="27982" xr:uid="{00000000-0005-0000-0000-000034570000}"/>
    <cellStyle name="Rubrik 3 25 2 7 2" xfId="4796" xr:uid="{00000000-0005-0000-0000-000035570000}"/>
    <cellStyle name="Rubrik 3 25 2 7 2 10" xfId="35148" xr:uid="{00000000-0005-0000-0000-000036570000}"/>
    <cellStyle name="Rubrik 3 25 2 7 2 11" xfId="37784" xr:uid="{00000000-0005-0000-0000-000037570000}"/>
    <cellStyle name="Rubrik 3 25 2 7 2 2" xfId="12680" xr:uid="{00000000-0005-0000-0000-000038570000}"/>
    <cellStyle name="Rubrik 3 25 2 7 2 3" xfId="19003" xr:uid="{00000000-0005-0000-0000-000039570000}"/>
    <cellStyle name="Rubrik 3 25 2 7 2 4" xfId="21634" xr:uid="{00000000-0005-0000-0000-00003A570000}"/>
    <cellStyle name="Rubrik 3 25 2 7 2 5" xfId="24217" xr:uid="{00000000-0005-0000-0000-00003B570000}"/>
    <cellStyle name="Rubrik 3 25 2 7 2 6" xfId="23246" xr:uid="{00000000-0005-0000-0000-00003C570000}"/>
    <cellStyle name="Rubrik 3 25 2 7 2 7" xfId="29232" xr:uid="{00000000-0005-0000-0000-00003D570000}"/>
    <cellStyle name="Rubrik 3 25 2 7 2 8" xfId="25043" xr:uid="{00000000-0005-0000-0000-00003E570000}"/>
    <cellStyle name="Rubrik 3 25 2 7 2 9" xfId="33968" xr:uid="{00000000-0005-0000-0000-00003F570000}"/>
    <cellStyle name="Rubrik 3 25 2 7 3" xfId="14264" xr:uid="{00000000-0005-0000-0000-000040570000}"/>
    <cellStyle name="Rubrik 3 25 2 7 4" xfId="15765" xr:uid="{00000000-0005-0000-0000-000041570000}"/>
    <cellStyle name="Rubrik 3 25 2 7 5" xfId="20905" xr:uid="{00000000-0005-0000-0000-000042570000}"/>
    <cellStyle name="Rubrik 3 25 2 7 6" xfId="23493" xr:uid="{00000000-0005-0000-0000-000043570000}"/>
    <cellStyle name="Rubrik 3 25 2 7 7" xfId="28576" xr:uid="{00000000-0005-0000-0000-000044570000}"/>
    <cellStyle name="Rubrik 3 25 2 7 8" xfId="20565" xr:uid="{00000000-0005-0000-0000-000045570000}"/>
    <cellStyle name="Rubrik 3 25 2 7 9" xfId="33282" xr:uid="{00000000-0005-0000-0000-000046570000}"/>
    <cellStyle name="Rubrik 3 25 2 8" xfId="4797" xr:uid="{00000000-0005-0000-0000-000047570000}"/>
    <cellStyle name="Rubrik 3 25 2 8 10" xfId="32250" xr:uid="{00000000-0005-0000-0000-000048570000}"/>
    <cellStyle name="Rubrik 3 25 2 8 11" xfId="37785" xr:uid="{00000000-0005-0000-0000-000049570000}"/>
    <cellStyle name="Rubrik 3 25 2 8 2" xfId="12681" xr:uid="{00000000-0005-0000-0000-00004A570000}"/>
    <cellStyle name="Rubrik 3 25 2 8 3" xfId="19004" xr:uid="{00000000-0005-0000-0000-00004B570000}"/>
    <cellStyle name="Rubrik 3 25 2 8 4" xfId="21635" xr:uid="{00000000-0005-0000-0000-00004C570000}"/>
    <cellStyle name="Rubrik 3 25 2 8 5" xfId="24218" xr:uid="{00000000-0005-0000-0000-00004D570000}"/>
    <cellStyle name="Rubrik 3 25 2 8 6" xfId="19562" xr:uid="{00000000-0005-0000-0000-00004E570000}"/>
    <cellStyle name="Rubrik 3 25 2 8 7" xfId="29233" xr:uid="{00000000-0005-0000-0000-00004F570000}"/>
    <cellStyle name="Rubrik 3 25 2 8 8" xfId="20610" xr:uid="{00000000-0005-0000-0000-000050570000}"/>
    <cellStyle name="Rubrik 3 25 2 8 9" xfId="33969" xr:uid="{00000000-0005-0000-0000-000051570000}"/>
    <cellStyle name="Rubrik 3 25 2 9" xfId="14668" xr:uid="{00000000-0005-0000-0000-000052570000}"/>
    <cellStyle name="Rubrik 3 25 3" xfId="1465" xr:uid="{00000000-0005-0000-0000-000053570000}"/>
    <cellStyle name="Rubrik 3 25 3 10" xfId="20730" xr:uid="{00000000-0005-0000-0000-000054570000}"/>
    <cellStyle name="Rubrik 3 25 3 11" xfId="23324" xr:uid="{00000000-0005-0000-0000-000055570000}"/>
    <cellStyle name="Rubrik 3 25 3 12" xfId="28404" xr:uid="{00000000-0005-0000-0000-000056570000}"/>
    <cellStyle name="Rubrik 3 25 3 13" xfId="25225" xr:uid="{00000000-0005-0000-0000-000057570000}"/>
    <cellStyle name="Rubrik 3 25 3 14" xfId="33122" xr:uid="{00000000-0005-0000-0000-000058570000}"/>
    <cellStyle name="Rubrik 3 25 3 15" xfId="30185" xr:uid="{00000000-0005-0000-0000-000059570000}"/>
    <cellStyle name="Rubrik 3 25 3 16" xfId="37047" xr:uid="{00000000-0005-0000-0000-00005A570000}"/>
    <cellStyle name="Rubrik 3 25 3 17" xfId="35049" xr:uid="{00000000-0005-0000-0000-00005B570000}"/>
    <cellStyle name="Rubrik 3 25 3 2" xfId="2136" xr:uid="{00000000-0005-0000-0000-00005C570000}"/>
    <cellStyle name="Rubrik 3 25 3 2 10" xfId="10850" xr:uid="{00000000-0005-0000-0000-00005D570000}"/>
    <cellStyle name="Rubrik 3 25 3 2 11" xfId="9842" xr:uid="{00000000-0005-0000-0000-00005E570000}"/>
    <cellStyle name="Rubrik 3 25 3 2 12" xfId="19908" xr:uid="{00000000-0005-0000-0000-00005F570000}"/>
    <cellStyle name="Rubrik 3 25 3 2 13" xfId="25097" xr:uid="{00000000-0005-0000-0000-000060570000}"/>
    <cellStyle name="Rubrik 3 25 3 2 14" xfId="27623" xr:uid="{00000000-0005-0000-0000-000061570000}"/>
    <cellStyle name="Rubrik 3 25 3 2 15" xfId="30069" xr:uid="{00000000-0005-0000-0000-000062570000}"/>
    <cellStyle name="Rubrik 3 25 3 2 16" xfId="32407" xr:uid="{00000000-0005-0000-0000-000063570000}"/>
    <cellStyle name="Rubrik 3 25 3 2 17" xfId="34707" xr:uid="{00000000-0005-0000-0000-000064570000}"/>
    <cellStyle name="Rubrik 3 25 3 2 18" xfId="36538" xr:uid="{00000000-0005-0000-0000-000065570000}"/>
    <cellStyle name="Rubrik 3 25 3 2 2" xfId="1088" xr:uid="{00000000-0005-0000-0000-000066570000}"/>
    <cellStyle name="Rubrik 3 25 3 2 2 10" xfId="30188" xr:uid="{00000000-0005-0000-0000-000067570000}"/>
    <cellStyle name="Rubrik 3 25 3 2 2 11" xfId="26782" xr:uid="{00000000-0005-0000-0000-000068570000}"/>
    <cellStyle name="Rubrik 3 25 3 2 2 12" xfId="34794" xr:uid="{00000000-0005-0000-0000-000069570000}"/>
    <cellStyle name="Rubrik 3 25 3 2 2 2" xfId="4798" xr:uid="{00000000-0005-0000-0000-00006A570000}"/>
    <cellStyle name="Rubrik 3 25 3 2 2 2 10" xfId="34930" xr:uid="{00000000-0005-0000-0000-00006B570000}"/>
    <cellStyle name="Rubrik 3 25 3 2 2 2 11" xfId="37786" xr:uid="{00000000-0005-0000-0000-00006C570000}"/>
    <cellStyle name="Rubrik 3 25 3 2 2 2 2" xfId="12682" xr:uid="{00000000-0005-0000-0000-00006D570000}"/>
    <cellStyle name="Rubrik 3 25 3 2 2 2 3" xfId="19005" xr:uid="{00000000-0005-0000-0000-00006E570000}"/>
    <cellStyle name="Rubrik 3 25 3 2 2 2 4" xfId="21636" xr:uid="{00000000-0005-0000-0000-00006F570000}"/>
    <cellStyle name="Rubrik 3 25 3 2 2 2 5" xfId="24219" xr:uid="{00000000-0005-0000-0000-000070570000}"/>
    <cellStyle name="Rubrik 3 25 3 2 2 2 6" xfId="22484" xr:uid="{00000000-0005-0000-0000-000071570000}"/>
    <cellStyle name="Rubrik 3 25 3 2 2 2 7" xfId="29234" xr:uid="{00000000-0005-0000-0000-000072570000}"/>
    <cellStyle name="Rubrik 3 25 3 2 2 2 8" xfId="25685" xr:uid="{00000000-0005-0000-0000-000073570000}"/>
    <cellStyle name="Rubrik 3 25 3 2 2 2 9" xfId="33970" xr:uid="{00000000-0005-0000-0000-000074570000}"/>
    <cellStyle name="Rubrik 3 25 3 2 2 3" xfId="14113" xr:uid="{00000000-0005-0000-0000-000075570000}"/>
    <cellStyle name="Rubrik 3 25 3 2 2 4" xfId="16369" xr:uid="{00000000-0005-0000-0000-000076570000}"/>
    <cellStyle name="Rubrik 3 25 3 2 2 5" xfId="9897" xr:uid="{00000000-0005-0000-0000-000077570000}"/>
    <cellStyle name="Rubrik 3 25 3 2 2 6" xfId="14826" xr:uid="{00000000-0005-0000-0000-000078570000}"/>
    <cellStyle name="Rubrik 3 25 3 2 2 7" xfId="22665" xr:uid="{00000000-0005-0000-0000-000079570000}"/>
    <cellStyle name="Rubrik 3 25 3 2 2 8" xfId="25228" xr:uid="{00000000-0005-0000-0000-00007A570000}"/>
    <cellStyle name="Rubrik 3 25 3 2 2 9" xfId="17873" xr:uid="{00000000-0005-0000-0000-00007B570000}"/>
    <cellStyle name="Rubrik 3 25 3 2 3" xfId="2693" xr:uid="{00000000-0005-0000-0000-00007C570000}"/>
    <cellStyle name="Rubrik 3 25 3 2 3 10" xfId="28638" xr:uid="{00000000-0005-0000-0000-00007D570000}"/>
    <cellStyle name="Rubrik 3 25 3 2 3 11" xfId="36324" xr:uid="{00000000-0005-0000-0000-00007E570000}"/>
    <cellStyle name="Rubrik 3 25 3 2 3 12" xfId="34482" xr:uid="{00000000-0005-0000-0000-00007F570000}"/>
    <cellStyle name="Rubrik 3 25 3 2 3 2" xfId="4799" xr:uid="{00000000-0005-0000-0000-000080570000}"/>
    <cellStyle name="Rubrik 3 25 3 2 3 2 10" xfId="32960" xr:uid="{00000000-0005-0000-0000-000081570000}"/>
    <cellStyle name="Rubrik 3 25 3 2 3 2 11" xfId="37787" xr:uid="{00000000-0005-0000-0000-000082570000}"/>
    <cellStyle name="Rubrik 3 25 3 2 3 2 2" xfId="12683" xr:uid="{00000000-0005-0000-0000-000083570000}"/>
    <cellStyle name="Rubrik 3 25 3 2 3 2 3" xfId="19006" xr:uid="{00000000-0005-0000-0000-000084570000}"/>
    <cellStyle name="Rubrik 3 25 3 2 3 2 4" xfId="21637" xr:uid="{00000000-0005-0000-0000-000085570000}"/>
    <cellStyle name="Rubrik 3 25 3 2 3 2 5" xfId="24220" xr:uid="{00000000-0005-0000-0000-000086570000}"/>
    <cellStyle name="Rubrik 3 25 3 2 3 2 6" xfId="23323" xr:uid="{00000000-0005-0000-0000-000087570000}"/>
    <cellStyle name="Rubrik 3 25 3 2 3 2 7" xfId="29235" xr:uid="{00000000-0005-0000-0000-000088570000}"/>
    <cellStyle name="Rubrik 3 25 3 2 3 2 8" xfId="19979" xr:uid="{00000000-0005-0000-0000-000089570000}"/>
    <cellStyle name="Rubrik 3 25 3 2 3 2 9" xfId="33971" xr:uid="{00000000-0005-0000-0000-00008A570000}"/>
    <cellStyle name="Rubrik 3 25 3 2 3 3" xfId="10654" xr:uid="{00000000-0005-0000-0000-00008B570000}"/>
    <cellStyle name="Rubrik 3 25 3 2 3 4" xfId="16907" xr:uid="{00000000-0005-0000-0000-00008C570000}"/>
    <cellStyle name="Rubrik 3 25 3 2 3 5" xfId="19550" xr:uid="{00000000-0005-0000-0000-00008D570000}"/>
    <cellStyle name="Rubrik 3 25 3 2 3 6" xfId="22181" xr:uid="{00000000-0005-0000-0000-00008E570000}"/>
    <cellStyle name="Rubrik 3 25 3 2 3 7" xfId="27284" xr:uid="{00000000-0005-0000-0000-00008F570000}"/>
    <cellStyle name="Rubrik 3 25 3 2 3 8" xfId="20972" xr:uid="{00000000-0005-0000-0000-000090570000}"/>
    <cellStyle name="Rubrik 3 25 3 2 3 9" xfId="32101" xr:uid="{00000000-0005-0000-0000-000091570000}"/>
    <cellStyle name="Rubrik 3 25 3 2 4" xfId="2841" xr:uid="{00000000-0005-0000-0000-000092570000}"/>
    <cellStyle name="Rubrik 3 25 3 2 4 10" xfId="25874" xr:uid="{00000000-0005-0000-0000-000093570000}"/>
    <cellStyle name="Rubrik 3 25 3 2 4 11" xfId="36254" xr:uid="{00000000-0005-0000-0000-000094570000}"/>
    <cellStyle name="Rubrik 3 25 3 2 4 12" xfId="30121" xr:uid="{00000000-0005-0000-0000-000095570000}"/>
    <cellStyle name="Rubrik 3 25 3 2 4 2" xfId="4800" xr:uid="{00000000-0005-0000-0000-000096570000}"/>
    <cellStyle name="Rubrik 3 25 3 2 4 2 10" xfId="22831" xr:uid="{00000000-0005-0000-0000-000097570000}"/>
    <cellStyle name="Rubrik 3 25 3 2 4 2 11" xfId="37788" xr:uid="{00000000-0005-0000-0000-000098570000}"/>
    <cellStyle name="Rubrik 3 25 3 2 4 2 2" xfId="12684" xr:uid="{00000000-0005-0000-0000-000099570000}"/>
    <cellStyle name="Rubrik 3 25 3 2 4 2 3" xfId="19007" xr:uid="{00000000-0005-0000-0000-00009A570000}"/>
    <cellStyle name="Rubrik 3 25 3 2 4 2 4" xfId="21638" xr:uid="{00000000-0005-0000-0000-00009B570000}"/>
    <cellStyle name="Rubrik 3 25 3 2 4 2 5" xfId="24221" xr:uid="{00000000-0005-0000-0000-00009C570000}"/>
    <cellStyle name="Rubrik 3 25 3 2 4 2 6" xfId="25283" xr:uid="{00000000-0005-0000-0000-00009D570000}"/>
    <cellStyle name="Rubrik 3 25 3 2 4 2 7" xfId="29236" xr:uid="{00000000-0005-0000-0000-00009E570000}"/>
    <cellStyle name="Rubrik 3 25 3 2 4 2 8" xfId="30238" xr:uid="{00000000-0005-0000-0000-00009F570000}"/>
    <cellStyle name="Rubrik 3 25 3 2 4 2 9" xfId="33972" xr:uid="{00000000-0005-0000-0000-0000A0570000}"/>
    <cellStyle name="Rubrik 3 25 3 2 4 3" xfId="10802" xr:uid="{00000000-0005-0000-0000-0000A1570000}"/>
    <cellStyle name="Rubrik 3 25 3 2 4 4" xfId="17055" xr:uid="{00000000-0005-0000-0000-0000A2570000}"/>
    <cellStyle name="Rubrik 3 25 3 2 4 5" xfId="19476" xr:uid="{00000000-0005-0000-0000-0000A3570000}"/>
    <cellStyle name="Rubrik 3 25 3 2 4 6" xfId="22107" xr:uid="{00000000-0005-0000-0000-0000A4570000}"/>
    <cellStyle name="Rubrik 3 25 3 2 4 7" xfId="27210" xr:uid="{00000000-0005-0000-0000-0000A5570000}"/>
    <cellStyle name="Rubrik 3 25 3 2 4 8" xfId="23694" xr:uid="{00000000-0005-0000-0000-0000A6570000}"/>
    <cellStyle name="Rubrik 3 25 3 2 4 9" xfId="32027" xr:uid="{00000000-0005-0000-0000-0000A7570000}"/>
    <cellStyle name="Rubrik 3 25 3 2 5" xfId="1218" xr:uid="{00000000-0005-0000-0000-0000A8570000}"/>
    <cellStyle name="Rubrik 3 25 3 2 5 10" xfId="30780" xr:uid="{00000000-0005-0000-0000-0000A9570000}"/>
    <cellStyle name="Rubrik 3 25 3 2 5 11" xfId="36680" xr:uid="{00000000-0005-0000-0000-0000AA570000}"/>
    <cellStyle name="Rubrik 3 25 3 2 5 12" xfId="31129" xr:uid="{00000000-0005-0000-0000-0000AB570000}"/>
    <cellStyle name="Rubrik 3 25 3 2 5 2" xfId="4801" xr:uid="{00000000-0005-0000-0000-0000AC570000}"/>
    <cellStyle name="Rubrik 3 25 3 2 5 2 10" xfId="27591" xr:uid="{00000000-0005-0000-0000-0000AD570000}"/>
    <cellStyle name="Rubrik 3 25 3 2 5 2 11" xfId="37789" xr:uid="{00000000-0005-0000-0000-0000AE570000}"/>
    <cellStyle name="Rubrik 3 25 3 2 5 2 2" xfId="12685" xr:uid="{00000000-0005-0000-0000-0000AF570000}"/>
    <cellStyle name="Rubrik 3 25 3 2 5 2 3" xfId="19008" xr:uid="{00000000-0005-0000-0000-0000B0570000}"/>
    <cellStyle name="Rubrik 3 25 3 2 5 2 4" xfId="21639" xr:uid="{00000000-0005-0000-0000-0000B1570000}"/>
    <cellStyle name="Rubrik 3 25 3 2 5 2 5" xfId="24222" xr:uid="{00000000-0005-0000-0000-0000B2570000}"/>
    <cellStyle name="Rubrik 3 25 3 2 5 2 6" xfId="22441" xr:uid="{00000000-0005-0000-0000-0000B3570000}"/>
    <cellStyle name="Rubrik 3 25 3 2 5 2 7" xfId="29237" xr:uid="{00000000-0005-0000-0000-0000B4570000}"/>
    <cellStyle name="Rubrik 3 25 3 2 5 2 8" xfId="25739" xr:uid="{00000000-0005-0000-0000-0000B5570000}"/>
    <cellStyle name="Rubrik 3 25 3 2 5 2 9" xfId="33973" xr:uid="{00000000-0005-0000-0000-0000B6570000}"/>
    <cellStyle name="Rubrik 3 25 3 2 5 3" xfId="13983" xr:uid="{00000000-0005-0000-0000-0000B7570000}"/>
    <cellStyle name="Rubrik 3 25 3 2 5 4" xfId="16308" xr:uid="{00000000-0005-0000-0000-0000B8570000}"/>
    <cellStyle name="Rubrik 3 25 3 2 5 5" xfId="20138" xr:uid="{00000000-0005-0000-0000-0000B9570000}"/>
    <cellStyle name="Rubrik 3 25 3 2 5 6" xfId="22752" xr:uid="{00000000-0005-0000-0000-0000BA570000}"/>
    <cellStyle name="Rubrik 3 25 3 2 5 7" xfId="27845" xr:uid="{00000000-0005-0000-0000-0000BB570000}"/>
    <cellStyle name="Rubrik 3 25 3 2 5 8" xfId="25885" xr:uid="{00000000-0005-0000-0000-0000BC570000}"/>
    <cellStyle name="Rubrik 3 25 3 2 5 9" xfId="32611" xr:uid="{00000000-0005-0000-0000-0000BD570000}"/>
    <cellStyle name="Rubrik 3 25 3 2 6" xfId="1054" xr:uid="{00000000-0005-0000-0000-0000BE570000}"/>
    <cellStyle name="Rubrik 3 25 3 2 6 10" xfId="17902" xr:uid="{00000000-0005-0000-0000-0000BF570000}"/>
    <cellStyle name="Rubrik 3 25 3 2 6 11" xfId="37151" xr:uid="{00000000-0005-0000-0000-0000C0570000}"/>
    <cellStyle name="Rubrik 3 25 3 2 6 12" xfId="33560" xr:uid="{00000000-0005-0000-0000-0000C1570000}"/>
    <cellStyle name="Rubrik 3 25 3 2 6 2" xfId="4802" xr:uid="{00000000-0005-0000-0000-0000C2570000}"/>
    <cellStyle name="Rubrik 3 25 3 2 6 2 10" xfId="28550" xr:uid="{00000000-0005-0000-0000-0000C3570000}"/>
    <cellStyle name="Rubrik 3 25 3 2 6 2 11" xfId="37790" xr:uid="{00000000-0005-0000-0000-0000C4570000}"/>
    <cellStyle name="Rubrik 3 25 3 2 6 2 2" xfId="12686" xr:uid="{00000000-0005-0000-0000-0000C5570000}"/>
    <cellStyle name="Rubrik 3 25 3 2 6 2 3" xfId="19009" xr:uid="{00000000-0005-0000-0000-0000C6570000}"/>
    <cellStyle name="Rubrik 3 25 3 2 6 2 4" xfId="21640" xr:uid="{00000000-0005-0000-0000-0000C7570000}"/>
    <cellStyle name="Rubrik 3 25 3 2 6 2 5" xfId="24223" xr:uid="{00000000-0005-0000-0000-0000C8570000}"/>
    <cellStyle name="Rubrik 3 25 3 2 6 2 6" xfId="25232" xr:uid="{00000000-0005-0000-0000-0000C9570000}"/>
    <cellStyle name="Rubrik 3 25 3 2 6 2 7" xfId="29238" xr:uid="{00000000-0005-0000-0000-0000CA570000}"/>
    <cellStyle name="Rubrik 3 25 3 2 6 2 8" xfId="30191" xr:uid="{00000000-0005-0000-0000-0000CB570000}"/>
    <cellStyle name="Rubrik 3 25 3 2 6 2 9" xfId="33974" xr:uid="{00000000-0005-0000-0000-0000CC570000}"/>
    <cellStyle name="Rubrik 3 25 3 2 6 3" xfId="14147" xr:uid="{00000000-0005-0000-0000-0000CD570000}"/>
    <cellStyle name="Rubrik 3 25 3 2 6 4" xfId="16383" xr:uid="{00000000-0005-0000-0000-0000CE570000}"/>
    <cellStyle name="Rubrik 3 25 3 2 6 5" xfId="20863" xr:uid="{00000000-0005-0000-0000-0000CF570000}"/>
    <cellStyle name="Rubrik 3 25 3 2 6 6" xfId="23454" xr:uid="{00000000-0005-0000-0000-0000D0570000}"/>
    <cellStyle name="Rubrik 3 25 3 2 6 7" xfId="28534" xr:uid="{00000000-0005-0000-0000-0000D1570000}"/>
    <cellStyle name="Rubrik 3 25 3 2 6 8" xfId="23658" xr:uid="{00000000-0005-0000-0000-0000D2570000}"/>
    <cellStyle name="Rubrik 3 25 3 2 6 9" xfId="33246" xr:uid="{00000000-0005-0000-0000-0000D3570000}"/>
    <cellStyle name="Rubrik 3 25 3 2 7" xfId="2680" xr:uid="{00000000-0005-0000-0000-0000D4570000}"/>
    <cellStyle name="Rubrik 3 25 3 2 7 10" xfId="33304" xr:uid="{00000000-0005-0000-0000-0000D5570000}"/>
    <cellStyle name="Rubrik 3 25 3 2 7 11" xfId="35322" xr:uid="{00000000-0005-0000-0000-0000D6570000}"/>
    <cellStyle name="Rubrik 3 25 3 2 7 12" xfId="37189" xr:uid="{00000000-0005-0000-0000-0000D7570000}"/>
    <cellStyle name="Rubrik 3 25 3 2 7 2" xfId="4803" xr:uid="{00000000-0005-0000-0000-0000D8570000}"/>
    <cellStyle name="Rubrik 3 25 3 2 7 2 10" xfId="33486" xr:uid="{00000000-0005-0000-0000-0000D9570000}"/>
    <cellStyle name="Rubrik 3 25 3 2 7 2 11" xfId="37791" xr:uid="{00000000-0005-0000-0000-0000DA570000}"/>
    <cellStyle name="Rubrik 3 25 3 2 7 2 2" xfId="12687" xr:uid="{00000000-0005-0000-0000-0000DB570000}"/>
    <cellStyle name="Rubrik 3 25 3 2 7 2 3" xfId="19010" xr:uid="{00000000-0005-0000-0000-0000DC570000}"/>
    <cellStyle name="Rubrik 3 25 3 2 7 2 4" xfId="21641" xr:uid="{00000000-0005-0000-0000-0000DD570000}"/>
    <cellStyle name="Rubrik 3 25 3 2 7 2 5" xfId="24224" xr:uid="{00000000-0005-0000-0000-0000DE570000}"/>
    <cellStyle name="Rubrik 3 25 3 2 7 2 6" xfId="23626" xr:uid="{00000000-0005-0000-0000-0000DF570000}"/>
    <cellStyle name="Rubrik 3 25 3 2 7 2 7" xfId="29239" xr:uid="{00000000-0005-0000-0000-0000E0570000}"/>
    <cellStyle name="Rubrik 3 25 3 2 7 2 8" xfId="20862" xr:uid="{00000000-0005-0000-0000-0000E1570000}"/>
    <cellStyle name="Rubrik 3 25 3 2 7 2 9" xfId="33975" xr:uid="{00000000-0005-0000-0000-0000E2570000}"/>
    <cellStyle name="Rubrik 3 25 3 2 7 3" xfId="10641" xr:uid="{00000000-0005-0000-0000-0000E3570000}"/>
    <cellStyle name="Rubrik 3 25 3 2 7 4" xfId="14794" xr:uid="{00000000-0005-0000-0000-0000E4570000}"/>
    <cellStyle name="Rubrik 3 25 3 2 7 5" xfId="16492" xr:uid="{00000000-0005-0000-0000-0000E5570000}"/>
    <cellStyle name="Rubrik 3 25 3 2 7 6" xfId="20933" xr:uid="{00000000-0005-0000-0000-0000E6570000}"/>
    <cellStyle name="Rubrik 3 25 3 2 7 7" xfId="26068" xr:uid="{00000000-0005-0000-0000-0000E7570000}"/>
    <cellStyle name="Rubrik 3 25 3 2 7 8" xfId="28599" xr:uid="{00000000-0005-0000-0000-0000E8570000}"/>
    <cellStyle name="Rubrik 3 25 3 2 7 9" xfId="30945" xr:uid="{00000000-0005-0000-0000-0000E9570000}"/>
    <cellStyle name="Rubrik 3 25 3 2 8" xfId="4804" xr:uid="{00000000-0005-0000-0000-0000EA570000}"/>
    <cellStyle name="Rubrik 3 25 3 2 8 10" xfId="24949" xr:uid="{00000000-0005-0000-0000-0000EB570000}"/>
    <cellStyle name="Rubrik 3 25 3 2 8 11" xfId="37792" xr:uid="{00000000-0005-0000-0000-0000EC570000}"/>
    <cellStyle name="Rubrik 3 25 3 2 8 2" xfId="12688" xr:uid="{00000000-0005-0000-0000-0000ED570000}"/>
    <cellStyle name="Rubrik 3 25 3 2 8 3" xfId="19011" xr:uid="{00000000-0005-0000-0000-0000EE570000}"/>
    <cellStyle name="Rubrik 3 25 3 2 8 4" xfId="21642" xr:uid="{00000000-0005-0000-0000-0000EF570000}"/>
    <cellStyle name="Rubrik 3 25 3 2 8 5" xfId="24225" xr:uid="{00000000-0005-0000-0000-0000F0570000}"/>
    <cellStyle name="Rubrik 3 25 3 2 8 6" xfId="16036" xr:uid="{00000000-0005-0000-0000-0000F1570000}"/>
    <cellStyle name="Rubrik 3 25 3 2 8 7" xfId="29240" xr:uid="{00000000-0005-0000-0000-0000F2570000}"/>
    <cellStyle name="Rubrik 3 25 3 2 8 8" xfId="28161" xr:uid="{00000000-0005-0000-0000-0000F3570000}"/>
    <cellStyle name="Rubrik 3 25 3 2 8 9" xfId="33976" xr:uid="{00000000-0005-0000-0000-0000F4570000}"/>
    <cellStyle name="Rubrik 3 25 3 2 9" xfId="10099" xr:uid="{00000000-0005-0000-0000-0000F5570000}"/>
    <cellStyle name="Rubrik 3 25 3 3" xfId="3060" xr:uid="{00000000-0005-0000-0000-0000F6570000}"/>
    <cellStyle name="Rubrik 3 25 3 3 10" xfId="33024" xr:uid="{00000000-0005-0000-0000-0000F7570000}"/>
    <cellStyle name="Rubrik 3 25 3 3 11" xfId="34509" xr:uid="{00000000-0005-0000-0000-0000F8570000}"/>
    <cellStyle name="Rubrik 3 25 3 3 12" xfId="37351" xr:uid="{00000000-0005-0000-0000-0000F9570000}"/>
    <cellStyle name="Rubrik 3 25 3 3 2" xfId="4805" xr:uid="{00000000-0005-0000-0000-0000FA570000}"/>
    <cellStyle name="Rubrik 3 25 3 3 2 10" xfId="33545" xr:uid="{00000000-0005-0000-0000-0000FB570000}"/>
    <cellStyle name="Rubrik 3 25 3 3 2 11" xfId="37793" xr:uid="{00000000-0005-0000-0000-0000FC570000}"/>
    <cellStyle name="Rubrik 3 25 3 3 2 2" xfId="12689" xr:uid="{00000000-0005-0000-0000-0000FD570000}"/>
    <cellStyle name="Rubrik 3 25 3 3 2 3" xfId="19012" xr:uid="{00000000-0005-0000-0000-0000FE570000}"/>
    <cellStyle name="Rubrik 3 25 3 3 2 4" xfId="21643" xr:uid="{00000000-0005-0000-0000-0000FF570000}"/>
    <cellStyle name="Rubrik 3 25 3 3 2 5" xfId="24226" xr:uid="{00000000-0005-0000-0000-000000580000}"/>
    <cellStyle name="Rubrik 3 25 3 3 2 6" xfId="26156" xr:uid="{00000000-0005-0000-0000-000001580000}"/>
    <cellStyle name="Rubrik 3 25 3 3 2 7" xfId="29241" xr:uid="{00000000-0005-0000-0000-000002580000}"/>
    <cellStyle name="Rubrik 3 25 3 3 2 8" xfId="31025" xr:uid="{00000000-0005-0000-0000-000003580000}"/>
    <cellStyle name="Rubrik 3 25 3 3 2 9" xfId="33977" xr:uid="{00000000-0005-0000-0000-000004580000}"/>
    <cellStyle name="Rubrik 3 25 3 3 3" xfId="11020" xr:uid="{00000000-0005-0000-0000-000005580000}"/>
    <cellStyle name="Rubrik 3 25 3 3 4" xfId="17274" xr:uid="{00000000-0005-0000-0000-000006580000}"/>
    <cellStyle name="Rubrik 3 25 3 3 5" xfId="16881" xr:uid="{00000000-0005-0000-0000-000007580000}"/>
    <cellStyle name="Rubrik 3 25 3 3 6" xfId="21191" xr:uid="{00000000-0005-0000-0000-000008580000}"/>
    <cellStyle name="Rubrik 3 25 3 3 7" xfId="27101" xr:uid="{00000000-0005-0000-0000-000009580000}"/>
    <cellStyle name="Rubrik 3 25 3 3 8" xfId="27374" xr:uid="{00000000-0005-0000-0000-00000A580000}"/>
    <cellStyle name="Rubrik 3 25 3 3 9" xfId="31918" xr:uid="{00000000-0005-0000-0000-00000B580000}"/>
    <cellStyle name="Rubrik 3 25 3 4" xfId="2932" xr:uid="{00000000-0005-0000-0000-00000C580000}"/>
    <cellStyle name="Rubrik 3 25 3 4 10" xfId="32790" xr:uid="{00000000-0005-0000-0000-00000D580000}"/>
    <cellStyle name="Rubrik 3 25 3 4 11" xfId="34983" xr:uid="{00000000-0005-0000-0000-00000E580000}"/>
    <cellStyle name="Rubrik 3 25 3 4 12" xfId="36826" xr:uid="{00000000-0005-0000-0000-00000F580000}"/>
    <cellStyle name="Rubrik 3 25 3 4 2" xfId="4806" xr:uid="{00000000-0005-0000-0000-000010580000}"/>
    <cellStyle name="Rubrik 3 25 3 4 2 10" xfId="28584" xr:uid="{00000000-0005-0000-0000-000011580000}"/>
    <cellStyle name="Rubrik 3 25 3 4 2 11" xfId="37794" xr:uid="{00000000-0005-0000-0000-000012580000}"/>
    <cellStyle name="Rubrik 3 25 3 4 2 2" xfId="12690" xr:uid="{00000000-0005-0000-0000-000013580000}"/>
    <cellStyle name="Rubrik 3 25 3 4 2 3" xfId="19013" xr:uid="{00000000-0005-0000-0000-000014580000}"/>
    <cellStyle name="Rubrik 3 25 3 4 2 4" xfId="21644" xr:uid="{00000000-0005-0000-0000-000015580000}"/>
    <cellStyle name="Rubrik 3 25 3 4 2 5" xfId="24227" xr:uid="{00000000-0005-0000-0000-000016580000}"/>
    <cellStyle name="Rubrik 3 25 3 4 2 6" xfId="25626" xr:uid="{00000000-0005-0000-0000-000017580000}"/>
    <cellStyle name="Rubrik 3 25 3 4 2 7" xfId="29242" xr:uid="{00000000-0005-0000-0000-000018580000}"/>
    <cellStyle name="Rubrik 3 25 3 4 2 8" xfId="30549" xr:uid="{00000000-0005-0000-0000-000019580000}"/>
    <cellStyle name="Rubrik 3 25 3 4 2 9" xfId="33978" xr:uid="{00000000-0005-0000-0000-00001A580000}"/>
    <cellStyle name="Rubrik 3 25 3 4 3" xfId="10893" xr:uid="{00000000-0005-0000-0000-00001B580000}"/>
    <cellStyle name="Rubrik 3 25 3 4 4" xfId="17146" xr:uid="{00000000-0005-0000-0000-00001C580000}"/>
    <cellStyle name="Rubrik 3 25 3 4 5" xfId="15943" xr:uid="{00000000-0005-0000-0000-00001D580000}"/>
    <cellStyle name="Rubrik 3 25 3 4 6" xfId="20348" xr:uid="{00000000-0005-0000-0000-00001E580000}"/>
    <cellStyle name="Rubrik 3 25 3 4 7" xfId="25515" xr:uid="{00000000-0005-0000-0000-00001F580000}"/>
    <cellStyle name="Rubrik 3 25 3 4 8" xfId="28045" xr:uid="{00000000-0005-0000-0000-000020580000}"/>
    <cellStyle name="Rubrik 3 25 3 4 9" xfId="30449" xr:uid="{00000000-0005-0000-0000-000021580000}"/>
    <cellStyle name="Rubrik 3 25 3 5" xfId="3278" xr:uid="{00000000-0005-0000-0000-000022580000}"/>
    <cellStyle name="Rubrik 3 25 3 5 10" xfId="33525" xr:uid="{00000000-0005-0000-0000-000023580000}"/>
    <cellStyle name="Rubrik 3 25 3 5 11" xfId="20912" xr:uid="{00000000-0005-0000-0000-000024580000}"/>
    <cellStyle name="Rubrik 3 25 3 5 12" xfId="37323" xr:uid="{00000000-0005-0000-0000-000025580000}"/>
    <cellStyle name="Rubrik 3 25 3 5 2" xfId="4807" xr:uid="{00000000-0005-0000-0000-000026580000}"/>
    <cellStyle name="Rubrik 3 25 3 5 2 10" xfId="28253" xr:uid="{00000000-0005-0000-0000-000027580000}"/>
    <cellStyle name="Rubrik 3 25 3 5 2 11" xfId="37795" xr:uid="{00000000-0005-0000-0000-000028580000}"/>
    <cellStyle name="Rubrik 3 25 3 5 2 2" xfId="12691" xr:uid="{00000000-0005-0000-0000-000029580000}"/>
    <cellStyle name="Rubrik 3 25 3 5 2 3" xfId="19014" xr:uid="{00000000-0005-0000-0000-00002A580000}"/>
    <cellStyle name="Rubrik 3 25 3 5 2 4" xfId="21645" xr:uid="{00000000-0005-0000-0000-00002B580000}"/>
    <cellStyle name="Rubrik 3 25 3 5 2 5" xfId="24228" xr:uid="{00000000-0005-0000-0000-00002C580000}"/>
    <cellStyle name="Rubrik 3 25 3 5 2 6" xfId="20794" xr:uid="{00000000-0005-0000-0000-00002D580000}"/>
    <cellStyle name="Rubrik 3 25 3 5 2 7" xfId="29243" xr:uid="{00000000-0005-0000-0000-00002E580000}"/>
    <cellStyle name="Rubrik 3 25 3 5 2 8" xfId="28143" xr:uid="{00000000-0005-0000-0000-00002F580000}"/>
    <cellStyle name="Rubrik 3 25 3 5 2 9" xfId="33979" xr:uid="{00000000-0005-0000-0000-000030580000}"/>
    <cellStyle name="Rubrik 3 25 3 5 3" xfId="11238" xr:uid="{00000000-0005-0000-0000-000031580000}"/>
    <cellStyle name="Rubrik 3 25 3 5 4" xfId="17492" xr:uid="{00000000-0005-0000-0000-000032580000}"/>
    <cellStyle name="Rubrik 3 25 3 5 5" xfId="16104" xr:uid="{00000000-0005-0000-0000-000033580000}"/>
    <cellStyle name="Rubrik 3 25 3 5 6" xfId="21133" xr:uid="{00000000-0005-0000-0000-000034580000}"/>
    <cellStyle name="Rubrik 3 25 3 5 7" xfId="21025" xr:uid="{00000000-0005-0000-0000-000035580000}"/>
    <cellStyle name="Rubrik 3 25 3 5 8" xfId="22984" xr:uid="{00000000-0005-0000-0000-000036580000}"/>
    <cellStyle name="Rubrik 3 25 3 5 9" xfId="28688" xr:uid="{00000000-0005-0000-0000-000037580000}"/>
    <cellStyle name="Rubrik 3 25 3 6" xfId="3232" xr:uid="{00000000-0005-0000-0000-000038580000}"/>
    <cellStyle name="Rubrik 3 25 3 6 10" xfId="33337" xr:uid="{00000000-0005-0000-0000-000039580000}"/>
    <cellStyle name="Rubrik 3 25 3 6 11" xfId="22570" xr:uid="{00000000-0005-0000-0000-00003A580000}"/>
    <cellStyle name="Rubrik 3 25 3 6 12" xfId="37349" xr:uid="{00000000-0005-0000-0000-00003B580000}"/>
    <cellStyle name="Rubrik 3 25 3 6 2" xfId="4808" xr:uid="{00000000-0005-0000-0000-00003C580000}"/>
    <cellStyle name="Rubrik 3 25 3 6 2 10" xfId="25005" xr:uid="{00000000-0005-0000-0000-00003D580000}"/>
    <cellStyle name="Rubrik 3 25 3 6 2 11" xfId="37796" xr:uid="{00000000-0005-0000-0000-00003E580000}"/>
    <cellStyle name="Rubrik 3 25 3 6 2 2" xfId="12692" xr:uid="{00000000-0005-0000-0000-00003F580000}"/>
    <cellStyle name="Rubrik 3 25 3 6 2 3" xfId="19015" xr:uid="{00000000-0005-0000-0000-000040580000}"/>
    <cellStyle name="Rubrik 3 25 3 6 2 4" xfId="21646" xr:uid="{00000000-0005-0000-0000-000041580000}"/>
    <cellStyle name="Rubrik 3 25 3 6 2 5" xfId="24229" xr:uid="{00000000-0005-0000-0000-000042580000}"/>
    <cellStyle name="Rubrik 3 25 3 6 2 6" xfId="22555" xr:uid="{00000000-0005-0000-0000-000043580000}"/>
    <cellStyle name="Rubrik 3 25 3 6 2 7" xfId="29244" xr:uid="{00000000-0005-0000-0000-000044580000}"/>
    <cellStyle name="Rubrik 3 25 3 6 2 8" xfId="20298" xr:uid="{00000000-0005-0000-0000-000045580000}"/>
    <cellStyle name="Rubrik 3 25 3 6 2 9" xfId="33980" xr:uid="{00000000-0005-0000-0000-000046580000}"/>
    <cellStyle name="Rubrik 3 25 3 6 3" xfId="11192" xr:uid="{00000000-0005-0000-0000-000047580000}"/>
    <cellStyle name="Rubrik 3 25 3 6 4" xfId="17446" xr:uid="{00000000-0005-0000-0000-000048580000}"/>
    <cellStyle name="Rubrik 3 25 3 6 5" xfId="16878" xr:uid="{00000000-0005-0000-0000-000049580000}"/>
    <cellStyle name="Rubrik 3 25 3 6 6" xfId="21187" xr:uid="{00000000-0005-0000-0000-00004A580000}"/>
    <cellStyle name="Rubrik 3 25 3 6 7" xfId="25951" xr:uid="{00000000-0005-0000-0000-00004B580000}"/>
    <cellStyle name="Rubrik 3 25 3 6 8" xfId="26740" xr:uid="{00000000-0005-0000-0000-00004C580000}"/>
    <cellStyle name="Rubrik 3 25 3 6 9" xfId="30838" xr:uid="{00000000-0005-0000-0000-00004D580000}"/>
    <cellStyle name="Rubrik 3 25 3 7" xfId="4809" xr:uid="{00000000-0005-0000-0000-00004E580000}"/>
    <cellStyle name="Rubrik 3 25 3 7 10" xfId="32444" xr:uid="{00000000-0005-0000-0000-00004F580000}"/>
    <cellStyle name="Rubrik 3 25 3 7 11" xfId="37797" xr:uid="{00000000-0005-0000-0000-000050580000}"/>
    <cellStyle name="Rubrik 3 25 3 7 2" xfId="12693" xr:uid="{00000000-0005-0000-0000-000051580000}"/>
    <cellStyle name="Rubrik 3 25 3 7 3" xfId="19016" xr:uid="{00000000-0005-0000-0000-000052580000}"/>
    <cellStyle name="Rubrik 3 25 3 7 4" xfId="21647" xr:uid="{00000000-0005-0000-0000-000053580000}"/>
    <cellStyle name="Rubrik 3 25 3 7 5" xfId="24230" xr:uid="{00000000-0005-0000-0000-000054580000}"/>
    <cellStyle name="Rubrik 3 25 3 7 6" xfId="22521" xr:uid="{00000000-0005-0000-0000-000055580000}"/>
    <cellStyle name="Rubrik 3 25 3 7 7" xfId="29245" xr:uid="{00000000-0005-0000-0000-000056580000}"/>
    <cellStyle name="Rubrik 3 25 3 7 8" xfId="22876" xr:uid="{00000000-0005-0000-0000-000057580000}"/>
    <cellStyle name="Rubrik 3 25 3 7 9" xfId="33981" xr:uid="{00000000-0005-0000-0000-000058580000}"/>
    <cellStyle name="Rubrik 3 25 3 8" xfId="9434" xr:uid="{00000000-0005-0000-0000-000059580000}"/>
    <cellStyle name="Rubrik 3 25 3 9" xfId="15147" xr:uid="{00000000-0005-0000-0000-00005A580000}"/>
    <cellStyle name="Rubrik 3 25 4" xfId="1721" xr:uid="{00000000-0005-0000-0000-00005B580000}"/>
    <cellStyle name="Rubrik 3 25 4 10" xfId="14169" xr:uid="{00000000-0005-0000-0000-00005C580000}"/>
    <cellStyle name="Rubrik 3 25 4 11" xfId="16612" xr:uid="{00000000-0005-0000-0000-00005D580000}"/>
    <cellStyle name="Rubrik 3 25 4 12" xfId="15031" xr:uid="{00000000-0005-0000-0000-00005E580000}"/>
    <cellStyle name="Rubrik 3 25 4 13" xfId="20886" xr:uid="{00000000-0005-0000-0000-00005F580000}"/>
    <cellStyle name="Rubrik 3 25 4 14" xfId="23474" xr:uid="{00000000-0005-0000-0000-000060580000}"/>
    <cellStyle name="Rubrik 3 25 4 15" xfId="28557" xr:uid="{00000000-0005-0000-0000-000061580000}"/>
    <cellStyle name="Rubrik 3 25 4 16" xfId="14743" xr:uid="{00000000-0005-0000-0000-000062580000}"/>
    <cellStyle name="Rubrik 3 25 4 17" xfId="33265" xr:uid="{00000000-0005-0000-0000-000063580000}"/>
    <cellStyle name="Rubrik 3 25 4 18" xfId="24810" xr:uid="{00000000-0005-0000-0000-000064580000}"/>
    <cellStyle name="Rubrik 3 25 4 2" xfId="1418" xr:uid="{00000000-0005-0000-0000-000065580000}"/>
    <cellStyle name="Rubrik 3 25 4 2 10" xfId="30399" xr:uid="{00000000-0005-0000-0000-000066580000}"/>
    <cellStyle name="Rubrik 3 25 4 2 11" xfId="37056" xr:uid="{00000000-0005-0000-0000-000067580000}"/>
    <cellStyle name="Rubrik 3 25 4 2 12" xfId="35076" xr:uid="{00000000-0005-0000-0000-000068580000}"/>
    <cellStyle name="Rubrik 3 25 4 2 2" xfId="4810" xr:uid="{00000000-0005-0000-0000-000069580000}"/>
    <cellStyle name="Rubrik 3 25 4 2 2 10" xfId="34470" xr:uid="{00000000-0005-0000-0000-00006A580000}"/>
    <cellStyle name="Rubrik 3 25 4 2 2 11" xfId="37798" xr:uid="{00000000-0005-0000-0000-00006B580000}"/>
    <cellStyle name="Rubrik 3 25 4 2 2 2" xfId="12694" xr:uid="{00000000-0005-0000-0000-00006C580000}"/>
    <cellStyle name="Rubrik 3 25 4 2 2 3" xfId="19017" xr:uid="{00000000-0005-0000-0000-00006D580000}"/>
    <cellStyle name="Rubrik 3 25 4 2 2 4" xfId="21648" xr:uid="{00000000-0005-0000-0000-00006E580000}"/>
    <cellStyle name="Rubrik 3 25 4 2 2 5" xfId="24231" xr:uid="{00000000-0005-0000-0000-00006F580000}"/>
    <cellStyle name="Rubrik 3 25 4 2 2 6" xfId="17293" xr:uid="{00000000-0005-0000-0000-000070580000}"/>
    <cellStyle name="Rubrik 3 25 4 2 2 7" xfId="29246" xr:uid="{00000000-0005-0000-0000-000071580000}"/>
    <cellStyle name="Rubrik 3 25 4 2 2 8" xfId="28184" xr:uid="{00000000-0005-0000-0000-000072580000}"/>
    <cellStyle name="Rubrik 3 25 4 2 2 9" xfId="33982" xr:uid="{00000000-0005-0000-0000-000073580000}"/>
    <cellStyle name="Rubrik 3 25 4 2 3" xfId="9387" xr:uid="{00000000-0005-0000-0000-000074580000}"/>
    <cellStyle name="Rubrik 3 25 4 2 4" xfId="14742" xr:uid="{00000000-0005-0000-0000-000075580000}"/>
    <cellStyle name="Rubrik 3 25 4 2 5" xfId="20744" xr:uid="{00000000-0005-0000-0000-000076580000}"/>
    <cellStyle name="Rubrik 3 25 4 2 6" xfId="23338" xr:uid="{00000000-0005-0000-0000-000077580000}"/>
    <cellStyle name="Rubrik 3 25 4 2 7" xfId="28418" xr:uid="{00000000-0005-0000-0000-000078580000}"/>
    <cellStyle name="Rubrik 3 25 4 2 8" xfId="25461" xr:uid="{00000000-0005-0000-0000-000079580000}"/>
    <cellStyle name="Rubrik 3 25 4 2 9" xfId="33135" xr:uid="{00000000-0005-0000-0000-00007A580000}"/>
    <cellStyle name="Rubrik 3 25 4 3" xfId="1077" xr:uid="{00000000-0005-0000-0000-00007B580000}"/>
    <cellStyle name="Rubrik 3 25 4 3 10" xfId="32182" xr:uid="{00000000-0005-0000-0000-00007C580000}"/>
    <cellStyle name="Rubrik 3 25 4 3 11" xfId="34554" xr:uid="{00000000-0005-0000-0000-00007D580000}"/>
    <cellStyle name="Rubrik 3 25 4 3 12" xfId="36395" xr:uid="{00000000-0005-0000-0000-00007E580000}"/>
    <cellStyle name="Rubrik 3 25 4 3 2" xfId="4811" xr:uid="{00000000-0005-0000-0000-00007F580000}"/>
    <cellStyle name="Rubrik 3 25 4 3 2 10" xfId="14292" xr:uid="{00000000-0005-0000-0000-000080580000}"/>
    <cellStyle name="Rubrik 3 25 4 3 2 11" xfId="37799" xr:uid="{00000000-0005-0000-0000-000081580000}"/>
    <cellStyle name="Rubrik 3 25 4 3 2 2" xfId="12695" xr:uid="{00000000-0005-0000-0000-000082580000}"/>
    <cellStyle name="Rubrik 3 25 4 3 2 3" xfId="19018" xr:uid="{00000000-0005-0000-0000-000083580000}"/>
    <cellStyle name="Rubrik 3 25 4 3 2 4" xfId="21649" xr:uid="{00000000-0005-0000-0000-000084580000}"/>
    <cellStyle name="Rubrik 3 25 4 3 2 5" xfId="24232" xr:uid="{00000000-0005-0000-0000-000085580000}"/>
    <cellStyle name="Rubrik 3 25 4 3 2 6" xfId="23285" xr:uid="{00000000-0005-0000-0000-000086580000}"/>
    <cellStyle name="Rubrik 3 25 4 3 2 7" xfId="29247" xr:uid="{00000000-0005-0000-0000-000087580000}"/>
    <cellStyle name="Rubrik 3 25 4 3 2 8" xfId="22901" xr:uid="{00000000-0005-0000-0000-000088580000}"/>
    <cellStyle name="Rubrik 3 25 4 3 2 9" xfId="33983" xr:uid="{00000000-0005-0000-0000-000089580000}"/>
    <cellStyle name="Rubrik 3 25 4 3 3" xfId="14124" xr:uid="{00000000-0005-0000-0000-00008A580000}"/>
    <cellStyle name="Rubrik 3 25 4 3 4" xfId="15700" xr:uid="{00000000-0005-0000-0000-00008B580000}"/>
    <cellStyle name="Rubrik 3 25 4 3 5" xfId="9953" xr:uid="{00000000-0005-0000-0000-00008C580000}"/>
    <cellStyle name="Rubrik 3 25 4 3 6" xfId="19634" xr:uid="{00000000-0005-0000-0000-00008D580000}"/>
    <cellStyle name="Rubrik 3 25 4 3 7" xfId="24842" xr:uid="{00000000-0005-0000-0000-00008E580000}"/>
    <cellStyle name="Rubrik 3 25 4 3 8" xfId="27368" xr:uid="{00000000-0005-0000-0000-00008F580000}"/>
    <cellStyle name="Rubrik 3 25 4 3 9" xfId="29846" xr:uid="{00000000-0005-0000-0000-000090580000}"/>
    <cellStyle name="Rubrik 3 25 4 4" xfId="1296" xr:uid="{00000000-0005-0000-0000-000091580000}"/>
    <cellStyle name="Rubrik 3 25 4 4 10" xfId="28296" xr:uid="{00000000-0005-0000-0000-000092580000}"/>
    <cellStyle name="Rubrik 3 25 4 4 11" xfId="37092" xr:uid="{00000000-0005-0000-0000-000093580000}"/>
    <cellStyle name="Rubrik 3 25 4 4 12" xfId="31161" xr:uid="{00000000-0005-0000-0000-000094580000}"/>
    <cellStyle name="Rubrik 3 25 4 4 2" xfId="4812" xr:uid="{00000000-0005-0000-0000-000095580000}"/>
    <cellStyle name="Rubrik 3 25 4 4 2 10" xfId="33492" xr:uid="{00000000-0005-0000-0000-000096580000}"/>
    <cellStyle name="Rubrik 3 25 4 4 2 11" xfId="37800" xr:uid="{00000000-0005-0000-0000-000097580000}"/>
    <cellStyle name="Rubrik 3 25 4 4 2 2" xfId="12696" xr:uid="{00000000-0005-0000-0000-000098580000}"/>
    <cellStyle name="Rubrik 3 25 4 4 2 3" xfId="19019" xr:uid="{00000000-0005-0000-0000-000099580000}"/>
    <cellStyle name="Rubrik 3 25 4 4 2 4" xfId="21650" xr:uid="{00000000-0005-0000-0000-00009A580000}"/>
    <cellStyle name="Rubrik 3 25 4 4 2 5" xfId="24233" xr:uid="{00000000-0005-0000-0000-00009B580000}"/>
    <cellStyle name="Rubrik 3 25 4 4 2 6" xfId="23547" xr:uid="{00000000-0005-0000-0000-00009C580000}"/>
    <cellStyle name="Rubrik 3 25 4 4 2 7" xfId="29248" xr:uid="{00000000-0005-0000-0000-00009D580000}"/>
    <cellStyle name="Rubrik 3 25 4 4 2 8" xfId="14460" xr:uid="{00000000-0005-0000-0000-00009E580000}"/>
    <cellStyle name="Rubrik 3 25 4 4 2 9" xfId="33984" xr:uid="{00000000-0005-0000-0000-00009F580000}"/>
    <cellStyle name="Rubrik 3 25 4 4 3" xfId="13905" xr:uid="{00000000-0005-0000-0000-0000A0580000}"/>
    <cellStyle name="Rubrik 3 25 4 4 4" xfId="16266" xr:uid="{00000000-0005-0000-0000-0000A1580000}"/>
    <cellStyle name="Rubrik 3 25 4 4 5" xfId="20787" xr:uid="{00000000-0005-0000-0000-0000A2580000}"/>
    <cellStyle name="Rubrik 3 25 4 4 6" xfId="23380" xr:uid="{00000000-0005-0000-0000-0000A3580000}"/>
    <cellStyle name="Rubrik 3 25 4 4 7" xfId="28461" xr:uid="{00000000-0005-0000-0000-0000A4580000}"/>
    <cellStyle name="Rubrik 3 25 4 4 8" xfId="20614" xr:uid="{00000000-0005-0000-0000-0000A5580000}"/>
    <cellStyle name="Rubrik 3 25 4 4 9" xfId="33176" xr:uid="{00000000-0005-0000-0000-0000A6580000}"/>
    <cellStyle name="Rubrik 3 25 4 5" xfId="1187" xr:uid="{00000000-0005-0000-0000-0000A7580000}"/>
    <cellStyle name="Rubrik 3 25 4 5 10" xfId="30203" xr:uid="{00000000-0005-0000-0000-0000A8580000}"/>
    <cellStyle name="Rubrik 3 25 4 5 11" xfId="30307" xr:uid="{00000000-0005-0000-0000-0000A9580000}"/>
    <cellStyle name="Rubrik 3 25 4 5 12" xfId="34803" xr:uid="{00000000-0005-0000-0000-0000AA580000}"/>
    <cellStyle name="Rubrik 3 25 4 5 2" xfId="4813" xr:uid="{00000000-0005-0000-0000-0000AB580000}"/>
    <cellStyle name="Rubrik 3 25 4 5 2 10" xfId="33370" xr:uid="{00000000-0005-0000-0000-0000AC580000}"/>
    <cellStyle name="Rubrik 3 25 4 5 2 11" xfId="37801" xr:uid="{00000000-0005-0000-0000-0000AD580000}"/>
    <cellStyle name="Rubrik 3 25 4 5 2 2" xfId="12697" xr:uid="{00000000-0005-0000-0000-0000AE580000}"/>
    <cellStyle name="Rubrik 3 25 4 5 2 3" xfId="19020" xr:uid="{00000000-0005-0000-0000-0000AF580000}"/>
    <cellStyle name="Rubrik 3 25 4 5 2 4" xfId="21651" xr:uid="{00000000-0005-0000-0000-0000B0580000}"/>
    <cellStyle name="Rubrik 3 25 4 5 2 5" xfId="24234" xr:uid="{00000000-0005-0000-0000-0000B1580000}"/>
    <cellStyle name="Rubrik 3 25 4 5 2 6" xfId="22867" xr:uid="{00000000-0005-0000-0000-0000B2580000}"/>
    <cellStyle name="Rubrik 3 25 4 5 2 7" xfId="29249" xr:uid="{00000000-0005-0000-0000-0000B3580000}"/>
    <cellStyle name="Rubrik 3 25 4 5 2 8" xfId="24701" xr:uid="{00000000-0005-0000-0000-0000B4580000}"/>
    <cellStyle name="Rubrik 3 25 4 5 2 9" xfId="33985" xr:uid="{00000000-0005-0000-0000-0000B5580000}"/>
    <cellStyle name="Rubrik 3 25 4 5 3" xfId="14014" xr:uid="{00000000-0005-0000-0000-0000B6580000}"/>
    <cellStyle name="Rubrik 3 25 4 5 4" xfId="15645" xr:uid="{00000000-0005-0000-0000-0000B7580000}"/>
    <cellStyle name="Rubrik 3 25 4 5 5" xfId="9763" xr:uid="{00000000-0005-0000-0000-0000B8580000}"/>
    <cellStyle name="Rubrik 3 25 4 5 6" xfId="10244" xr:uid="{00000000-0005-0000-0000-0000B9580000}"/>
    <cellStyle name="Rubrik 3 25 4 5 7" xfId="22682" xr:uid="{00000000-0005-0000-0000-0000BA580000}"/>
    <cellStyle name="Rubrik 3 25 4 5 8" xfId="25246" xr:uid="{00000000-0005-0000-0000-0000BB580000}"/>
    <cellStyle name="Rubrik 3 25 4 5 9" xfId="25358" xr:uid="{00000000-0005-0000-0000-0000BC580000}"/>
    <cellStyle name="Rubrik 3 25 4 6" xfId="2637" xr:uid="{00000000-0005-0000-0000-0000BD580000}"/>
    <cellStyle name="Rubrik 3 25 4 6 10" xfId="29984" xr:uid="{00000000-0005-0000-0000-0000BE580000}"/>
    <cellStyle name="Rubrik 3 25 4 6 11" xfId="30926" xr:uid="{00000000-0005-0000-0000-0000BF580000}"/>
    <cellStyle name="Rubrik 3 25 4 6 12" xfId="34651" xr:uid="{00000000-0005-0000-0000-0000C0580000}"/>
    <cellStyle name="Rubrik 3 25 4 6 2" xfId="4814" xr:uid="{00000000-0005-0000-0000-0000C1580000}"/>
    <cellStyle name="Rubrik 3 25 4 6 2 10" xfId="30762" xr:uid="{00000000-0005-0000-0000-0000C2580000}"/>
    <cellStyle name="Rubrik 3 25 4 6 2 11" xfId="37802" xr:uid="{00000000-0005-0000-0000-0000C3580000}"/>
    <cellStyle name="Rubrik 3 25 4 6 2 2" xfId="12698" xr:uid="{00000000-0005-0000-0000-0000C4580000}"/>
    <cellStyle name="Rubrik 3 25 4 6 2 3" xfId="19021" xr:uid="{00000000-0005-0000-0000-0000C5580000}"/>
    <cellStyle name="Rubrik 3 25 4 6 2 4" xfId="21652" xr:uid="{00000000-0005-0000-0000-0000C6580000}"/>
    <cellStyle name="Rubrik 3 25 4 6 2 5" xfId="24235" xr:uid="{00000000-0005-0000-0000-0000C7580000}"/>
    <cellStyle name="Rubrik 3 25 4 6 2 6" xfId="16787" xr:uid="{00000000-0005-0000-0000-0000C8580000}"/>
    <cellStyle name="Rubrik 3 25 4 6 2 7" xfId="29250" xr:uid="{00000000-0005-0000-0000-0000C9580000}"/>
    <cellStyle name="Rubrik 3 25 4 6 2 8" xfId="25681" xr:uid="{00000000-0005-0000-0000-0000CA580000}"/>
    <cellStyle name="Rubrik 3 25 4 6 2 9" xfId="33986" xr:uid="{00000000-0005-0000-0000-0000CB580000}"/>
    <cellStyle name="Rubrik 3 25 4 6 3" xfId="10598" xr:uid="{00000000-0005-0000-0000-0000CC580000}"/>
    <cellStyle name="Rubrik 3 25 4 6 4" xfId="14722" xr:uid="{00000000-0005-0000-0000-0000CD580000}"/>
    <cellStyle name="Rubrik 3 25 4 6 5" xfId="10774" xr:uid="{00000000-0005-0000-0000-0000CE580000}"/>
    <cellStyle name="Rubrik 3 25 4 6 6" xfId="13934" xr:uid="{00000000-0005-0000-0000-0000CF580000}"/>
    <cellStyle name="Rubrik 3 25 4 6 7" xfId="22429" xr:uid="{00000000-0005-0000-0000-0000D0580000}"/>
    <cellStyle name="Rubrik 3 25 4 6 8" xfId="25002" xr:uid="{00000000-0005-0000-0000-0000D1580000}"/>
    <cellStyle name="Rubrik 3 25 4 6 9" xfId="26046" xr:uid="{00000000-0005-0000-0000-0000D2580000}"/>
    <cellStyle name="Rubrik 3 25 4 7" xfId="3265" xr:uid="{00000000-0005-0000-0000-0000D3580000}"/>
    <cellStyle name="Rubrik 3 25 4 7 10" xfId="30067" xr:uid="{00000000-0005-0000-0000-0000D4580000}"/>
    <cellStyle name="Rubrik 3 25 4 7 11" xfId="35219" xr:uid="{00000000-0005-0000-0000-0000D5580000}"/>
    <cellStyle name="Rubrik 3 25 4 7 12" xfId="36885" xr:uid="{00000000-0005-0000-0000-0000D6580000}"/>
    <cellStyle name="Rubrik 3 25 4 7 2" xfId="4815" xr:uid="{00000000-0005-0000-0000-0000D7580000}"/>
    <cellStyle name="Rubrik 3 25 4 7 2 10" xfId="25068" xr:uid="{00000000-0005-0000-0000-0000D8580000}"/>
    <cellStyle name="Rubrik 3 25 4 7 2 11" xfId="37803" xr:uid="{00000000-0005-0000-0000-0000D9580000}"/>
    <cellStyle name="Rubrik 3 25 4 7 2 2" xfId="12699" xr:uid="{00000000-0005-0000-0000-0000DA580000}"/>
    <cellStyle name="Rubrik 3 25 4 7 2 3" xfId="19022" xr:uid="{00000000-0005-0000-0000-0000DB580000}"/>
    <cellStyle name="Rubrik 3 25 4 7 2 4" xfId="21653" xr:uid="{00000000-0005-0000-0000-0000DC580000}"/>
    <cellStyle name="Rubrik 3 25 4 7 2 5" xfId="24236" xr:uid="{00000000-0005-0000-0000-0000DD580000}"/>
    <cellStyle name="Rubrik 3 25 4 7 2 6" xfId="24686" xr:uid="{00000000-0005-0000-0000-0000DE580000}"/>
    <cellStyle name="Rubrik 3 25 4 7 2 7" xfId="29251" xr:uid="{00000000-0005-0000-0000-0000DF580000}"/>
    <cellStyle name="Rubrik 3 25 4 7 2 8" xfId="29697" xr:uid="{00000000-0005-0000-0000-0000E0580000}"/>
    <cellStyle name="Rubrik 3 25 4 7 2 9" xfId="33987" xr:uid="{00000000-0005-0000-0000-0000E1580000}"/>
    <cellStyle name="Rubrik 3 25 4 7 3" xfId="11225" xr:uid="{00000000-0005-0000-0000-0000E2580000}"/>
    <cellStyle name="Rubrik 3 25 4 7 4" xfId="17479" xr:uid="{00000000-0005-0000-0000-0000E3580000}"/>
    <cellStyle name="Rubrik 3 25 4 7 5" xfId="16069" xr:uid="{00000000-0005-0000-0000-0000E4580000}"/>
    <cellStyle name="Rubrik 3 25 4 7 6" xfId="20435" xr:uid="{00000000-0005-0000-0000-0000E5580000}"/>
    <cellStyle name="Rubrik 3 25 4 7 7" xfId="25518" xr:uid="{00000000-0005-0000-0000-0000E6580000}"/>
    <cellStyle name="Rubrik 3 25 4 7 8" xfId="27751" xr:uid="{00000000-0005-0000-0000-0000E7580000}"/>
    <cellStyle name="Rubrik 3 25 4 7 9" xfId="30452" xr:uid="{00000000-0005-0000-0000-0000E8580000}"/>
    <cellStyle name="Rubrik 3 25 4 8" xfId="4816" xr:uid="{00000000-0005-0000-0000-0000E9580000}"/>
    <cellStyle name="Rubrik 3 25 4 8 10" xfId="33487" xr:uid="{00000000-0005-0000-0000-0000EA580000}"/>
    <cellStyle name="Rubrik 3 25 4 8 11" xfId="37804" xr:uid="{00000000-0005-0000-0000-0000EB580000}"/>
    <cellStyle name="Rubrik 3 25 4 8 2" xfId="12700" xr:uid="{00000000-0005-0000-0000-0000EC580000}"/>
    <cellStyle name="Rubrik 3 25 4 8 3" xfId="19023" xr:uid="{00000000-0005-0000-0000-0000ED580000}"/>
    <cellStyle name="Rubrik 3 25 4 8 4" xfId="21654" xr:uid="{00000000-0005-0000-0000-0000EE580000}"/>
    <cellStyle name="Rubrik 3 25 4 8 5" xfId="24237" xr:uid="{00000000-0005-0000-0000-0000EF580000}"/>
    <cellStyle name="Rubrik 3 25 4 8 6" xfId="16565" xr:uid="{00000000-0005-0000-0000-0000F0580000}"/>
    <cellStyle name="Rubrik 3 25 4 8 7" xfId="29252" xr:uid="{00000000-0005-0000-0000-0000F1580000}"/>
    <cellStyle name="Rubrik 3 25 4 8 8" xfId="28425" xr:uid="{00000000-0005-0000-0000-0000F2580000}"/>
    <cellStyle name="Rubrik 3 25 4 8 9" xfId="33988" xr:uid="{00000000-0005-0000-0000-0000F3580000}"/>
    <cellStyle name="Rubrik 3 25 4 9" xfId="9689" xr:uid="{00000000-0005-0000-0000-0000F4580000}"/>
    <cellStyle name="Rubrik 3 25 5" xfId="2598" xr:uid="{00000000-0005-0000-0000-0000F5580000}"/>
    <cellStyle name="Rubrik 3 25 5 10" xfId="22268" xr:uid="{00000000-0005-0000-0000-0000F6580000}"/>
    <cellStyle name="Rubrik 3 25 5 11" xfId="27373" xr:uid="{00000000-0005-0000-0000-0000F7580000}"/>
    <cellStyle name="Rubrik 3 25 5 12" xfId="17857" xr:uid="{00000000-0005-0000-0000-0000F8580000}"/>
    <cellStyle name="Rubrik 3 25 5 2" xfId="4817" xr:uid="{00000000-0005-0000-0000-0000F9580000}"/>
    <cellStyle name="Rubrik 3 25 5 2 10" xfId="34870" xr:uid="{00000000-0005-0000-0000-0000FA580000}"/>
    <cellStyle name="Rubrik 3 25 5 2 11" xfId="37805" xr:uid="{00000000-0005-0000-0000-0000FB580000}"/>
    <cellStyle name="Rubrik 3 25 5 2 2" xfId="12701" xr:uid="{00000000-0005-0000-0000-0000FC580000}"/>
    <cellStyle name="Rubrik 3 25 5 2 3" xfId="19024" xr:uid="{00000000-0005-0000-0000-0000FD580000}"/>
    <cellStyle name="Rubrik 3 25 5 2 4" xfId="21655" xr:uid="{00000000-0005-0000-0000-0000FE580000}"/>
    <cellStyle name="Rubrik 3 25 5 2 5" xfId="24238" xr:uid="{00000000-0005-0000-0000-0000FF580000}"/>
    <cellStyle name="Rubrik 3 25 5 2 6" xfId="23664" xr:uid="{00000000-0005-0000-0000-000000590000}"/>
    <cellStyle name="Rubrik 3 25 5 2 7" xfId="29253" xr:uid="{00000000-0005-0000-0000-000001590000}"/>
    <cellStyle name="Rubrik 3 25 5 2 8" xfId="23708" xr:uid="{00000000-0005-0000-0000-000002590000}"/>
    <cellStyle name="Rubrik 3 25 5 2 9" xfId="33989" xr:uid="{00000000-0005-0000-0000-000003590000}"/>
    <cellStyle name="Rubrik 3 25 5 3" xfId="10559" xr:uid="{00000000-0005-0000-0000-000004590000}"/>
    <cellStyle name="Rubrik 3 25 5 4" xfId="10037" xr:uid="{00000000-0005-0000-0000-000005590000}"/>
    <cellStyle name="Rubrik 3 25 5 5" xfId="10602" xr:uid="{00000000-0005-0000-0000-000006590000}"/>
    <cellStyle name="Rubrik 3 25 5 6" xfId="10330" xr:uid="{00000000-0005-0000-0000-000007590000}"/>
    <cellStyle name="Rubrik 3 25 5 7" xfId="15795" xr:uid="{00000000-0005-0000-0000-000008590000}"/>
    <cellStyle name="Rubrik 3 25 5 8" xfId="16667" xr:uid="{00000000-0005-0000-0000-000009590000}"/>
    <cellStyle name="Rubrik 3 25 5 9" xfId="19639" xr:uid="{00000000-0005-0000-0000-00000A590000}"/>
    <cellStyle name="Rubrik 3 25 6" xfId="3036" xr:uid="{00000000-0005-0000-0000-00000B590000}"/>
    <cellStyle name="Rubrik 3 25 6 10" xfId="29682" xr:uid="{00000000-0005-0000-0000-00000C590000}"/>
    <cellStyle name="Rubrik 3 25 6 11" xfId="36157" xr:uid="{00000000-0005-0000-0000-00000D590000}"/>
    <cellStyle name="Rubrik 3 25 6 12" xfId="35839" xr:uid="{00000000-0005-0000-0000-00000E590000}"/>
    <cellStyle name="Rubrik 3 25 6 2" xfId="4818" xr:uid="{00000000-0005-0000-0000-00000F590000}"/>
    <cellStyle name="Rubrik 3 25 6 2 10" xfId="16793" xr:uid="{00000000-0005-0000-0000-000010590000}"/>
    <cellStyle name="Rubrik 3 25 6 2 11" xfId="37806" xr:uid="{00000000-0005-0000-0000-000011590000}"/>
    <cellStyle name="Rubrik 3 25 6 2 2" xfId="12702" xr:uid="{00000000-0005-0000-0000-000012590000}"/>
    <cellStyle name="Rubrik 3 25 6 2 3" xfId="19025" xr:uid="{00000000-0005-0000-0000-000013590000}"/>
    <cellStyle name="Rubrik 3 25 6 2 4" xfId="21656" xr:uid="{00000000-0005-0000-0000-000014590000}"/>
    <cellStyle name="Rubrik 3 25 6 2 5" xfId="24239" xr:uid="{00000000-0005-0000-0000-000015590000}"/>
    <cellStyle name="Rubrik 3 25 6 2 6" xfId="21094" xr:uid="{00000000-0005-0000-0000-000016590000}"/>
    <cellStyle name="Rubrik 3 25 6 2 7" xfId="29254" xr:uid="{00000000-0005-0000-0000-000017590000}"/>
    <cellStyle name="Rubrik 3 25 6 2 8" xfId="28753" xr:uid="{00000000-0005-0000-0000-000018590000}"/>
    <cellStyle name="Rubrik 3 25 6 2 9" xfId="33990" xr:uid="{00000000-0005-0000-0000-000019590000}"/>
    <cellStyle name="Rubrik 3 25 6 3" xfId="10997" xr:uid="{00000000-0005-0000-0000-00001A590000}"/>
    <cellStyle name="Rubrik 3 25 6 4" xfId="17250" xr:uid="{00000000-0005-0000-0000-00001B590000}"/>
    <cellStyle name="Rubrik 3 25 6 5" xfId="18089" xr:uid="{00000000-0005-0000-0000-00001C590000}"/>
    <cellStyle name="Rubrik 3 25 6 6" xfId="17789" xr:uid="{00000000-0005-0000-0000-00001D590000}"/>
    <cellStyle name="Rubrik 3 25 6 7" xfId="23410" xr:uid="{00000000-0005-0000-0000-00001E590000}"/>
    <cellStyle name="Rubrik 3 25 6 8" xfId="23302" xr:uid="{00000000-0005-0000-0000-00001F590000}"/>
    <cellStyle name="Rubrik 3 25 6 9" xfId="17907" xr:uid="{00000000-0005-0000-0000-000020590000}"/>
    <cellStyle name="Rubrik 3 25 7" xfId="2795" xr:uid="{00000000-0005-0000-0000-000021590000}"/>
    <cellStyle name="Rubrik 3 25 7 10" xfId="32700" xr:uid="{00000000-0005-0000-0000-000022590000}"/>
    <cellStyle name="Rubrik 3 25 7 11" xfId="34916" xr:uid="{00000000-0005-0000-0000-000023590000}"/>
    <cellStyle name="Rubrik 3 25 7 12" xfId="36758" xr:uid="{00000000-0005-0000-0000-000024590000}"/>
    <cellStyle name="Rubrik 3 25 7 2" xfId="4819" xr:uid="{00000000-0005-0000-0000-000025590000}"/>
    <cellStyle name="Rubrik 3 25 7 2 10" xfId="30126" xr:uid="{00000000-0005-0000-0000-000026590000}"/>
    <cellStyle name="Rubrik 3 25 7 2 11" xfId="37807" xr:uid="{00000000-0005-0000-0000-000027590000}"/>
    <cellStyle name="Rubrik 3 25 7 2 2" xfId="12703" xr:uid="{00000000-0005-0000-0000-000028590000}"/>
    <cellStyle name="Rubrik 3 25 7 2 3" xfId="19026" xr:uid="{00000000-0005-0000-0000-000029590000}"/>
    <cellStyle name="Rubrik 3 25 7 2 4" xfId="21657" xr:uid="{00000000-0005-0000-0000-00002A590000}"/>
    <cellStyle name="Rubrik 3 25 7 2 5" xfId="24240" xr:uid="{00000000-0005-0000-0000-00002B590000}"/>
    <cellStyle name="Rubrik 3 25 7 2 6" xfId="23599" xr:uid="{00000000-0005-0000-0000-00002C590000}"/>
    <cellStyle name="Rubrik 3 25 7 2 7" xfId="29255" xr:uid="{00000000-0005-0000-0000-00002D590000}"/>
    <cellStyle name="Rubrik 3 25 7 2 8" xfId="20303" xr:uid="{00000000-0005-0000-0000-00002E590000}"/>
    <cellStyle name="Rubrik 3 25 7 2 9" xfId="33991" xr:uid="{00000000-0005-0000-0000-00002F590000}"/>
    <cellStyle name="Rubrik 3 25 7 3" xfId="10756" xr:uid="{00000000-0005-0000-0000-000030590000}"/>
    <cellStyle name="Rubrik 3 25 7 4" xfId="17009" xr:uid="{00000000-0005-0000-0000-000031590000}"/>
    <cellStyle name="Rubrik 3 25 7 5" xfId="16447" xr:uid="{00000000-0005-0000-0000-000032590000}"/>
    <cellStyle name="Rubrik 3 25 7 6" xfId="20232" xr:uid="{00000000-0005-0000-0000-000033590000}"/>
    <cellStyle name="Rubrik 3 25 7 7" xfId="25407" xr:uid="{00000000-0005-0000-0000-000034590000}"/>
    <cellStyle name="Rubrik 3 25 7 8" xfId="27938" xr:uid="{00000000-0005-0000-0000-000035590000}"/>
    <cellStyle name="Rubrik 3 25 7 9" xfId="30349" xr:uid="{00000000-0005-0000-0000-000036590000}"/>
    <cellStyle name="Rubrik 3 25 8" xfId="745" xr:uid="{00000000-0005-0000-0000-000037590000}"/>
    <cellStyle name="Rubrik 3 25 8 10" xfId="20327" xr:uid="{00000000-0005-0000-0000-000038590000}"/>
    <cellStyle name="Rubrik 3 25 8 11" xfId="37212" xr:uid="{00000000-0005-0000-0000-000039590000}"/>
    <cellStyle name="Rubrik 3 25 8 12" xfId="31558" xr:uid="{00000000-0005-0000-0000-00003A590000}"/>
    <cellStyle name="Rubrik 3 25 8 2" xfId="4820" xr:uid="{00000000-0005-0000-0000-00003B590000}"/>
    <cellStyle name="Rubrik 3 25 8 2 10" xfId="32927" xr:uid="{00000000-0005-0000-0000-00003C590000}"/>
    <cellStyle name="Rubrik 3 25 8 2 11" xfId="37808" xr:uid="{00000000-0005-0000-0000-00003D590000}"/>
    <cellStyle name="Rubrik 3 25 8 2 2" xfId="12704" xr:uid="{00000000-0005-0000-0000-00003E590000}"/>
    <cellStyle name="Rubrik 3 25 8 2 3" xfId="19027" xr:uid="{00000000-0005-0000-0000-00003F590000}"/>
    <cellStyle name="Rubrik 3 25 8 2 4" xfId="21658" xr:uid="{00000000-0005-0000-0000-000040590000}"/>
    <cellStyle name="Rubrik 3 25 8 2 5" xfId="24241" xr:uid="{00000000-0005-0000-0000-000041590000}"/>
    <cellStyle name="Rubrik 3 25 8 2 6" xfId="21029" xr:uid="{00000000-0005-0000-0000-000042590000}"/>
    <cellStyle name="Rubrik 3 25 8 2 7" xfId="29256" xr:uid="{00000000-0005-0000-0000-000043590000}"/>
    <cellStyle name="Rubrik 3 25 8 2 8" xfId="28691" xr:uid="{00000000-0005-0000-0000-000044590000}"/>
    <cellStyle name="Rubrik 3 25 8 2 9" xfId="33992" xr:uid="{00000000-0005-0000-0000-000045590000}"/>
    <cellStyle name="Rubrik 3 25 8 3" xfId="14455" xr:uid="{00000000-0005-0000-0000-000046590000}"/>
    <cellStyle name="Rubrik 3 25 8 4" xfId="15864" xr:uid="{00000000-0005-0000-0000-000047590000}"/>
    <cellStyle name="Rubrik 3 25 8 5" xfId="20963" xr:uid="{00000000-0005-0000-0000-000048590000}"/>
    <cellStyle name="Rubrik 3 25 8 6" xfId="23552" xr:uid="{00000000-0005-0000-0000-000049590000}"/>
    <cellStyle name="Rubrik 3 25 8 7" xfId="28629" xr:uid="{00000000-0005-0000-0000-00004A590000}"/>
    <cellStyle name="Rubrik 3 25 8 8" xfId="23390" xr:uid="{00000000-0005-0000-0000-00004B590000}"/>
    <cellStyle name="Rubrik 3 25 8 9" xfId="33330" xr:uid="{00000000-0005-0000-0000-00004C590000}"/>
    <cellStyle name="Rubrik 3 25 9" xfId="4821" xr:uid="{00000000-0005-0000-0000-00004D590000}"/>
    <cellStyle name="Rubrik 3 25 9 10" xfId="23728" xr:uid="{00000000-0005-0000-0000-00004E590000}"/>
    <cellStyle name="Rubrik 3 25 9 11" xfId="37809" xr:uid="{00000000-0005-0000-0000-00004F590000}"/>
    <cellStyle name="Rubrik 3 25 9 2" xfId="12705" xr:uid="{00000000-0005-0000-0000-000050590000}"/>
    <cellStyle name="Rubrik 3 25 9 3" xfId="19028" xr:uid="{00000000-0005-0000-0000-000051590000}"/>
    <cellStyle name="Rubrik 3 25 9 4" xfId="21659" xr:uid="{00000000-0005-0000-0000-000052590000}"/>
    <cellStyle name="Rubrik 3 25 9 5" xfId="24242" xr:uid="{00000000-0005-0000-0000-000053590000}"/>
    <cellStyle name="Rubrik 3 25 9 6" xfId="22611" xr:uid="{00000000-0005-0000-0000-000054590000}"/>
    <cellStyle name="Rubrik 3 25 9 7" xfId="29257" xr:uid="{00000000-0005-0000-0000-000055590000}"/>
    <cellStyle name="Rubrik 3 25 9 8" xfId="22561" xr:uid="{00000000-0005-0000-0000-000056590000}"/>
    <cellStyle name="Rubrik 3 25 9 9" xfId="33993" xr:uid="{00000000-0005-0000-0000-000057590000}"/>
    <cellStyle name="Rubrik 3 26" xfId="1384" xr:uid="{00000000-0005-0000-0000-000058590000}"/>
    <cellStyle name="Rubrik 3 26 10" xfId="9919" xr:uid="{00000000-0005-0000-0000-000059590000}"/>
    <cellStyle name="Rubrik 3 26 11" xfId="20649" xr:uid="{00000000-0005-0000-0000-00005A590000}"/>
    <cellStyle name="Rubrik 3 26 12" xfId="25802" xr:uid="{00000000-0005-0000-0000-00005B590000}"/>
    <cellStyle name="Rubrik 3 26 13" xfId="28330" xr:uid="{00000000-0005-0000-0000-00005C590000}"/>
    <cellStyle name="Rubrik 3 26 14" xfId="30705" xr:uid="{00000000-0005-0000-0000-00005D590000}"/>
    <cellStyle name="Rubrik 3 26 15" xfId="33058" xr:uid="{00000000-0005-0000-0000-00005E590000}"/>
    <cellStyle name="Rubrik 3 26 16" xfId="35150" xr:uid="{00000000-0005-0000-0000-00005F590000}"/>
    <cellStyle name="Rubrik 3 26 17" xfId="37003" xr:uid="{00000000-0005-0000-0000-000060590000}"/>
    <cellStyle name="Rubrik 3 26 2" xfId="2068" xr:uid="{00000000-0005-0000-0000-000061590000}"/>
    <cellStyle name="Rubrik 3 26 2 10" xfId="11734" xr:uid="{00000000-0005-0000-0000-000062590000}"/>
    <cellStyle name="Rubrik 3 26 2 11" xfId="10022" xr:uid="{00000000-0005-0000-0000-000063590000}"/>
    <cellStyle name="Rubrik 3 26 2 12" xfId="19911" xr:uid="{00000000-0005-0000-0000-000064590000}"/>
    <cellStyle name="Rubrik 3 26 2 13" xfId="25100" xr:uid="{00000000-0005-0000-0000-000065590000}"/>
    <cellStyle name="Rubrik 3 26 2 14" xfId="27626" xr:uid="{00000000-0005-0000-0000-000066590000}"/>
    <cellStyle name="Rubrik 3 26 2 15" xfId="30072" xr:uid="{00000000-0005-0000-0000-000067590000}"/>
    <cellStyle name="Rubrik 3 26 2 16" xfId="32410" xr:uid="{00000000-0005-0000-0000-000068590000}"/>
    <cellStyle name="Rubrik 3 26 2 17" xfId="34710" xr:uid="{00000000-0005-0000-0000-000069590000}"/>
    <cellStyle name="Rubrik 3 26 2 18" xfId="36539" xr:uid="{00000000-0005-0000-0000-00006A590000}"/>
    <cellStyle name="Rubrik 3 26 2 2" xfId="2801" xr:uid="{00000000-0005-0000-0000-00006B590000}"/>
    <cellStyle name="Rubrik 3 26 2 2 10" xfId="28453" xr:uid="{00000000-0005-0000-0000-00006C590000}"/>
    <cellStyle name="Rubrik 3 26 2 2 11" xfId="36270" xr:uid="{00000000-0005-0000-0000-00006D590000}"/>
    <cellStyle name="Rubrik 3 26 2 2 12" xfId="34514" xr:uid="{00000000-0005-0000-0000-00006E590000}"/>
    <cellStyle name="Rubrik 3 26 2 2 2" xfId="4822" xr:uid="{00000000-0005-0000-0000-00006F590000}"/>
    <cellStyle name="Rubrik 3 26 2 2 2 10" xfId="32900" xr:uid="{00000000-0005-0000-0000-000070590000}"/>
    <cellStyle name="Rubrik 3 26 2 2 2 11" xfId="37810" xr:uid="{00000000-0005-0000-0000-000071590000}"/>
    <cellStyle name="Rubrik 3 26 2 2 2 2" xfId="12706" xr:uid="{00000000-0005-0000-0000-000072590000}"/>
    <cellStyle name="Rubrik 3 26 2 2 2 3" xfId="19029" xr:uid="{00000000-0005-0000-0000-000073590000}"/>
    <cellStyle name="Rubrik 3 26 2 2 2 4" xfId="21660" xr:uid="{00000000-0005-0000-0000-000074590000}"/>
    <cellStyle name="Rubrik 3 26 2 2 2 5" xfId="24243" xr:uid="{00000000-0005-0000-0000-000075590000}"/>
    <cellStyle name="Rubrik 3 26 2 2 2 6" xfId="20497" xr:uid="{00000000-0005-0000-0000-000076590000}"/>
    <cellStyle name="Rubrik 3 26 2 2 2 7" xfId="29258" xr:uid="{00000000-0005-0000-0000-000077590000}"/>
    <cellStyle name="Rubrik 3 26 2 2 2 8" xfId="28182" xr:uid="{00000000-0005-0000-0000-000078590000}"/>
    <cellStyle name="Rubrik 3 26 2 2 2 9" xfId="33994" xr:uid="{00000000-0005-0000-0000-000079590000}"/>
    <cellStyle name="Rubrik 3 26 2 2 3" xfId="10762" xr:uid="{00000000-0005-0000-0000-00007A590000}"/>
    <cellStyle name="Rubrik 3 26 2 2 4" xfId="17015" xr:uid="{00000000-0005-0000-0000-00007B590000}"/>
    <cellStyle name="Rubrik 3 26 2 2 5" xfId="19494" xr:uid="{00000000-0005-0000-0000-00007C590000}"/>
    <cellStyle name="Rubrik 3 26 2 2 6" xfId="22125" xr:uid="{00000000-0005-0000-0000-00007D590000}"/>
    <cellStyle name="Rubrik 3 26 2 2 7" xfId="27228" xr:uid="{00000000-0005-0000-0000-00007E590000}"/>
    <cellStyle name="Rubrik 3 26 2 2 8" xfId="9851" xr:uid="{00000000-0005-0000-0000-00007F590000}"/>
    <cellStyle name="Rubrik 3 26 2 2 9" xfId="32045" xr:uid="{00000000-0005-0000-0000-000080590000}"/>
    <cellStyle name="Rubrik 3 26 2 3" xfId="3071" xr:uid="{00000000-0005-0000-0000-000081590000}"/>
    <cellStyle name="Rubrik 3 26 2 3 10" xfId="31559" xr:uid="{00000000-0005-0000-0000-000082590000}"/>
    <cellStyle name="Rubrik 3 26 2 3 11" xfId="34807" xr:uid="{00000000-0005-0000-0000-000083590000}"/>
    <cellStyle name="Rubrik 3 26 2 3 12" xfId="36396" xr:uid="{00000000-0005-0000-0000-000084590000}"/>
    <cellStyle name="Rubrik 3 26 2 3 2" xfId="4823" xr:uid="{00000000-0005-0000-0000-000085590000}"/>
    <cellStyle name="Rubrik 3 26 2 3 2 10" xfId="34529" xr:uid="{00000000-0005-0000-0000-000086590000}"/>
    <cellStyle name="Rubrik 3 26 2 3 2 11" xfId="37811" xr:uid="{00000000-0005-0000-0000-000087590000}"/>
    <cellStyle name="Rubrik 3 26 2 3 2 2" xfId="12707" xr:uid="{00000000-0005-0000-0000-000088590000}"/>
    <cellStyle name="Rubrik 3 26 2 3 2 3" xfId="19030" xr:uid="{00000000-0005-0000-0000-000089590000}"/>
    <cellStyle name="Rubrik 3 26 2 3 2 4" xfId="21661" xr:uid="{00000000-0005-0000-0000-00008A590000}"/>
    <cellStyle name="Rubrik 3 26 2 3 2 5" xfId="24244" xr:uid="{00000000-0005-0000-0000-00008B590000}"/>
    <cellStyle name="Rubrik 3 26 2 3 2 6" xfId="22348" xr:uid="{00000000-0005-0000-0000-00008C590000}"/>
    <cellStyle name="Rubrik 3 26 2 3 2 7" xfId="29259" xr:uid="{00000000-0005-0000-0000-00008D590000}"/>
    <cellStyle name="Rubrik 3 26 2 3 2 8" xfId="23275" xr:uid="{00000000-0005-0000-0000-00008E590000}"/>
    <cellStyle name="Rubrik 3 26 2 3 2 9" xfId="33995" xr:uid="{00000000-0005-0000-0000-00008F590000}"/>
    <cellStyle name="Rubrik 3 26 2 3 3" xfId="11031" xr:uid="{00000000-0005-0000-0000-000090590000}"/>
    <cellStyle name="Rubrik 3 26 2 3 4" xfId="17285" xr:uid="{00000000-0005-0000-0000-000091590000}"/>
    <cellStyle name="Rubrik 3 26 2 3 5" xfId="9818" xr:uid="{00000000-0005-0000-0000-000092590000}"/>
    <cellStyle name="Rubrik 3 26 2 3 6" xfId="19636" xr:uid="{00000000-0005-0000-0000-000093590000}"/>
    <cellStyle name="Rubrik 3 26 2 3 7" xfId="27095" xr:uid="{00000000-0005-0000-0000-000094590000}"/>
    <cellStyle name="Rubrik 3 26 2 3 8" xfId="27557" xr:uid="{00000000-0005-0000-0000-000095590000}"/>
    <cellStyle name="Rubrik 3 26 2 3 9" xfId="31912" xr:uid="{00000000-0005-0000-0000-000096590000}"/>
    <cellStyle name="Rubrik 3 26 2 4" xfId="1239" xr:uid="{00000000-0005-0000-0000-000097590000}"/>
    <cellStyle name="Rubrik 3 26 2 4 10" xfId="32841" xr:uid="{00000000-0005-0000-0000-000098590000}"/>
    <cellStyle name="Rubrik 3 26 2 4 11" xfId="35018" xr:uid="{00000000-0005-0000-0000-000099590000}"/>
    <cellStyle name="Rubrik 3 26 2 4 12" xfId="36866" xr:uid="{00000000-0005-0000-0000-00009A590000}"/>
    <cellStyle name="Rubrik 3 26 2 4 2" xfId="4824" xr:uid="{00000000-0005-0000-0000-00009B590000}"/>
    <cellStyle name="Rubrik 3 26 2 4 2 10" xfId="28870" xr:uid="{00000000-0005-0000-0000-00009C590000}"/>
    <cellStyle name="Rubrik 3 26 2 4 2 11" xfId="37812" xr:uid="{00000000-0005-0000-0000-00009D590000}"/>
    <cellStyle name="Rubrik 3 26 2 4 2 2" xfId="12708" xr:uid="{00000000-0005-0000-0000-00009E590000}"/>
    <cellStyle name="Rubrik 3 26 2 4 2 3" xfId="19031" xr:uid="{00000000-0005-0000-0000-00009F590000}"/>
    <cellStyle name="Rubrik 3 26 2 4 2 4" xfId="21662" xr:uid="{00000000-0005-0000-0000-0000A0590000}"/>
    <cellStyle name="Rubrik 3 26 2 4 2 5" xfId="24245" xr:uid="{00000000-0005-0000-0000-0000A1590000}"/>
    <cellStyle name="Rubrik 3 26 2 4 2 6" xfId="24654" xr:uid="{00000000-0005-0000-0000-0000A2590000}"/>
    <cellStyle name="Rubrik 3 26 2 4 2 7" xfId="29260" xr:uid="{00000000-0005-0000-0000-0000A3590000}"/>
    <cellStyle name="Rubrik 3 26 2 4 2 8" xfId="29669" xr:uid="{00000000-0005-0000-0000-0000A4590000}"/>
    <cellStyle name="Rubrik 3 26 2 4 2 9" xfId="33996" xr:uid="{00000000-0005-0000-0000-0000A5590000}"/>
    <cellStyle name="Rubrik 3 26 2 4 3" xfId="13962" xr:uid="{00000000-0005-0000-0000-0000A6590000}"/>
    <cellStyle name="Rubrik 3 26 2 4 4" xfId="15618" xr:uid="{00000000-0005-0000-0000-0000A7590000}"/>
    <cellStyle name="Rubrik 3 26 2 4 5" xfId="16028" xr:uid="{00000000-0005-0000-0000-0000A8590000}"/>
    <cellStyle name="Rubrik 3 26 2 4 6" xfId="20403" xr:uid="{00000000-0005-0000-0000-0000A9590000}"/>
    <cellStyle name="Rubrik 3 26 2 4 7" xfId="25568" xr:uid="{00000000-0005-0000-0000-0000AA590000}"/>
    <cellStyle name="Rubrik 3 26 2 4 8" xfId="28099" xr:uid="{00000000-0005-0000-0000-0000AB590000}"/>
    <cellStyle name="Rubrik 3 26 2 4 9" xfId="30495" xr:uid="{00000000-0005-0000-0000-0000AC590000}"/>
    <cellStyle name="Rubrik 3 26 2 5" xfId="1226" xr:uid="{00000000-0005-0000-0000-0000AD590000}"/>
    <cellStyle name="Rubrik 3 26 2 5 10" xfId="19882" xr:uid="{00000000-0005-0000-0000-0000AE590000}"/>
    <cellStyle name="Rubrik 3 26 2 5 11" xfId="36679" xr:uid="{00000000-0005-0000-0000-0000AF590000}"/>
    <cellStyle name="Rubrik 3 26 2 5 12" xfId="35463" xr:uid="{00000000-0005-0000-0000-0000B0590000}"/>
    <cellStyle name="Rubrik 3 26 2 5 2" xfId="4825" xr:uid="{00000000-0005-0000-0000-0000B1590000}"/>
    <cellStyle name="Rubrik 3 26 2 5 2 10" xfId="32801" xr:uid="{00000000-0005-0000-0000-0000B2590000}"/>
    <cellStyle name="Rubrik 3 26 2 5 2 11" xfId="37813" xr:uid="{00000000-0005-0000-0000-0000B3590000}"/>
    <cellStyle name="Rubrik 3 26 2 5 2 2" xfId="12709" xr:uid="{00000000-0005-0000-0000-0000B4590000}"/>
    <cellStyle name="Rubrik 3 26 2 5 2 3" xfId="19032" xr:uid="{00000000-0005-0000-0000-0000B5590000}"/>
    <cellStyle name="Rubrik 3 26 2 5 2 4" xfId="21663" xr:uid="{00000000-0005-0000-0000-0000B6590000}"/>
    <cellStyle name="Rubrik 3 26 2 5 2 5" xfId="24246" xr:uid="{00000000-0005-0000-0000-0000B7590000}"/>
    <cellStyle name="Rubrik 3 26 2 5 2 6" xfId="9360" xr:uid="{00000000-0005-0000-0000-0000B8590000}"/>
    <cellStyle name="Rubrik 3 26 2 5 2 7" xfId="29261" xr:uid="{00000000-0005-0000-0000-0000B9590000}"/>
    <cellStyle name="Rubrik 3 26 2 5 2 8" xfId="17928" xr:uid="{00000000-0005-0000-0000-0000BA590000}"/>
    <cellStyle name="Rubrik 3 26 2 5 2 9" xfId="33997" xr:uid="{00000000-0005-0000-0000-0000BB590000}"/>
    <cellStyle name="Rubrik 3 26 2 5 3" xfId="13975" xr:uid="{00000000-0005-0000-0000-0000BC590000}"/>
    <cellStyle name="Rubrik 3 26 2 5 4" xfId="16301" xr:uid="{00000000-0005-0000-0000-0000BD590000}"/>
    <cellStyle name="Rubrik 3 26 2 5 5" xfId="20137" xr:uid="{00000000-0005-0000-0000-0000BE590000}"/>
    <cellStyle name="Rubrik 3 26 2 5 6" xfId="22751" xr:uid="{00000000-0005-0000-0000-0000BF590000}"/>
    <cellStyle name="Rubrik 3 26 2 5 7" xfId="27844" xr:uid="{00000000-0005-0000-0000-0000C0590000}"/>
    <cellStyle name="Rubrik 3 26 2 5 8" xfId="22550" xr:uid="{00000000-0005-0000-0000-0000C1590000}"/>
    <cellStyle name="Rubrik 3 26 2 5 9" xfId="32610" xr:uid="{00000000-0005-0000-0000-0000C2590000}"/>
    <cellStyle name="Rubrik 3 26 2 6" xfId="2572" xr:uid="{00000000-0005-0000-0000-0000C3590000}"/>
    <cellStyle name="Rubrik 3 26 2 6 10" xfId="27525" xr:uid="{00000000-0005-0000-0000-0000C4590000}"/>
    <cellStyle name="Rubrik 3 26 2 6 11" xfId="29982" xr:uid="{00000000-0005-0000-0000-0000C5590000}"/>
    <cellStyle name="Rubrik 3 26 2 6 12" xfId="32320" xr:uid="{00000000-0005-0000-0000-0000C6590000}"/>
    <cellStyle name="Rubrik 3 26 2 6 2" xfId="4826" xr:uid="{00000000-0005-0000-0000-0000C7590000}"/>
    <cellStyle name="Rubrik 3 26 2 6 2 10" xfId="31099" xr:uid="{00000000-0005-0000-0000-0000C8590000}"/>
    <cellStyle name="Rubrik 3 26 2 6 2 11" xfId="37814" xr:uid="{00000000-0005-0000-0000-0000C9590000}"/>
    <cellStyle name="Rubrik 3 26 2 6 2 2" xfId="12710" xr:uid="{00000000-0005-0000-0000-0000CA590000}"/>
    <cellStyle name="Rubrik 3 26 2 6 2 3" xfId="19033" xr:uid="{00000000-0005-0000-0000-0000CB590000}"/>
    <cellStyle name="Rubrik 3 26 2 6 2 4" xfId="21664" xr:uid="{00000000-0005-0000-0000-0000CC590000}"/>
    <cellStyle name="Rubrik 3 26 2 6 2 5" xfId="24247" xr:uid="{00000000-0005-0000-0000-0000CD590000}"/>
    <cellStyle name="Rubrik 3 26 2 6 2 6" xfId="25325" xr:uid="{00000000-0005-0000-0000-0000CE590000}"/>
    <cellStyle name="Rubrik 3 26 2 6 2 7" xfId="29262" xr:uid="{00000000-0005-0000-0000-0000CF590000}"/>
    <cellStyle name="Rubrik 3 26 2 6 2 8" xfId="30279" xr:uid="{00000000-0005-0000-0000-0000D0590000}"/>
    <cellStyle name="Rubrik 3 26 2 6 2 9" xfId="33998" xr:uid="{00000000-0005-0000-0000-0000D1590000}"/>
    <cellStyle name="Rubrik 3 26 2 6 3" xfId="10533" xr:uid="{00000000-0005-0000-0000-0000D2590000}"/>
    <cellStyle name="Rubrik 3 26 2 6 4" xfId="14377" xr:uid="{00000000-0005-0000-0000-0000D3590000}"/>
    <cellStyle name="Rubrik 3 26 2 6 5" xfId="15740" xr:uid="{00000000-0005-0000-0000-0000D4590000}"/>
    <cellStyle name="Rubrik 3 26 2 6 6" xfId="14373" xr:uid="{00000000-0005-0000-0000-0000D5590000}"/>
    <cellStyle name="Rubrik 3 26 2 6 7" xfId="11723" xr:uid="{00000000-0005-0000-0000-0000D6590000}"/>
    <cellStyle name="Rubrik 3 26 2 6 8" xfId="19803" xr:uid="{00000000-0005-0000-0000-0000D7590000}"/>
    <cellStyle name="Rubrik 3 26 2 6 9" xfId="25000" xr:uid="{00000000-0005-0000-0000-0000D8590000}"/>
    <cellStyle name="Rubrik 3 26 2 7" xfId="3136" xr:uid="{00000000-0005-0000-0000-0000D9590000}"/>
    <cellStyle name="Rubrik 3 26 2 7 10" xfId="32828" xr:uid="{00000000-0005-0000-0000-0000DA590000}"/>
    <cellStyle name="Rubrik 3 26 2 7 11" xfId="35268" xr:uid="{00000000-0005-0000-0000-0000DB590000}"/>
    <cellStyle name="Rubrik 3 26 2 7 12" xfId="28867" xr:uid="{00000000-0005-0000-0000-0000DC590000}"/>
    <cellStyle name="Rubrik 3 26 2 7 2" xfId="4827" xr:uid="{00000000-0005-0000-0000-0000DD590000}"/>
    <cellStyle name="Rubrik 3 26 2 7 2 10" xfId="34942" xr:uid="{00000000-0005-0000-0000-0000DE590000}"/>
    <cellStyle name="Rubrik 3 26 2 7 2 11" xfId="37815" xr:uid="{00000000-0005-0000-0000-0000DF590000}"/>
    <cellStyle name="Rubrik 3 26 2 7 2 2" xfId="12711" xr:uid="{00000000-0005-0000-0000-0000E0590000}"/>
    <cellStyle name="Rubrik 3 26 2 7 2 3" xfId="19034" xr:uid="{00000000-0005-0000-0000-0000E1590000}"/>
    <cellStyle name="Rubrik 3 26 2 7 2 4" xfId="21665" xr:uid="{00000000-0005-0000-0000-0000E2590000}"/>
    <cellStyle name="Rubrik 3 26 2 7 2 5" xfId="24248" xr:uid="{00000000-0005-0000-0000-0000E3590000}"/>
    <cellStyle name="Rubrik 3 26 2 7 2 6" xfId="20121" xr:uid="{00000000-0005-0000-0000-0000E4590000}"/>
    <cellStyle name="Rubrik 3 26 2 7 2 7" xfId="29263" xr:uid="{00000000-0005-0000-0000-0000E5590000}"/>
    <cellStyle name="Rubrik 3 26 2 7 2 8" xfId="28179" xr:uid="{00000000-0005-0000-0000-0000E6590000}"/>
    <cellStyle name="Rubrik 3 26 2 7 2 9" xfId="33999" xr:uid="{00000000-0005-0000-0000-0000E7590000}"/>
    <cellStyle name="Rubrik 3 26 2 7 3" xfId="11096" xr:uid="{00000000-0005-0000-0000-0000E8590000}"/>
    <cellStyle name="Rubrik 3 26 2 7 4" xfId="17350" xr:uid="{00000000-0005-0000-0000-0000E9590000}"/>
    <cellStyle name="Rubrik 3 26 2 7 5" xfId="15865" xr:uid="{00000000-0005-0000-0000-0000EA590000}"/>
    <cellStyle name="Rubrik 3 26 2 7 6" xfId="13943" xr:uid="{00000000-0005-0000-0000-0000EB590000}"/>
    <cellStyle name="Rubrik 3 26 2 7 7" xfId="27063" xr:uid="{00000000-0005-0000-0000-0000EC590000}"/>
    <cellStyle name="Rubrik 3 26 2 7 8" xfId="27269" xr:uid="{00000000-0005-0000-0000-0000ED590000}"/>
    <cellStyle name="Rubrik 3 26 2 7 9" xfId="31880" xr:uid="{00000000-0005-0000-0000-0000EE590000}"/>
    <cellStyle name="Rubrik 3 26 2 8" xfId="4828" xr:uid="{00000000-0005-0000-0000-0000EF590000}"/>
    <cellStyle name="Rubrik 3 26 2 8 10" xfId="30103" xr:uid="{00000000-0005-0000-0000-0000F0590000}"/>
    <cellStyle name="Rubrik 3 26 2 8 11" xfId="37816" xr:uid="{00000000-0005-0000-0000-0000F1590000}"/>
    <cellStyle name="Rubrik 3 26 2 8 2" xfId="12712" xr:uid="{00000000-0005-0000-0000-0000F2590000}"/>
    <cellStyle name="Rubrik 3 26 2 8 3" xfId="19035" xr:uid="{00000000-0005-0000-0000-0000F3590000}"/>
    <cellStyle name="Rubrik 3 26 2 8 4" xfId="21666" xr:uid="{00000000-0005-0000-0000-0000F4590000}"/>
    <cellStyle name="Rubrik 3 26 2 8 5" xfId="24249" xr:uid="{00000000-0005-0000-0000-0000F5590000}"/>
    <cellStyle name="Rubrik 3 26 2 8 6" xfId="22385" xr:uid="{00000000-0005-0000-0000-0000F6590000}"/>
    <cellStyle name="Rubrik 3 26 2 8 7" xfId="29264" xr:uid="{00000000-0005-0000-0000-0000F7590000}"/>
    <cellStyle name="Rubrik 3 26 2 8 8" xfId="23260" xr:uid="{00000000-0005-0000-0000-0000F8590000}"/>
    <cellStyle name="Rubrik 3 26 2 8 9" xfId="34000" xr:uid="{00000000-0005-0000-0000-0000F9590000}"/>
    <cellStyle name="Rubrik 3 26 2 9" xfId="10031" xr:uid="{00000000-0005-0000-0000-0000FA590000}"/>
    <cellStyle name="Rubrik 3 26 3" xfId="1453" xr:uid="{00000000-0005-0000-0000-0000FB590000}"/>
    <cellStyle name="Rubrik 3 26 3 10" xfId="30891" xr:uid="{00000000-0005-0000-0000-0000FC590000}"/>
    <cellStyle name="Rubrik 3 26 3 11" xfId="37049" xr:uid="{00000000-0005-0000-0000-0000FD590000}"/>
    <cellStyle name="Rubrik 3 26 3 12" xfId="35059" xr:uid="{00000000-0005-0000-0000-0000FE590000}"/>
    <cellStyle name="Rubrik 3 26 3 2" xfId="4829" xr:uid="{00000000-0005-0000-0000-0000FF590000}"/>
    <cellStyle name="Rubrik 3 26 3 2 10" xfId="30064" xr:uid="{00000000-0005-0000-0000-0000005A0000}"/>
    <cellStyle name="Rubrik 3 26 3 2 11" xfId="37817" xr:uid="{00000000-0005-0000-0000-0000015A0000}"/>
    <cellStyle name="Rubrik 3 26 3 2 2" xfId="12713" xr:uid="{00000000-0005-0000-0000-0000025A0000}"/>
    <cellStyle name="Rubrik 3 26 3 2 3" xfId="19036" xr:uid="{00000000-0005-0000-0000-0000035A0000}"/>
    <cellStyle name="Rubrik 3 26 3 2 4" xfId="21667" xr:uid="{00000000-0005-0000-0000-0000045A0000}"/>
    <cellStyle name="Rubrik 3 26 3 2 5" xfId="24250" xr:uid="{00000000-0005-0000-0000-0000055A0000}"/>
    <cellStyle name="Rubrik 3 26 3 2 6" xfId="25800" xr:uid="{00000000-0005-0000-0000-0000065A0000}"/>
    <cellStyle name="Rubrik 3 26 3 2 7" xfId="29265" xr:uid="{00000000-0005-0000-0000-0000075A0000}"/>
    <cellStyle name="Rubrik 3 26 3 2 8" xfId="30703" xr:uid="{00000000-0005-0000-0000-0000085A0000}"/>
    <cellStyle name="Rubrik 3 26 3 2 9" xfId="34001" xr:uid="{00000000-0005-0000-0000-0000095A0000}"/>
    <cellStyle name="Rubrik 3 26 3 3" xfId="9422" xr:uid="{00000000-0005-0000-0000-00000A5A0000}"/>
    <cellStyle name="Rubrik 3 26 3 4" xfId="14405" xr:uid="{00000000-0005-0000-0000-00000B5A0000}"/>
    <cellStyle name="Rubrik 3 26 3 5" xfId="20733" xr:uid="{00000000-0005-0000-0000-00000C5A0000}"/>
    <cellStyle name="Rubrik 3 26 3 6" xfId="23327" xr:uid="{00000000-0005-0000-0000-00000D5A0000}"/>
    <cellStyle name="Rubrik 3 26 3 7" xfId="28407" xr:uid="{00000000-0005-0000-0000-00000E5A0000}"/>
    <cellStyle name="Rubrik 3 26 3 8" xfId="26007" xr:uid="{00000000-0005-0000-0000-00000F5A0000}"/>
    <cellStyle name="Rubrik 3 26 3 9" xfId="33125" xr:uid="{00000000-0005-0000-0000-0000105A0000}"/>
    <cellStyle name="Rubrik 3 26 4" xfId="1075" xr:uid="{00000000-0005-0000-0000-0000115A0000}"/>
    <cellStyle name="Rubrik 3 26 4 10" xfId="30598" xr:uid="{00000000-0005-0000-0000-0000125A0000}"/>
    <cellStyle name="Rubrik 3 26 4 11" xfId="36728" xr:uid="{00000000-0005-0000-0000-0000135A0000}"/>
    <cellStyle name="Rubrik 3 26 4 12" xfId="31623" xr:uid="{00000000-0005-0000-0000-0000145A0000}"/>
    <cellStyle name="Rubrik 3 26 4 2" xfId="4830" xr:uid="{00000000-0005-0000-0000-0000155A0000}"/>
    <cellStyle name="Rubrik 3 26 4 2 10" xfId="32945" xr:uid="{00000000-0005-0000-0000-0000165A0000}"/>
    <cellStyle name="Rubrik 3 26 4 2 11" xfId="37818" xr:uid="{00000000-0005-0000-0000-0000175A0000}"/>
    <cellStyle name="Rubrik 3 26 4 2 2" xfId="12714" xr:uid="{00000000-0005-0000-0000-0000185A0000}"/>
    <cellStyle name="Rubrik 3 26 4 2 3" xfId="19037" xr:uid="{00000000-0005-0000-0000-0000195A0000}"/>
    <cellStyle name="Rubrik 3 26 4 2 4" xfId="21668" xr:uid="{00000000-0005-0000-0000-00001A5A0000}"/>
    <cellStyle name="Rubrik 3 26 4 2 5" xfId="24251" xr:uid="{00000000-0005-0000-0000-00001B5A0000}"/>
    <cellStyle name="Rubrik 3 26 4 2 6" xfId="19723" xr:uid="{00000000-0005-0000-0000-00001C5A0000}"/>
    <cellStyle name="Rubrik 3 26 4 2 7" xfId="29266" xr:uid="{00000000-0005-0000-0000-00001D5A0000}"/>
    <cellStyle name="Rubrik 3 26 4 2 8" xfId="27453" xr:uid="{00000000-0005-0000-0000-00001E5A0000}"/>
    <cellStyle name="Rubrik 3 26 4 2 9" xfId="34002" xr:uid="{00000000-0005-0000-0000-00001F5A0000}"/>
    <cellStyle name="Rubrik 3 26 4 3" xfId="14126" xr:uid="{00000000-0005-0000-0000-0000205A0000}"/>
    <cellStyle name="Rubrik 3 26 4 4" xfId="15701" xr:uid="{00000000-0005-0000-0000-0000215A0000}"/>
    <cellStyle name="Rubrik 3 26 4 5" xfId="20186" xr:uid="{00000000-0005-0000-0000-0000225A0000}"/>
    <cellStyle name="Rubrik 3 26 4 6" xfId="22800" xr:uid="{00000000-0005-0000-0000-0000235A0000}"/>
    <cellStyle name="Rubrik 3 26 4 7" xfId="27893" xr:uid="{00000000-0005-0000-0000-0000245A0000}"/>
    <cellStyle name="Rubrik 3 26 4 8" xfId="25680" xr:uid="{00000000-0005-0000-0000-0000255A0000}"/>
    <cellStyle name="Rubrik 3 26 4 9" xfId="32659" xr:uid="{00000000-0005-0000-0000-0000265A0000}"/>
    <cellStyle name="Rubrik 3 26 5" xfId="2533" xr:uid="{00000000-0005-0000-0000-0000275A0000}"/>
    <cellStyle name="Rubrik 3 26 5 10" xfId="32706" xr:uid="{00000000-0005-0000-0000-0000285A0000}"/>
    <cellStyle name="Rubrik 3 26 5 11" xfId="34920" xr:uid="{00000000-0005-0000-0000-0000295A0000}"/>
    <cellStyle name="Rubrik 3 26 5 12" xfId="36762" xr:uid="{00000000-0005-0000-0000-00002A5A0000}"/>
    <cellStyle name="Rubrik 3 26 5 2" xfId="4831" xr:uid="{00000000-0005-0000-0000-00002B5A0000}"/>
    <cellStyle name="Rubrik 3 26 5 2 10" xfId="30476" xr:uid="{00000000-0005-0000-0000-00002C5A0000}"/>
    <cellStyle name="Rubrik 3 26 5 2 11" xfId="37819" xr:uid="{00000000-0005-0000-0000-00002D5A0000}"/>
    <cellStyle name="Rubrik 3 26 5 2 2" xfId="12715" xr:uid="{00000000-0005-0000-0000-00002E5A0000}"/>
    <cellStyle name="Rubrik 3 26 5 2 3" xfId="19038" xr:uid="{00000000-0005-0000-0000-00002F5A0000}"/>
    <cellStyle name="Rubrik 3 26 5 2 4" xfId="21669" xr:uid="{00000000-0005-0000-0000-0000305A0000}"/>
    <cellStyle name="Rubrik 3 26 5 2 5" xfId="24252" xr:uid="{00000000-0005-0000-0000-0000315A0000}"/>
    <cellStyle name="Rubrik 3 26 5 2 6" xfId="25427" xr:uid="{00000000-0005-0000-0000-0000325A0000}"/>
    <cellStyle name="Rubrik 3 26 5 2 7" xfId="29267" xr:uid="{00000000-0005-0000-0000-0000335A0000}"/>
    <cellStyle name="Rubrik 3 26 5 2 8" xfId="30367" xr:uid="{00000000-0005-0000-0000-0000345A0000}"/>
    <cellStyle name="Rubrik 3 26 5 2 9" xfId="34003" xr:uid="{00000000-0005-0000-0000-0000355A0000}"/>
    <cellStyle name="Rubrik 3 26 5 3" xfId="10495" xr:uid="{00000000-0005-0000-0000-0000365A0000}"/>
    <cellStyle name="Rubrik 3 26 5 4" xfId="9366" xr:uid="{00000000-0005-0000-0000-0000375A0000}"/>
    <cellStyle name="Rubrik 3 26 5 5" xfId="16457" xr:uid="{00000000-0005-0000-0000-0000385A0000}"/>
    <cellStyle name="Rubrik 3 26 5 6" xfId="20239" xr:uid="{00000000-0005-0000-0000-0000395A0000}"/>
    <cellStyle name="Rubrik 3 26 5 7" xfId="25413" xr:uid="{00000000-0005-0000-0000-00003A5A0000}"/>
    <cellStyle name="Rubrik 3 26 5 8" xfId="27944" xr:uid="{00000000-0005-0000-0000-00003B5A0000}"/>
    <cellStyle name="Rubrik 3 26 5 9" xfId="30355" xr:uid="{00000000-0005-0000-0000-00003C5A0000}"/>
    <cellStyle name="Rubrik 3 26 6" xfId="2860" xr:uid="{00000000-0005-0000-0000-00003D5A0000}"/>
    <cellStyle name="Rubrik 3 26 6 10" xfId="27757" xr:uid="{00000000-0005-0000-0000-00003E5A0000}"/>
    <cellStyle name="Rubrik 3 26 6 11" xfId="36243" xr:uid="{00000000-0005-0000-0000-00003F5A0000}"/>
    <cellStyle name="Rubrik 3 26 6 12" xfId="33520" xr:uid="{00000000-0005-0000-0000-0000405A0000}"/>
    <cellStyle name="Rubrik 3 26 6 2" xfId="4832" xr:uid="{00000000-0005-0000-0000-0000415A0000}"/>
    <cellStyle name="Rubrik 3 26 6 2 10" xfId="31611" xr:uid="{00000000-0005-0000-0000-0000425A0000}"/>
    <cellStyle name="Rubrik 3 26 6 2 11" xfId="37820" xr:uid="{00000000-0005-0000-0000-0000435A0000}"/>
    <cellStyle name="Rubrik 3 26 6 2 2" xfId="12716" xr:uid="{00000000-0005-0000-0000-0000445A0000}"/>
    <cellStyle name="Rubrik 3 26 6 2 3" xfId="19039" xr:uid="{00000000-0005-0000-0000-0000455A0000}"/>
    <cellStyle name="Rubrik 3 26 6 2 4" xfId="21670" xr:uid="{00000000-0005-0000-0000-0000465A0000}"/>
    <cellStyle name="Rubrik 3 26 6 2 5" xfId="24253" xr:uid="{00000000-0005-0000-0000-0000475A0000}"/>
    <cellStyle name="Rubrik 3 26 6 2 6" xfId="21169" xr:uid="{00000000-0005-0000-0000-0000485A0000}"/>
    <cellStyle name="Rubrik 3 26 6 2 7" xfId="29268" xr:uid="{00000000-0005-0000-0000-0000495A0000}"/>
    <cellStyle name="Rubrik 3 26 6 2 8" xfId="24828" xr:uid="{00000000-0005-0000-0000-00004A5A0000}"/>
    <cellStyle name="Rubrik 3 26 6 2 9" xfId="34004" xr:uid="{00000000-0005-0000-0000-00004B5A0000}"/>
    <cellStyle name="Rubrik 3 26 6 3" xfId="10821" xr:uid="{00000000-0005-0000-0000-00004C5A0000}"/>
    <cellStyle name="Rubrik 3 26 6 4" xfId="17074" xr:uid="{00000000-0005-0000-0000-00004D5A0000}"/>
    <cellStyle name="Rubrik 3 26 6 5" xfId="19465" xr:uid="{00000000-0005-0000-0000-00004E5A0000}"/>
    <cellStyle name="Rubrik 3 26 6 6" xfId="22096" xr:uid="{00000000-0005-0000-0000-00004F5A0000}"/>
    <cellStyle name="Rubrik 3 26 6 7" xfId="27199" xr:uid="{00000000-0005-0000-0000-0000505A0000}"/>
    <cellStyle name="Rubrik 3 26 6 8" xfId="20046" xr:uid="{00000000-0005-0000-0000-0000515A0000}"/>
    <cellStyle name="Rubrik 3 26 6 9" xfId="32016" xr:uid="{00000000-0005-0000-0000-0000525A0000}"/>
    <cellStyle name="Rubrik 3 26 7" xfId="4833" xr:uid="{00000000-0005-0000-0000-0000535A0000}"/>
    <cellStyle name="Rubrik 3 26 7 10" xfId="32396" xr:uid="{00000000-0005-0000-0000-0000545A0000}"/>
    <cellStyle name="Rubrik 3 26 7 11" xfId="37821" xr:uid="{00000000-0005-0000-0000-0000555A0000}"/>
    <cellStyle name="Rubrik 3 26 7 2" xfId="12717" xr:uid="{00000000-0005-0000-0000-0000565A0000}"/>
    <cellStyle name="Rubrik 3 26 7 3" xfId="19040" xr:uid="{00000000-0005-0000-0000-0000575A0000}"/>
    <cellStyle name="Rubrik 3 26 7 4" xfId="21671" xr:uid="{00000000-0005-0000-0000-0000585A0000}"/>
    <cellStyle name="Rubrik 3 26 7 5" xfId="24254" xr:uid="{00000000-0005-0000-0000-0000595A0000}"/>
    <cellStyle name="Rubrik 3 26 7 6" xfId="22267" xr:uid="{00000000-0005-0000-0000-00005A5A0000}"/>
    <cellStyle name="Rubrik 3 26 7 7" xfId="29269" xr:uid="{00000000-0005-0000-0000-00005B5A0000}"/>
    <cellStyle name="Rubrik 3 26 7 8" xfId="23709" xr:uid="{00000000-0005-0000-0000-00005C5A0000}"/>
    <cellStyle name="Rubrik 3 26 7 9" xfId="34005" xr:uid="{00000000-0005-0000-0000-00005D5A0000}"/>
    <cellStyle name="Rubrik 3 26 8" xfId="9353" xr:uid="{00000000-0005-0000-0000-00005E5A0000}"/>
    <cellStyle name="Rubrik 3 26 9" xfId="14751" xr:uid="{00000000-0005-0000-0000-00005F5A0000}"/>
    <cellStyle name="Rubrik 3 27" xfId="1563" xr:uid="{00000000-0005-0000-0000-0000605A0000}"/>
    <cellStyle name="Rubrik 3 27 10" xfId="9624" xr:uid="{00000000-0005-0000-0000-0000615A0000}"/>
    <cellStyle name="Rubrik 3 27 11" xfId="20024" xr:uid="{00000000-0005-0000-0000-0000625A0000}"/>
    <cellStyle name="Rubrik 3 27 12" xfId="22646" xr:uid="{00000000-0005-0000-0000-0000635A0000}"/>
    <cellStyle name="Rubrik 3 27 13" xfId="27737" xr:uid="{00000000-0005-0000-0000-0000645A0000}"/>
    <cellStyle name="Rubrik 3 27 14" xfId="23235" xr:uid="{00000000-0005-0000-0000-0000655A0000}"/>
    <cellStyle name="Rubrik 3 27 15" xfId="32509" xr:uid="{00000000-0005-0000-0000-0000665A0000}"/>
    <cellStyle name="Rubrik 3 27 16" xfId="24858" xr:uid="{00000000-0005-0000-0000-0000675A0000}"/>
    <cellStyle name="Rubrik 3 27 17" xfId="36608" xr:uid="{00000000-0005-0000-0000-0000685A0000}"/>
    <cellStyle name="Rubrik 3 27 18" xfId="30435" xr:uid="{00000000-0005-0000-0000-0000695A0000}"/>
    <cellStyle name="Rubrik 3 27 2" xfId="3058" xr:uid="{00000000-0005-0000-0000-00006A5A0000}"/>
    <cellStyle name="Rubrik 3 27 2 10" xfId="30350" xr:uid="{00000000-0005-0000-0000-00006B5A0000}"/>
    <cellStyle name="Rubrik 3 27 2 11" xfId="36148" xr:uid="{00000000-0005-0000-0000-00006C5A0000}"/>
    <cellStyle name="Rubrik 3 27 2 12" xfId="34703" xr:uid="{00000000-0005-0000-0000-00006D5A0000}"/>
    <cellStyle name="Rubrik 3 27 2 2" xfId="4834" xr:uid="{00000000-0005-0000-0000-00006E5A0000}"/>
    <cellStyle name="Rubrik 3 27 2 2 10" xfId="33479" xr:uid="{00000000-0005-0000-0000-00006F5A0000}"/>
    <cellStyle name="Rubrik 3 27 2 2 11" xfId="37822" xr:uid="{00000000-0005-0000-0000-0000705A0000}"/>
    <cellStyle name="Rubrik 3 27 2 2 2" xfId="12718" xr:uid="{00000000-0005-0000-0000-0000715A0000}"/>
    <cellStyle name="Rubrik 3 27 2 2 3" xfId="19041" xr:uid="{00000000-0005-0000-0000-0000725A0000}"/>
    <cellStyle name="Rubrik 3 27 2 2 4" xfId="21672" xr:uid="{00000000-0005-0000-0000-0000735A0000}"/>
    <cellStyle name="Rubrik 3 27 2 2 5" xfId="24255" xr:uid="{00000000-0005-0000-0000-0000745A0000}"/>
    <cellStyle name="Rubrik 3 27 2 2 6" xfId="22822" xr:uid="{00000000-0005-0000-0000-0000755A0000}"/>
    <cellStyle name="Rubrik 3 27 2 2 7" xfId="29270" xr:uid="{00000000-0005-0000-0000-0000765A0000}"/>
    <cellStyle name="Rubrik 3 27 2 2 8" xfId="19876" xr:uid="{00000000-0005-0000-0000-0000775A0000}"/>
    <cellStyle name="Rubrik 3 27 2 2 9" xfId="34006" xr:uid="{00000000-0005-0000-0000-0000785A0000}"/>
    <cellStyle name="Rubrik 3 27 2 3" xfId="11018" xr:uid="{00000000-0005-0000-0000-0000795A0000}"/>
    <cellStyle name="Rubrik 3 27 2 4" xfId="17272" xr:uid="{00000000-0005-0000-0000-00007A5A0000}"/>
    <cellStyle name="Rubrik 3 27 2 5" xfId="16754" xr:uid="{00000000-0005-0000-0000-00007B5A0000}"/>
    <cellStyle name="Rubrik 3 27 2 6" xfId="15144" xr:uid="{00000000-0005-0000-0000-00007C5A0000}"/>
    <cellStyle name="Rubrik 3 27 2 7" xfId="27102" xr:uid="{00000000-0005-0000-0000-00007D5A0000}"/>
    <cellStyle name="Rubrik 3 27 2 8" xfId="28207" xr:uid="{00000000-0005-0000-0000-00007E5A0000}"/>
    <cellStyle name="Rubrik 3 27 2 9" xfId="31919" xr:uid="{00000000-0005-0000-0000-00007F5A0000}"/>
    <cellStyle name="Rubrik 3 27 3" xfId="2930" xr:uid="{00000000-0005-0000-0000-0000805A0000}"/>
    <cellStyle name="Rubrik 3 27 3 10" xfId="32253" xr:uid="{00000000-0005-0000-0000-0000815A0000}"/>
    <cellStyle name="Rubrik 3 27 3 11" xfId="34601" xr:uid="{00000000-0005-0000-0000-0000825A0000}"/>
    <cellStyle name="Rubrik 3 27 3 12" xfId="36433" xr:uid="{00000000-0005-0000-0000-0000835A0000}"/>
    <cellStyle name="Rubrik 3 27 3 2" xfId="4835" xr:uid="{00000000-0005-0000-0000-0000845A0000}"/>
    <cellStyle name="Rubrik 3 27 3 2 10" xfId="34827" xr:uid="{00000000-0005-0000-0000-0000855A0000}"/>
    <cellStyle name="Rubrik 3 27 3 2 11" xfId="37823" xr:uid="{00000000-0005-0000-0000-0000865A0000}"/>
    <cellStyle name="Rubrik 3 27 3 2 2" xfId="12719" xr:uid="{00000000-0005-0000-0000-0000875A0000}"/>
    <cellStyle name="Rubrik 3 27 3 2 3" xfId="19042" xr:uid="{00000000-0005-0000-0000-0000885A0000}"/>
    <cellStyle name="Rubrik 3 27 3 2 4" xfId="21673" xr:uid="{00000000-0005-0000-0000-0000895A0000}"/>
    <cellStyle name="Rubrik 3 27 3 2 5" xfId="24256" xr:uid="{00000000-0005-0000-0000-00008A5A0000}"/>
    <cellStyle name="Rubrik 3 27 3 2 6" xfId="22995" xr:uid="{00000000-0005-0000-0000-00008B5A0000}"/>
    <cellStyle name="Rubrik 3 27 3 2 7" xfId="29271" xr:uid="{00000000-0005-0000-0000-00008C5A0000}"/>
    <cellStyle name="Rubrik 3 27 3 2 8" xfId="14965" xr:uid="{00000000-0005-0000-0000-00008D5A0000}"/>
    <cellStyle name="Rubrik 3 27 3 2 9" xfId="34007" xr:uid="{00000000-0005-0000-0000-00008E5A0000}"/>
    <cellStyle name="Rubrik 3 27 3 3" xfId="10891" xr:uid="{00000000-0005-0000-0000-00008F5A0000}"/>
    <cellStyle name="Rubrik 3 27 3 4" xfId="17144" xr:uid="{00000000-0005-0000-0000-0000905A0000}"/>
    <cellStyle name="Rubrik 3 27 3 5" xfId="14308" xr:uid="{00000000-0005-0000-0000-0000915A0000}"/>
    <cellStyle name="Rubrik 3 27 3 6" xfId="19727" xr:uid="{00000000-0005-0000-0000-0000925A0000}"/>
    <cellStyle name="Rubrik 3 27 3 7" xfId="24928" xr:uid="{00000000-0005-0000-0000-0000935A0000}"/>
    <cellStyle name="Rubrik 3 27 3 8" xfId="27456" xr:uid="{00000000-0005-0000-0000-0000945A0000}"/>
    <cellStyle name="Rubrik 3 27 3 9" xfId="29920" xr:uid="{00000000-0005-0000-0000-0000955A0000}"/>
    <cellStyle name="Rubrik 3 27 4" xfId="2758" xr:uid="{00000000-0005-0000-0000-0000965A0000}"/>
    <cellStyle name="Rubrik 3 27 4 10" xfId="28793" xr:uid="{00000000-0005-0000-0000-0000975A0000}"/>
    <cellStyle name="Rubrik 3 27 4 11" xfId="36292" xr:uid="{00000000-0005-0000-0000-0000985A0000}"/>
    <cellStyle name="Rubrik 3 27 4 12" xfId="28308" xr:uid="{00000000-0005-0000-0000-0000995A0000}"/>
    <cellStyle name="Rubrik 3 27 4 2" xfId="4836" xr:uid="{00000000-0005-0000-0000-00009A5A0000}"/>
    <cellStyle name="Rubrik 3 27 4 2 10" xfId="27996" xr:uid="{00000000-0005-0000-0000-00009B5A0000}"/>
    <cellStyle name="Rubrik 3 27 4 2 11" xfId="37824" xr:uid="{00000000-0005-0000-0000-00009C5A0000}"/>
    <cellStyle name="Rubrik 3 27 4 2 2" xfId="12720" xr:uid="{00000000-0005-0000-0000-00009D5A0000}"/>
    <cellStyle name="Rubrik 3 27 4 2 3" xfId="19043" xr:uid="{00000000-0005-0000-0000-00009E5A0000}"/>
    <cellStyle name="Rubrik 3 27 4 2 4" xfId="21674" xr:uid="{00000000-0005-0000-0000-00009F5A0000}"/>
    <cellStyle name="Rubrik 3 27 4 2 5" xfId="24257" xr:uid="{00000000-0005-0000-0000-0000A05A0000}"/>
    <cellStyle name="Rubrik 3 27 4 2 6" xfId="20536" xr:uid="{00000000-0005-0000-0000-0000A15A0000}"/>
    <cellStyle name="Rubrik 3 27 4 2 7" xfId="29272" xr:uid="{00000000-0005-0000-0000-0000A25A0000}"/>
    <cellStyle name="Rubrik 3 27 4 2 8" xfId="28124" xr:uid="{00000000-0005-0000-0000-0000A35A0000}"/>
    <cellStyle name="Rubrik 3 27 4 2 9" xfId="34008" xr:uid="{00000000-0005-0000-0000-0000A45A0000}"/>
    <cellStyle name="Rubrik 3 27 4 3" xfId="10719" xr:uid="{00000000-0005-0000-0000-0000A55A0000}"/>
    <cellStyle name="Rubrik 3 27 4 4" xfId="16972" xr:uid="{00000000-0005-0000-0000-0000A65A0000}"/>
    <cellStyle name="Rubrik 3 27 4 5" xfId="19517" xr:uid="{00000000-0005-0000-0000-0000A75A0000}"/>
    <cellStyle name="Rubrik 3 27 4 6" xfId="22148" xr:uid="{00000000-0005-0000-0000-0000A85A0000}"/>
    <cellStyle name="Rubrik 3 27 4 7" xfId="27251" xr:uid="{00000000-0005-0000-0000-0000A95A0000}"/>
    <cellStyle name="Rubrik 3 27 4 8" xfId="21135" xr:uid="{00000000-0005-0000-0000-0000AA5A0000}"/>
    <cellStyle name="Rubrik 3 27 4 9" xfId="32068" xr:uid="{00000000-0005-0000-0000-0000AB5A0000}"/>
    <cellStyle name="Rubrik 3 27 5" xfId="2778" xr:uid="{00000000-0005-0000-0000-0000AC5A0000}"/>
    <cellStyle name="Rubrik 3 27 5 10" xfId="26982" xr:uid="{00000000-0005-0000-0000-0000AD5A0000}"/>
    <cellStyle name="Rubrik 3 27 5 11" xfId="36282" xr:uid="{00000000-0005-0000-0000-0000AE5A0000}"/>
    <cellStyle name="Rubrik 3 27 5 12" xfId="34880" xr:uid="{00000000-0005-0000-0000-0000AF5A0000}"/>
    <cellStyle name="Rubrik 3 27 5 2" xfId="4837" xr:uid="{00000000-0005-0000-0000-0000B05A0000}"/>
    <cellStyle name="Rubrik 3 27 5 2 10" xfId="29836" xr:uid="{00000000-0005-0000-0000-0000B15A0000}"/>
    <cellStyle name="Rubrik 3 27 5 2 11" xfId="37825" xr:uid="{00000000-0005-0000-0000-0000B25A0000}"/>
    <cellStyle name="Rubrik 3 27 5 2 2" xfId="12721" xr:uid="{00000000-0005-0000-0000-0000B35A0000}"/>
    <cellStyle name="Rubrik 3 27 5 2 3" xfId="19044" xr:uid="{00000000-0005-0000-0000-0000B45A0000}"/>
    <cellStyle name="Rubrik 3 27 5 2 4" xfId="21675" xr:uid="{00000000-0005-0000-0000-0000B55A0000}"/>
    <cellStyle name="Rubrik 3 27 5 2 5" xfId="24258" xr:uid="{00000000-0005-0000-0000-0000B65A0000}"/>
    <cellStyle name="Rubrik 3 27 5 2 6" xfId="23145" xr:uid="{00000000-0005-0000-0000-0000B75A0000}"/>
    <cellStyle name="Rubrik 3 27 5 2 7" xfId="29273" xr:uid="{00000000-0005-0000-0000-0000B85A0000}"/>
    <cellStyle name="Rubrik 3 27 5 2 8" xfId="14917" xr:uid="{00000000-0005-0000-0000-0000B95A0000}"/>
    <cellStyle name="Rubrik 3 27 5 2 9" xfId="34009" xr:uid="{00000000-0005-0000-0000-0000BA5A0000}"/>
    <cellStyle name="Rubrik 3 27 5 3" xfId="10739" xr:uid="{00000000-0005-0000-0000-0000BB5A0000}"/>
    <cellStyle name="Rubrik 3 27 5 4" xfId="16992" xr:uid="{00000000-0005-0000-0000-0000BC5A0000}"/>
    <cellStyle name="Rubrik 3 27 5 5" xfId="19507" xr:uid="{00000000-0005-0000-0000-0000BD5A0000}"/>
    <cellStyle name="Rubrik 3 27 5 6" xfId="22138" xr:uid="{00000000-0005-0000-0000-0000BE5A0000}"/>
    <cellStyle name="Rubrik 3 27 5 7" xfId="27241" xr:uid="{00000000-0005-0000-0000-0000BF5A0000}"/>
    <cellStyle name="Rubrik 3 27 5 8" xfId="20501" xr:uid="{00000000-0005-0000-0000-0000C05A0000}"/>
    <cellStyle name="Rubrik 3 27 5 9" xfId="32058" xr:uid="{00000000-0005-0000-0000-0000C15A0000}"/>
    <cellStyle name="Rubrik 3 27 6" xfId="1148" xr:uid="{00000000-0005-0000-0000-0000C25A0000}"/>
    <cellStyle name="Rubrik 3 27 6 10" xfId="33013" xr:uid="{00000000-0005-0000-0000-0000C35A0000}"/>
    <cellStyle name="Rubrik 3 27 6 11" xfId="35113" xr:uid="{00000000-0005-0000-0000-0000C45A0000}"/>
    <cellStyle name="Rubrik 3 27 6 12" xfId="36970" xr:uid="{00000000-0005-0000-0000-0000C55A0000}"/>
    <cellStyle name="Rubrik 3 27 6 2" xfId="4838" xr:uid="{00000000-0005-0000-0000-0000C65A0000}"/>
    <cellStyle name="Rubrik 3 27 6 2 10" xfId="17942" xr:uid="{00000000-0005-0000-0000-0000C75A0000}"/>
    <cellStyle name="Rubrik 3 27 6 2 11" xfId="37826" xr:uid="{00000000-0005-0000-0000-0000C85A0000}"/>
    <cellStyle name="Rubrik 3 27 6 2 2" xfId="12722" xr:uid="{00000000-0005-0000-0000-0000C95A0000}"/>
    <cellStyle name="Rubrik 3 27 6 2 3" xfId="19045" xr:uid="{00000000-0005-0000-0000-0000CA5A0000}"/>
    <cellStyle name="Rubrik 3 27 6 2 4" xfId="21676" xr:uid="{00000000-0005-0000-0000-0000CB5A0000}"/>
    <cellStyle name="Rubrik 3 27 6 2 5" xfId="24259" xr:uid="{00000000-0005-0000-0000-0000CC5A0000}"/>
    <cellStyle name="Rubrik 3 27 6 2 6" xfId="16656" xr:uid="{00000000-0005-0000-0000-0000CD5A0000}"/>
    <cellStyle name="Rubrik 3 27 6 2 7" xfId="29274" xr:uid="{00000000-0005-0000-0000-0000CE5A0000}"/>
    <cellStyle name="Rubrik 3 27 6 2 8" xfId="28818" xr:uid="{00000000-0005-0000-0000-0000CF5A0000}"/>
    <cellStyle name="Rubrik 3 27 6 2 9" xfId="34010" xr:uid="{00000000-0005-0000-0000-0000D05A0000}"/>
    <cellStyle name="Rubrik 3 27 6 3" xfId="14053" xr:uid="{00000000-0005-0000-0000-0000D15A0000}"/>
    <cellStyle name="Rubrik 3 27 6 4" xfId="16341" xr:uid="{00000000-0005-0000-0000-0000D25A0000}"/>
    <cellStyle name="Rubrik 3 27 6 5" xfId="15140" xr:uid="{00000000-0005-0000-0000-0000D35A0000}"/>
    <cellStyle name="Rubrik 3 27 6 6" xfId="20592" xr:uid="{00000000-0005-0000-0000-0000D45A0000}"/>
    <cellStyle name="Rubrik 3 27 6 7" xfId="25743" xr:uid="{00000000-0005-0000-0000-0000D55A0000}"/>
    <cellStyle name="Rubrik 3 27 6 8" xfId="28275" xr:uid="{00000000-0005-0000-0000-0000D65A0000}"/>
    <cellStyle name="Rubrik 3 27 6 9" xfId="30657" xr:uid="{00000000-0005-0000-0000-0000D75A0000}"/>
    <cellStyle name="Rubrik 3 27 7" xfId="3225" xr:uid="{00000000-0005-0000-0000-0000D85A0000}"/>
    <cellStyle name="Rubrik 3 27 7 10" xfId="29838" xr:uid="{00000000-0005-0000-0000-0000D95A0000}"/>
    <cellStyle name="Rubrik 3 27 7 11" xfId="32873" xr:uid="{00000000-0005-0000-0000-0000DA5A0000}"/>
    <cellStyle name="Rubrik 3 27 7 12" xfId="37314" xr:uid="{00000000-0005-0000-0000-0000DB5A0000}"/>
    <cellStyle name="Rubrik 3 27 7 2" xfId="4839" xr:uid="{00000000-0005-0000-0000-0000DC5A0000}"/>
    <cellStyle name="Rubrik 3 27 7 2 10" xfId="32113" xr:uid="{00000000-0005-0000-0000-0000DD5A0000}"/>
    <cellStyle name="Rubrik 3 27 7 2 11" xfId="37827" xr:uid="{00000000-0005-0000-0000-0000DE5A0000}"/>
    <cellStyle name="Rubrik 3 27 7 2 2" xfId="12723" xr:uid="{00000000-0005-0000-0000-0000DF5A0000}"/>
    <cellStyle name="Rubrik 3 27 7 2 3" xfId="19046" xr:uid="{00000000-0005-0000-0000-0000E05A0000}"/>
    <cellStyle name="Rubrik 3 27 7 2 4" xfId="21677" xr:uid="{00000000-0005-0000-0000-0000E15A0000}"/>
    <cellStyle name="Rubrik 3 27 7 2 5" xfId="24260" xr:uid="{00000000-0005-0000-0000-0000E25A0000}"/>
    <cellStyle name="Rubrik 3 27 7 2 6" xfId="23533" xr:uid="{00000000-0005-0000-0000-0000E35A0000}"/>
    <cellStyle name="Rubrik 3 27 7 2 7" xfId="29275" xr:uid="{00000000-0005-0000-0000-0000E45A0000}"/>
    <cellStyle name="Rubrik 3 27 7 2 8" xfId="17909" xr:uid="{00000000-0005-0000-0000-0000E55A0000}"/>
    <cellStyle name="Rubrik 3 27 7 2 9" xfId="34011" xr:uid="{00000000-0005-0000-0000-0000E65A0000}"/>
    <cellStyle name="Rubrik 3 27 7 3" xfId="11185" xr:uid="{00000000-0005-0000-0000-0000E75A0000}"/>
    <cellStyle name="Rubrik 3 27 7 4" xfId="17439" xr:uid="{00000000-0005-0000-0000-0000E85A0000}"/>
    <cellStyle name="Rubrik 3 27 7 5" xfId="16099" xr:uid="{00000000-0005-0000-0000-0000E95A0000}"/>
    <cellStyle name="Rubrik 3 27 7 6" xfId="21120" xr:uid="{00000000-0005-0000-0000-0000EA5A0000}"/>
    <cellStyle name="Rubrik 3 27 7 7" xfId="27018" xr:uid="{00000000-0005-0000-0000-0000EB5A0000}"/>
    <cellStyle name="Rubrik 3 27 7 8" xfId="27549" xr:uid="{00000000-0005-0000-0000-0000EC5A0000}"/>
    <cellStyle name="Rubrik 3 27 7 9" xfId="31835" xr:uid="{00000000-0005-0000-0000-0000ED5A0000}"/>
    <cellStyle name="Rubrik 3 27 8" xfId="4840" xr:uid="{00000000-0005-0000-0000-0000EE5A0000}"/>
    <cellStyle name="Rubrik 3 27 8 10" xfId="27427" xr:uid="{00000000-0005-0000-0000-0000EF5A0000}"/>
    <cellStyle name="Rubrik 3 27 8 11" xfId="37828" xr:uid="{00000000-0005-0000-0000-0000F05A0000}"/>
    <cellStyle name="Rubrik 3 27 8 2" xfId="12724" xr:uid="{00000000-0005-0000-0000-0000F15A0000}"/>
    <cellStyle name="Rubrik 3 27 8 3" xfId="19047" xr:uid="{00000000-0005-0000-0000-0000F25A0000}"/>
    <cellStyle name="Rubrik 3 27 8 4" xfId="21678" xr:uid="{00000000-0005-0000-0000-0000F35A0000}"/>
    <cellStyle name="Rubrik 3 27 8 5" xfId="24261" xr:uid="{00000000-0005-0000-0000-0000F45A0000}"/>
    <cellStyle name="Rubrik 3 27 8 6" xfId="23310" xr:uid="{00000000-0005-0000-0000-0000F55A0000}"/>
    <cellStyle name="Rubrik 3 27 8 7" xfId="29276" xr:uid="{00000000-0005-0000-0000-0000F65A0000}"/>
    <cellStyle name="Rubrik 3 27 8 8" xfId="20571" xr:uid="{00000000-0005-0000-0000-0000F75A0000}"/>
    <cellStyle name="Rubrik 3 27 8 9" xfId="34012" xr:uid="{00000000-0005-0000-0000-0000F85A0000}"/>
    <cellStyle name="Rubrik 3 27 9" xfId="9531" xr:uid="{00000000-0005-0000-0000-0000F95A0000}"/>
    <cellStyle name="Rubrik 3 28" xfId="661" xr:uid="{00000000-0005-0000-0000-0000FA5A0000}"/>
    <cellStyle name="Rubrik 3 28 10" xfId="9785" xr:uid="{00000000-0005-0000-0000-0000FB5A0000}"/>
    <cellStyle name="Rubrik 3 28 11" xfId="37230" xr:uid="{00000000-0005-0000-0000-0000FC5A0000}"/>
    <cellStyle name="Rubrik 3 28 12" xfId="28269" xr:uid="{00000000-0005-0000-0000-0000FD5A0000}"/>
    <cellStyle name="Rubrik 3 28 2" xfId="4841" xr:uid="{00000000-0005-0000-0000-0000FE5A0000}"/>
    <cellStyle name="Rubrik 3 28 2 10" xfId="33546" xr:uid="{00000000-0005-0000-0000-0000FF5A0000}"/>
    <cellStyle name="Rubrik 3 28 2 11" xfId="37829" xr:uid="{00000000-0005-0000-0000-0000005B0000}"/>
    <cellStyle name="Rubrik 3 28 2 2" xfId="12725" xr:uid="{00000000-0005-0000-0000-0000015B0000}"/>
    <cellStyle name="Rubrik 3 28 2 3" xfId="19048" xr:uid="{00000000-0005-0000-0000-0000025B0000}"/>
    <cellStyle name="Rubrik 3 28 2 4" xfId="21679" xr:uid="{00000000-0005-0000-0000-0000035B0000}"/>
    <cellStyle name="Rubrik 3 28 2 5" xfId="24262" xr:uid="{00000000-0005-0000-0000-0000045B0000}"/>
    <cellStyle name="Rubrik 3 28 2 6" xfId="22515" xr:uid="{00000000-0005-0000-0000-0000055B0000}"/>
    <cellStyle name="Rubrik 3 28 2 7" xfId="29277" xr:uid="{00000000-0005-0000-0000-0000065B0000}"/>
    <cellStyle name="Rubrik 3 28 2 8" xfId="9371" xr:uid="{00000000-0005-0000-0000-0000075B0000}"/>
    <cellStyle name="Rubrik 3 28 2 9" xfId="34013" xr:uid="{00000000-0005-0000-0000-0000085B0000}"/>
    <cellStyle name="Rubrik 3 28 3" xfId="14537" xr:uid="{00000000-0005-0000-0000-0000095B0000}"/>
    <cellStyle name="Rubrik 3 28 4" xfId="15903" xr:uid="{00000000-0005-0000-0000-00000A5B0000}"/>
    <cellStyle name="Rubrik 3 28 5" xfId="20991" xr:uid="{00000000-0005-0000-0000-00000B5B0000}"/>
    <cellStyle name="Rubrik 3 28 6" xfId="23579" xr:uid="{00000000-0005-0000-0000-00000C5B0000}"/>
    <cellStyle name="Rubrik 3 28 7" xfId="28655" xr:uid="{00000000-0005-0000-0000-00000D5B0000}"/>
    <cellStyle name="Rubrik 3 28 8" xfId="22684" xr:uid="{00000000-0005-0000-0000-00000E5B0000}"/>
    <cellStyle name="Rubrik 3 28 9" xfId="33356" xr:uid="{00000000-0005-0000-0000-00000F5B0000}"/>
    <cellStyle name="Rubrik 3 3" xfId="145" xr:uid="{00000000-0005-0000-0000-0000105B0000}"/>
    <cellStyle name="Rubrik 3 3 2" xfId="358" xr:uid="{00000000-0005-0000-0000-0000115B0000}"/>
    <cellStyle name="Rubrik 3 3 2 10" xfId="9348" xr:uid="{00000000-0005-0000-0000-0000125B0000}"/>
    <cellStyle name="Rubrik 3 3 2 11" xfId="19814" xr:uid="{00000000-0005-0000-0000-0000135B0000}"/>
    <cellStyle name="Rubrik 3 3 2 12" xfId="22438" xr:uid="{00000000-0005-0000-0000-0000145B0000}"/>
    <cellStyle name="Rubrik 3 3 2 13" xfId="27534" xr:uid="{00000000-0005-0000-0000-0000155B0000}"/>
    <cellStyle name="Rubrik 3 3 2 14" xfId="20214" xr:uid="{00000000-0005-0000-0000-0000165B0000}"/>
    <cellStyle name="Rubrik 3 3 2 15" xfId="32326" xr:uid="{00000000-0005-0000-0000-0000175B0000}"/>
    <cellStyle name="Rubrik 3 3 2 16" xfId="27920" xr:uid="{00000000-0005-0000-0000-0000185B0000}"/>
    <cellStyle name="Rubrik 3 3 2 17" xfId="34656" xr:uid="{00000000-0005-0000-0000-0000195B0000}"/>
    <cellStyle name="Rubrik 3 3 2 18" xfId="36483" xr:uid="{00000000-0005-0000-0000-00001A5B0000}"/>
    <cellStyle name="Rubrik 3 3 2 2" xfId="557" xr:uid="{00000000-0005-0000-0000-00001B5B0000}"/>
    <cellStyle name="Rubrik 3 3 2 2 10" xfId="4842" xr:uid="{00000000-0005-0000-0000-00001C5B0000}"/>
    <cellStyle name="Rubrik 3 3 2 2 10 10" xfId="34872" xr:uid="{00000000-0005-0000-0000-00001D5B0000}"/>
    <cellStyle name="Rubrik 3 3 2 2 10 11" xfId="37830" xr:uid="{00000000-0005-0000-0000-00001E5B0000}"/>
    <cellStyle name="Rubrik 3 3 2 2 10 2" xfId="12726" xr:uid="{00000000-0005-0000-0000-00001F5B0000}"/>
    <cellStyle name="Rubrik 3 3 2 2 10 3" xfId="19049" xr:uid="{00000000-0005-0000-0000-0000205B0000}"/>
    <cellStyle name="Rubrik 3 3 2 2 10 4" xfId="21680" xr:uid="{00000000-0005-0000-0000-0000215B0000}"/>
    <cellStyle name="Rubrik 3 3 2 2 10 5" xfId="24263" xr:uid="{00000000-0005-0000-0000-0000225B0000}"/>
    <cellStyle name="Rubrik 3 3 2 2 10 6" xfId="19950" xr:uid="{00000000-0005-0000-0000-0000235B0000}"/>
    <cellStyle name="Rubrik 3 3 2 2 10 7" xfId="29278" xr:uid="{00000000-0005-0000-0000-0000245B0000}"/>
    <cellStyle name="Rubrik 3 3 2 2 10 8" xfId="27665" xr:uid="{00000000-0005-0000-0000-0000255B0000}"/>
    <cellStyle name="Rubrik 3 3 2 2 10 9" xfId="34014" xr:uid="{00000000-0005-0000-0000-0000265B0000}"/>
    <cellStyle name="Rubrik 3 3 2 2 11" xfId="14641" xr:uid="{00000000-0005-0000-0000-0000275B0000}"/>
    <cellStyle name="Rubrik 3 3 2 2 12" xfId="15956" xr:uid="{00000000-0005-0000-0000-0000285B0000}"/>
    <cellStyle name="Rubrik 3 3 2 2 13" xfId="14920" xr:uid="{00000000-0005-0000-0000-0000295B0000}"/>
    <cellStyle name="Rubrik 3 3 2 2 14" xfId="19929" xr:uid="{00000000-0005-0000-0000-00002A5B0000}"/>
    <cellStyle name="Rubrik 3 3 2 2 15" xfId="27645" xr:uid="{00000000-0005-0000-0000-00002B5B0000}"/>
    <cellStyle name="Rubrik 3 3 2 2 16" xfId="30088" xr:uid="{00000000-0005-0000-0000-00002C5B0000}"/>
    <cellStyle name="Rubrik 3 3 2 2 17" xfId="32425" xr:uid="{00000000-0005-0000-0000-00002D5B0000}"/>
    <cellStyle name="Rubrik 3 3 2 2 18" xfId="31015" xr:uid="{00000000-0005-0000-0000-00002E5B0000}"/>
    <cellStyle name="Rubrik 3 3 2 2 19" xfId="34722" xr:uid="{00000000-0005-0000-0000-00002F5B0000}"/>
    <cellStyle name="Rubrik 3 3 2 2 2" xfId="2258" xr:uid="{00000000-0005-0000-0000-0000305B0000}"/>
    <cellStyle name="Rubrik 3 3 2 2 2 10" xfId="11706" xr:uid="{00000000-0005-0000-0000-0000315B0000}"/>
    <cellStyle name="Rubrik 3 3 2 2 2 11" xfId="10384" xr:uid="{00000000-0005-0000-0000-0000325B0000}"/>
    <cellStyle name="Rubrik 3 3 2 2 2 12" xfId="20067" xr:uid="{00000000-0005-0000-0000-0000335B0000}"/>
    <cellStyle name="Rubrik 3 3 2 2 2 13" xfId="25248" xr:uid="{00000000-0005-0000-0000-0000345B0000}"/>
    <cellStyle name="Rubrik 3 3 2 2 2 14" xfId="27777" xr:uid="{00000000-0005-0000-0000-0000355B0000}"/>
    <cellStyle name="Rubrik 3 3 2 2 2 15" xfId="30205" xr:uid="{00000000-0005-0000-0000-0000365B0000}"/>
    <cellStyle name="Rubrik 3 3 2 2 2 16" xfId="32544" xr:uid="{00000000-0005-0000-0000-0000375B0000}"/>
    <cellStyle name="Rubrik 3 3 2 2 2 17" xfId="34804" xr:uid="{00000000-0005-0000-0000-0000385B0000}"/>
    <cellStyle name="Rubrik 3 3 2 2 2 18" xfId="36629" xr:uid="{00000000-0005-0000-0000-0000395B0000}"/>
    <cellStyle name="Rubrik 3 3 2 2 2 2" xfId="1343" xr:uid="{00000000-0005-0000-0000-00003A5B0000}"/>
    <cellStyle name="Rubrik 3 3 2 2 2 2 10" xfId="30611" xr:uid="{00000000-0005-0000-0000-00003B5B0000}"/>
    <cellStyle name="Rubrik 3 3 2 2 2 2 11" xfId="37072" xr:uid="{00000000-0005-0000-0000-00003C5B0000}"/>
    <cellStyle name="Rubrik 3 3 2 2 2 2 12" xfId="30012" xr:uid="{00000000-0005-0000-0000-00003D5B0000}"/>
    <cellStyle name="Rubrik 3 3 2 2 2 2 2" xfId="4843" xr:uid="{00000000-0005-0000-0000-00003E5B0000}"/>
    <cellStyle name="Rubrik 3 3 2 2 2 2 2 10" xfId="33312" xr:uid="{00000000-0005-0000-0000-00003F5B0000}"/>
    <cellStyle name="Rubrik 3 3 2 2 2 2 2 11" xfId="37831" xr:uid="{00000000-0005-0000-0000-0000405B0000}"/>
    <cellStyle name="Rubrik 3 3 2 2 2 2 2 2" xfId="12727" xr:uid="{00000000-0005-0000-0000-0000415B0000}"/>
    <cellStyle name="Rubrik 3 3 2 2 2 2 2 3" xfId="19050" xr:uid="{00000000-0005-0000-0000-0000425B0000}"/>
    <cellStyle name="Rubrik 3 3 2 2 2 2 2 4" xfId="21681" xr:uid="{00000000-0005-0000-0000-0000435B0000}"/>
    <cellStyle name="Rubrik 3 3 2 2 2 2 2 5" xfId="24264" xr:uid="{00000000-0005-0000-0000-0000445B0000}"/>
    <cellStyle name="Rubrik 3 3 2 2 2 2 2 6" xfId="24738" xr:uid="{00000000-0005-0000-0000-0000455B0000}"/>
    <cellStyle name="Rubrik 3 3 2 2 2 2 2 7" xfId="29279" xr:uid="{00000000-0005-0000-0000-0000465B0000}"/>
    <cellStyle name="Rubrik 3 3 2 2 2 2 2 8" xfId="29746" xr:uid="{00000000-0005-0000-0000-0000475B0000}"/>
    <cellStyle name="Rubrik 3 3 2 2 2 2 2 9" xfId="34015" xr:uid="{00000000-0005-0000-0000-0000485B0000}"/>
    <cellStyle name="Rubrik 3 3 2 2 2 2 3" xfId="9312" xr:uid="{00000000-0005-0000-0000-0000495B0000}"/>
    <cellStyle name="Rubrik 3 3 2 2 2 2 4" xfId="15567" xr:uid="{00000000-0005-0000-0000-00004A5B0000}"/>
    <cellStyle name="Rubrik 3 3 2 2 2 2 5" xfId="20766" xr:uid="{00000000-0005-0000-0000-00004B5B0000}"/>
    <cellStyle name="Rubrik 3 3 2 2 2 2 6" xfId="23359" xr:uid="{00000000-0005-0000-0000-00004C5B0000}"/>
    <cellStyle name="Rubrik 3 3 2 2 2 2 7" xfId="28440" xr:uid="{00000000-0005-0000-0000-00004D5B0000}"/>
    <cellStyle name="Rubrik 3 3 2 2 2 2 8" xfId="25695" xr:uid="{00000000-0005-0000-0000-00004E5B0000}"/>
    <cellStyle name="Rubrik 3 3 2 2 2 2 9" xfId="33155" xr:uid="{00000000-0005-0000-0000-00004F5B0000}"/>
    <cellStyle name="Rubrik 3 3 2 2 2 3" xfId="1158" xr:uid="{00000000-0005-0000-0000-0000505B0000}"/>
    <cellStyle name="Rubrik 3 3 2 2 2 3 10" xfId="9813" xr:uid="{00000000-0005-0000-0000-0000515B0000}"/>
    <cellStyle name="Rubrik 3 3 2 2 2 3 11" xfId="37124" xr:uid="{00000000-0005-0000-0000-0000525B0000}"/>
    <cellStyle name="Rubrik 3 3 2 2 2 3 12" xfId="31628" xr:uid="{00000000-0005-0000-0000-0000535B0000}"/>
    <cellStyle name="Rubrik 3 3 2 2 2 3 2" xfId="4844" xr:uid="{00000000-0005-0000-0000-0000545B0000}"/>
    <cellStyle name="Rubrik 3 3 2 2 2 3 2 10" xfId="29830" xr:uid="{00000000-0005-0000-0000-0000555B0000}"/>
    <cellStyle name="Rubrik 3 3 2 2 2 3 2 11" xfId="37832" xr:uid="{00000000-0005-0000-0000-0000565B0000}"/>
    <cellStyle name="Rubrik 3 3 2 2 2 3 2 2" xfId="12728" xr:uid="{00000000-0005-0000-0000-0000575B0000}"/>
    <cellStyle name="Rubrik 3 3 2 2 2 3 2 3" xfId="19051" xr:uid="{00000000-0005-0000-0000-0000585B0000}"/>
    <cellStyle name="Rubrik 3 3 2 2 2 3 2 4" xfId="21682" xr:uid="{00000000-0005-0000-0000-0000595B0000}"/>
    <cellStyle name="Rubrik 3 3 2 2 2 3 2 5" xfId="24265" xr:uid="{00000000-0005-0000-0000-00005A5B0000}"/>
    <cellStyle name="Rubrik 3 3 2 2 2 3 2 6" xfId="20378" xr:uid="{00000000-0005-0000-0000-00005B5B0000}"/>
    <cellStyle name="Rubrik 3 3 2 2 2 3 2 7" xfId="29280" xr:uid="{00000000-0005-0000-0000-00005C5B0000}"/>
    <cellStyle name="Rubrik 3 3 2 2 2 3 2 8" xfId="28769" xr:uid="{00000000-0005-0000-0000-00005D5B0000}"/>
    <cellStyle name="Rubrik 3 3 2 2 2 3 2 9" xfId="34016" xr:uid="{00000000-0005-0000-0000-00005E5B0000}"/>
    <cellStyle name="Rubrik 3 3 2 2 2 3 3" xfId="14043" xr:uid="{00000000-0005-0000-0000-00005F5B0000}"/>
    <cellStyle name="Rubrik 3 3 2 2 2 3 4" xfId="16335" xr:uid="{00000000-0005-0000-0000-0000605B0000}"/>
    <cellStyle name="Rubrik 3 3 2 2 2 3 5" xfId="20833" xr:uid="{00000000-0005-0000-0000-0000615B0000}"/>
    <cellStyle name="Rubrik 3 3 2 2 2 3 6" xfId="23424" xr:uid="{00000000-0005-0000-0000-0000625B0000}"/>
    <cellStyle name="Rubrik 3 3 2 2 2 3 7" xfId="28504" xr:uid="{00000000-0005-0000-0000-0000635B0000}"/>
    <cellStyle name="Rubrik 3 3 2 2 2 3 8" xfId="23077" xr:uid="{00000000-0005-0000-0000-0000645B0000}"/>
    <cellStyle name="Rubrik 3 3 2 2 2 3 9" xfId="33218" xr:uid="{00000000-0005-0000-0000-0000655B0000}"/>
    <cellStyle name="Rubrik 3 3 2 2 2 4" xfId="2897" xr:uid="{00000000-0005-0000-0000-0000665B0000}"/>
    <cellStyle name="Rubrik 3 3 2 2 2 4 10" xfId="28500" xr:uid="{00000000-0005-0000-0000-0000675B0000}"/>
    <cellStyle name="Rubrik 3 3 2 2 2 4 11" xfId="36226" xr:uid="{00000000-0005-0000-0000-0000685B0000}"/>
    <cellStyle name="Rubrik 3 3 2 2 2 4 12" xfId="25403" xr:uid="{00000000-0005-0000-0000-0000695B0000}"/>
    <cellStyle name="Rubrik 3 3 2 2 2 4 2" xfId="4845" xr:uid="{00000000-0005-0000-0000-00006A5B0000}"/>
    <cellStyle name="Rubrik 3 3 2 2 2 4 2 10" xfId="33099" xr:uid="{00000000-0005-0000-0000-00006B5B0000}"/>
    <cellStyle name="Rubrik 3 3 2 2 2 4 2 11" xfId="37833" xr:uid="{00000000-0005-0000-0000-00006C5B0000}"/>
    <cellStyle name="Rubrik 3 3 2 2 2 4 2 2" xfId="12729" xr:uid="{00000000-0005-0000-0000-00006D5B0000}"/>
    <cellStyle name="Rubrik 3 3 2 2 2 4 2 3" xfId="19052" xr:uid="{00000000-0005-0000-0000-00006E5B0000}"/>
    <cellStyle name="Rubrik 3 3 2 2 2 4 2 4" xfId="21683" xr:uid="{00000000-0005-0000-0000-00006F5B0000}"/>
    <cellStyle name="Rubrik 3 3 2 2 2 4 2 5" xfId="24266" xr:uid="{00000000-0005-0000-0000-0000705B0000}"/>
    <cellStyle name="Rubrik 3 3 2 2 2 4 2 6" xfId="15044" xr:uid="{00000000-0005-0000-0000-0000715B0000}"/>
    <cellStyle name="Rubrik 3 3 2 2 2 4 2 7" xfId="29281" xr:uid="{00000000-0005-0000-0000-0000725B0000}"/>
    <cellStyle name="Rubrik 3 3 2 2 2 4 2 8" xfId="20909" xr:uid="{00000000-0005-0000-0000-0000735B0000}"/>
    <cellStyle name="Rubrik 3 3 2 2 2 4 2 9" xfId="34017" xr:uid="{00000000-0005-0000-0000-0000745B0000}"/>
    <cellStyle name="Rubrik 3 3 2 2 2 4 3" xfId="10858" xr:uid="{00000000-0005-0000-0000-0000755B0000}"/>
    <cellStyle name="Rubrik 3 3 2 2 2 4 4" xfId="17111" xr:uid="{00000000-0005-0000-0000-0000765B0000}"/>
    <cellStyle name="Rubrik 3 3 2 2 2 4 5" xfId="19447" xr:uid="{00000000-0005-0000-0000-0000775B0000}"/>
    <cellStyle name="Rubrik 3 3 2 2 2 4 6" xfId="22078" xr:uid="{00000000-0005-0000-0000-0000785B0000}"/>
    <cellStyle name="Rubrik 3 3 2 2 2 4 7" xfId="27181" xr:uid="{00000000-0005-0000-0000-0000795B0000}"/>
    <cellStyle name="Rubrik 3 3 2 2 2 4 8" xfId="21175" xr:uid="{00000000-0005-0000-0000-00007A5B0000}"/>
    <cellStyle name="Rubrik 3 3 2 2 2 4 9" xfId="31998" xr:uid="{00000000-0005-0000-0000-00007B5B0000}"/>
    <cellStyle name="Rubrik 3 3 2 2 2 5" xfId="2582" xr:uid="{00000000-0005-0000-0000-00007C5B0000}"/>
    <cellStyle name="Rubrik 3 3 2 2 2 5 10" xfId="30008" xr:uid="{00000000-0005-0000-0000-00007D5B0000}"/>
    <cellStyle name="Rubrik 3 3 2 2 2 5 11" xfId="36373" xr:uid="{00000000-0005-0000-0000-00007E5B0000}"/>
    <cellStyle name="Rubrik 3 3 2 2 2 5 12" xfId="14851" xr:uid="{00000000-0005-0000-0000-00007F5B0000}"/>
    <cellStyle name="Rubrik 3 3 2 2 2 5 2" xfId="4846" xr:uid="{00000000-0005-0000-0000-0000805B0000}"/>
    <cellStyle name="Rubrik 3 3 2 2 2 5 2 10" xfId="26255" xr:uid="{00000000-0005-0000-0000-0000815B0000}"/>
    <cellStyle name="Rubrik 3 3 2 2 2 5 2 11" xfId="37834" xr:uid="{00000000-0005-0000-0000-0000825B0000}"/>
    <cellStyle name="Rubrik 3 3 2 2 2 5 2 2" xfId="12730" xr:uid="{00000000-0005-0000-0000-0000835B0000}"/>
    <cellStyle name="Rubrik 3 3 2 2 2 5 2 3" xfId="19053" xr:uid="{00000000-0005-0000-0000-0000845B0000}"/>
    <cellStyle name="Rubrik 3 3 2 2 2 5 2 4" xfId="21684" xr:uid="{00000000-0005-0000-0000-0000855B0000}"/>
    <cellStyle name="Rubrik 3 3 2 2 2 5 2 5" xfId="24267" xr:uid="{00000000-0005-0000-0000-0000865B0000}"/>
    <cellStyle name="Rubrik 3 3 2 2 2 5 2 6" xfId="21006" xr:uid="{00000000-0005-0000-0000-0000875B0000}"/>
    <cellStyle name="Rubrik 3 3 2 2 2 5 2 7" xfId="29282" xr:uid="{00000000-0005-0000-0000-0000885B0000}"/>
    <cellStyle name="Rubrik 3 3 2 2 2 5 2 8" xfId="28670" xr:uid="{00000000-0005-0000-0000-0000895B0000}"/>
    <cellStyle name="Rubrik 3 3 2 2 2 5 2 9" xfId="34018" xr:uid="{00000000-0005-0000-0000-00008A5B0000}"/>
    <cellStyle name="Rubrik 3 3 2 2 2 5 3" xfId="10543" xr:uid="{00000000-0005-0000-0000-00008B5B0000}"/>
    <cellStyle name="Rubrik 3 3 2 2 2 5 4" xfId="14445" xr:uid="{00000000-0005-0000-0000-00008C5B0000}"/>
    <cellStyle name="Rubrik 3 3 2 2 2 5 5" xfId="19604" xr:uid="{00000000-0005-0000-0000-00008D5B0000}"/>
    <cellStyle name="Rubrik 3 3 2 2 2 5 6" xfId="22235" xr:uid="{00000000-0005-0000-0000-00008E5B0000}"/>
    <cellStyle name="Rubrik 3 3 2 2 2 5 7" xfId="27338" xr:uid="{00000000-0005-0000-0000-00008F5B0000}"/>
    <cellStyle name="Rubrik 3 3 2 2 2 5 8" xfId="25028" xr:uid="{00000000-0005-0000-0000-0000905B0000}"/>
    <cellStyle name="Rubrik 3 3 2 2 2 5 9" xfId="32153" xr:uid="{00000000-0005-0000-0000-0000915B0000}"/>
    <cellStyle name="Rubrik 3 3 2 2 2 6" xfId="1374" xr:uid="{00000000-0005-0000-0000-0000925B0000}"/>
    <cellStyle name="Rubrik 3 3 2 2 2 6 10" xfId="31093" xr:uid="{00000000-0005-0000-0000-0000935B0000}"/>
    <cellStyle name="Rubrik 3 3 2 2 2 6 11" xfId="37067" xr:uid="{00000000-0005-0000-0000-0000945B0000}"/>
    <cellStyle name="Rubrik 3 3 2 2 2 6 12" xfId="34588" xr:uid="{00000000-0005-0000-0000-0000955B0000}"/>
    <cellStyle name="Rubrik 3 3 2 2 2 6 2" xfId="4847" xr:uid="{00000000-0005-0000-0000-0000965B0000}"/>
    <cellStyle name="Rubrik 3 3 2 2 2 6 2 10" xfId="30440" xr:uid="{00000000-0005-0000-0000-0000975B0000}"/>
    <cellStyle name="Rubrik 3 3 2 2 2 6 2 11" xfId="37835" xr:uid="{00000000-0005-0000-0000-0000985B0000}"/>
    <cellStyle name="Rubrik 3 3 2 2 2 6 2 2" xfId="12731" xr:uid="{00000000-0005-0000-0000-0000995B0000}"/>
    <cellStyle name="Rubrik 3 3 2 2 2 6 2 3" xfId="19054" xr:uid="{00000000-0005-0000-0000-00009A5B0000}"/>
    <cellStyle name="Rubrik 3 3 2 2 2 6 2 4" xfId="21685" xr:uid="{00000000-0005-0000-0000-00009B5B0000}"/>
    <cellStyle name="Rubrik 3 3 2 2 2 6 2 5" xfId="24268" xr:uid="{00000000-0005-0000-0000-00009C5B0000}"/>
    <cellStyle name="Rubrik 3 3 2 2 2 6 2 6" xfId="22542" xr:uid="{00000000-0005-0000-0000-00009D5B0000}"/>
    <cellStyle name="Rubrik 3 3 2 2 2 6 2 7" xfId="29283" xr:uid="{00000000-0005-0000-0000-00009E5B0000}"/>
    <cellStyle name="Rubrik 3 3 2 2 2 6 2 8" xfId="25865" xr:uid="{00000000-0005-0000-0000-00009F5B0000}"/>
    <cellStyle name="Rubrik 3 3 2 2 2 6 2 9" xfId="34019" xr:uid="{00000000-0005-0000-0000-0000A05B0000}"/>
    <cellStyle name="Rubrik 3 3 2 2 2 6 3" xfId="9343" xr:uid="{00000000-0005-0000-0000-0000A15B0000}"/>
    <cellStyle name="Rubrik 3 3 2 2 2 6 4" xfId="14688" xr:uid="{00000000-0005-0000-0000-0000A25B0000}"/>
    <cellStyle name="Rubrik 3 3 2 2 2 6 5" xfId="20761" xr:uid="{00000000-0005-0000-0000-0000A35B0000}"/>
    <cellStyle name="Rubrik 3 3 2 2 2 6 6" xfId="23354" xr:uid="{00000000-0005-0000-0000-0000A45B0000}"/>
    <cellStyle name="Rubrik 3 3 2 2 2 6 7" xfId="28435" xr:uid="{00000000-0005-0000-0000-0000A55B0000}"/>
    <cellStyle name="Rubrik 3 3 2 2 2 6 8" xfId="26230" xr:uid="{00000000-0005-0000-0000-0000A65B0000}"/>
    <cellStyle name="Rubrik 3 3 2 2 2 6 9" xfId="33150" xr:uid="{00000000-0005-0000-0000-0000A75B0000}"/>
    <cellStyle name="Rubrik 3 3 2 2 2 7" xfId="3252" xr:uid="{00000000-0005-0000-0000-0000A85B0000}"/>
    <cellStyle name="Rubrik 3 3 2 2 2 7 10" xfId="30690" xr:uid="{00000000-0005-0000-0000-0000A95B0000}"/>
    <cellStyle name="Rubrik 3 3 2 2 2 7 11" xfId="36051" xr:uid="{00000000-0005-0000-0000-0000AA5B0000}"/>
    <cellStyle name="Rubrik 3 3 2 2 2 7 12" xfId="37346" xr:uid="{00000000-0005-0000-0000-0000AB5B0000}"/>
    <cellStyle name="Rubrik 3 3 2 2 2 7 2" xfId="4848" xr:uid="{00000000-0005-0000-0000-0000AC5B0000}"/>
    <cellStyle name="Rubrik 3 3 2 2 2 7 2 10" xfId="35286" xr:uid="{00000000-0005-0000-0000-0000AD5B0000}"/>
    <cellStyle name="Rubrik 3 3 2 2 2 7 2 11" xfId="37836" xr:uid="{00000000-0005-0000-0000-0000AE5B0000}"/>
    <cellStyle name="Rubrik 3 3 2 2 2 7 2 2" xfId="12732" xr:uid="{00000000-0005-0000-0000-0000AF5B0000}"/>
    <cellStyle name="Rubrik 3 3 2 2 2 7 2 3" xfId="19055" xr:uid="{00000000-0005-0000-0000-0000B05B0000}"/>
    <cellStyle name="Rubrik 3 3 2 2 2 7 2 4" xfId="21686" xr:uid="{00000000-0005-0000-0000-0000B15B0000}"/>
    <cellStyle name="Rubrik 3 3 2 2 2 7 2 5" xfId="24269" xr:uid="{00000000-0005-0000-0000-0000B25B0000}"/>
    <cellStyle name="Rubrik 3 3 2 2 2 7 2 6" xfId="23744" xr:uid="{00000000-0005-0000-0000-0000B35B0000}"/>
    <cellStyle name="Rubrik 3 3 2 2 2 7 2 7" xfId="29284" xr:uid="{00000000-0005-0000-0000-0000B45B0000}"/>
    <cellStyle name="Rubrik 3 3 2 2 2 7 2 8" xfId="23742" xr:uid="{00000000-0005-0000-0000-0000B55B0000}"/>
    <cellStyle name="Rubrik 3 3 2 2 2 7 2 9" xfId="34020" xr:uid="{00000000-0005-0000-0000-0000B65B0000}"/>
    <cellStyle name="Rubrik 3 3 2 2 2 7 3" xfId="11212" xr:uid="{00000000-0005-0000-0000-0000B75B0000}"/>
    <cellStyle name="Rubrik 3 3 2 2 2 7 4" xfId="17466" xr:uid="{00000000-0005-0000-0000-0000B85B0000}"/>
    <cellStyle name="Rubrik 3 3 2 2 2 7 5" xfId="16852" xr:uid="{00000000-0005-0000-0000-0000B95B0000}"/>
    <cellStyle name="Rubrik 3 3 2 2 2 7 6" xfId="21180" xr:uid="{00000000-0005-0000-0000-0000BA5B0000}"/>
    <cellStyle name="Rubrik 3 3 2 2 2 7 7" xfId="23058" xr:uid="{00000000-0005-0000-0000-0000BB5B0000}"/>
    <cellStyle name="Rubrik 3 3 2 2 2 7 8" xfId="23749" xr:uid="{00000000-0005-0000-0000-0000BC5B0000}"/>
    <cellStyle name="Rubrik 3 3 2 2 2 7 9" xfId="25785" xr:uid="{00000000-0005-0000-0000-0000BD5B0000}"/>
    <cellStyle name="Rubrik 3 3 2 2 2 8" xfId="4849" xr:uid="{00000000-0005-0000-0000-0000BE5B0000}"/>
    <cellStyle name="Rubrik 3 3 2 2 2 8 10" xfId="28079" xr:uid="{00000000-0005-0000-0000-0000BF5B0000}"/>
    <cellStyle name="Rubrik 3 3 2 2 2 8 11" xfId="37837" xr:uid="{00000000-0005-0000-0000-0000C05B0000}"/>
    <cellStyle name="Rubrik 3 3 2 2 2 8 2" xfId="12733" xr:uid="{00000000-0005-0000-0000-0000C15B0000}"/>
    <cellStyle name="Rubrik 3 3 2 2 2 8 3" xfId="19056" xr:uid="{00000000-0005-0000-0000-0000C25B0000}"/>
    <cellStyle name="Rubrik 3 3 2 2 2 8 4" xfId="21687" xr:uid="{00000000-0005-0000-0000-0000C35B0000}"/>
    <cellStyle name="Rubrik 3 3 2 2 2 8 5" xfId="24270" xr:uid="{00000000-0005-0000-0000-0000C45B0000}"/>
    <cellStyle name="Rubrik 3 3 2 2 2 8 6" xfId="20437" xr:uid="{00000000-0005-0000-0000-0000C55B0000}"/>
    <cellStyle name="Rubrik 3 3 2 2 2 8 7" xfId="29285" xr:uid="{00000000-0005-0000-0000-0000C65B0000}"/>
    <cellStyle name="Rubrik 3 3 2 2 2 8 8" xfId="28788" xr:uid="{00000000-0005-0000-0000-0000C75B0000}"/>
    <cellStyle name="Rubrik 3 3 2 2 2 8 9" xfId="34021" xr:uid="{00000000-0005-0000-0000-0000C85B0000}"/>
    <cellStyle name="Rubrik 3 3 2 2 2 9" xfId="10220" xr:uid="{00000000-0005-0000-0000-0000C95B0000}"/>
    <cellStyle name="Rubrik 3 3 2 2 20" xfId="36545" xr:uid="{00000000-0005-0000-0000-0000CA5B0000}"/>
    <cellStyle name="Rubrik 3 3 2 2 3" xfId="3046" xr:uid="{00000000-0005-0000-0000-0000CB5B0000}"/>
    <cellStyle name="Rubrik 3 3 2 2 3 10" xfId="20340" xr:uid="{00000000-0005-0000-0000-0000CC5B0000}"/>
    <cellStyle name="Rubrik 3 3 2 2 3 11" xfId="22523" xr:uid="{00000000-0005-0000-0000-0000CD5B0000}"/>
    <cellStyle name="Rubrik 3 3 2 2 3 12" xfId="36953" xr:uid="{00000000-0005-0000-0000-0000CE5B0000}"/>
    <cellStyle name="Rubrik 3 3 2 2 3 2" xfId="4850" xr:uid="{00000000-0005-0000-0000-0000CF5B0000}"/>
    <cellStyle name="Rubrik 3 3 2 2 3 2 10" xfId="33208" xr:uid="{00000000-0005-0000-0000-0000D05B0000}"/>
    <cellStyle name="Rubrik 3 3 2 2 3 2 11" xfId="37838" xr:uid="{00000000-0005-0000-0000-0000D15B0000}"/>
    <cellStyle name="Rubrik 3 3 2 2 3 2 2" xfId="12734" xr:uid="{00000000-0005-0000-0000-0000D25B0000}"/>
    <cellStyle name="Rubrik 3 3 2 2 3 2 3" xfId="19057" xr:uid="{00000000-0005-0000-0000-0000D35B0000}"/>
    <cellStyle name="Rubrik 3 3 2 2 3 2 4" xfId="21688" xr:uid="{00000000-0005-0000-0000-0000D45B0000}"/>
    <cellStyle name="Rubrik 3 3 2 2 3 2 5" xfId="24271" xr:uid="{00000000-0005-0000-0000-0000D55B0000}"/>
    <cellStyle name="Rubrik 3 3 2 2 3 2 6" xfId="25341" xr:uid="{00000000-0005-0000-0000-0000D65B0000}"/>
    <cellStyle name="Rubrik 3 3 2 2 3 2 7" xfId="29286" xr:uid="{00000000-0005-0000-0000-0000D75B0000}"/>
    <cellStyle name="Rubrik 3 3 2 2 3 2 8" xfId="30291" xr:uid="{00000000-0005-0000-0000-0000D85B0000}"/>
    <cellStyle name="Rubrik 3 3 2 2 3 2 9" xfId="34022" xr:uid="{00000000-0005-0000-0000-0000D95B0000}"/>
    <cellStyle name="Rubrik 3 3 2 2 3 3" xfId="11007" xr:uid="{00000000-0005-0000-0000-0000DA5B0000}"/>
    <cellStyle name="Rubrik 3 3 2 2 3 4" xfId="17260" xr:uid="{00000000-0005-0000-0000-0000DB5B0000}"/>
    <cellStyle name="Rubrik 3 3 2 2 3 5" xfId="10484" xr:uid="{00000000-0005-0000-0000-0000DC5B0000}"/>
    <cellStyle name="Rubrik 3 3 2 2 3 6" xfId="20558" xr:uid="{00000000-0005-0000-0000-0000DD5B0000}"/>
    <cellStyle name="Rubrik 3 3 2 2 3 7" xfId="26124" xr:uid="{00000000-0005-0000-0000-0000DE5B0000}"/>
    <cellStyle name="Rubrik 3 3 2 2 3 8" xfId="27661" xr:uid="{00000000-0005-0000-0000-0000DF5B0000}"/>
    <cellStyle name="Rubrik 3 3 2 2 3 9" xfId="30994" xr:uid="{00000000-0005-0000-0000-0000E05B0000}"/>
    <cellStyle name="Rubrik 3 3 2 2 4" xfId="2567" xr:uid="{00000000-0005-0000-0000-0000E15B0000}"/>
    <cellStyle name="Rubrik 3 3 2 2 4 10" xfId="29691" xr:uid="{00000000-0005-0000-0000-0000E25B0000}"/>
    <cellStyle name="Rubrik 3 3 2 2 4 11" xfId="36381" xr:uid="{00000000-0005-0000-0000-0000E35B0000}"/>
    <cellStyle name="Rubrik 3 3 2 2 4 12" xfId="25137" xr:uid="{00000000-0005-0000-0000-0000E45B0000}"/>
    <cellStyle name="Rubrik 3 3 2 2 4 2" xfId="4851" xr:uid="{00000000-0005-0000-0000-0000E55B0000}"/>
    <cellStyle name="Rubrik 3 3 2 2 4 2 10" xfId="35295" xr:uid="{00000000-0005-0000-0000-0000E65B0000}"/>
    <cellStyle name="Rubrik 3 3 2 2 4 2 11" xfId="37839" xr:uid="{00000000-0005-0000-0000-0000E75B0000}"/>
    <cellStyle name="Rubrik 3 3 2 2 4 2 2" xfId="12735" xr:uid="{00000000-0005-0000-0000-0000E85B0000}"/>
    <cellStyle name="Rubrik 3 3 2 2 4 2 3" xfId="19058" xr:uid="{00000000-0005-0000-0000-0000E95B0000}"/>
    <cellStyle name="Rubrik 3 3 2 2 4 2 4" xfId="21689" xr:uid="{00000000-0005-0000-0000-0000EA5B0000}"/>
    <cellStyle name="Rubrik 3 3 2 2 4 2 5" xfId="24272" xr:uid="{00000000-0005-0000-0000-0000EB5B0000}"/>
    <cellStyle name="Rubrik 3 3 2 2 4 2 6" xfId="23525" xr:uid="{00000000-0005-0000-0000-0000EC5B0000}"/>
    <cellStyle name="Rubrik 3 3 2 2 4 2 7" xfId="29287" xr:uid="{00000000-0005-0000-0000-0000ED5B0000}"/>
    <cellStyle name="Rubrik 3 3 2 2 4 2 8" xfId="13931" xr:uid="{00000000-0005-0000-0000-0000EE5B0000}"/>
    <cellStyle name="Rubrik 3 3 2 2 4 2 9" xfId="34023" xr:uid="{00000000-0005-0000-0000-0000EF5B0000}"/>
    <cellStyle name="Rubrik 3 3 2 2 4 3" xfId="10528" xr:uid="{00000000-0005-0000-0000-0000F05B0000}"/>
    <cellStyle name="Rubrik 3 3 2 2 4 4" xfId="14309" xr:uid="{00000000-0005-0000-0000-0000F15B0000}"/>
    <cellStyle name="Rubrik 3 3 2 2 4 5" xfId="19612" xr:uid="{00000000-0005-0000-0000-0000F25B0000}"/>
    <cellStyle name="Rubrik 3 3 2 2 4 6" xfId="22243" xr:uid="{00000000-0005-0000-0000-0000F35B0000}"/>
    <cellStyle name="Rubrik 3 3 2 2 4 7" xfId="27346" xr:uid="{00000000-0005-0000-0000-0000F45B0000}"/>
    <cellStyle name="Rubrik 3 3 2 2 4 8" xfId="24680" xr:uid="{00000000-0005-0000-0000-0000F55B0000}"/>
    <cellStyle name="Rubrik 3 3 2 2 4 9" xfId="32161" xr:uid="{00000000-0005-0000-0000-0000F65B0000}"/>
    <cellStyle name="Rubrik 3 3 2 2 5" xfId="2884" xr:uid="{00000000-0005-0000-0000-0000F75B0000}"/>
    <cellStyle name="Rubrik 3 3 2 2 5 10" xfId="27127" xr:uid="{00000000-0005-0000-0000-0000F85B0000}"/>
    <cellStyle name="Rubrik 3 3 2 2 5 11" xfId="36228" xr:uid="{00000000-0005-0000-0000-0000F95B0000}"/>
    <cellStyle name="Rubrik 3 3 2 2 5 12" xfId="33007" xr:uid="{00000000-0005-0000-0000-0000FA5B0000}"/>
    <cellStyle name="Rubrik 3 3 2 2 5 2" xfId="4852" xr:uid="{00000000-0005-0000-0000-0000FB5B0000}"/>
    <cellStyle name="Rubrik 3 3 2 2 5 2 10" xfId="30740" xr:uid="{00000000-0005-0000-0000-0000FC5B0000}"/>
    <cellStyle name="Rubrik 3 3 2 2 5 2 11" xfId="37840" xr:uid="{00000000-0005-0000-0000-0000FD5B0000}"/>
    <cellStyle name="Rubrik 3 3 2 2 5 2 2" xfId="12736" xr:uid="{00000000-0005-0000-0000-0000FE5B0000}"/>
    <cellStyle name="Rubrik 3 3 2 2 5 2 3" xfId="19059" xr:uid="{00000000-0005-0000-0000-0000FF5B0000}"/>
    <cellStyle name="Rubrik 3 3 2 2 5 2 4" xfId="21690" xr:uid="{00000000-0005-0000-0000-0000005C0000}"/>
    <cellStyle name="Rubrik 3 3 2 2 5 2 5" xfId="24273" xr:uid="{00000000-0005-0000-0000-0000015C0000}"/>
    <cellStyle name="Rubrik 3 3 2 2 5 2 6" xfId="22602" xr:uid="{00000000-0005-0000-0000-0000025C0000}"/>
    <cellStyle name="Rubrik 3 3 2 2 5 2 7" xfId="29288" xr:uid="{00000000-0005-0000-0000-0000035C0000}"/>
    <cellStyle name="Rubrik 3 3 2 2 5 2 8" xfId="25159" xr:uid="{00000000-0005-0000-0000-0000045C0000}"/>
    <cellStyle name="Rubrik 3 3 2 2 5 2 9" xfId="34024" xr:uid="{00000000-0005-0000-0000-0000055C0000}"/>
    <cellStyle name="Rubrik 3 3 2 2 5 3" xfId="10845" xr:uid="{00000000-0005-0000-0000-0000065C0000}"/>
    <cellStyle name="Rubrik 3 3 2 2 5 4" xfId="17098" xr:uid="{00000000-0005-0000-0000-0000075C0000}"/>
    <cellStyle name="Rubrik 3 3 2 2 5 5" xfId="19449" xr:uid="{00000000-0005-0000-0000-0000085C0000}"/>
    <cellStyle name="Rubrik 3 3 2 2 5 6" xfId="22080" xr:uid="{00000000-0005-0000-0000-0000095C0000}"/>
    <cellStyle name="Rubrik 3 3 2 2 5 7" xfId="27183" xr:uid="{00000000-0005-0000-0000-00000A5C0000}"/>
    <cellStyle name="Rubrik 3 3 2 2 5 8" xfId="15049" xr:uid="{00000000-0005-0000-0000-00000B5C0000}"/>
    <cellStyle name="Rubrik 3 3 2 2 5 9" xfId="32000" xr:uid="{00000000-0005-0000-0000-00000C5C0000}"/>
    <cellStyle name="Rubrik 3 3 2 2 6" xfId="2588" xr:uid="{00000000-0005-0000-0000-00000D5C0000}"/>
    <cellStyle name="Rubrik 3 3 2 2 6 10" xfId="30837" xr:uid="{00000000-0005-0000-0000-00000E5C0000}"/>
    <cellStyle name="Rubrik 3 3 2 2 6 11" xfId="36371" xr:uid="{00000000-0005-0000-0000-00000F5C0000}"/>
    <cellStyle name="Rubrik 3 3 2 2 6 12" xfId="27308" xr:uid="{00000000-0005-0000-0000-0000105C0000}"/>
    <cellStyle name="Rubrik 3 3 2 2 6 2" xfId="4853" xr:uid="{00000000-0005-0000-0000-0000115C0000}"/>
    <cellStyle name="Rubrik 3 3 2 2 6 2 10" xfId="21051" xr:uid="{00000000-0005-0000-0000-0000125C0000}"/>
    <cellStyle name="Rubrik 3 3 2 2 6 2 11" xfId="37841" xr:uid="{00000000-0005-0000-0000-0000135C0000}"/>
    <cellStyle name="Rubrik 3 3 2 2 6 2 2" xfId="12737" xr:uid="{00000000-0005-0000-0000-0000145C0000}"/>
    <cellStyle name="Rubrik 3 3 2 2 6 2 3" xfId="19060" xr:uid="{00000000-0005-0000-0000-0000155C0000}"/>
    <cellStyle name="Rubrik 3 3 2 2 6 2 4" xfId="21691" xr:uid="{00000000-0005-0000-0000-0000165C0000}"/>
    <cellStyle name="Rubrik 3 3 2 2 6 2 5" xfId="24274" xr:uid="{00000000-0005-0000-0000-0000175C0000}"/>
    <cellStyle name="Rubrik 3 3 2 2 6 2 6" xfId="17847" xr:uid="{00000000-0005-0000-0000-0000185C0000}"/>
    <cellStyle name="Rubrik 3 3 2 2 6 2 7" xfId="29289" xr:uid="{00000000-0005-0000-0000-0000195C0000}"/>
    <cellStyle name="Rubrik 3 3 2 2 6 2 8" xfId="22888" xr:uid="{00000000-0005-0000-0000-00001A5C0000}"/>
    <cellStyle name="Rubrik 3 3 2 2 6 2 9" xfId="34025" xr:uid="{00000000-0005-0000-0000-00001B5C0000}"/>
    <cellStyle name="Rubrik 3 3 2 2 6 3" xfId="10549" xr:uid="{00000000-0005-0000-0000-00001C5C0000}"/>
    <cellStyle name="Rubrik 3 3 2 2 6 4" xfId="10271" xr:uid="{00000000-0005-0000-0000-00001D5C0000}"/>
    <cellStyle name="Rubrik 3 3 2 2 6 5" xfId="19601" xr:uid="{00000000-0005-0000-0000-00001E5C0000}"/>
    <cellStyle name="Rubrik 3 3 2 2 6 6" xfId="22232" xr:uid="{00000000-0005-0000-0000-00001F5C0000}"/>
    <cellStyle name="Rubrik 3 3 2 2 6 7" xfId="27335" xr:uid="{00000000-0005-0000-0000-0000205C0000}"/>
    <cellStyle name="Rubrik 3 3 2 2 6 8" xfId="25950" xr:uid="{00000000-0005-0000-0000-0000215C0000}"/>
    <cellStyle name="Rubrik 3 3 2 2 6 9" xfId="32151" xr:uid="{00000000-0005-0000-0000-0000225C0000}"/>
    <cellStyle name="Rubrik 3 3 2 2 7" xfId="2982" xr:uid="{00000000-0005-0000-0000-0000235C0000}"/>
    <cellStyle name="Rubrik 3 3 2 2 7 10" xfId="28682" xr:uid="{00000000-0005-0000-0000-0000245C0000}"/>
    <cellStyle name="Rubrik 3 3 2 2 7 11" xfId="19902" xr:uid="{00000000-0005-0000-0000-0000255C0000}"/>
    <cellStyle name="Rubrik 3 3 2 2 7 12" xfId="34875" xr:uid="{00000000-0005-0000-0000-0000265C0000}"/>
    <cellStyle name="Rubrik 3 3 2 2 7 2" xfId="4854" xr:uid="{00000000-0005-0000-0000-0000275C0000}"/>
    <cellStyle name="Rubrik 3 3 2 2 7 2 10" xfId="30027" xr:uid="{00000000-0005-0000-0000-0000285C0000}"/>
    <cellStyle name="Rubrik 3 3 2 2 7 2 11" xfId="37842" xr:uid="{00000000-0005-0000-0000-0000295C0000}"/>
    <cellStyle name="Rubrik 3 3 2 2 7 2 2" xfId="12738" xr:uid="{00000000-0005-0000-0000-00002A5C0000}"/>
    <cellStyle name="Rubrik 3 3 2 2 7 2 3" xfId="19061" xr:uid="{00000000-0005-0000-0000-00002B5C0000}"/>
    <cellStyle name="Rubrik 3 3 2 2 7 2 4" xfId="21692" xr:uid="{00000000-0005-0000-0000-00002C5C0000}"/>
    <cellStyle name="Rubrik 3 3 2 2 7 2 5" xfId="24275" xr:uid="{00000000-0005-0000-0000-00002D5C0000}"/>
    <cellStyle name="Rubrik 3 3 2 2 7 2 6" xfId="23107" xr:uid="{00000000-0005-0000-0000-00002E5C0000}"/>
    <cellStyle name="Rubrik 3 3 2 2 7 2 7" xfId="29290" xr:uid="{00000000-0005-0000-0000-00002F5C0000}"/>
    <cellStyle name="Rubrik 3 3 2 2 7 2 8" xfId="23717" xr:uid="{00000000-0005-0000-0000-0000305C0000}"/>
    <cellStyle name="Rubrik 3 3 2 2 7 2 9" xfId="34026" xr:uid="{00000000-0005-0000-0000-0000315C0000}"/>
    <cellStyle name="Rubrik 3 3 2 2 7 3" xfId="10943" xr:uid="{00000000-0005-0000-0000-0000325C0000}"/>
    <cellStyle name="Rubrik 3 3 2 2 7 4" xfId="17196" xr:uid="{00000000-0005-0000-0000-0000335C0000}"/>
    <cellStyle name="Rubrik 3 3 2 2 7 5" xfId="18114" xr:uid="{00000000-0005-0000-0000-0000345C0000}"/>
    <cellStyle name="Rubrik 3 3 2 2 7 6" xfId="16410" xr:uid="{00000000-0005-0000-0000-0000355C0000}"/>
    <cellStyle name="Rubrik 3 3 2 2 7 7" xfId="22526" xr:uid="{00000000-0005-0000-0000-0000365C0000}"/>
    <cellStyle name="Rubrik 3 3 2 2 7 8" xfId="28043" xr:uid="{00000000-0005-0000-0000-0000375C0000}"/>
    <cellStyle name="Rubrik 3 3 2 2 7 9" xfId="22903" xr:uid="{00000000-0005-0000-0000-0000385C0000}"/>
    <cellStyle name="Rubrik 3 3 2 2 8" xfId="2899" xr:uid="{00000000-0005-0000-0000-0000395C0000}"/>
    <cellStyle name="Rubrik 3 3 2 2 8 10" xfId="19918" xr:uid="{00000000-0005-0000-0000-00003A5C0000}"/>
    <cellStyle name="Rubrik 3 3 2 2 8 11" xfId="36224" xr:uid="{00000000-0005-0000-0000-00003B5C0000}"/>
    <cellStyle name="Rubrik 3 3 2 2 8 12" xfId="32895" xr:uid="{00000000-0005-0000-0000-00003C5C0000}"/>
    <cellStyle name="Rubrik 3 3 2 2 8 2" xfId="4855" xr:uid="{00000000-0005-0000-0000-00003D5C0000}"/>
    <cellStyle name="Rubrik 3 3 2 2 8 2 10" xfId="34881" xr:uid="{00000000-0005-0000-0000-00003E5C0000}"/>
    <cellStyle name="Rubrik 3 3 2 2 8 2 11" xfId="37843" xr:uid="{00000000-0005-0000-0000-00003F5C0000}"/>
    <cellStyle name="Rubrik 3 3 2 2 8 2 2" xfId="12739" xr:uid="{00000000-0005-0000-0000-0000405C0000}"/>
    <cellStyle name="Rubrik 3 3 2 2 8 2 3" xfId="19062" xr:uid="{00000000-0005-0000-0000-0000415C0000}"/>
    <cellStyle name="Rubrik 3 3 2 2 8 2 4" xfId="21693" xr:uid="{00000000-0005-0000-0000-0000425C0000}"/>
    <cellStyle name="Rubrik 3 3 2 2 8 2 5" xfId="24276" xr:uid="{00000000-0005-0000-0000-0000435C0000}"/>
    <cellStyle name="Rubrik 3 3 2 2 8 2 6" xfId="19576" xr:uid="{00000000-0005-0000-0000-0000445C0000}"/>
    <cellStyle name="Rubrik 3 3 2 2 8 2 7" xfId="29291" xr:uid="{00000000-0005-0000-0000-0000455C0000}"/>
    <cellStyle name="Rubrik 3 3 2 2 8 2 8" xfId="11736" xr:uid="{00000000-0005-0000-0000-0000465C0000}"/>
    <cellStyle name="Rubrik 3 3 2 2 8 2 9" xfId="34027" xr:uid="{00000000-0005-0000-0000-0000475C0000}"/>
    <cellStyle name="Rubrik 3 3 2 2 8 3" xfId="10860" xr:uid="{00000000-0005-0000-0000-0000485C0000}"/>
    <cellStyle name="Rubrik 3 3 2 2 8 4" xfId="17113" xr:uid="{00000000-0005-0000-0000-0000495C0000}"/>
    <cellStyle name="Rubrik 3 3 2 2 8 5" xfId="19445" xr:uid="{00000000-0005-0000-0000-00004A5C0000}"/>
    <cellStyle name="Rubrik 3 3 2 2 8 6" xfId="22076" xr:uid="{00000000-0005-0000-0000-00004B5C0000}"/>
    <cellStyle name="Rubrik 3 3 2 2 8 7" xfId="27179" xr:uid="{00000000-0005-0000-0000-00004C5C0000}"/>
    <cellStyle name="Rubrik 3 3 2 2 8 8" xfId="23218" xr:uid="{00000000-0005-0000-0000-00004D5C0000}"/>
    <cellStyle name="Rubrik 3 3 2 2 8 9" xfId="31996" xr:uid="{00000000-0005-0000-0000-00004E5C0000}"/>
    <cellStyle name="Rubrik 3 3 2 2 9" xfId="964" xr:uid="{00000000-0005-0000-0000-00004F5C0000}"/>
    <cellStyle name="Rubrik 3 3 2 2 9 10" xfId="20572" xr:uid="{00000000-0005-0000-0000-0000505C0000}"/>
    <cellStyle name="Rubrik 3 3 2 2 9 11" xfId="36754" xr:uid="{00000000-0005-0000-0000-0000515C0000}"/>
    <cellStyle name="Rubrik 3 3 2 2 9 12" xfId="34815" xr:uid="{00000000-0005-0000-0000-0000525C0000}"/>
    <cellStyle name="Rubrik 3 3 2 2 9 2" xfId="4856" xr:uid="{00000000-0005-0000-0000-0000535C0000}"/>
    <cellStyle name="Rubrik 3 3 2 2 9 2 10" xfId="32500" xr:uid="{00000000-0005-0000-0000-0000545C0000}"/>
    <cellStyle name="Rubrik 3 3 2 2 9 2 11" xfId="37844" xr:uid="{00000000-0005-0000-0000-0000555C0000}"/>
    <cellStyle name="Rubrik 3 3 2 2 9 2 2" xfId="12740" xr:uid="{00000000-0005-0000-0000-0000565C0000}"/>
    <cellStyle name="Rubrik 3 3 2 2 9 2 3" xfId="19063" xr:uid="{00000000-0005-0000-0000-0000575C0000}"/>
    <cellStyle name="Rubrik 3 3 2 2 9 2 4" xfId="21694" xr:uid="{00000000-0005-0000-0000-0000585C0000}"/>
    <cellStyle name="Rubrik 3 3 2 2 9 2 5" xfId="24277" xr:uid="{00000000-0005-0000-0000-0000595C0000}"/>
    <cellStyle name="Rubrik 3 3 2 2 9 2 6" xfId="24806" xr:uid="{00000000-0005-0000-0000-00005A5C0000}"/>
    <cellStyle name="Rubrik 3 3 2 2 9 2 7" xfId="29292" xr:uid="{00000000-0005-0000-0000-00005B5C0000}"/>
    <cellStyle name="Rubrik 3 3 2 2 9 2 8" xfId="29812" xr:uid="{00000000-0005-0000-0000-00005C5C0000}"/>
    <cellStyle name="Rubrik 3 3 2 2 9 2 9" xfId="34028" xr:uid="{00000000-0005-0000-0000-00005D5C0000}"/>
    <cellStyle name="Rubrik 3 3 2 2 9 3" xfId="14237" xr:uid="{00000000-0005-0000-0000-00005E5C0000}"/>
    <cellStyle name="Rubrik 3 3 2 2 9 4" xfId="16432" xr:uid="{00000000-0005-0000-0000-00005F5C0000}"/>
    <cellStyle name="Rubrik 3 3 2 2 9 5" xfId="20225" xr:uid="{00000000-0005-0000-0000-0000605C0000}"/>
    <cellStyle name="Rubrik 3 3 2 2 9 6" xfId="22839" xr:uid="{00000000-0005-0000-0000-0000615C0000}"/>
    <cellStyle name="Rubrik 3 3 2 2 9 7" xfId="27931" xr:uid="{00000000-0005-0000-0000-0000625C0000}"/>
    <cellStyle name="Rubrik 3 3 2 2 9 8" xfId="23630" xr:uid="{00000000-0005-0000-0000-0000635C0000}"/>
    <cellStyle name="Rubrik 3 3 2 2 9 9" xfId="32693" xr:uid="{00000000-0005-0000-0000-0000645C0000}"/>
    <cellStyle name="Rubrik 3 3 2 3" xfId="1729" xr:uid="{00000000-0005-0000-0000-0000655C0000}"/>
    <cellStyle name="Rubrik 3 3 2 3 10" xfId="10123" xr:uid="{00000000-0005-0000-0000-0000665C0000}"/>
    <cellStyle name="Rubrik 3 3 2 3 11" xfId="19970" xr:uid="{00000000-0005-0000-0000-0000675C0000}"/>
    <cellStyle name="Rubrik 3 3 2 3 12" xfId="22591" xr:uid="{00000000-0005-0000-0000-0000685C0000}"/>
    <cellStyle name="Rubrik 3 3 2 3 13" xfId="27683" xr:uid="{00000000-0005-0000-0000-0000695C0000}"/>
    <cellStyle name="Rubrik 3 3 2 3 14" xfId="14811" xr:uid="{00000000-0005-0000-0000-00006A5C0000}"/>
    <cellStyle name="Rubrik 3 3 2 3 15" xfId="32459" xr:uid="{00000000-0005-0000-0000-00006B5C0000}"/>
    <cellStyle name="Rubrik 3 3 2 3 16" xfId="25251" xr:uid="{00000000-0005-0000-0000-00006C5C0000}"/>
    <cellStyle name="Rubrik 3 3 2 3 17" xfId="36572" xr:uid="{00000000-0005-0000-0000-00006D5C0000}"/>
    <cellStyle name="Rubrik 3 3 2 3 18" xfId="32199" xr:uid="{00000000-0005-0000-0000-00006E5C0000}"/>
    <cellStyle name="Rubrik 3 3 2 3 2" xfId="3042" xr:uid="{00000000-0005-0000-0000-00006F5C0000}"/>
    <cellStyle name="Rubrik 3 3 2 3 2 10" xfId="27771" xr:uid="{00000000-0005-0000-0000-0000705C0000}"/>
    <cellStyle name="Rubrik 3 3 2 3 2 11" xfId="36154" xr:uid="{00000000-0005-0000-0000-0000715C0000}"/>
    <cellStyle name="Rubrik 3 3 2 3 2 12" xfId="32540" xr:uid="{00000000-0005-0000-0000-0000725C0000}"/>
    <cellStyle name="Rubrik 3 3 2 3 2 2" xfId="4857" xr:uid="{00000000-0005-0000-0000-0000735C0000}"/>
    <cellStyle name="Rubrik 3 3 2 3 2 2 10" xfId="28410" xr:uid="{00000000-0005-0000-0000-0000745C0000}"/>
    <cellStyle name="Rubrik 3 3 2 3 2 2 11" xfId="37845" xr:uid="{00000000-0005-0000-0000-0000755C0000}"/>
    <cellStyle name="Rubrik 3 3 2 3 2 2 2" xfId="12741" xr:uid="{00000000-0005-0000-0000-0000765C0000}"/>
    <cellStyle name="Rubrik 3 3 2 3 2 2 3" xfId="19064" xr:uid="{00000000-0005-0000-0000-0000775C0000}"/>
    <cellStyle name="Rubrik 3 3 2 3 2 2 4" xfId="21695" xr:uid="{00000000-0005-0000-0000-0000785C0000}"/>
    <cellStyle name="Rubrik 3 3 2 3 2 2 5" xfId="24278" xr:uid="{00000000-0005-0000-0000-0000795C0000}"/>
    <cellStyle name="Rubrik 3 3 2 3 2 2 6" xfId="23497" xr:uid="{00000000-0005-0000-0000-00007A5C0000}"/>
    <cellStyle name="Rubrik 3 3 2 3 2 2 7" xfId="29293" xr:uid="{00000000-0005-0000-0000-00007B5C0000}"/>
    <cellStyle name="Rubrik 3 3 2 3 2 2 8" xfId="23781" xr:uid="{00000000-0005-0000-0000-00007C5C0000}"/>
    <cellStyle name="Rubrik 3 3 2 3 2 2 9" xfId="34029" xr:uid="{00000000-0005-0000-0000-00007D5C0000}"/>
    <cellStyle name="Rubrik 3 3 2 3 2 3" xfId="11003" xr:uid="{00000000-0005-0000-0000-00007E5C0000}"/>
    <cellStyle name="Rubrik 3 3 2 3 2 4" xfId="17256" xr:uid="{00000000-0005-0000-0000-00007F5C0000}"/>
    <cellStyle name="Rubrik 3 3 2 3 2 5" xfId="18082" xr:uid="{00000000-0005-0000-0000-0000805C0000}"/>
    <cellStyle name="Rubrik 3 3 2 3 2 6" xfId="14382" xr:uid="{00000000-0005-0000-0000-0000815C0000}"/>
    <cellStyle name="Rubrik 3 3 2 3 2 7" xfId="26122" xr:uid="{00000000-0005-0000-0000-0000825C0000}"/>
    <cellStyle name="Rubrik 3 3 2 3 2 8" xfId="28812" xr:uid="{00000000-0005-0000-0000-0000835C0000}"/>
    <cellStyle name="Rubrik 3 3 2 3 2 9" xfId="30992" xr:uid="{00000000-0005-0000-0000-0000845C0000}"/>
    <cellStyle name="Rubrik 3 3 2 3 3" xfId="2714" xr:uid="{00000000-0005-0000-0000-0000855C0000}"/>
    <cellStyle name="Rubrik 3 3 2 3 3 10" xfId="30109" xr:uid="{00000000-0005-0000-0000-0000865C0000}"/>
    <cellStyle name="Rubrik 3 3 2 3 3 11" xfId="25373" xr:uid="{00000000-0005-0000-0000-0000875C0000}"/>
    <cellStyle name="Rubrik 3 3 2 3 3 12" xfId="34739" xr:uid="{00000000-0005-0000-0000-0000885C0000}"/>
    <cellStyle name="Rubrik 3 3 2 3 3 2" xfId="4858" xr:uid="{00000000-0005-0000-0000-0000895C0000}"/>
    <cellStyle name="Rubrik 3 3 2 3 3 2 10" xfId="27825" xr:uid="{00000000-0005-0000-0000-00008A5C0000}"/>
    <cellStyle name="Rubrik 3 3 2 3 3 2 11" xfId="37846" xr:uid="{00000000-0005-0000-0000-00008B5C0000}"/>
    <cellStyle name="Rubrik 3 3 2 3 3 2 2" xfId="12742" xr:uid="{00000000-0005-0000-0000-00008C5C0000}"/>
    <cellStyle name="Rubrik 3 3 2 3 3 2 3" xfId="19065" xr:uid="{00000000-0005-0000-0000-00008D5C0000}"/>
    <cellStyle name="Rubrik 3 3 2 3 3 2 4" xfId="21696" xr:uid="{00000000-0005-0000-0000-00008E5C0000}"/>
    <cellStyle name="Rubrik 3 3 2 3 3 2 5" xfId="24279" xr:uid="{00000000-0005-0000-0000-00008F5C0000}"/>
    <cellStyle name="Rubrik 3 3 2 3 3 2 6" xfId="20359" xr:uid="{00000000-0005-0000-0000-0000905C0000}"/>
    <cellStyle name="Rubrik 3 3 2 3 3 2 7" xfId="29294" xr:uid="{00000000-0005-0000-0000-0000915C0000}"/>
    <cellStyle name="Rubrik 3 3 2 3 3 2 8" xfId="28056" xr:uid="{00000000-0005-0000-0000-0000925C0000}"/>
    <cellStyle name="Rubrik 3 3 2 3 3 2 9" xfId="34030" xr:uid="{00000000-0005-0000-0000-0000935C0000}"/>
    <cellStyle name="Rubrik 3 3 2 3 3 3" xfId="10675" xr:uid="{00000000-0005-0000-0000-0000945C0000}"/>
    <cellStyle name="Rubrik 3 3 2 3 3 4" xfId="16928" xr:uid="{00000000-0005-0000-0000-0000955C0000}"/>
    <cellStyle name="Rubrik 3 3 2 3 3 5" xfId="9604" xr:uid="{00000000-0005-0000-0000-0000965C0000}"/>
    <cellStyle name="Rubrik 3 3 2 3 3 6" xfId="9793" xr:uid="{00000000-0005-0000-0000-0000975C0000}"/>
    <cellStyle name="Rubrik 3 3 2 3 3 7" xfId="22575" xr:uid="{00000000-0005-0000-0000-0000985C0000}"/>
    <cellStyle name="Rubrik 3 3 2 3 3 8" xfId="25140" xr:uid="{00000000-0005-0000-0000-0000995C0000}"/>
    <cellStyle name="Rubrik 3 3 2 3 3 9" xfId="22525" xr:uid="{00000000-0005-0000-0000-00009A5C0000}"/>
    <cellStyle name="Rubrik 3 3 2 3 4" xfId="2721" xr:uid="{00000000-0005-0000-0000-00009B5C0000}"/>
    <cellStyle name="Rubrik 3 3 2 3 4 10" xfId="25879" xr:uid="{00000000-0005-0000-0000-00009C5C0000}"/>
    <cellStyle name="Rubrik 3 3 2 3 4 11" xfId="32384" xr:uid="{00000000-0005-0000-0000-00009D5C0000}"/>
    <cellStyle name="Rubrik 3 3 2 3 4 12" xfId="30775" xr:uid="{00000000-0005-0000-0000-00009E5C0000}"/>
    <cellStyle name="Rubrik 3 3 2 3 4 2" xfId="4859" xr:uid="{00000000-0005-0000-0000-00009F5C0000}"/>
    <cellStyle name="Rubrik 3 3 2 3 4 2 10" xfId="31657" xr:uid="{00000000-0005-0000-0000-0000A05C0000}"/>
    <cellStyle name="Rubrik 3 3 2 3 4 2 11" xfId="37847" xr:uid="{00000000-0005-0000-0000-0000A15C0000}"/>
    <cellStyle name="Rubrik 3 3 2 3 4 2 2" xfId="12743" xr:uid="{00000000-0005-0000-0000-0000A25C0000}"/>
    <cellStyle name="Rubrik 3 3 2 3 4 2 3" xfId="19066" xr:uid="{00000000-0005-0000-0000-0000A35C0000}"/>
    <cellStyle name="Rubrik 3 3 2 3 4 2 4" xfId="21697" xr:uid="{00000000-0005-0000-0000-0000A45C0000}"/>
    <cellStyle name="Rubrik 3 3 2 3 4 2 5" xfId="24280" xr:uid="{00000000-0005-0000-0000-0000A55C0000}"/>
    <cellStyle name="Rubrik 3 3 2 3 4 2 6" xfId="26190" xr:uid="{00000000-0005-0000-0000-0000A65C0000}"/>
    <cellStyle name="Rubrik 3 3 2 3 4 2 7" xfId="29295" xr:uid="{00000000-0005-0000-0000-0000A75C0000}"/>
    <cellStyle name="Rubrik 3 3 2 3 4 2 8" xfId="31053" xr:uid="{00000000-0005-0000-0000-0000A85C0000}"/>
    <cellStyle name="Rubrik 3 3 2 3 4 2 9" xfId="34031" xr:uid="{00000000-0005-0000-0000-0000A95C0000}"/>
    <cellStyle name="Rubrik 3 3 2 3 4 3" xfId="10682" xr:uid="{00000000-0005-0000-0000-0000AA5C0000}"/>
    <cellStyle name="Rubrik 3 3 2 3 4 4" xfId="16935" xr:uid="{00000000-0005-0000-0000-0000AB5C0000}"/>
    <cellStyle name="Rubrik 3 3 2 3 4 5" xfId="16830" xr:uid="{00000000-0005-0000-0000-0000AC5C0000}"/>
    <cellStyle name="Rubrik 3 3 2 3 4 6" xfId="10151" xr:uid="{00000000-0005-0000-0000-0000AD5C0000}"/>
    <cellStyle name="Rubrik 3 3 2 3 4 7" xfId="19883" xr:uid="{00000000-0005-0000-0000-0000AE5C0000}"/>
    <cellStyle name="Rubrik 3 3 2 3 4 8" xfId="22506" xr:uid="{00000000-0005-0000-0000-0000AF5C0000}"/>
    <cellStyle name="Rubrik 3 3 2 3 4 9" xfId="27598" xr:uid="{00000000-0005-0000-0000-0000B05C0000}"/>
    <cellStyle name="Rubrik 3 3 2 3 5" xfId="2729" xr:uid="{00000000-0005-0000-0000-0000B15C0000}"/>
    <cellStyle name="Rubrik 3 3 2 3 5 10" xfId="27227" xr:uid="{00000000-0005-0000-0000-0000B25C0000}"/>
    <cellStyle name="Rubrik 3 3 2 3 5 11" xfId="36306" xr:uid="{00000000-0005-0000-0000-0000B35C0000}"/>
    <cellStyle name="Rubrik 3 3 2 3 5 12" xfId="30217" xr:uid="{00000000-0005-0000-0000-0000B45C0000}"/>
    <cellStyle name="Rubrik 3 3 2 3 5 2" xfId="4860" xr:uid="{00000000-0005-0000-0000-0000B55C0000}"/>
    <cellStyle name="Rubrik 3 3 2 3 5 2 10" xfId="30193" xr:uid="{00000000-0005-0000-0000-0000B65C0000}"/>
    <cellStyle name="Rubrik 3 3 2 3 5 2 11" xfId="37848" xr:uid="{00000000-0005-0000-0000-0000B75C0000}"/>
    <cellStyle name="Rubrik 3 3 2 3 5 2 2" xfId="12744" xr:uid="{00000000-0005-0000-0000-0000B85C0000}"/>
    <cellStyle name="Rubrik 3 3 2 3 5 2 3" xfId="19067" xr:uid="{00000000-0005-0000-0000-0000B95C0000}"/>
    <cellStyle name="Rubrik 3 3 2 3 5 2 4" xfId="21698" xr:uid="{00000000-0005-0000-0000-0000BA5C0000}"/>
    <cellStyle name="Rubrik 3 3 2 3 5 2 5" xfId="24281" xr:uid="{00000000-0005-0000-0000-0000BB5C0000}"/>
    <cellStyle name="Rubrik 3 3 2 3 5 2 6" xfId="22643" xr:uid="{00000000-0005-0000-0000-0000BC5C0000}"/>
    <cellStyle name="Rubrik 3 3 2 3 5 2 7" xfId="29296" xr:uid="{00000000-0005-0000-0000-0000BD5C0000}"/>
    <cellStyle name="Rubrik 3 3 2 3 5 2 8" xfId="26236" xr:uid="{00000000-0005-0000-0000-0000BE5C0000}"/>
    <cellStyle name="Rubrik 3 3 2 3 5 2 9" xfId="34032" xr:uid="{00000000-0005-0000-0000-0000BF5C0000}"/>
    <cellStyle name="Rubrik 3 3 2 3 5 3" xfId="10690" xr:uid="{00000000-0005-0000-0000-0000C05C0000}"/>
    <cellStyle name="Rubrik 3 3 2 3 5 4" xfId="16943" xr:uid="{00000000-0005-0000-0000-0000C15C0000}"/>
    <cellStyle name="Rubrik 3 3 2 3 5 5" xfId="19531" xr:uid="{00000000-0005-0000-0000-0000C25C0000}"/>
    <cellStyle name="Rubrik 3 3 2 3 5 6" xfId="22162" xr:uid="{00000000-0005-0000-0000-0000C35C0000}"/>
    <cellStyle name="Rubrik 3 3 2 3 5 7" xfId="27265" xr:uid="{00000000-0005-0000-0000-0000C45C0000}"/>
    <cellStyle name="Rubrik 3 3 2 3 5 8" xfId="17361" xr:uid="{00000000-0005-0000-0000-0000C55C0000}"/>
    <cellStyle name="Rubrik 3 3 2 3 5 9" xfId="32082" xr:uid="{00000000-0005-0000-0000-0000C65C0000}"/>
    <cellStyle name="Rubrik 3 3 2 3 6" xfId="1160" xr:uid="{00000000-0005-0000-0000-0000C75C0000}"/>
    <cellStyle name="Rubrik 3 3 2 3 6 10" xfId="30522" xr:uid="{00000000-0005-0000-0000-0000C85C0000}"/>
    <cellStyle name="Rubrik 3 3 2 3 6 11" xfId="36701" xr:uid="{00000000-0005-0000-0000-0000C95C0000}"/>
    <cellStyle name="Rubrik 3 3 2 3 6 12" xfId="35443" xr:uid="{00000000-0005-0000-0000-0000CA5C0000}"/>
    <cellStyle name="Rubrik 3 3 2 3 6 2" xfId="4861" xr:uid="{00000000-0005-0000-0000-0000CB5C0000}"/>
    <cellStyle name="Rubrik 3 3 2 3 6 2 10" xfId="20734" xr:uid="{00000000-0005-0000-0000-0000CC5C0000}"/>
    <cellStyle name="Rubrik 3 3 2 3 6 2 11" xfId="37849" xr:uid="{00000000-0005-0000-0000-0000CD5C0000}"/>
    <cellStyle name="Rubrik 3 3 2 3 6 2 2" xfId="12745" xr:uid="{00000000-0005-0000-0000-0000CE5C0000}"/>
    <cellStyle name="Rubrik 3 3 2 3 6 2 3" xfId="19068" xr:uid="{00000000-0005-0000-0000-0000CF5C0000}"/>
    <cellStyle name="Rubrik 3 3 2 3 6 2 4" xfId="21699" xr:uid="{00000000-0005-0000-0000-0000D05C0000}"/>
    <cellStyle name="Rubrik 3 3 2 3 6 2 5" xfId="24282" xr:uid="{00000000-0005-0000-0000-0000D15C0000}"/>
    <cellStyle name="Rubrik 3 3 2 3 6 2 6" xfId="25449" xr:uid="{00000000-0005-0000-0000-0000D25C0000}"/>
    <cellStyle name="Rubrik 3 3 2 3 6 2 7" xfId="29297" xr:uid="{00000000-0005-0000-0000-0000D35C0000}"/>
    <cellStyle name="Rubrik 3 3 2 3 6 2 8" xfId="30388" xr:uid="{00000000-0005-0000-0000-0000D45C0000}"/>
    <cellStyle name="Rubrik 3 3 2 3 6 2 9" xfId="34033" xr:uid="{00000000-0005-0000-0000-0000D55C0000}"/>
    <cellStyle name="Rubrik 3 3 2 3 6 3" xfId="14041" xr:uid="{00000000-0005-0000-0000-0000D65C0000}"/>
    <cellStyle name="Rubrik 3 3 2 3 6 4" xfId="16334" xr:uid="{00000000-0005-0000-0000-0000D75C0000}"/>
    <cellStyle name="Rubrik 3 3 2 3 6 5" xfId="20159" xr:uid="{00000000-0005-0000-0000-0000D85C0000}"/>
    <cellStyle name="Rubrik 3 3 2 3 6 6" xfId="22773" xr:uid="{00000000-0005-0000-0000-0000D95C0000}"/>
    <cellStyle name="Rubrik 3 3 2 3 6 7" xfId="27866" xr:uid="{00000000-0005-0000-0000-0000DA5C0000}"/>
    <cellStyle name="Rubrik 3 3 2 3 6 8" xfId="25596" xr:uid="{00000000-0005-0000-0000-0000DB5C0000}"/>
    <cellStyle name="Rubrik 3 3 2 3 6 9" xfId="32632" xr:uid="{00000000-0005-0000-0000-0000DC5C0000}"/>
    <cellStyle name="Rubrik 3 3 2 3 7" xfId="1203" xr:uid="{00000000-0005-0000-0000-0000DD5C0000}"/>
    <cellStyle name="Rubrik 3 3 2 3 7 10" xfId="15963" xr:uid="{00000000-0005-0000-0000-0000DE5C0000}"/>
    <cellStyle name="Rubrik 3 3 2 3 7 11" xfId="36685" xr:uid="{00000000-0005-0000-0000-0000DF5C0000}"/>
    <cellStyle name="Rubrik 3 3 2 3 7 12" xfId="32716" xr:uid="{00000000-0005-0000-0000-0000E05C0000}"/>
    <cellStyle name="Rubrik 3 3 2 3 7 2" xfId="4862" xr:uid="{00000000-0005-0000-0000-0000E15C0000}"/>
    <cellStyle name="Rubrik 3 3 2 3 7 2 10" xfId="33181" xr:uid="{00000000-0005-0000-0000-0000E25C0000}"/>
    <cellStyle name="Rubrik 3 3 2 3 7 2 11" xfId="37850" xr:uid="{00000000-0005-0000-0000-0000E35C0000}"/>
    <cellStyle name="Rubrik 3 3 2 3 7 2 2" xfId="12746" xr:uid="{00000000-0005-0000-0000-0000E45C0000}"/>
    <cellStyle name="Rubrik 3 3 2 3 7 2 3" xfId="19069" xr:uid="{00000000-0005-0000-0000-0000E55C0000}"/>
    <cellStyle name="Rubrik 3 3 2 3 7 2 4" xfId="21700" xr:uid="{00000000-0005-0000-0000-0000E65C0000}"/>
    <cellStyle name="Rubrik 3 3 2 3 7 2 5" xfId="24283" xr:uid="{00000000-0005-0000-0000-0000E75C0000}"/>
    <cellStyle name="Rubrik 3 3 2 3 7 2 6" xfId="22403" xr:uid="{00000000-0005-0000-0000-0000E85C0000}"/>
    <cellStyle name="Rubrik 3 3 2 3 7 2 7" xfId="29298" xr:uid="{00000000-0005-0000-0000-0000E95C0000}"/>
    <cellStyle name="Rubrik 3 3 2 3 7 2 8" xfId="25132" xr:uid="{00000000-0005-0000-0000-0000EA5C0000}"/>
    <cellStyle name="Rubrik 3 3 2 3 7 2 9" xfId="34034" xr:uid="{00000000-0005-0000-0000-0000EB5C0000}"/>
    <cellStyle name="Rubrik 3 3 2 3 7 3" xfId="13998" xr:uid="{00000000-0005-0000-0000-0000EC5C0000}"/>
    <cellStyle name="Rubrik 3 3 2 3 7 4" xfId="15636" xr:uid="{00000000-0005-0000-0000-0000ED5C0000}"/>
    <cellStyle name="Rubrik 3 3 2 3 7 5" xfId="20143" xr:uid="{00000000-0005-0000-0000-0000EE5C0000}"/>
    <cellStyle name="Rubrik 3 3 2 3 7 6" xfId="22757" xr:uid="{00000000-0005-0000-0000-0000EF5C0000}"/>
    <cellStyle name="Rubrik 3 3 2 3 7 7" xfId="27850" xr:uid="{00000000-0005-0000-0000-0000F05C0000}"/>
    <cellStyle name="Rubrik 3 3 2 3 7 8" xfId="22414" xr:uid="{00000000-0005-0000-0000-0000F15C0000}"/>
    <cellStyle name="Rubrik 3 3 2 3 7 9" xfId="32616" xr:uid="{00000000-0005-0000-0000-0000F25C0000}"/>
    <cellStyle name="Rubrik 3 3 2 3 8" xfId="4863" xr:uid="{00000000-0005-0000-0000-0000F35C0000}"/>
    <cellStyle name="Rubrik 3 3 2 3 8 10" xfId="15824" xr:uid="{00000000-0005-0000-0000-0000F45C0000}"/>
    <cellStyle name="Rubrik 3 3 2 3 8 11" xfId="37851" xr:uid="{00000000-0005-0000-0000-0000F55C0000}"/>
    <cellStyle name="Rubrik 3 3 2 3 8 2" xfId="12747" xr:uid="{00000000-0005-0000-0000-0000F65C0000}"/>
    <cellStyle name="Rubrik 3 3 2 3 8 3" xfId="19070" xr:uid="{00000000-0005-0000-0000-0000F75C0000}"/>
    <cellStyle name="Rubrik 3 3 2 3 8 4" xfId="21701" xr:uid="{00000000-0005-0000-0000-0000F85C0000}"/>
    <cellStyle name="Rubrik 3 3 2 3 8 5" xfId="24284" xr:uid="{00000000-0005-0000-0000-0000F95C0000}"/>
    <cellStyle name="Rubrik 3 3 2 3 8 6" xfId="23067" xr:uid="{00000000-0005-0000-0000-0000FA5C0000}"/>
    <cellStyle name="Rubrik 3 3 2 3 8 7" xfId="29299" xr:uid="{00000000-0005-0000-0000-0000FB5C0000}"/>
    <cellStyle name="Rubrik 3 3 2 3 8 8" xfId="25091" xr:uid="{00000000-0005-0000-0000-0000FC5C0000}"/>
    <cellStyle name="Rubrik 3 3 2 3 8 9" xfId="34035" xr:uid="{00000000-0005-0000-0000-0000FD5C0000}"/>
    <cellStyle name="Rubrik 3 3 2 3 9" xfId="9697" xr:uid="{00000000-0005-0000-0000-0000FE5C0000}"/>
    <cellStyle name="Rubrik 3 3 2 4" xfId="1309" xr:uid="{00000000-0005-0000-0000-0000FF5C0000}"/>
    <cellStyle name="Rubrik 3 3 2 4 10" xfId="30711" xr:uid="{00000000-0005-0000-0000-0000005D0000}"/>
    <cellStyle name="Rubrik 3 3 2 4 11" xfId="28030" xr:uid="{00000000-0005-0000-0000-0000015D0000}"/>
    <cellStyle name="Rubrik 3 3 2 4 12" xfId="35153" xr:uid="{00000000-0005-0000-0000-0000025D0000}"/>
    <cellStyle name="Rubrik 3 3 2 4 2" xfId="4864" xr:uid="{00000000-0005-0000-0000-0000035D0000}"/>
    <cellStyle name="Rubrik 3 3 2 4 2 10" xfId="32979" xr:uid="{00000000-0005-0000-0000-0000045D0000}"/>
    <cellStyle name="Rubrik 3 3 2 4 2 11" xfId="37852" xr:uid="{00000000-0005-0000-0000-0000055D0000}"/>
    <cellStyle name="Rubrik 3 3 2 4 2 2" xfId="12748" xr:uid="{00000000-0005-0000-0000-0000065D0000}"/>
    <cellStyle name="Rubrik 3 3 2 4 2 3" xfId="19071" xr:uid="{00000000-0005-0000-0000-0000075D0000}"/>
    <cellStyle name="Rubrik 3 3 2 4 2 4" xfId="21702" xr:uid="{00000000-0005-0000-0000-0000085D0000}"/>
    <cellStyle name="Rubrik 3 3 2 4 2 5" xfId="24285" xr:uid="{00000000-0005-0000-0000-0000095D0000}"/>
    <cellStyle name="Rubrik 3 3 2 4 2 6" xfId="21123" xr:uid="{00000000-0005-0000-0000-00000A5D0000}"/>
    <cellStyle name="Rubrik 3 3 2 4 2 7" xfId="29300" xr:uid="{00000000-0005-0000-0000-00000B5D0000}"/>
    <cellStyle name="Rubrik 3 3 2 4 2 8" xfId="28148" xr:uid="{00000000-0005-0000-0000-00000C5D0000}"/>
    <cellStyle name="Rubrik 3 3 2 4 2 9" xfId="34036" xr:uid="{00000000-0005-0000-0000-00000D5D0000}"/>
    <cellStyle name="Rubrik 3 3 2 4 3" xfId="13892" xr:uid="{00000000-0005-0000-0000-00000E5D0000}"/>
    <cellStyle name="Rubrik 3 3 2 4 4" xfId="15583" xr:uid="{00000000-0005-0000-0000-00000F5D0000}"/>
    <cellStyle name="Rubrik 3 3 2 4 5" xfId="15954" xr:uid="{00000000-0005-0000-0000-0000105D0000}"/>
    <cellStyle name="Rubrik 3 3 2 4 6" xfId="9501" xr:uid="{00000000-0005-0000-0000-0000115D0000}"/>
    <cellStyle name="Rubrik 3 3 2 4 7" xfId="23257" xr:uid="{00000000-0005-0000-0000-0000125D0000}"/>
    <cellStyle name="Rubrik 3 3 2 4 8" xfId="25810" xr:uid="{00000000-0005-0000-0000-0000135D0000}"/>
    <cellStyle name="Rubrik 3 3 2 4 9" xfId="20331" xr:uid="{00000000-0005-0000-0000-0000145D0000}"/>
    <cellStyle name="Rubrik 3 3 2 5" xfId="3318" xr:uid="{00000000-0005-0000-0000-0000155D0000}"/>
    <cellStyle name="Rubrik 3 3 2 5 10" xfId="33204" xr:uid="{00000000-0005-0000-0000-0000165D0000}"/>
    <cellStyle name="Rubrik 3 3 2 5 11" xfId="34403" xr:uid="{00000000-0005-0000-0000-0000175D0000}"/>
    <cellStyle name="Rubrik 3 3 2 5 12" xfId="35080" xr:uid="{00000000-0005-0000-0000-0000185D0000}"/>
    <cellStyle name="Rubrik 3 3 2 5 2" xfId="4865" xr:uid="{00000000-0005-0000-0000-0000195D0000}"/>
    <cellStyle name="Rubrik 3 3 2 5 2 10" xfId="27433" xr:uid="{00000000-0005-0000-0000-00001A5D0000}"/>
    <cellStyle name="Rubrik 3 3 2 5 2 11" xfId="37853" xr:uid="{00000000-0005-0000-0000-00001B5D0000}"/>
    <cellStyle name="Rubrik 3 3 2 5 2 2" xfId="12749" xr:uid="{00000000-0005-0000-0000-00001C5D0000}"/>
    <cellStyle name="Rubrik 3 3 2 5 2 3" xfId="19072" xr:uid="{00000000-0005-0000-0000-00001D5D0000}"/>
    <cellStyle name="Rubrik 3 3 2 5 2 4" xfId="21703" xr:uid="{00000000-0005-0000-0000-00001E5D0000}"/>
    <cellStyle name="Rubrik 3 3 2 5 2 5" xfId="24286" xr:uid="{00000000-0005-0000-0000-00001F5D0000}"/>
    <cellStyle name="Rubrik 3 3 2 5 2 6" xfId="23537" xr:uid="{00000000-0005-0000-0000-0000205D0000}"/>
    <cellStyle name="Rubrik 3 3 2 5 2 7" xfId="29301" xr:uid="{00000000-0005-0000-0000-0000215D0000}"/>
    <cellStyle name="Rubrik 3 3 2 5 2 8" xfId="25548" xr:uid="{00000000-0005-0000-0000-0000225D0000}"/>
    <cellStyle name="Rubrik 3 3 2 5 2 9" xfId="34037" xr:uid="{00000000-0005-0000-0000-0000235D0000}"/>
    <cellStyle name="Rubrik 3 3 2 5 3" xfId="11278" xr:uid="{00000000-0005-0000-0000-0000245D0000}"/>
    <cellStyle name="Rubrik 3 3 2 5 4" xfId="17532" xr:uid="{00000000-0005-0000-0000-0000255D0000}"/>
    <cellStyle name="Rubrik 3 3 2 5 5" xfId="16828" xr:uid="{00000000-0005-0000-0000-0000265D0000}"/>
    <cellStyle name="Rubrik 3 3 2 5 6" xfId="16199" xr:uid="{00000000-0005-0000-0000-0000275D0000}"/>
    <cellStyle name="Rubrik 3 3 2 5 7" xfId="26973" xr:uid="{00000000-0005-0000-0000-0000285D0000}"/>
    <cellStyle name="Rubrik 3 3 2 5 8" xfId="25542" xr:uid="{00000000-0005-0000-0000-0000295D0000}"/>
    <cellStyle name="Rubrik 3 3 2 5 9" xfId="31789" xr:uid="{00000000-0005-0000-0000-00002A5D0000}"/>
    <cellStyle name="Rubrik 3 3 2 6" xfId="3000" xr:uid="{00000000-0005-0000-0000-00002B5D0000}"/>
    <cellStyle name="Rubrik 3 3 2 6 10" xfId="31544" xr:uid="{00000000-0005-0000-0000-00002C5D0000}"/>
    <cellStyle name="Rubrik 3 3 2 6 11" xfId="34500" xr:uid="{00000000-0005-0000-0000-00002D5D0000}"/>
    <cellStyle name="Rubrik 3 3 2 6 12" xfId="35831" xr:uid="{00000000-0005-0000-0000-00002E5D0000}"/>
    <cellStyle name="Rubrik 3 3 2 6 2" xfId="4866" xr:uid="{00000000-0005-0000-0000-00002F5D0000}"/>
    <cellStyle name="Rubrik 3 3 2 6 2 10" xfId="30629" xr:uid="{00000000-0005-0000-0000-0000305D0000}"/>
    <cellStyle name="Rubrik 3 3 2 6 2 11" xfId="37854" xr:uid="{00000000-0005-0000-0000-0000315D0000}"/>
    <cellStyle name="Rubrik 3 3 2 6 2 2" xfId="12750" xr:uid="{00000000-0005-0000-0000-0000325D0000}"/>
    <cellStyle name="Rubrik 3 3 2 6 2 3" xfId="19073" xr:uid="{00000000-0005-0000-0000-0000335D0000}"/>
    <cellStyle name="Rubrik 3 3 2 6 2 4" xfId="21704" xr:uid="{00000000-0005-0000-0000-0000345D0000}"/>
    <cellStyle name="Rubrik 3 3 2 6 2 5" xfId="24287" xr:uid="{00000000-0005-0000-0000-0000355D0000}"/>
    <cellStyle name="Rubrik 3 3 2 6 2 6" xfId="16461" xr:uid="{00000000-0005-0000-0000-0000365D0000}"/>
    <cellStyle name="Rubrik 3 3 2 6 2 7" xfId="29302" xr:uid="{00000000-0005-0000-0000-0000375D0000}"/>
    <cellStyle name="Rubrik 3 3 2 6 2 8" xfId="28765" xr:uid="{00000000-0005-0000-0000-0000385D0000}"/>
    <cellStyle name="Rubrik 3 3 2 6 2 9" xfId="34038" xr:uid="{00000000-0005-0000-0000-0000395D0000}"/>
    <cellStyle name="Rubrik 3 3 2 6 3" xfId="10961" xr:uid="{00000000-0005-0000-0000-00003A5D0000}"/>
    <cellStyle name="Rubrik 3 3 2 6 4" xfId="17214" xr:uid="{00000000-0005-0000-0000-00003B5D0000}"/>
    <cellStyle name="Rubrik 3 3 2 6 5" xfId="18107" xr:uid="{00000000-0005-0000-0000-00003C5D0000}"/>
    <cellStyle name="Rubrik 3 3 2 6 6" xfId="15125" xr:uid="{00000000-0005-0000-0000-00003D5D0000}"/>
    <cellStyle name="Rubrik 3 3 2 6 7" xfId="27131" xr:uid="{00000000-0005-0000-0000-00003E5D0000}"/>
    <cellStyle name="Rubrik 3 3 2 6 8" xfId="28843" xr:uid="{00000000-0005-0000-0000-00003F5D0000}"/>
    <cellStyle name="Rubrik 3 3 2 6 9" xfId="31948" xr:uid="{00000000-0005-0000-0000-0000405D0000}"/>
    <cellStyle name="Rubrik 3 3 2 7" xfId="2954" xr:uid="{00000000-0005-0000-0000-0000415D0000}"/>
    <cellStyle name="Rubrik 3 3 2 7 10" xfId="32919" xr:uid="{00000000-0005-0000-0000-0000425D0000}"/>
    <cellStyle name="Rubrik 3 3 2 7 11" xfId="27962" xr:uid="{00000000-0005-0000-0000-0000435D0000}"/>
    <cellStyle name="Rubrik 3 3 2 7 12" xfId="34596" xr:uid="{00000000-0005-0000-0000-0000445D0000}"/>
    <cellStyle name="Rubrik 3 3 2 7 2" xfId="4867" xr:uid="{00000000-0005-0000-0000-0000455D0000}"/>
    <cellStyle name="Rubrik 3 3 2 7 2 10" xfId="28218" xr:uid="{00000000-0005-0000-0000-0000465D0000}"/>
    <cellStyle name="Rubrik 3 3 2 7 2 11" xfId="37855" xr:uid="{00000000-0005-0000-0000-0000475D0000}"/>
    <cellStyle name="Rubrik 3 3 2 7 2 2" xfId="12751" xr:uid="{00000000-0005-0000-0000-0000485D0000}"/>
    <cellStyle name="Rubrik 3 3 2 7 2 3" xfId="19074" xr:uid="{00000000-0005-0000-0000-0000495D0000}"/>
    <cellStyle name="Rubrik 3 3 2 7 2 4" xfId="21705" xr:uid="{00000000-0005-0000-0000-00004A5D0000}"/>
    <cellStyle name="Rubrik 3 3 2 7 2 5" xfId="24288" xr:uid="{00000000-0005-0000-0000-00004B5D0000}"/>
    <cellStyle name="Rubrik 3 3 2 7 2 6" xfId="19896" xr:uid="{00000000-0005-0000-0000-00004C5D0000}"/>
    <cellStyle name="Rubrik 3 3 2 7 2 7" xfId="29303" xr:uid="{00000000-0005-0000-0000-00004D5D0000}"/>
    <cellStyle name="Rubrik 3 3 2 7 2 8" xfId="27611" xr:uid="{00000000-0005-0000-0000-00004E5D0000}"/>
    <cellStyle name="Rubrik 3 3 2 7 2 9" xfId="34039" xr:uid="{00000000-0005-0000-0000-00004F5D0000}"/>
    <cellStyle name="Rubrik 3 3 2 7 3" xfId="10915" xr:uid="{00000000-0005-0000-0000-0000505D0000}"/>
    <cellStyle name="Rubrik 3 3 2 7 4" xfId="17168" xr:uid="{00000000-0005-0000-0000-0000515D0000}"/>
    <cellStyle name="Rubrik 3 3 2 7 5" xfId="16788" xr:uid="{00000000-0005-0000-0000-0000525D0000}"/>
    <cellStyle name="Rubrik 3 3 2 7 6" xfId="10403" xr:uid="{00000000-0005-0000-0000-0000535D0000}"/>
    <cellStyle name="Rubrik 3 3 2 7 7" xfId="19960" xr:uid="{00000000-0005-0000-0000-0000545D0000}"/>
    <cellStyle name="Rubrik 3 3 2 7 8" xfId="23648" xr:uid="{00000000-0005-0000-0000-0000555D0000}"/>
    <cellStyle name="Rubrik 3 3 2 7 9" xfId="27655" xr:uid="{00000000-0005-0000-0000-0000565D0000}"/>
    <cellStyle name="Rubrik 3 3 2 8" xfId="772" xr:uid="{00000000-0005-0000-0000-0000575D0000}"/>
    <cellStyle name="Rubrik 3 3 2 8 10" xfId="28261" xr:uid="{00000000-0005-0000-0000-0000585D0000}"/>
    <cellStyle name="Rubrik 3 3 2 8 11" xfId="37205" xr:uid="{00000000-0005-0000-0000-0000595D0000}"/>
    <cellStyle name="Rubrik 3 3 2 8 12" xfId="30647" xr:uid="{00000000-0005-0000-0000-00005A5D0000}"/>
    <cellStyle name="Rubrik 3 3 2 8 2" xfId="4868" xr:uid="{00000000-0005-0000-0000-00005B5D0000}"/>
    <cellStyle name="Rubrik 3 3 2 8 2 10" xfId="30502" xr:uid="{00000000-0005-0000-0000-00005C5D0000}"/>
    <cellStyle name="Rubrik 3 3 2 8 2 11" xfId="37856" xr:uid="{00000000-0005-0000-0000-00005D5D0000}"/>
    <cellStyle name="Rubrik 3 3 2 8 2 2" xfId="12752" xr:uid="{00000000-0005-0000-0000-00005E5D0000}"/>
    <cellStyle name="Rubrik 3 3 2 8 2 3" xfId="19075" xr:uid="{00000000-0005-0000-0000-00005F5D0000}"/>
    <cellStyle name="Rubrik 3 3 2 8 2 4" xfId="21706" xr:uid="{00000000-0005-0000-0000-0000605D0000}"/>
    <cellStyle name="Rubrik 3 3 2 8 2 5" xfId="24289" xr:uid="{00000000-0005-0000-0000-0000615D0000}"/>
    <cellStyle name="Rubrik 3 3 2 8 2 6" xfId="21128" xr:uid="{00000000-0005-0000-0000-0000625D0000}"/>
    <cellStyle name="Rubrik 3 3 2 8 2 7" xfId="29304" xr:uid="{00000000-0005-0000-0000-0000635D0000}"/>
    <cellStyle name="Rubrik 3 3 2 8 2 8" xfId="28786" xr:uid="{00000000-0005-0000-0000-0000645D0000}"/>
    <cellStyle name="Rubrik 3 3 2 8 2 9" xfId="34040" xr:uid="{00000000-0005-0000-0000-0000655D0000}"/>
    <cellStyle name="Rubrik 3 3 2 8 3" xfId="14429" xr:uid="{00000000-0005-0000-0000-0000665D0000}"/>
    <cellStyle name="Rubrik 3 3 2 8 4" xfId="16528" xr:uid="{00000000-0005-0000-0000-0000675D0000}"/>
    <cellStyle name="Rubrik 3 3 2 8 5" xfId="20955" xr:uid="{00000000-0005-0000-0000-0000685D0000}"/>
    <cellStyle name="Rubrik 3 3 2 8 6" xfId="23544" xr:uid="{00000000-0005-0000-0000-0000695D0000}"/>
    <cellStyle name="Rubrik 3 3 2 8 7" xfId="28621" xr:uid="{00000000-0005-0000-0000-00006A5D0000}"/>
    <cellStyle name="Rubrik 3 3 2 8 8" xfId="20695" xr:uid="{00000000-0005-0000-0000-00006B5D0000}"/>
    <cellStyle name="Rubrik 3 3 2 8 9" xfId="33323" xr:uid="{00000000-0005-0000-0000-00006C5D0000}"/>
    <cellStyle name="Rubrik 3 3 2 9" xfId="16725" xr:uid="{00000000-0005-0000-0000-00006D5D0000}"/>
    <cellStyle name="Rubrik 3 3 3" xfId="428" xr:uid="{00000000-0005-0000-0000-00006E5D0000}"/>
    <cellStyle name="Rubrik 3 3 3 10" xfId="4869" xr:uid="{00000000-0005-0000-0000-00006F5D0000}"/>
    <cellStyle name="Rubrik 3 3 3 10 10" xfId="29672" xr:uid="{00000000-0005-0000-0000-0000705D0000}"/>
    <cellStyle name="Rubrik 3 3 3 10 11" xfId="37857" xr:uid="{00000000-0005-0000-0000-0000715D0000}"/>
    <cellStyle name="Rubrik 3 3 3 10 2" xfId="12753" xr:uid="{00000000-0005-0000-0000-0000725D0000}"/>
    <cellStyle name="Rubrik 3 3 3 10 3" xfId="19076" xr:uid="{00000000-0005-0000-0000-0000735D0000}"/>
    <cellStyle name="Rubrik 3 3 3 10 4" xfId="21707" xr:uid="{00000000-0005-0000-0000-0000745D0000}"/>
    <cellStyle name="Rubrik 3 3 3 10 5" xfId="24290" xr:uid="{00000000-0005-0000-0000-0000755D0000}"/>
    <cellStyle name="Rubrik 3 3 3 10 6" xfId="25279" xr:uid="{00000000-0005-0000-0000-0000765D0000}"/>
    <cellStyle name="Rubrik 3 3 3 10 7" xfId="29305" xr:uid="{00000000-0005-0000-0000-0000775D0000}"/>
    <cellStyle name="Rubrik 3 3 3 10 8" xfId="30234" xr:uid="{00000000-0005-0000-0000-0000785D0000}"/>
    <cellStyle name="Rubrik 3 3 3 10 9" xfId="34041" xr:uid="{00000000-0005-0000-0000-0000795D0000}"/>
    <cellStyle name="Rubrik 3 3 3 11" xfId="14770" xr:uid="{00000000-0005-0000-0000-00007A5D0000}"/>
    <cellStyle name="Rubrik 3 3 3 12" xfId="16696" xr:uid="{00000000-0005-0000-0000-00007B5D0000}"/>
    <cellStyle name="Rubrik 3 3 3 13" xfId="20400" xr:uid="{00000000-0005-0000-0000-00007C5D0000}"/>
    <cellStyle name="Rubrik 3 3 3 14" xfId="23009" xr:uid="{00000000-0005-0000-0000-00007D5D0000}"/>
    <cellStyle name="Rubrik 3 3 3 15" xfId="22442" xr:uid="{00000000-0005-0000-0000-00007E5D0000}"/>
    <cellStyle name="Rubrik 3 3 3 16" xfId="32839" xr:uid="{00000000-0005-0000-0000-00007F5D0000}"/>
    <cellStyle name="Rubrik 3 3 3 17" xfId="20975" xr:uid="{00000000-0005-0000-0000-0000805D0000}"/>
    <cellStyle name="Rubrik 3 3 3 18" xfId="35016" xr:uid="{00000000-0005-0000-0000-0000815D0000}"/>
    <cellStyle name="Rubrik 3 3 3 19" xfId="36865" xr:uid="{00000000-0005-0000-0000-0000825D0000}"/>
    <cellStyle name="Rubrik 3 3 3 2" xfId="2093" xr:uid="{00000000-0005-0000-0000-0000835D0000}"/>
    <cellStyle name="Rubrik 3 3 3 2 10" xfId="15065" xr:uid="{00000000-0005-0000-0000-0000845D0000}"/>
    <cellStyle name="Rubrik 3 3 3 2 11" xfId="19841" xr:uid="{00000000-0005-0000-0000-0000855D0000}"/>
    <cellStyle name="Rubrik 3 3 3 2 12" xfId="22465" xr:uid="{00000000-0005-0000-0000-0000865D0000}"/>
    <cellStyle name="Rubrik 3 3 3 2 13" xfId="27559" xr:uid="{00000000-0005-0000-0000-0000875D0000}"/>
    <cellStyle name="Rubrik 3 3 3 2 14" xfId="25231" xr:uid="{00000000-0005-0000-0000-0000885D0000}"/>
    <cellStyle name="Rubrik 3 3 3 2 15" xfId="32349" xr:uid="{00000000-0005-0000-0000-0000895D0000}"/>
    <cellStyle name="Rubrik 3 3 3 2 16" xfId="30190" xr:uid="{00000000-0005-0000-0000-00008A5D0000}"/>
    <cellStyle name="Rubrik 3 3 3 2 17" xfId="36502" xr:uid="{00000000-0005-0000-0000-00008B5D0000}"/>
    <cellStyle name="Rubrik 3 3 3 2 18" xfId="35098" xr:uid="{00000000-0005-0000-0000-00008C5D0000}"/>
    <cellStyle name="Rubrik 3 3 3 2 2" xfId="684" xr:uid="{00000000-0005-0000-0000-00008D5D0000}"/>
    <cellStyle name="Rubrik 3 3 3 2 2 10" xfId="30550" xr:uid="{00000000-0005-0000-0000-00008E5D0000}"/>
    <cellStyle name="Rubrik 3 3 3 2 2 11" xfId="36806" xr:uid="{00000000-0005-0000-0000-00008F5D0000}"/>
    <cellStyle name="Rubrik 3 3 3 2 2 12" xfId="35233" xr:uid="{00000000-0005-0000-0000-0000905D0000}"/>
    <cellStyle name="Rubrik 3 3 3 2 2 2" xfId="4870" xr:uid="{00000000-0005-0000-0000-0000915D0000}"/>
    <cellStyle name="Rubrik 3 3 3 2 2 2 10" xfId="32276" xr:uid="{00000000-0005-0000-0000-0000925D0000}"/>
    <cellStyle name="Rubrik 3 3 3 2 2 2 11" xfId="37858" xr:uid="{00000000-0005-0000-0000-0000935D0000}"/>
    <cellStyle name="Rubrik 3 3 3 2 2 2 2" xfId="12754" xr:uid="{00000000-0005-0000-0000-0000945D0000}"/>
    <cellStyle name="Rubrik 3 3 3 2 2 2 3" xfId="19077" xr:uid="{00000000-0005-0000-0000-0000955D0000}"/>
    <cellStyle name="Rubrik 3 3 3 2 2 2 4" xfId="21708" xr:uid="{00000000-0005-0000-0000-0000965D0000}"/>
    <cellStyle name="Rubrik 3 3 3 2 2 2 5" xfId="24291" xr:uid="{00000000-0005-0000-0000-0000975D0000}"/>
    <cellStyle name="Rubrik 3 3 3 2 2 2 6" xfId="20526" xr:uid="{00000000-0005-0000-0000-0000985D0000}"/>
    <cellStyle name="Rubrik 3 3 3 2 2 2 7" xfId="29306" xr:uid="{00000000-0005-0000-0000-0000995D0000}"/>
    <cellStyle name="Rubrik 3 3 3 2 2 2 8" xfId="25114" xr:uid="{00000000-0005-0000-0000-00009A5D0000}"/>
    <cellStyle name="Rubrik 3 3 3 2 2 2 9" xfId="34042" xr:uid="{00000000-0005-0000-0000-00009B5D0000}"/>
    <cellStyle name="Rubrik 3 3 3 2 2 3" xfId="14515" xr:uid="{00000000-0005-0000-0000-00009C5D0000}"/>
    <cellStyle name="Rubrik 3 3 3 2 2 4" xfId="16571" xr:uid="{00000000-0005-0000-0000-00009D5D0000}"/>
    <cellStyle name="Rubrik 3 3 3 2 2 5" xfId="20315" xr:uid="{00000000-0005-0000-0000-00009E5D0000}"/>
    <cellStyle name="Rubrik 3 3 3 2 2 6" xfId="22924" xr:uid="{00000000-0005-0000-0000-00009F5D0000}"/>
    <cellStyle name="Rubrik 3 3 3 2 2 7" xfId="28015" xr:uid="{00000000-0005-0000-0000-0000A05D0000}"/>
    <cellStyle name="Rubrik 3 3 3 2 2 8" xfId="25628" xr:uid="{00000000-0005-0000-0000-0000A15D0000}"/>
    <cellStyle name="Rubrik 3 3 3 2 2 9" xfId="32765" xr:uid="{00000000-0005-0000-0000-0000A25D0000}"/>
    <cellStyle name="Rubrik 3 3 3 2 3" xfId="1069" xr:uid="{00000000-0005-0000-0000-0000A35D0000}"/>
    <cellStyle name="Rubrik 3 3 3 2 3 10" xfId="24705" xr:uid="{00000000-0005-0000-0000-0000A45D0000}"/>
    <cellStyle name="Rubrik 3 3 3 2 3 11" xfId="36729" xr:uid="{00000000-0005-0000-0000-0000A55D0000}"/>
    <cellStyle name="Rubrik 3 3 3 2 3 12" xfId="10474" xr:uid="{00000000-0005-0000-0000-0000A65D0000}"/>
    <cellStyle name="Rubrik 3 3 3 2 3 2" xfId="4871" xr:uid="{00000000-0005-0000-0000-0000A75D0000}"/>
    <cellStyle name="Rubrik 3 3 3 2 3 2 10" xfId="30605" xr:uid="{00000000-0005-0000-0000-0000A85D0000}"/>
    <cellStyle name="Rubrik 3 3 3 2 3 2 11" xfId="37859" xr:uid="{00000000-0005-0000-0000-0000A95D0000}"/>
    <cellStyle name="Rubrik 3 3 3 2 3 2 2" xfId="12755" xr:uid="{00000000-0005-0000-0000-0000AA5D0000}"/>
    <cellStyle name="Rubrik 3 3 3 2 3 2 3" xfId="19078" xr:uid="{00000000-0005-0000-0000-0000AB5D0000}"/>
    <cellStyle name="Rubrik 3 3 3 2 3 2 4" xfId="21709" xr:uid="{00000000-0005-0000-0000-0000AC5D0000}"/>
    <cellStyle name="Rubrik 3 3 3 2 3 2 5" xfId="24292" xr:uid="{00000000-0005-0000-0000-0000AD5D0000}"/>
    <cellStyle name="Rubrik 3 3 3 2 3 2 6" xfId="22861" xr:uid="{00000000-0005-0000-0000-0000AE5D0000}"/>
    <cellStyle name="Rubrik 3 3 3 2 3 2 7" xfId="29307" xr:uid="{00000000-0005-0000-0000-0000AF5D0000}"/>
    <cellStyle name="Rubrik 3 3 3 2 3 2 8" xfId="24832" xr:uid="{00000000-0005-0000-0000-0000B05D0000}"/>
    <cellStyle name="Rubrik 3 3 3 2 3 2 9" xfId="34043" xr:uid="{00000000-0005-0000-0000-0000B15D0000}"/>
    <cellStyle name="Rubrik 3 3 3 2 3 3" xfId="14132" xr:uid="{00000000-0005-0000-0000-0000B25D0000}"/>
    <cellStyle name="Rubrik 3 3 3 2 3 4" xfId="15702" xr:uid="{00000000-0005-0000-0000-0000B35D0000}"/>
    <cellStyle name="Rubrik 3 3 3 2 3 5" xfId="20187" xr:uid="{00000000-0005-0000-0000-0000B45D0000}"/>
    <cellStyle name="Rubrik 3 3 3 2 3 6" xfId="22801" xr:uid="{00000000-0005-0000-0000-0000B55D0000}"/>
    <cellStyle name="Rubrik 3 3 3 2 3 7" xfId="27894" xr:uid="{00000000-0005-0000-0000-0000B65D0000}"/>
    <cellStyle name="Rubrik 3 3 3 2 3 8" xfId="16164" xr:uid="{00000000-0005-0000-0000-0000B75D0000}"/>
    <cellStyle name="Rubrik 3 3 3 2 3 9" xfId="32660" xr:uid="{00000000-0005-0000-0000-0000B85D0000}"/>
    <cellStyle name="Rubrik 3 3 3 2 4" xfId="1126" xr:uid="{00000000-0005-0000-0000-0000B95D0000}"/>
    <cellStyle name="Rubrik 3 3 3 2 4 10" xfId="26052" xr:uid="{00000000-0005-0000-0000-0000BA5D0000}"/>
    <cellStyle name="Rubrik 3 3 3 2 4 11" xfId="37129" xr:uid="{00000000-0005-0000-0000-0000BB5D0000}"/>
    <cellStyle name="Rubrik 3 3 3 2 4 12" xfId="28209" xr:uid="{00000000-0005-0000-0000-0000BC5D0000}"/>
    <cellStyle name="Rubrik 3 3 3 2 4 2" xfId="4872" xr:uid="{00000000-0005-0000-0000-0000BD5D0000}"/>
    <cellStyle name="Rubrik 3 3 3 2 4 2 10" xfId="34884" xr:uid="{00000000-0005-0000-0000-0000BE5D0000}"/>
    <cellStyle name="Rubrik 3 3 3 2 4 2 11" xfId="37860" xr:uid="{00000000-0005-0000-0000-0000BF5D0000}"/>
    <cellStyle name="Rubrik 3 3 3 2 4 2 2" xfId="12756" xr:uid="{00000000-0005-0000-0000-0000C05D0000}"/>
    <cellStyle name="Rubrik 3 3 3 2 4 2 3" xfId="19079" xr:uid="{00000000-0005-0000-0000-0000C15D0000}"/>
    <cellStyle name="Rubrik 3 3 3 2 4 2 4" xfId="21710" xr:uid="{00000000-0005-0000-0000-0000C25D0000}"/>
    <cellStyle name="Rubrik 3 3 3 2 4 2 5" xfId="24293" xr:uid="{00000000-0005-0000-0000-0000C35D0000}"/>
    <cellStyle name="Rubrik 3 3 3 2 4 2 6" xfId="23501" xr:uid="{00000000-0005-0000-0000-0000C45D0000}"/>
    <cellStyle name="Rubrik 3 3 3 2 4 2 7" xfId="29308" xr:uid="{00000000-0005-0000-0000-0000C55D0000}"/>
    <cellStyle name="Rubrik 3 3 3 2 4 2 8" xfId="17210" xr:uid="{00000000-0005-0000-0000-0000C65D0000}"/>
    <cellStyle name="Rubrik 3 3 3 2 4 2 9" xfId="34044" xr:uid="{00000000-0005-0000-0000-0000C75D0000}"/>
    <cellStyle name="Rubrik 3 3 3 2 4 3" xfId="14075" xr:uid="{00000000-0005-0000-0000-0000C85D0000}"/>
    <cellStyle name="Rubrik 3 3 3 2 4 4" xfId="16352" xr:uid="{00000000-0005-0000-0000-0000C95D0000}"/>
    <cellStyle name="Rubrik 3 3 3 2 4 5" xfId="20839" xr:uid="{00000000-0005-0000-0000-0000CA5D0000}"/>
    <cellStyle name="Rubrik 3 3 3 2 4 6" xfId="23430" xr:uid="{00000000-0005-0000-0000-0000CB5D0000}"/>
    <cellStyle name="Rubrik 3 3 3 2 4 7" xfId="28510" xr:uid="{00000000-0005-0000-0000-0000CC5D0000}"/>
    <cellStyle name="Rubrik 3 3 3 2 4 8" xfId="16463" xr:uid="{00000000-0005-0000-0000-0000CD5D0000}"/>
    <cellStyle name="Rubrik 3 3 3 2 4 9" xfId="33224" xr:uid="{00000000-0005-0000-0000-0000CE5D0000}"/>
    <cellStyle name="Rubrik 3 3 3 2 5" xfId="2621" xr:uid="{00000000-0005-0000-0000-0000CF5D0000}"/>
    <cellStyle name="Rubrik 3 3 3 2 5 10" xfId="32673" xr:uid="{00000000-0005-0000-0000-0000D05D0000}"/>
    <cellStyle name="Rubrik 3 3 3 2 5 11" xfId="34898" xr:uid="{00000000-0005-0000-0000-0000D15D0000}"/>
    <cellStyle name="Rubrik 3 3 3 2 5 12" xfId="36739" xr:uid="{00000000-0005-0000-0000-0000D25D0000}"/>
    <cellStyle name="Rubrik 3 3 3 2 5 2" xfId="4873" xr:uid="{00000000-0005-0000-0000-0000D35D0000}"/>
    <cellStyle name="Rubrik 3 3 3 2 5 2 10" xfId="31920" xr:uid="{00000000-0005-0000-0000-0000D45D0000}"/>
    <cellStyle name="Rubrik 3 3 3 2 5 2 11" xfId="37861" xr:uid="{00000000-0005-0000-0000-0000D55D0000}"/>
    <cellStyle name="Rubrik 3 3 3 2 5 2 2" xfId="12757" xr:uid="{00000000-0005-0000-0000-0000D65D0000}"/>
    <cellStyle name="Rubrik 3 3 3 2 5 2 3" xfId="19080" xr:uid="{00000000-0005-0000-0000-0000D75D0000}"/>
    <cellStyle name="Rubrik 3 3 3 2 5 2 4" xfId="21711" xr:uid="{00000000-0005-0000-0000-0000D85D0000}"/>
    <cellStyle name="Rubrik 3 3 3 2 5 2 5" xfId="24294" xr:uid="{00000000-0005-0000-0000-0000D95D0000}"/>
    <cellStyle name="Rubrik 3 3 3 2 5 2 6" xfId="10604" xr:uid="{00000000-0005-0000-0000-0000DA5D0000}"/>
    <cellStyle name="Rubrik 3 3 3 2 5 2 7" xfId="29309" xr:uid="{00000000-0005-0000-0000-0000DB5D0000}"/>
    <cellStyle name="Rubrik 3 3 3 2 5 2 8" xfId="20562" xr:uid="{00000000-0005-0000-0000-0000DC5D0000}"/>
    <cellStyle name="Rubrik 3 3 3 2 5 2 9" xfId="34045" xr:uid="{00000000-0005-0000-0000-0000DD5D0000}"/>
    <cellStyle name="Rubrik 3 3 3 2 5 3" xfId="10582" xr:uid="{00000000-0005-0000-0000-0000DE5D0000}"/>
    <cellStyle name="Rubrik 3 3 3 2 5 4" xfId="10269" xr:uid="{00000000-0005-0000-0000-0000DF5D0000}"/>
    <cellStyle name="Rubrik 3 3 3 2 5 5" xfId="15722" xr:uid="{00000000-0005-0000-0000-0000E05D0000}"/>
    <cellStyle name="Rubrik 3 3 3 2 5 6" xfId="20201" xr:uid="{00000000-0005-0000-0000-0000E15D0000}"/>
    <cellStyle name="Rubrik 3 3 3 2 5 7" xfId="25378" xr:uid="{00000000-0005-0000-0000-0000E25D0000}"/>
    <cellStyle name="Rubrik 3 3 3 2 5 8" xfId="27908" xr:uid="{00000000-0005-0000-0000-0000E35D0000}"/>
    <cellStyle name="Rubrik 3 3 3 2 5 9" xfId="30324" xr:uid="{00000000-0005-0000-0000-0000E45D0000}"/>
    <cellStyle name="Rubrik 3 3 3 2 6" xfId="2976" xr:uid="{00000000-0005-0000-0000-0000E55D0000}"/>
    <cellStyle name="Rubrik 3 3 3 2 6 10" xfId="33435" xr:uid="{00000000-0005-0000-0000-0000E65D0000}"/>
    <cellStyle name="Rubrik 3 3 3 2 6 11" xfId="36188" xr:uid="{00000000-0005-0000-0000-0000E75D0000}"/>
    <cellStyle name="Rubrik 3 3 3 2 6 12" xfId="36557" xr:uid="{00000000-0005-0000-0000-0000E85D0000}"/>
    <cellStyle name="Rubrik 3 3 3 2 6 2" xfId="4874" xr:uid="{00000000-0005-0000-0000-0000E95D0000}"/>
    <cellStyle name="Rubrik 3 3 3 2 6 2 10" xfId="33394" xr:uid="{00000000-0005-0000-0000-0000EA5D0000}"/>
    <cellStyle name="Rubrik 3 3 3 2 6 2 11" xfId="37862" xr:uid="{00000000-0005-0000-0000-0000EB5D0000}"/>
    <cellStyle name="Rubrik 3 3 3 2 6 2 2" xfId="12758" xr:uid="{00000000-0005-0000-0000-0000EC5D0000}"/>
    <cellStyle name="Rubrik 3 3 3 2 6 2 3" xfId="19081" xr:uid="{00000000-0005-0000-0000-0000ED5D0000}"/>
    <cellStyle name="Rubrik 3 3 3 2 6 2 4" xfId="21712" xr:uid="{00000000-0005-0000-0000-0000EE5D0000}"/>
    <cellStyle name="Rubrik 3 3 3 2 6 2 5" xfId="24295" xr:uid="{00000000-0005-0000-0000-0000EF5D0000}"/>
    <cellStyle name="Rubrik 3 3 3 2 6 2 6" xfId="22676" xr:uid="{00000000-0005-0000-0000-0000F05D0000}"/>
    <cellStyle name="Rubrik 3 3 3 2 6 2 7" xfId="29310" xr:uid="{00000000-0005-0000-0000-0000F15D0000}"/>
    <cellStyle name="Rubrik 3 3 3 2 6 2 8" xfId="19694" xr:uid="{00000000-0005-0000-0000-0000F25D0000}"/>
    <cellStyle name="Rubrik 3 3 3 2 6 2 9" xfId="34046" xr:uid="{00000000-0005-0000-0000-0000F35D0000}"/>
    <cellStyle name="Rubrik 3 3 3 2 6 3" xfId="10937" xr:uid="{00000000-0005-0000-0000-0000F45D0000}"/>
    <cellStyle name="Rubrik 3 3 3 2 6 4" xfId="17190" xr:uid="{00000000-0005-0000-0000-0000F55D0000}"/>
    <cellStyle name="Rubrik 3 3 3 2 6 5" xfId="14214" xr:uid="{00000000-0005-0000-0000-0000F65D0000}"/>
    <cellStyle name="Rubrik 3 3 3 2 6 6" xfId="19946" xr:uid="{00000000-0005-0000-0000-0000F75D0000}"/>
    <cellStyle name="Rubrik 3 3 3 2 6 7" xfId="27143" xr:uid="{00000000-0005-0000-0000-0000F85D0000}"/>
    <cellStyle name="Rubrik 3 3 3 2 6 8" xfId="28147" xr:uid="{00000000-0005-0000-0000-0000F95D0000}"/>
    <cellStyle name="Rubrik 3 3 3 2 6 9" xfId="31960" xr:uid="{00000000-0005-0000-0000-0000FA5D0000}"/>
    <cellStyle name="Rubrik 3 3 3 2 7" xfId="3191" xr:uid="{00000000-0005-0000-0000-0000FB5D0000}"/>
    <cellStyle name="Rubrik 3 3 3 2 7 10" xfId="31585" xr:uid="{00000000-0005-0000-0000-0000FC5D0000}"/>
    <cellStyle name="Rubrik 3 3 3 2 7 11" xfId="23773" xr:uid="{00000000-0005-0000-0000-0000FD5D0000}"/>
    <cellStyle name="Rubrik 3 3 3 2 7 12" xfId="36543" xr:uid="{00000000-0005-0000-0000-0000FE5D0000}"/>
    <cellStyle name="Rubrik 3 3 3 2 7 2" xfId="4875" xr:uid="{00000000-0005-0000-0000-0000FF5D0000}"/>
    <cellStyle name="Rubrik 3 3 3 2 7 2 10" xfId="31013" xr:uid="{00000000-0005-0000-0000-0000005E0000}"/>
    <cellStyle name="Rubrik 3 3 3 2 7 2 11" xfId="37863" xr:uid="{00000000-0005-0000-0000-0000015E0000}"/>
    <cellStyle name="Rubrik 3 3 3 2 7 2 2" xfId="12759" xr:uid="{00000000-0005-0000-0000-0000025E0000}"/>
    <cellStyle name="Rubrik 3 3 3 2 7 2 3" xfId="19082" xr:uid="{00000000-0005-0000-0000-0000035E0000}"/>
    <cellStyle name="Rubrik 3 3 3 2 7 2 4" xfId="21713" xr:uid="{00000000-0005-0000-0000-0000045E0000}"/>
    <cellStyle name="Rubrik 3 3 3 2 7 2 5" xfId="24296" xr:uid="{00000000-0005-0000-0000-0000055E0000}"/>
    <cellStyle name="Rubrik 3 3 3 2 7 2 6" xfId="17846" xr:uid="{00000000-0005-0000-0000-0000065E0000}"/>
    <cellStyle name="Rubrik 3 3 3 2 7 2 7" xfId="29311" xr:uid="{00000000-0005-0000-0000-0000075E0000}"/>
    <cellStyle name="Rubrik 3 3 3 2 7 2 8" xfId="28770" xr:uid="{00000000-0005-0000-0000-0000085E0000}"/>
    <cellStyle name="Rubrik 3 3 3 2 7 2 9" xfId="34047" xr:uid="{00000000-0005-0000-0000-0000095E0000}"/>
    <cellStyle name="Rubrik 3 3 3 2 7 3" xfId="11151" xr:uid="{00000000-0005-0000-0000-00000A5E0000}"/>
    <cellStyle name="Rubrik 3 3 3 2 7 4" xfId="17405" xr:uid="{00000000-0005-0000-0000-00000B5E0000}"/>
    <cellStyle name="Rubrik 3 3 3 2 7 5" xfId="14536" xr:uid="{00000000-0005-0000-0000-00000C5E0000}"/>
    <cellStyle name="Rubrik 3 3 3 2 7 6" xfId="19921" xr:uid="{00000000-0005-0000-0000-00000D5E0000}"/>
    <cellStyle name="Rubrik 3 3 3 2 7 7" xfId="23297" xr:uid="{00000000-0005-0000-0000-00000E5E0000}"/>
    <cellStyle name="Rubrik 3 3 3 2 7 8" xfId="23266" xr:uid="{00000000-0005-0000-0000-00000F5E0000}"/>
    <cellStyle name="Rubrik 3 3 3 2 7 9" xfId="16603" xr:uid="{00000000-0005-0000-0000-0000105E0000}"/>
    <cellStyle name="Rubrik 3 3 3 2 8" xfId="4876" xr:uid="{00000000-0005-0000-0000-0000115E0000}"/>
    <cellStyle name="Rubrik 3 3 3 2 8 10" xfId="35272" xr:uid="{00000000-0005-0000-0000-0000125E0000}"/>
    <cellStyle name="Rubrik 3 3 3 2 8 11" xfId="37864" xr:uid="{00000000-0005-0000-0000-0000135E0000}"/>
    <cellStyle name="Rubrik 3 3 3 2 8 2" xfId="12760" xr:uid="{00000000-0005-0000-0000-0000145E0000}"/>
    <cellStyle name="Rubrik 3 3 3 2 8 3" xfId="19083" xr:uid="{00000000-0005-0000-0000-0000155E0000}"/>
    <cellStyle name="Rubrik 3 3 3 2 8 4" xfId="21714" xr:uid="{00000000-0005-0000-0000-0000165E0000}"/>
    <cellStyle name="Rubrik 3 3 3 2 8 5" xfId="24297" xr:uid="{00000000-0005-0000-0000-0000175E0000}"/>
    <cellStyle name="Rubrik 3 3 3 2 8 6" xfId="25343" xr:uid="{00000000-0005-0000-0000-0000185E0000}"/>
    <cellStyle name="Rubrik 3 3 3 2 8 7" xfId="29312" xr:uid="{00000000-0005-0000-0000-0000195E0000}"/>
    <cellStyle name="Rubrik 3 3 3 2 8 8" xfId="30293" xr:uid="{00000000-0005-0000-0000-00001A5E0000}"/>
    <cellStyle name="Rubrik 3 3 3 2 8 9" xfId="34048" xr:uid="{00000000-0005-0000-0000-00001B5E0000}"/>
    <cellStyle name="Rubrik 3 3 3 2 9" xfId="10056" xr:uid="{00000000-0005-0000-0000-00001C5E0000}"/>
    <cellStyle name="Rubrik 3 3 3 20" xfId="35128" xr:uid="{00000000-0005-0000-0000-00001D5E0000}"/>
    <cellStyle name="Rubrik 3 3 3 3" xfId="1368" xr:uid="{00000000-0005-0000-0000-00001E5E0000}"/>
    <cellStyle name="Rubrik 3 3 3 3 10" xfId="27431" xr:uid="{00000000-0005-0000-0000-00001F5E0000}"/>
    <cellStyle name="Rubrik 3 3 3 3 11" xfId="37069" xr:uid="{00000000-0005-0000-0000-0000205E0000}"/>
    <cellStyle name="Rubrik 3 3 3 3 12" xfId="32534" xr:uid="{00000000-0005-0000-0000-0000215E0000}"/>
    <cellStyle name="Rubrik 3 3 3 3 2" xfId="4877" xr:uid="{00000000-0005-0000-0000-0000225E0000}"/>
    <cellStyle name="Rubrik 3 3 3 3 2 10" xfId="34610" xr:uid="{00000000-0005-0000-0000-0000235E0000}"/>
    <cellStyle name="Rubrik 3 3 3 3 2 11" xfId="37865" xr:uid="{00000000-0005-0000-0000-0000245E0000}"/>
    <cellStyle name="Rubrik 3 3 3 3 2 2" xfId="12761" xr:uid="{00000000-0005-0000-0000-0000255E0000}"/>
    <cellStyle name="Rubrik 3 3 3 3 2 3" xfId="19084" xr:uid="{00000000-0005-0000-0000-0000265E0000}"/>
    <cellStyle name="Rubrik 3 3 3 3 2 4" xfId="21715" xr:uid="{00000000-0005-0000-0000-0000275E0000}"/>
    <cellStyle name="Rubrik 3 3 3 3 2 5" xfId="24298" xr:uid="{00000000-0005-0000-0000-0000285E0000}"/>
    <cellStyle name="Rubrik 3 3 3 3 2 6" xfId="20942" xr:uid="{00000000-0005-0000-0000-0000295E0000}"/>
    <cellStyle name="Rubrik 3 3 3 3 2 7" xfId="29313" xr:uid="{00000000-0005-0000-0000-00002A5E0000}"/>
    <cellStyle name="Rubrik 3 3 3 3 2 8" xfId="28608" xr:uid="{00000000-0005-0000-0000-00002B5E0000}"/>
    <cellStyle name="Rubrik 3 3 3 3 2 9" xfId="34049" xr:uid="{00000000-0005-0000-0000-00002C5E0000}"/>
    <cellStyle name="Rubrik 3 3 3 3 3" xfId="9337" xr:uid="{00000000-0005-0000-0000-00002D5E0000}"/>
    <cellStyle name="Rubrik 3 3 3 3 4" xfId="16231" xr:uid="{00000000-0005-0000-0000-00002E5E0000}"/>
    <cellStyle name="Rubrik 3 3 3 3 5" xfId="20763" xr:uid="{00000000-0005-0000-0000-00002F5E0000}"/>
    <cellStyle name="Rubrik 3 3 3 3 6" xfId="23356" xr:uid="{00000000-0005-0000-0000-0000305E0000}"/>
    <cellStyle name="Rubrik 3 3 3 3 7" xfId="28437" xr:uid="{00000000-0005-0000-0000-0000315E0000}"/>
    <cellStyle name="Rubrik 3 3 3 3 8" xfId="19698" xr:uid="{00000000-0005-0000-0000-0000325E0000}"/>
    <cellStyle name="Rubrik 3 3 3 3 9" xfId="33152" xr:uid="{00000000-0005-0000-0000-0000335E0000}"/>
    <cellStyle name="Rubrik 3 3 3 4" xfId="2906" xr:uid="{00000000-0005-0000-0000-0000345E0000}"/>
    <cellStyle name="Rubrik 3 3 3 4 10" xfId="22411" xr:uid="{00000000-0005-0000-0000-0000355E0000}"/>
    <cellStyle name="Rubrik 3 3 3 4 11" xfId="36222" xr:uid="{00000000-0005-0000-0000-0000365E0000}"/>
    <cellStyle name="Rubrik 3 3 3 4 12" xfId="32957" xr:uid="{00000000-0005-0000-0000-0000375E0000}"/>
    <cellStyle name="Rubrik 3 3 3 4 2" xfId="4878" xr:uid="{00000000-0005-0000-0000-0000385E0000}"/>
    <cellStyle name="Rubrik 3 3 3 4 2 10" xfId="32675" xr:uid="{00000000-0005-0000-0000-0000395E0000}"/>
    <cellStyle name="Rubrik 3 3 3 4 2 11" xfId="37866" xr:uid="{00000000-0005-0000-0000-00003A5E0000}"/>
    <cellStyle name="Rubrik 3 3 3 4 2 2" xfId="12762" xr:uid="{00000000-0005-0000-0000-00003B5E0000}"/>
    <cellStyle name="Rubrik 3 3 3 4 2 3" xfId="19085" xr:uid="{00000000-0005-0000-0000-00003C5E0000}"/>
    <cellStyle name="Rubrik 3 3 3 4 2 4" xfId="21716" xr:uid="{00000000-0005-0000-0000-00003D5E0000}"/>
    <cellStyle name="Rubrik 3 3 3 4 2 5" xfId="24299" xr:uid="{00000000-0005-0000-0000-00003E5E0000}"/>
    <cellStyle name="Rubrik 3 3 3 4 2 6" xfId="22318" xr:uid="{00000000-0005-0000-0000-00003F5E0000}"/>
    <cellStyle name="Rubrik 3 3 3 4 2 7" xfId="29314" xr:uid="{00000000-0005-0000-0000-0000405E0000}"/>
    <cellStyle name="Rubrik 3 3 3 4 2 8" xfId="24826" xr:uid="{00000000-0005-0000-0000-0000415E0000}"/>
    <cellStyle name="Rubrik 3 3 3 4 2 9" xfId="34050" xr:uid="{00000000-0005-0000-0000-0000425E0000}"/>
    <cellStyle name="Rubrik 3 3 3 4 3" xfId="10867" xr:uid="{00000000-0005-0000-0000-0000435E0000}"/>
    <cellStyle name="Rubrik 3 3 3 4 4" xfId="17120" xr:uid="{00000000-0005-0000-0000-0000445E0000}"/>
    <cellStyle name="Rubrik 3 3 3 4 5" xfId="19443" xr:uid="{00000000-0005-0000-0000-0000455E0000}"/>
    <cellStyle name="Rubrik 3 3 3 4 6" xfId="22074" xr:uid="{00000000-0005-0000-0000-0000465E0000}"/>
    <cellStyle name="Rubrik 3 3 3 4 7" xfId="27177" xr:uid="{00000000-0005-0000-0000-0000475E0000}"/>
    <cellStyle name="Rubrik 3 3 3 4 8" xfId="23306" xr:uid="{00000000-0005-0000-0000-0000485E0000}"/>
    <cellStyle name="Rubrik 3 3 3 4 9" xfId="31994" xr:uid="{00000000-0005-0000-0000-0000495E0000}"/>
    <cellStyle name="Rubrik 3 3 3 5" xfId="1291" xr:uid="{00000000-0005-0000-0000-00004A5E0000}"/>
    <cellStyle name="Rubrik 3 3 3 5 10" xfId="32780" xr:uid="{00000000-0005-0000-0000-00004B5E0000}"/>
    <cellStyle name="Rubrik 3 3 3 5 11" xfId="34976" xr:uid="{00000000-0005-0000-0000-00004C5E0000}"/>
    <cellStyle name="Rubrik 3 3 3 5 12" xfId="36819" xr:uid="{00000000-0005-0000-0000-00004D5E0000}"/>
    <cellStyle name="Rubrik 3 3 3 5 2" xfId="4879" xr:uid="{00000000-0005-0000-0000-00004E5E0000}"/>
    <cellStyle name="Rubrik 3 3 3 5 2 10" xfId="32993" xr:uid="{00000000-0005-0000-0000-00004F5E0000}"/>
    <cellStyle name="Rubrik 3 3 3 5 2 11" xfId="37867" xr:uid="{00000000-0005-0000-0000-0000505E0000}"/>
    <cellStyle name="Rubrik 3 3 3 5 2 2" xfId="12763" xr:uid="{00000000-0005-0000-0000-0000515E0000}"/>
    <cellStyle name="Rubrik 3 3 3 5 2 3" xfId="19086" xr:uid="{00000000-0005-0000-0000-0000525E0000}"/>
    <cellStyle name="Rubrik 3 3 3 5 2 4" xfId="21717" xr:uid="{00000000-0005-0000-0000-0000535E0000}"/>
    <cellStyle name="Rubrik 3 3 3 5 2 5" xfId="24300" xr:uid="{00000000-0005-0000-0000-0000545E0000}"/>
    <cellStyle name="Rubrik 3 3 3 5 2 6" xfId="20703" xr:uid="{00000000-0005-0000-0000-0000555E0000}"/>
    <cellStyle name="Rubrik 3 3 3 5 2 7" xfId="29315" xr:uid="{00000000-0005-0000-0000-0000565E0000}"/>
    <cellStyle name="Rubrik 3 3 3 5 2 8" xfId="28381" xr:uid="{00000000-0005-0000-0000-0000575E0000}"/>
    <cellStyle name="Rubrik 3 3 3 5 2 9" xfId="34051" xr:uid="{00000000-0005-0000-0000-0000585E0000}"/>
    <cellStyle name="Rubrik 3 3 3 5 3" xfId="13910" xr:uid="{00000000-0005-0000-0000-0000595E0000}"/>
    <cellStyle name="Rubrik 3 3 3 5 4" xfId="15591" xr:uid="{00000000-0005-0000-0000-00005A5E0000}"/>
    <cellStyle name="Rubrik 3 3 3 5 5" xfId="16599" xr:uid="{00000000-0005-0000-0000-00005B5E0000}"/>
    <cellStyle name="Rubrik 3 3 3 5 6" xfId="20337" xr:uid="{00000000-0005-0000-0000-00005C5E0000}"/>
    <cellStyle name="Rubrik 3 3 3 5 7" xfId="25504" xr:uid="{00000000-0005-0000-0000-00005D5E0000}"/>
    <cellStyle name="Rubrik 3 3 3 5 8" xfId="28035" xr:uid="{00000000-0005-0000-0000-00005E5E0000}"/>
    <cellStyle name="Rubrik 3 3 3 5 9" xfId="30439" xr:uid="{00000000-0005-0000-0000-00005F5E0000}"/>
    <cellStyle name="Rubrik 3 3 3 6" xfId="2681" xr:uid="{00000000-0005-0000-0000-0000605E0000}"/>
    <cellStyle name="Rubrik 3 3 3 6 10" xfId="19916" xr:uid="{00000000-0005-0000-0000-0000615E0000}"/>
    <cellStyle name="Rubrik 3 3 3 6 11" xfId="36329" xr:uid="{00000000-0005-0000-0000-0000625E0000}"/>
    <cellStyle name="Rubrik 3 3 3 6 12" xfId="33518" xr:uid="{00000000-0005-0000-0000-0000635E0000}"/>
    <cellStyle name="Rubrik 3 3 3 6 2" xfId="4880" xr:uid="{00000000-0005-0000-0000-0000645E0000}"/>
    <cellStyle name="Rubrik 3 3 3 6 2 10" xfId="27530" xr:uid="{00000000-0005-0000-0000-0000655E0000}"/>
    <cellStyle name="Rubrik 3 3 3 6 2 11" xfId="37868" xr:uid="{00000000-0005-0000-0000-0000665E0000}"/>
    <cellStyle name="Rubrik 3 3 3 6 2 2" xfId="12764" xr:uid="{00000000-0005-0000-0000-0000675E0000}"/>
    <cellStyle name="Rubrik 3 3 3 6 2 3" xfId="19087" xr:uid="{00000000-0005-0000-0000-0000685E0000}"/>
    <cellStyle name="Rubrik 3 3 3 6 2 4" xfId="21718" xr:uid="{00000000-0005-0000-0000-0000695E0000}"/>
    <cellStyle name="Rubrik 3 3 3 6 2 5" xfId="24301" xr:uid="{00000000-0005-0000-0000-00006A5E0000}"/>
    <cellStyle name="Rubrik 3 3 3 6 2 6" xfId="22527" xr:uid="{00000000-0005-0000-0000-00006B5E0000}"/>
    <cellStyle name="Rubrik 3 3 3 6 2 7" xfId="29316" xr:uid="{00000000-0005-0000-0000-00006C5E0000}"/>
    <cellStyle name="Rubrik 3 3 3 6 2 8" xfId="22628" xr:uid="{00000000-0005-0000-0000-00006D5E0000}"/>
    <cellStyle name="Rubrik 3 3 3 6 2 9" xfId="34052" xr:uid="{00000000-0005-0000-0000-00006E5E0000}"/>
    <cellStyle name="Rubrik 3 3 3 6 3" xfId="10642" xr:uid="{00000000-0005-0000-0000-00006F5E0000}"/>
    <cellStyle name="Rubrik 3 3 3 6 4" xfId="14451" xr:uid="{00000000-0005-0000-0000-0000705E0000}"/>
    <cellStyle name="Rubrik 3 3 3 6 5" xfId="19555" xr:uid="{00000000-0005-0000-0000-0000715E0000}"/>
    <cellStyle name="Rubrik 3 3 3 6 6" xfId="22186" xr:uid="{00000000-0005-0000-0000-0000725E0000}"/>
    <cellStyle name="Rubrik 3 3 3 6 7" xfId="27289" xr:uid="{00000000-0005-0000-0000-0000735E0000}"/>
    <cellStyle name="Rubrik 3 3 3 6 8" xfId="22948" xr:uid="{00000000-0005-0000-0000-0000745E0000}"/>
    <cellStyle name="Rubrik 3 3 3 6 9" xfId="32106" xr:uid="{00000000-0005-0000-0000-0000755E0000}"/>
    <cellStyle name="Rubrik 3 3 3 7" xfId="3314" xr:uid="{00000000-0005-0000-0000-0000765E0000}"/>
    <cellStyle name="Rubrik 3 3 3 7 10" xfId="31608" xr:uid="{00000000-0005-0000-0000-0000775E0000}"/>
    <cellStyle name="Rubrik 3 3 3 7 11" xfId="35336" xr:uid="{00000000-0005-0000-0000-0000785E0000}"/>
    <cellStyle name="Rubrik 3 3 3 7 12" xfId="27607" xr:uid="{00000000-0005-0000-0000-0000795E0000}"/>
    <cellStyle name="Rubrik 3 3 3 7 2" xfId="4881" xr:uid="{00000000-0005-0000-0000-00007A5E0000}"/>
    <cellStyle name="Rubrik 3 3 3 7 2 10" xfId="33385" xr:uid="{00000000-0005-0000-0000-00007B5E0000}"/>
    <cellStyle name="Rubrik 3 3 3 7 2 11" xfId="37869" xr:uid="{00000000-0005-0000-0000-00007C5E0000}"/>
    <cellStyle name="Rubrik 3 3 3 7 2 2" xfId="12765" xr:uid="{00000000-0005-0000-0000-00007D5E0000}"/>
    <cellStyle name="Rubrik 3 3 3 7 2 3" xfId="19088" xr:uid="{00000000-0005-0000-0000-00007E5E0000}"/>
    <cellStyle name="Rubrik 3 3 3 7 2 4" xfId="21719" xr:uid="{00000000-0005-0000-0000-00007F5E0000}"/>
    <cellStyle name="Rubrik 3 3 3 7 2 5" xfId="24302" xr:uid="{00000000-0005-0000-0000-0000805E0000}"/>
    <cellStyle name="Rubrik 3 3 3 7 2 6" xfId="17848" xr:uid="{00000000-0005-0000-0000-0000815E0000}"/>
    <cellStyle name="Rubrik 3 3 3 7 2 7" xfId="29317" xr:uid="{00000000-0005-0000-0000-0000825E0000}"/>
    <cellStyle name="Rubrik 3 3 3 7 2 8" xfId="28772" xr:uid="{00000000-0005-0000-0000-0000835E0000}"/>
    <cellStyle name="Rubrik 3 3 3 7 2 9" xfId="34053" xr:uid="{00000000-0005-0000-0000-0000845E0000}"/>
    <cellStyle name="Rubrik 3 3 3 7 3" xfId="11274" xr:uid="{00000000-0005-0000-0000-0000855E0000}"/>
    <cellStyle name="Rubrik 3 3 3 7 4" xfId="17528" xr:uid="{00000000-0005-0000-0000-0000865E0000}"/>
    <cellStyle name="Rubrik 3 3 3 7 5" xfId="16783" xr:uid="{00000000-0005-0000-0000-0000875E0000}"/>
    <cellStyle name="Rubrik 3 3 3 7 6" xfId="15845" xr:uid="{00000000-0005-0000-0000-0000885E0000}"/>
    <cellStyle name="Rubrik 3 3 3 7 7" xfId="25967" xr:uid="{00000000-0005-0000-0000-0000895E0000}"/>
    <cellStyle name="Rubrik 3 3 3 7 8" xfId="28226" xr:uid="{00000000-0005-0000-0000-00008A5E0000}"/>
    <cellStyle name="Rubrik 3 3 3 7 9" xfId="30853" xr:uid="{00000000-0005-0000-0000-00008B5E0000}"/>
    <cellStyle name="Rubrik 3 3 3 8" xfId="3133" xr:uid="{00000000-0005-0000-0000-00008C5E0000}"/>
    <cellStyle name="Rubrik 3 3 3 8 10" xfId="17884" xr:uid="{00000000-0005-0000-0000-00008D5E0000}"/>
    <cellStyle name="Rubrik 3 3 3 8 11" xfId="36112" xr:uid="{00000000-0005-0000-0000-00008E5E0000}"/>
    <cellStyle name="Rubrik 3 3 3 8 12" xfId="37280" xr:uid="{00000000-0005-0000-0000-00008F5E0000}"/>
    <cellStyle name="Rubrik 3 3 3 8 2" xfId="4882" xr:uid="{00000000-0005-0000-0000-0000905E0000}"/>
    <cellStyle name="Rubrik 3 3 3 8 2 10" xfId="35343" xr:uid="{00000000-0005-0000-0000-0000915E0000}"/>
    <cellStyle name="Rubrik 3 3 3 8 2 11" xfId="37870" xr:uid="{00000000-0005-0000-0000-0000925E0000}"/>
    <cellStyle name="Rubrik 3 3 3 8 2 2" xfId="12766" xr:uid="{00000000-0005-0000-0000-0000935E0000}"/>
    <cellStyle name="Rubrik 3 3 3 8 2 3" xfId="19089" xr:uid="{00000000-0005-0000-0000-0000945E0000}"/>
    <cellStyle name="Rubrik 3 3 3 8 2 4" xfId="21720" xr:uid="{00000000-0005-0000-0000-0000955E0000}"/>
    <cellStyle name="Rubrik 3 3 3 8 2 5" xfId="24303" xr:uid="{00000000-0005-0000-0000-0000965E0000}"/>
    <cellStyle name="Rubrik 3 3 3 8 2 6" xfId="26000" xr:uid="{00000000-0005-0000-0000-0000975E0000}"/>
    <cellStyle name="Rubrik 3 3 3 8 2 7" xfId="29318" xr:uid="{00000000-0005-0000-0000-0000985E0000}"/>
    <cellStyle name="Rubrik 3 3 3 8 2 8" xfId="30884" xr:uid="{00000000-0005-0000-0000-0000995E0000}"/>
    <cellStyle name="Rubrik 3 3 3 8 2 9" xfId="34054" xr:uid="{00000000-0005-0000-0000-00009A5E0000}"/>
    <cellStyle name="Rubrik 3 3 3 8 3" xfId="11093" xr:uid="{00000000-0005-0000-0000-00009B5E0000}"/>
    <cellStyle name="Rubrik 3 3 3 8 4" xfId="17347" xr:uid="{00000000-0005-0000-0000-00009C5E0000}"/>
    <cellStyle name="Rubrik 3 3 3 8 5" xfId="16711" xr:uid="{00000000-0005-0000-0000-00009D5E0000}"/>
    <cellStyle name="Rubrik 3 3 3 8 6" xfId="21080" xr:uid="{00000000-0005-0000-0000-00009E5E0000}"/>
    <cellStyle name="Rubrik 3 3 3 8 7" xfId="23632" xr:uid="{00000000-0005-0000-0000-00009F5E0000}"/>
    <cellStyle name="Rubrik 3 3 3 8 8" xfId="26264" xr:uid="{00000000-0005-0000-0000-0000A05E0000}"/>
    <cellStyle name="Rubrik 3 3 3 8 9" xfId="23732" xr:uid="{00000000-0005-0000-0000-0000A15E0000}"/>
    <cellStyle name="Rubrik 3 3 3 9" xfId="842" xr:uid="{00000000-0005-0000-0000-0000A25E0000}"/>
    <cellStyle name="Rubrik 3 3 3 9 10" xfId="33357" xr:uid="{00000000-0005-0000-0000-0000A35E0000}"/>
    <cellStyle name="Rubrik 3 3 3 9 11" xfId="35359" xr:uid="{00000000-0005-0000-0000-0000A45E0000}"/>
    <cellStyle name="Rubrik 3 3 3 9 12" xfId="37231" xr:uid="{00000000-0005-0000-0000-0000A55E0000}"/>
    <cellStyle name="Rubrik 3 3 3 9 2" xfId="4883" xr:uid="{00000000-0005-0000-0000-0000A65E0000}"/>
    <cellStyle name="Rubrik 3 3 3 9 2 10" xfId="19865" xr:uid="{00000000-0005-0000-0000-0000A75E0000}"/>
    <cellStyle name="Rubrik 3 3 3 9 2 11" xfId="37871" xr:uid="{00000000-0005-0000-0000-0000A85E0000}"/>
    <cellStyle name="Rubrik 3 3 3 9 2 2" xfId="12767" xr:uid="{00000000-0005-0000-0000-0000A95E0000}"/>
    <cellStyle name="Rubrik 3 3 3 9 2 3" xfId="19090" xr:uid="{00000000-0005-0000-0000-0000AA5E0000}"/>
    <cellStyle name="Rubrik 3 3 3 9 2 4" xfId="21721" xr:uid="{00000000-0005-0000-0000-0000AB5E0000}"/>
    <cellStyle name="Rubrik 3 3 3 9 2 5" xfId="24304" xr:uid="{00000000-0005-0000-0000-0000AC5E0000}"/>
    <cellStyle name="Rubrik 3 3 3 9 2 6" xfId="10274" xr:uid="{00000000-0005-0000-0000-0000AD5E0000}"/>
    <cellStyle name="Rubrik 3 3 3 9 2 7" xfId="29319" xr:uid="{00000000-0005-0000-0000-0000AE5E0000}"/>
    <cellStyle name="Rubrik 3 3 3 9 2 8" xfId="20383" xr:uid="{00000000-0005-0000-0000-0000AF5E0000}"/>
    <cellStyle name="Rubrik 3 3 3 9 2 9" xfId="34055" xr:uid="{00000000-0005-0000-0000-0000B05E0000}"/>
    <cellStyle name="Rubrik 3 3 3 9 3" xfId="14359" xr:uid="{00000000-0005-0000-0000-0000B15E0000}"/>
    <cellStyle name="Rubrik 3 3 3 9 4" xfId="16493" xr:uid="{00000000-0005-0000-0000-0000B25E0000}"/>
    <cellStyle name="Rubrik 3 3 3 9 5" xfId="15904" xr:uid="{00000000-0005-0000-0000-0000B35E0000}"/>
    <cellStyle name="Rubrik 3 3 3 9 6" xfId="20992" xr:uid="{00000000-0005-0000-0000-0000B45E0000}"/>
    <cellStyle name="Rubrik 3 3 3 9 7" xfId="26126" xr:uid="{00000000-0005-0000-0000-0000B55E0000}"/>
    <cellStyle name="Rubrik 3 3 3 9 8" xfId="28656" xr:uid="{00000000-0005-0000-0000-0000B65E0000}"/>
    <cellStyle name="Rubrik 3 3 3 9 9" xfId="30995" xr:uid="{00000000-0005-0000-0000-0000B75E0000}"/>
    <cellStyle name="Rubrik 3 3 4" xfId="1446" xr:uid="{00000000-0005-0000-0000-0000B85E0000}"/>
    <cellStyle name="Rubrik 3 3 4 10" xfId="9512" xr:uid="{00000000-0005-0000-0000-0000B95E0000}"/>
    <cellStyle name="Rubrik 3 3 4 11" xfId="20063" xr:uid="{00000000-0005-0000-0000-0000BA5E0000}"/>
    <cellStyle name="Rubrik 3 3 4 12" xfId="22680" xr:uid="{00000000-0005-0000-0000-0000BB5E0000}"/>
    <cellStyle name="Rubrik 3 3 4 13" xfId="27774" xr:uid="{00000000-0005-0000-0000-0000BC5E0000}"/>
    <cellStyle name="Rubrik 3 3 4 14" xfId="25916" xr:uid="{00000000-0005-0000-0000-0000BD5E0000}"/>
    <cellStyle name="Rubrik 3 3 4 15" xfId="32542" xr:uid="{00000000-0005-0000-0000-0000BE5E0000}"/>
    <cellStyle name="Rubrik 3 3 4 16" xfId="30808" xr:uid="{00000000-0005-0000-0000-0000BF5E0000}"/>
    <cellStyle name="Rubrik 3 3 4 17" xfId="36627" xr:uid="{00000000-0005-0000-0000-0000C05E0000}"/>
    <cellStyle name="Rubrik 3 3 4 18" xfId="35050" xr:uid="{00000000-0005-0000-0000-0000C15E0000}"/>
    <cellStyle name="Rubrik 3 3 4 2" xfId="1132" xr:uid="{00000000-0005-0000-0000-0000C25E0000}"/>
    <cellStyle name="Rubrik 3 3 4 2 10" xfId="30940" xr:uid="{00000000-0005-0000-0000-0000C35E0000}"/>
    <cellStyle name="Rubrik 3 3 4 2 11" xfId="15775" xr:uid="{00000000-0005-0000-0000-0000C45E0000}"/>
    <cellStyle name="Rubrik 3 3 4 2 12" xfId="35317" xr:uid="{00000000-0005-0000-0000-0000C55E0000}"/>
    <cellStyle name="Rubrik 3 3 4 2 2" xfId="4884" xr:uid="{00000000-0005-0000-0000-0000C65E0000}"/>
    <cellStyle name="Rubrik 3 3 4 2 2 10" xfId="34860" xr:uid="{00000000-0005-0000-0000-0000C75E0000}"/>
    <cellStyle name="Rubrik 3 3 4 2 2 11" xfId="37872" xr:uid="{00000000-0005-0000-0000-0000C85E0000}"/>
    <cellStyle name="Rubrik 3 3 4 2 2 2" xfId="12768" xr:uid="{00000000-0005-0000-0000-0000C95E0000}"/>
    <cellStyle name="Rubrik 3 3 4 2 2 3" xfId="19091" xr:uid="{00000000-0005-0000-0000-0000CA5E0000}"/>
    <cellStyle name="Rubrik 3 3 4 2 2 4" xfId="21722" xr:uid="{00000000-0005-0000-0000-0000CB5E0000}"/>
    <cellStyle name="Rubrik 3 3 4 2 2 5" xfId="24305" xr:uid="{00000000-0005-0000-0000-0000CC5E0000}"/>
    <cellStyle name="Rubrik 3 3 4 2 2 6" xfId="21047" xr:uid="{00000000-0005-0000-0000-0000CD5E0000}"/>
    <cellStyle name="Rubrik 3 3 4 2 2 7" xfId="29320" xr:uid="{00000000-0005-0000-0000-0000CE5E0000}"/>
    <cellStyle name="Rubrik 3 3 4 2 2 8" xfId="15750" xr:uid="{00000000-0005-0000-0000-0000CF5E0000}"/>
    <cellStyle name="Rubrik 3 3 4 2 2 9" xfId="34056" xr:uid="{00000000-0005-0000-0000-0000D05E0000}"/>
    <cellStyle name="Rubrik 3 3 4 2 3" xfId="14069" xr:uid="{00000000-0005-0000-0000-0000D15E0000}"/>
    <cellStyle name="Rubrik 3 3 4 2 4" xfId="16339" xr:uid="{00000000-0005-0000-0000-0000D25E0000}"/>
    <cellStyle name="Rubrik 3 3 4 2 5" xfId="11735" xr:uid="{00000000-0005-0000-0000-0000D35E0000}"/>
    <cellStyle name="Rubrik 3 3 4 2 6" xfId="15806" xr:uid="{00000000-0005-0000-0000-0000D45E0000}"/>
    <cellStyle name="Rubrik 3 3 4 2 7" xfId="23517" xr:uid="{00000000-0005-0000-0000-0000D55E0000}"/>
    <cellStyle name="Rubrik 3 3 4 2 8" xfId="26063" xr:uid="{00000000-0005-0000-0000-0000D65E0000}"/>
    <cellStyle name="Rubrik 3 3 4 2 9" xfId="23715" xr:uid="{00000000-0005-0000-0000-0000D75E0000}"/>
    <cellStyle name="Rubrik 3 3 4 3" xfId="2569" xr:uid="{00000000-0005-0000-0000-0000D85E0000}"/>
    <cellStyle name="Rubrik 3 3 4 3 10" xfId="33106" xr:uid="{00000000-0005-0000-0000-0000D95E0000}"/>
    <cellStyle name="Rubrik 3 3 4 3 11" xfId="35184" xr:uid="{00000000-0005-0000-0000-0000DA5E0000}"/>
    <cellStyle name="Rubrik 3 3 4 3 12" xfId="37035" xr:uid="{00000000-0005-0000-0000-0000DB5E0000}"/>
    <cellStyle name="Rubrik 3 3 4 3 2" xfId="4885" xr:uid="{00000000-0005-0000-0000-0000DC5E0000}"/>
    <cellStyle name="Rubrik 3 3 4 3 2 10" xfId="32596" xr:uid="{00000000-0005-0000-0000-0000DD5E0000}"/>
    <cellStyle name="Rubrik 3 3 4 3 2 11" xfId="37873" xr:uid="{00000000-0005-0000-0000-0000DE5E0000}"/>
    <cellStyle name="Rubrik 3 3 4 3 2 2" xfId="12769" xr:uid="{00000000-0005-0000-0000-0000DF5E0000}"/>
    <cellStyle name="Rubrik 3 3 4 3 2 3" xfId="19092" xr:uid="{00000000-0005-0000-0000-0000E05E0000}"/>
    <cellStyle name="Rubrik 3 3 4 3 2 4" xfId="21723" xr:uid="{00000000-0005-0000-0000-0000E15E0000}"/>
    <cellStyle name="Rubrik 3 3 4 3 2 5" xfId="24306" xr:uid="{00000000-0005-0000-0000-0000E25E0000}"/>
    <cellStyle name="Rubrik 3 3 4 3 2 6" xfId="26016" xr:uid="{00000000-0005-0000-0000-0000E35E0000}"/>
    <cellStyle name="Rubrik 3 3 4 3 2 7" xfId="29321" xr:uid="{00000000-0005-0000-0000-0000E45E0000}"/>
    <cellStyle name="Rubrik 3 3 4 3 2 8" xfId="30899" xr:uid="{00000000-0005-0000-0000-0000E55E0000}"/>
    <cellStyle name="Rubrik 3 3 4 3 2 9" xfId="34057" xr:uid="{00000000-0005-0000-0000-0000E65E0000}"/>
    <cellStyle name="Rubrik 3 3 4 3 3" xfId="10530" xr:uid="{00000000-0005-0000-0000-0000E75E0000}"/>
    <cellStyle name="Rubrik 3 3 4 3 4" xfId="10198" xr:uid="{00000000-0005-0000-0000-0000E85E0000}"/>
    <cellStyle name="Rubrik 3 3 4 3 5" xfId="10126" xr:uid="{00000000-0005-0000-0000-0000E95E0000}"/>
    <cellStyle name="Rubrik 3 3 4 3 6" xfId="20712" xr:uid="{00000000-0005-0000-0000-0000EA5E0000}"/>
    <cellStyle name="Rubrik 3 3 4 3 7" xfId="25862" xr:uid="{00000000-0005-0000-0000-0000EB5E0000}"/>
    <cellStyle name="Rubrik 3 3 4 3 8" xfId="28388" xr:uid="{00000000-0005-0000-0000-0000EC5E0000}"/>
    <cellStyle name="Rubrik 3 3 4 3 9" xfId="30759" xr:uid="{00000000-0005-0000-0000-0000ED5E0000}"/>
    <cellStyle name="Rubrik 3 3 4 4" xfId="2921" xr:uid="{00000000-0005-0000-0000-0000EE5E0000}"/>
    <cellStyle name="Rubrik 3 3 4 4 10" xfId="26160" xr:uid="{00000000-0005-0000-0000-0000EF5E0000}"/>
    <cellStyle name="Rubrik 3 3 4 4 11" xfId="22953" xr:uid="{00000000-0005-0000-0000-0000F05E0000}"/>
    <cellStyle name="Rubrik 3 3 4 4 12" xfId="31029" xr:uid="{00000000-0005-0000-0000-0000F15E0000}"/>
    <cellStyle name="Rubrik 3 3 4 4 2" xfId="4886" xr:uid="{00000000-0005-0000-0000-0000F25E0000}"/>
    <cellStyle name="Rubrik 3 3 4 4 2 10" xfId="31027" xr:uid="{00000000-0005-0000-0000-0000F35E0000}"/>
    <cellStyle name="Rubrik 3 3 4 4 2 11" xfId="37874" xr:uid="{00000000-0005-0000-0000-0000F45E0000}"/>
    <cellStyle name="Rubrik 3 3 4 4 2 2" xfId="12770" xr:uid="{00000000-0005-0000-0000-0000F55E0000}"/>
    <cellStyle name="Rubrik 3 3 4 4 2 3" xfId="19093" xr:uid="{00000000-0005-0000-0000-0000F65E0000}"/>
    <cellStyle name="Rubrik 3 3 4 4 2 4" xfId="21724" xr:uid="{00000000-0005-0000-0000-0000F75E0000}"/>
    <cellStyle name="Rubrik 3 3 4 4 2 5" xfId="24307" xr:uid="{00000000-0005-0000-0000-0000F85E0000}"/>
    <cellStyle name="Rubrik 3 3 4 4 2 6" xfId="14158" xr:uid="{00000000-0005-0000-0000-0000F95E0000}"/>
    <cellStyle name="Rubrik 3 3 4 4 2 7" xfId="29322" xr:uid="{00000000-0005-0000-0000-0000FA5E0000}"/>
    <cellStyle name="Rubrik 3 3 4 4 2 8" xfId="25840" xr:uid="{00000000-0005-0000-0000-0000FB5E0000}"/>
    <cellStyle name="Rubrik 3 3 4 4 2 9" xfId="34058" xr:uid="{00000000-0005-0000-0000-0000FC5E0000}"/>
    <cellStyle name="Rubrik 3 3 4 4 3" xfId="10882" xr:uid="{00000000-0005-0000-0000-0000FD5E0000}"/>
    <cellStyle name="Rubrik 3 3 4 4 4" xfId="17135" xr:uid="{00000000-0005-0000-0000-0000FE5E0000}"/>
    <cellStyle name="Rubrik 3 3 4 4 5" xfId="15173" xr:uid="{00000000-0005-0000-0000-0000FF5E0000}"/>
    <cellStyle name="Rubrik 3 3 4 4 6" xfId="10122" xr:uid="{00000000-0005-0000-0000-0000005F0000}"/>
    <cellStyle name="Rubrik 3 3 4 4 7" xfId="16720" xr:uid="{00000000-0005-0000-0000-0000015F0000}"/>
    <cellStyle name="Rubrik 3 3 4 4 8" xfId="15955" xr:uid="{00000000-0005-0000-0000-0000025F0000}"/>
    <cellStyle name="Rubrik 3 3 4 4 9" xfId="23616" xr:uid="{00000000-0005-0000-0000-0000035F0000}"/>
    <cellStyle name="Rubrik 3 3 4 5" xfId="3157" xr:uid="{00000000-0005-0000-0000-0000045F0000}"/>
    <cellStyle name="Rubrik 3 3 4 5 10" xfId="31580" xr:uid="{00000000-0005-0000-0000-0000055F0000}"/>
    <cellStyle name="Rubrik 3 3 4 5 11" xfId="35349" xr:uid="{00000000-0005-0000-0000-0000065F0000}"/>
    <cellStyle name="Rubrik 3 3 4 5 12" xfId="30667" xr:uid="{00000000-0005-0000-0000-0000075F0000}"/>
    <cellStyle name="Rubrik 3 3 4 5 2" xfId="4887" xr:uid="{00000000-0005-0000-0000-0000085F0000}"/>
    <cellStyle name="Rubrik 3 3 4 5 2 10" xfId="28857" xr:uid="{00000000-0005-0000-0000-0000095F0000}"/>
    <cellStyle name="Rubrik 3 3 4 5 2 11" xfId="37875" xr:uid="{00000000-0005-0000-0000-00000A5F0000}"/>
    <cellStyle name="Rubrik 3 3 4 5 2 2" xfId="12771" xr:uid="{00000000-0005-0000-0000-00000B5F0000}"/>
    <cellStyle name="Rubrik 3 3 4 5 2 3" xfId="19094" xr:uid="{00000000-0005-0000-0000-00000C5F0000}"/>
    <cellStyle name="Rubrik 3 3 4 5 2 4" xfId="21725" xr:uid="{00000000-0005-0000-0000-00000D5F0000}"/>
    <cellStyle name="Rubrik 3 3 4 5 2 5" xfId="24308" xr:uid="{00000000-0005-0000-0000-00000E5F0000}"/>
    <cellStyle name="Rubrik 3 3 4 5 2 6" xfId="23146" xr:uid="{00000000-0005-0000-0000-00000F5F0000}"/>
    <cellStyle name="Rubrik 3 3 4 5 2 7" xfId="29323" xr:uid="{00000000-0005-0000-0000-0000105F0000}"/>
    <cellStyle name="Rubrik 3 3 4 5 2 8" xfId="23182" xr:uid="{00000000-0005-0000-0000-0000115F0000}"/>
    <cellStyle name="Rubrik 3 3 4 5 2 9" xfId="34059" xr:uid="{00000000-0005-0000-0000-0000125F0000}"/>
    <cellStyle name="Rubrik 3 3 4 5 3" xfId="11117" xr:uid="{00000000-0005-0000-0000-0000135F0000}"/>
    <cellStyle name="Rubrik 3 3 4 5 4" xfId="17371" xr:uid="{00000000-0005-0000-0000-0000145F0000}"/>
    <cellStyle name="Rubrik 3 3 4 5 5" xfId="18032" xr:uid="{00000000-0005-0000-0000-0000155F0000}"/>
    <cellStyle name="Rubrik 3 3 4 5 6" xfId="15004" xr:uid="{00000000-0005-0000-0000-0000165F0000}"/>
    <cellStyle name="Rubrik 3 3 4 5 7" xfId="25524" xr:uid="{00000000-0005-0000-0000-0000175F0000}"/>
    <cellStyle name="Rubrik 3 3 4 5 8" xfId="20791" xr:uid="{00000000-0005-0000-0000-0000185F0000}"/>
    <cellStyle name="Rubrik 3 3 4 5 9" xfId="30457" xr:uid="{00000000-0005-0000-0000-0000195F0000}"/>
    <cellStyle name="Rubrik 3 3 4 6" xfId="3243" xr:uid="{00000000-0005-0000-0000-00001A5F0000}"/>
    <cellStyle name="Rubrik 3 3 4 6 10" xfId="27640" xr:uid="{00000000-0005-0000-0000-00001B5F0000}"/>
    <cellStyle name="Rubrik 3 3 4 6 11" xfId="36056" xr:uid="{00000000-0005-0000-0000-00001C5F0000}"/>
    <cellStyle name="Rubrik 3 3 4 6 12" xfId="36942" xr:uid="{00000000-0005-0000-0000-00001D5F0000}"/>
    <cellStyle name="Rubrik 3 3 4 6 2" xfId="4888" xr:uid="{00000000-0005-0000-0000-00001E5F0000}"/>
    <cellStyle name="Rubrik 3 3 4 6 2 10" xfId="34551" xr:uid="{00000000-0005-0000-0000-00001F5F0000}"/>
    <cellStyle name="Rubrik 3 3 4 6 2 11" xfId="37876" xr:uid="{00000000-0005-0000-0000-0000205F0000}"/>
    <cellStyle name="Rubrik 3 3 4 6 2 2" xfId="12772" xr:uid="{00000000-0005-0000-0000-0000215F0000}"/>
    <cellStyle name="Rubrik 3 3 4 6 2 3" xfId="19095" xr:uid="{00000000-0005-0000-0000-0000225F0000}"/>
    <cellStyle name="Rubrik 3 3 4 6 2 4" xfId="21726" xr:uid="{00000000-0005-0000-0000-0000235F0000}"/>
    <cellStyle name="Rubrik 3 3 4 6 2 5" xfId="24309" xr:uid="{00000000-0005-0000-0000-0000245F0000}"/>
    <cellStyle name="Rubrik 3 3 4 6 2 6" xfId="15131" xr:uid="{00000000-0005-0000-0000-0000255F0000}"/>
    <cellStyle name="Rubrik 3 3 4 6 2 7" xfId="29324" xr:uid="{00000000-0005-0000-0000-0000265F0000}"/>
    <cellStyle name="Rubrik 3 3 4 6 2 8" xfId="25049" xr:uid="{00000000-0005-0000-0000-0000275F0000}"/>
    <cellStyle name="Rubrik 3 3 4 6 2 9" xfId="34060" xr:uid="{00000000-0005-0000-0000-0000285F0000}"/>
    <cellStyle name="Rubrik 3 3 4 6 3" xfId="11203" xr:uid="{00000000-0005-0000-0000-0000295F0000}"/>
    <cellStyle name="Rubrik 3 3 4 6 4" xfId="17457" xr:uid="{00000000-0005-0000-0000-00002A5F0000}"/>
    <cellStyle name="Rubrik 3 3 4 6 5" xfId="16884" xr:uid="{00000000-0005-0000-0000-00002B5F0000}"/>
    <cellStyle name="Rubrik 3 3 4 6 6" xfId="20527" xr:uid="{00000000-0005-0000-0000-00002C5F0000}"/>
    <cellStyle name="Rubrik 3 3 4 6 7" xfId="24683" xr:uid="{00000000-0005-0000-0000-00002D5F0000}"/>
    <cellStyle name="Rubrik 3 3 4 6 8" xfId="26742" xr:uid="{00000000-0005-0000-0000-00002E5F0000}"/>
    <cellStyle name="Rubrik 3 3 4 6 9" xfId="29694" xr:uid="{00000000-0005-0000-0000-00002F5F0000}"/>
    <cellStyle name="Rubrik 3 3 4 7" xfId="2607" xr:uid="{00000000-0005-0000-0000-0000305F0000}"/>
    <cellStyle name="Rubrik 3 3 4 7 10" xfId="24822" xr:uid="{00000000-0005-0000-0000-0000315F0000}"/>
    <cellStyle name="Rubrik 3 3 4 7 11" xfId="32721" xr:uid="{00000000-0005-0000-0000-0000325F0000}"/>
    <cellStyle name="Rubrik 3 3 4 7 12" xfId="29826" xr:uid="{00000000-0005-0000-0000-0000335F0000}"/>
    <cellStyle name="Rubrik 3 3 4 7 2" xfId="4889" xr:uid="{00000000-0005-0000-0000-0000345F0000}"/>
    <cellStyle name="Rubrik 3 3 4 7 2 10" xfId="33517" xr:uid="{00000000-0005-0000-0000-0000355F0000}"/>
    <cellStyle name="Rubrik 3 3 4 7 2 11" xfId="37877" xr:uid="{00000000-0005-0000-0000-0000365F0000}"/>
    <cellStyle name="Rubrik 3 3 4 7 2 2" xfId="12773" xr:uid="{00000000-0005-0000-0000-0000375F0000}"/>
    <cellStyle name="Rubrik 3 3 4 7 2 3" xfId="19096" xr:uid="{00000000-0005-0000-0000-0000385F0000}"/>
    <cellStyle name="Rubrik 3 3 4 7 2 4" xfId="21727" xr:uid="{00000000-0005-0000-0000-0000395F0000}"/>
    <cellStyle name="Rubrik 3 3 4 7 2 5" xfId="24310" xr:uid="{00000000-0005-0000-0000-00003A5F0000}"/>
    <cellStyle name="Rubrik 3 3 4 7 2 6" xfId="25354" xr:uid="{00000000-0005-0000-0000-00003B5F0000}"/>
    <cellStyle name="Rubrik 3 3 4 7 2 7" xfId="29325" xr:uid="{00000000-0005-0000-0000-00003C5F0000}"/>
    <cellStyle name="Rubrik 3 3 4 7 2 8" xfId="30303" xr:uid="{00000000-0005-0000-0000-00003D5F0000}"/>
    <cellStyle name="Rubrik 3 3 4 7 2 9" xfId="34061" xr:uid="{00000000-0005-0000-0000-00003E5F0000}"/>
    <cellStyle name="Rubrik 3 3 4 7 3" xfId="10568" xr:uid="{00000000-0005-0000-0000-00003F5F0000}"/>
    <cellStyle name="Rubrik 3 3 4 7 4" xfId="10149" xr:uid="{00000000-0005-0000-0000-0000405F0000}"/>
    <cellStyle name="Rubrik 3 3 4 7 5" xfId="9369" xr:uid="{00000000-0005-0000-0000-0000415F0000}"/>
    <cellStyle name="Rubrik 3 3 4 7 6" xfId="14713" xr:uid="{00000000-0005-0000-0000-0000425F0000}"/>
    <cellStyle name="Rubrik 3 3 4 7 7" xfId="20256" xr:uid="{00000000-0005-0000-0000-0000435F0000}"/>
    <cellStyle name="Rubrik 3 3 4 7 8" xfId="22868" xr:uid="{00000000-0005-0000-0000-0000445F0000}"/>
    <cellStyle name="Rubrik 3 3 4 7 9" xfId="27960" xr:uid="{00000000-0005-0000-0000-0000455F0000}"/>
    <cellStyle name="Rubrik 3 3 4 8" xfId="4890" xr:uid="{00000000-0005-0000-0000-0000465F0000}"/>
    <cellStyle name="Rubrik 3 3 4 8 10" xfId="25923" xr:uid="{00000000-0005-0000-0000-0000475F0000}"/>
    <cellStyle name="Rubrik 3 3 4 8 11" xfId="37878" xr:uid="{00000000-0005-0000-0000-0000485F0000}"/>
    <cellStyle name="Rubrik 3 3 4 8 2" xfId="12774" xr:uid="{00000000-0005-0000-0000-0000495F0000}"/>
    <cellStyle name="Rubrik 3 3 4 8 3" xfId="19097" xr:uid="{00000000-0005-0000-0000-00004A5F0000}"/>
    <cellStyle name="Rubrik 3 3 4 8 4" xfId="21728" xr:uid="{00000000-0005-0000-0000-00004B5F0000}"/>
    <cellStyle name="Rubrik 3 3 4 8 5" xfId="24311" xr:uid="{00000000-0005-0000-0000-00004C5F0000}"/>
    <cellStyle name="Rubrik 3 3 4 8 6" xfId="15826" xr:uid="{00000000-0005-0000-0000-00004D5F0000}"/>
    <cellStyle name="Rubrik 3 3 4 8 7" xfId="29326" xr:uid="{00000000-0005-0000-0000-00004E5F0000}"/>
    <cellStyle name="Rubrik 3 3 4 8 8" xfId="28777" xr:uid="{00000000-0005-0000-0000-00004F5F0000}"/>
    <cellStyle name="Rubrik 3 3 4 8 9" xfId="34062" xr:uid="{00000000-0005-0000-0000-0000505F0000}"/>
    <cellStyle name="Rubrik 3 3 4 9" xfId="9415" xr:uid="{00000000-0005-0000-0000-0000515F0000}"/>
    <cellStyle name="Rubrik 3 3 5" xfId="2818" xr:uid="{00000000-0005-0000-0000-0000525F0000}"/>
    <cellStyle name="Rubrik 3 3 5 10" xfId="32348" xr:uid="{00000000-0005-0000-0000-0000535F0000}"/>
    <cellStyle name="Rubrik 3 3 5 11" xfId="34671" xr:uid="{00000000-0005-0000-0000-0000545F0000}"/>
    <cellStyle name="Rubrik 3 3 5 12" xfId="36501" xr:uid="{00000000-0005-0000-0000-0000555F0000}"/>
    <cellStyle name="Rubrik 3 3 5 2" xfId="4891" xr:uid="{00000000-0005-0000-0000-0000565F0000}"/>
    <cellStyle name="Rubrik 3 3 5 2 10" xfId="34496" xr:uid="{00000000-0005-0000-0000-0000575F0000}"/>
    <cellStyle name="Rubrik 3 3 5 2 11" xfId="37879" xr:uid="{00000000-0005-0000-0000-0000585F0000}"/>
    <cellStyle name="Rubrik 3 3 5 2 2" xfId="12775" xr:uid="{00000000-0005-0000-0000-0000595F0000}"/>
    <cellStyle name="Rubrik 3 3 5 2 3" xfId="19098" xr:uid="{00000000-0005-0000-0000-00005A5F0000}"/>
    <cellStyle name="Rubrik 3 3 5 2 4" xfId="21729" xr:uid="{00000000-0005-0000-0000-00005B5F0000}"/>
    <cellStyle name="Rubrik 3 3 5 2 5" xfId="24312" xr:uid="{00000000-0005-0000-0000-00005C5F0000}"/>
    <cellStyle name="Rubrik 3 3 5 2 6" xfId="20917" xr:uid="{00000000-0005-0000-0000-00005D5F0000}"/>
    <cellStyle name="Rubrik 3 3 5 2 7" xfId="29327" xr:uid="{00000000-0005-0000-0000-00005E5F0000}"/>
    <cellStyle name="Rubrik 3 3 5 2 8" xfId="27569" xr:uid="{00000000-0005-0000-0000-00005F5F0000}"/>
    <cellStyle name="Rubrik 3 3 5 2 9" xfId="34063" xr:uid="{00000000-0005-0000-0000-0000605F0000}"/>
    <cellStyle name="Rubrik 3 3 5 3" xfId="10779" xr:uid="{00000000-0005-0000-0000-0000615F0000}"/>
    <cellStyle name="Rubrik 3 3 5 4" xfId="17032" xr:uid="{00000000-0005-0000-0000-0000625F0000}"/>
    <cellStyle name="Rubrik 3 3 5 5" xfId="14988" xr:uid="{00000000-0005-0000-0000-0000635F0000}"/>
    <cellStyle name="Rubrik 3 3 5 6" xfId="19840" xr:uid="{00000000-0005-0000-0000-0000645F0000}"/>
    <cellStyle name="Rubrik 3 3 5 7" xfId="25034" xr:uid="{00000000-0005-0000-0000-0000655F0000}"/>
    <cellStyle name="Rubrik 3 3 5 8" xfId="27558" xr:uid="{00000000-0005-0000-0000-0000665F0000}"/>
    <cellStyle name="Rubrik 3 3 5 9" xfId="30013" xr:uid="{00000000-0005-0000-0000-0000675F0000}"/>
    <cellStyle name="Rubrik 3 3 6" xfId="3097" xr:uid="{00000000-0005-0000-0000-0000685F0000}"/>
    <cellStyle name="Rubrik 3 3 6 10" xfId="29805" xr:uid="{00000000-0005-0000-0000-0000695F0000}"/>
    <cellStyle name="Rubrik 3 3 6 11" xfId="36129" xr:uid="{00000000-0005-0000-0000-00006A5F0000}"/>
    <cellStyle name="Rubrik 3 3 6 12" xfId="34814" xr:uid="{00000000-0005-0000-0000-00006B5F0000}"/>
    <cellStyle name="Rubrik 3 3 6 2" xfId="4892" xr:uid="{00000000-0005-0000-0000-00006C5F0000}"/>
    <cellStyle name="Rubrik 3 3 6 2 10" xfId="32961" xr:uid="{00000000-0005-0000-0000-00006D5F0000}"/>
    <cellStyle name="Rubrik 3 3 6 2 11" xfId="37880" xr:uid="{00000000-0005-0000-0000-00006E5F0000}"/>
    <cellStyle name="Rubrik 3 3 6 2 2" xfId="12776" xr:uid="{00000000-0005-0000-0000-00006F5F0000}"/>
    <cellStyle name="Rubrik 3 3 6 2 3" xfId="19099" xr:uid="{00000000-0005-0000-0000-0000705F0000}"/>
    <cellStyle name="Rubrik 3 3 6 2 4" xfId="21730" xr:uid="{00000000-0005-0000-0000-0000715F0000}"/>
    <cellStyle name="Rubrik 3 3 6 2 5" xfId="24313" xr:uid="{00000000-0005-0000-0000-0000725F0000}"/>
    <cellStyle name="Rubrik 3 3 6 2 6" xfId="20515" xr:uid="{00000000-0005-0000-0000-0000735F0000}"/>
    <cellStyle name="Rubrik 3 3 6 2 7" xfId="29328" xr:uid="{00000000-0005-0000-0000-0000745F0000}"/>
    <cellStyle name="Rubrik 3 3 6 2 8" xfId="25076" xr:uid="{00000000-0005-0000-0000-0000755F0000}"/>
    <cellStyle name="Rubrik 3 3 6 2 9" xfId="34064" xr:uid="{00000000-0005-0000-0000-0000765F0000}"/>
    <cellStyle name="Rubrik 3 3 6 3" xfId="11057" xr:uid="{00000000-0005-0000-0000-0000775F0000}"/>
    <cellStyle name="Rubrik 3 3 6 4" xfId="17311" xr:uid="{00000000-0005-0000-0000-0000785F0000}"/>
    <cellStyle name="Rubrik 3 3 6 5" xfId="18063" xr:uid="{00000000-0005-0000-0000-0000795F0000}"/>
    <cellStyle name="Rubrik 3 3 6 6" xfId="17804" xr:uid="{00000000-0005-0000-0000-00007A5F0000}"/>
    <cellStyle name="Rubrik 3 3 6 7" xfId="27082" xr:uid="{00000000-0005-0000-0000-00007B5F0000}"/>
    <cellStyle name="Rubrik 3 3 6 8" xfId="26711" xr:uid="{00000000-0005-0000-0000-00007C5F0000}"/>
    <cellStyle name="Rubrik 3 3 6 9" xfId="31899" xr:uid="{00000000-0005-0000-0000-00007D5F0000}"/>
    <cellStyle name="Rubrik 3 3 7" xfId="1220" xr:uid="{00000000-0005-0000-0000-00007E5F0000}"/>
    <cellStyle name="Rubrik 3 3 7 10" xfId="26038" xr:uid="{00000000-0005-0000-0000-00007F5F0000}"/>
    <cellStyle name="Rubrik 3 3 7 11" xfId="36681" xr:uid="{00000000-0005-0000-0000-0000805F0000}"/>
    <cellStyle name="Rubrik 3 3 7 12" xfId="35079" xr:uid="{00000000-0005-0000-0000-0000815F0000}"/>
    <cellStyle name="Rubrik 3 3 7 2" xfId="4893" xr:uid="{00000000-0005-0000-0000-0000825F0000}"/>
    <cellStyle name="Rubrik 3 3 7 2 10" xfId="33313" xr:uid="{00000000-0005-0000-0000-0000835F0000}"/>
    <cellStyle name="Rubrik 3 3 7 2 11" xfId="37881" xr:uid="{00000000-0005-0000-0000-0000845F0000}"/>
    <cellStyle name="Rubrik 3 3 7 2 2" xfId="12777" xr:uid="{00000000-0005-0000-0000-0000855F0000}"/>
    <cellStyle name="Rubrik 3 3 7 2 3" xfId="19100" xr:uid="{00000000-0005-0000-0000-0000865F0000}"/>
    <cellStyle name="Rubrik 3 3 7 2 4" xfId="21731" xr:uid="{00000000-0005-0000-0000-0000875F0000}"/>
    <cellStyle name="Rubrik 3 3 7 2 5" xfId="24314" xr:uid="{00000000-0005-0000-0000-0000885F0000}"/>
    <cellStyle name="Rubrik 3 3 7 2 6" xfId="10064" xr:uid="{00000000-0005-0000-0000-0000895F0000}"/>
    <cellStyle name="Rubrik 3 3 7 2 7" xfId="29329" xr:uid="{00000000-0005-0000-0000-00008A5F0000}"/>
    <cellStyle name="Rubrik 3 3 7 2 8" xfId="23131" xr:uid="{00000000-0005-0000-0000-00008B5F0000}"/>
    <cellStyle name="Rubrik 3 3 7 2 9" xfId="34065" xr:uid="{00000000-0005-0000-0000-00008C5F0000}"/>
    <cellStyle name="Rubrik 3 3 7 3" xfId="13981" xr:uid="{00000000-0005-0000-0000-00008D5F0000}"/>
    <cellStyle name="Rubrik 3 3 7 4" xfId="16303" xr:uid="{00000000-0005-0000-0000-00008E5F0000}"/>
    <cellStyle name="Rubrik 3 3 7 5" xfId="20139" xr:uid="{00000000-0005-0000-0000-00008F5F0000}"/>
    <cellStyle name="Rubrik 3 3 7 6" xfId="22753" xr:uid="{00000000-0005-0000-0000-0000905F0000}"/>
    <cellStyle name="Rubrik 3 3 7 7" xfId="27846" xr:uid="{00000000-0005-0000-0000-0000915F0000}"/>
    <cellStyle name="Rubrik 3 3 7 8" xfId="23633" xr:uid="{00000000-0005-0000-0000-0000925F0000}"/>
    <cellStyle name="Rubrik 3 3 7 9" xfId="32612" xr:uid="{00000000-0005-0000-0000-0000935F0000}"/>
    <cellStyle name="Rubrik 3 3 8" xfId="697" xr:uid="{00000000-0005-0000-0000-0000945F0000}"/>
    <cellStyle name="Rubrik 3 3 8 10" xfId="10310" xr:uid="{00000000-0005-0000-0000-0000955F0000}"/>
    <cellStyle name="Rubrik 3 3 8 11" xfId="37221" xr:uid="{00000000-0005-0000-0000-0000965F0000}"/>
    <cellStyle name="Rubrik 3 3 8 12" xfId="30207" xr:uid="{00000000-0005-0000-0000-0000975F0000}"/>
    <cellStyle name="Rubrik 3 3 8 2" xfId="4894" xr:uid="{00000000-0005-0000-0000-0000985F0000}"/>
    <cellStyle name="Rubrik 3 3 8 2 10" xfId="31041" xr:uid="{00000000-0005-0000-0000-0000995F0000}"/>
    <cellStyle name="Rubrik 3 3 8 2 11" xfId="37882" xr:uid="{00000000-0005-0000-0000-00009A5F0000}"/>
    <cellStyle name="Rubrik 3 3 8 2 2" xfId="12778" xr:uid="{00000000-0005-0000-0000-00009B5F0000}"/>
    <cellStyle name="Rubrik 3 3 8 2 3" xfId="19101" xr:uid="{00000000-0005-0000-0000-00009C5F0000}"/>
    <cellStyle name="Rubrik 3 3 8 2 4" xfId="21732" xr:uid="{00000000-0005-0000-0000-00009D5F0000}"/>
    <cellStyle name="Rubrik 3 3 8 2 5" xfId="24315" xr:uid="{00000000-0005-0000-0000-00009E5F0000}"/>
    <cellStyle name="Rubrik 3 3 8 2 6" xfId="9286" xr:uid="{00000000-0005-0000-0000-00009F5F0000}"/>
    <cellStyle name="Rubrik 3 3 8 2 7" xfId="29330" xr:uid="{00000000-0005-0000-0000-0000A05F0000}"/>
    <cellStyle name="Rubrik 3 3 8 2 8" xfId="25234" xr:uid="{00000000-0005-0000-0000-0000A15F0000}"/>
    <cellStyle name="Rubrik 3 3 8 2 9" xfId="34066" xr:uid="{00000000-0005-0000-0000-0000A25F0000}"/>
    <cellStyle name="Rubrik 3 3 8 3" xfId="14503" xr:uid="{00000000-0005-0000-0000-0000A35F0000}"/>
    <cellStyle name="Rubrik 3 3 8 4" xfId="15887" xr:uid="{00000000-0005-0000-0000-0000A45F0000}"/>
    <cellStyle name="Rubrik 3 3 8 5" xfId="20979" xr:uid="{00000000-0005-0000-0000-0000A55F0000}"/>
    <cellStyle name="Rubrik 3 3 8 6" xfId="23568" xr:uid="{00000000-0005-0000-0000-0000A65F0000}"/>
    <cellStyle name="Rubrik 3 3 8 7" xfId="28644" xr:uid="{00000000-0005-0000-0000-0000A75F0000}"/>
    <cellStyle name="Rubrik 3 3 8 8" xfId="23129" xr:uid="{00000000-0005-0000-0000-0000A85F0000}"/>
    <cellStyle name="Rubrik 3 3 8 9" xfId="33345" xr:uid="{00000000-0005-0000-0000-0000A95F0000}"/>
    <cellStyle name="Rubrik 3 3 9" xfId="4895" xr:uid="{00000000-0005-0000-0000-0000AA5F0000}"/>
    <cellStyle name="Rubrik 3 3 9 10" xfId="27634" xr:uid="{00000000-0005-0000-0000-0000AB5F0000}"/>
    <cellStyle name="Rubrik 3 3 9 11" xfId="37883" xr:uid="{00000000-0005-0000-0000-0000AC5F0000}"/>
    <cellStyle name="Rubrik 3 3 9 2" xfId="12779" xr:uid="{00000000-0005-0000-0000-0000AD5F0000}"/>
    <cellStyle name="Rubrik 3 3 9 3" xfId="19102" xr:uid="{00000000-0005-0000-0000-0000AE5F0000}"/>
    <cellStyle name="Rubrik 3 3 9 4" xfId="21733" xr:uid="{00000000-0005-0000-0000-0000AF5F0000}"/>
    <cellStyle name="Rubrik 3 3 9 5" xfId="24316" xr:uid="{00000000-0005-0000-0000-0000B05F0000}"/>
    <cellStyle name="Rubrik 3 3 9 6" xfId="22571" xr:uid="{00000000-0005-0000-0000-0000B15F0000}"/>
    <cellStyle name="Rubrik 3 3 9 7" xfId="29331" xr:uid="{00000000-0005-0000-0000-0000B25F0000}"/>
    <cellStyle name="Rubrik 3 3 9 8" xfId="22809" xr:uid="{00000000-0005-0000-0000-0000B35F0000}"/>
    <cellStyle name="Rubrik 3 3 9 9" xfId="34067" xr:uid="{00000000-0005-0000-0000-0000B45F0000}"/>
    <cellStyle name="Rubrik 3 4" xfId="155" xr:uid="{00000000-0005-0000-0000-0000B55F0000}"/>
    <cellStyle name="Rubrik 3 4 2" xfId="362" xr:uid="{00000000-0005-0000-0000-0000B65F0000}"/>
    <cellStyle name="Rubrik 3 4 2 10" xfId="20422" xr:uid="{00000000-0005-0000-0000-0000B75F0000}"/>
    <cellStyle name="Rubrik 3 4 2 11" xfId="23030" xr:uid="{00000000-0005-0000-0000-0000B85F0000}"/>
    <cellStyle name="Rubrik 3 4 2 12" xfId="25585" xr:uid="{00000000-0005-0000-0000-0000B95F0000}"/>
    <cellStyle name="Rubrik 3 4 2 13" xfId="25462" xr:uid="{00000000-0005-0000-0000-0000BA5F0000}"/>
    <cellStyle name="Rubrik 3 4 2 14" xfId="30513" xr:uid="{00000000-0005-0000-0000-0000BB5F0000}"/>
    <cellStyle name="Rubrik 3 4 2 15" xfId="30400" xr:uid="{00000000-0005-0000-0000-0000BC5F0000}"/>
    <cellStyle name="Rubrik 3 4 2 16" xfId="35028" xr:uid="{00000000-0005-0000-0000-0000BD5F0000}"/>
    <cellStyle name="Rubrik 3 4 2 17" xfId="36877" xr:uid="{00000000-0005-0000-0000-0000BE5F0000}"/>
    <cellStyle name="Rubrik 3 4 2 18" xfId="30216" xr:uid="{00000000-0005-0000-0000-0000BF5F0000}"/>
    <cellStyle name="Rubrik 3 4 2 2" xfId="561" xr:uid="{00000000-0005-0000-0000-0000C05F0000}"/>
    <cellStyle name="Rubrik 3 4 2 2 10" xfId="4896" xr:uid="{00000000-0005-0000-0000-0000C15F0000}"/>
    <cellStyle name="Rubrik 3 4 2 2 10 10" xfId="30638" xr:uid="{00000000-0005-0000-0000-0000C25F0000}"/>
    <cellStyle name="Rubrik 3 4 2 2 10 11" xfId="37884" xr:uid="{00000000-0005-0000-0000-0000C35F0000}"/>
    <cellStyle name="Rubrik 3 4 2 2 10 2" xfId="12780" xr:uid="{00000000-0005-0000-0000-0000C45F0000}"/>
    <cellStyle name="Rubrik 3 4 2 2 10 3" xfId="19103" xr:uid="{00000000-0005-0000-0000-0000C55F0000}"/>
    <cellStyle name="Rubrik 3 4 2 2 10 4" xfId="21734" xr:uid="{00000000-0005-0000-0000-0000C65F0000}"/>
    <cellStyle name="Rubrik 3 4 2 2 10 5" xfId="24317" xr:uid="{00000000-0005-0000-0000-0000C75F0000}"/>
    <cellStyle name="Rubrik 3 4 2 2 10 6" xfId="20514" xr:uid="{00000000-0005-0000-0000-0000C85F0000}"/>
    <cellStyle name="Rubrik 3 4 2 2 10 7" xfId="29332" xr:uid="{00000000-0005-0000-0000-0000C95F0000}"/>
    <cellStyle name="Rubrik 3 4 2 2 10 8" xfId="24873" xr:uid="{00000000-0005-0000-0000-0000CA5F0000}"/>
    <cellStyle name="Rubrik 3 4 2 2 10 9" xfId="34068" xr:uid="{00000000-0005-0000-0000-0000CB5F0000}"/>
    <cellStyle name="Rubrik 3 4 2 2 11" xfId="14637" xr:uid="{00000000-0005-0000-0000-0000CC5F0000}"/>
    <cellStyle name="Rubrik 3 4 2 2 12" xfId="15952" xr:uid="{00000000-0005-0000-0000-0000CD5F0000}"/>
    <cellStyle name="Rubrik 3 4 2 2 13" xfId="21026" xr:uid="{00000000-0005-0000-0000-0000CE5F0000}"/>
    <cellStyle name="Rubrik 3 4 2 2 14" xfId="23614" xr:uid="{00000000-0005-0000-0000-0000CF5F0000}"/>
    <cellStyle name="Rubrik 3 4 2 2 15" xfId="22869" xr:uid="{00000000-0005-0000-0000-0000D05F0000}"/>
    <cellStyle name="Rubrik 3 4 2 2 16" xfId="33388" xr:uid="{00000000-0005-0000-0000-0000D15F0000}"/>
    <cellStyle name="Rubrik 3 4 2 2 17" xfId="25250" xr:uid="{00000000-0005-0000-0000-0000D25F0000}"/>
    <cellStyle name="Rubrik 3 4 2 2 18" xfId="35377" xr:uid="{00000000-0005-0000-0000-0000D35F0000}"/>
    <cellStyle name="Rubrik 3 4 2 2 19" xfId="37250" xr:uid="{00000000-0005-0000-0000-0000D45F0000}"/>
    <cellStyle name="Rubrik 3 4 2 2 2" xfId="2262" xr:uid="{00000000-0005-0000-0000-0000D55F0000}"/>
    <cellStyle name="Rubrik 3 4 2 2 2 10" xfId="9771" xr:uid="{00000000-0005-0000-0000-0000D65F0000}"/>
    <cellStyle name="Rubrik 3 4 2 2 2 11" xfId="19761" xr:uid="{00000000-0005-0000-0000-0000D75F0000}"/>
    <cellStyle name="Rubrik 3 4 2 2 2 12" xfId="22389" xr:uid="{00000000-0005-0000-0000-0000D85F0000}"/>
    <cellStyle name="Rubrik 3 4 2 2 2 13" xfId="27490" xr:uid="{00000000-0005-0000-0000-0000D95F0000}"/>
    <cellStyle name="Rubrik 3 4 2 2 2 14" xfId="19771" xr:uid="{00000000-0005-0000-0000-0000DA5F0000}"/>
    <cellStyle name="Rubrik 3 4 2 2 2 15" xfId="32286" xr:uid="{00000000-0005-0000-0000-0000DB5F0000}"/>
    <cellStyle name="Rubrik 3 4 2 2 2 16" xfId="27833" xr:uid="{00000000-0005-0000-0000-0000DC5F0000}"/>
    <cellStyle name="Rubrik 3 4 2 2 2 17" xfId="36459" xr:uid="{00000000-0005-0000-0000-0000DD5F0000}"/>
    <cellStyle name="Rubrik 3 4 2 2 2 18" xfId="32483" xr:uid="{00000000-0005-0000-0000-0000DE5F0000}"/>
    <cellStyle name="Rubrik 3 4 2 2 2 2" xfId="3049" xr:uid="{00000000-0005-0000-0000-0000DF5F0000}"/>
    <cellStyle name="Rubrik 3 4 2 2 2 2 10" xfId="32967" xr:uid="{00000000-0005-0000-0000-0000E05F0000}"/>
    <cellStyle name="Rubrik 3 4 2 2 2 2 11" xfId="36151" xr:uid="{00000000-0005-0000-0000-0000E15F0000}"/>
    <cellStyle name="Rubrik 3 4 2 2 2 2 12" xfId="35196" xr:uid="{00000000-0005-0000-0000-0000E25F0000}"/>
    <cellStyle name="Rubrik 3 4 2 2 2 2 2" xfId="4897" xr:uid="{00000000-0005-0000-0000-0000E35F0000}"/>
    <cellStyle name="Rubrik 3 4 2 2 2 2 2 10" xfId="34888" xr:uid="{00000000-0005-0000-0000-0000E45F0000}"/>
    <cellStyle name="Rubrik 3 4 2 2 2 2 2 11" xfId="37885" xr:uid="{00000000-0005-0000-0000-0000E55F0000}"/>
    <cellStyle name="Rubrik 3 4 2 2 2 2 2 2" xfId="12781" xr:uid="{00000000-0005-0000-0000-0000E65F0000}"/>
    <cellStyle name="Rubrik 3 4 2 2 2 2 2 3" xfId="19104" xr:uid="{00000000-0005-0000-0000-0000E75F0000}"/>
    <cellStyle name="Rubrik 3 4 2 2 2 2 2 4" xfId="21735" xr:uid="{00000000-0005-0000-0000-0000E85F0000}"/>
    <cellStyle name="Rubrik 3 4 2 2 2 2 2 5" xfId="24318" xr:uid="{00000000-0005-0000-0000-0000E95F0000}"/>
    <cellStyle name="Rubrik 3 4 2 2 2 2 2 6" xfId="23197" xr:uid="{00000000-0005-0000-0000-0000EA5F0000}"/>
    <cellStyle name="Rubrik 3 4 2 2 2 2 2 7" xfId="29333" xr:uid="{00000000-0005-0000-0000-0000EB5F0000}"/>
    <cellStyle name="Rubrik 3 4 2 2 2 2 2 8" xfId="22877" xr:uid="{00000000-0005-0000-0000-0000EC5F0000}"/>
    <cellStyle name="Rubrik 3 4 2 2 2 2 2 9" xfId="34069" xr:uid="{00000000-0005-0000-0000-0000ED5F0000}"/>
    <cellStyle name="Rubrik 3 4 2 2 2 2 3" xfId="11009" xr:uid="{00000000-0005-0000-0000-0000EE5F0000}"/>
    <cellStyle name="Rubrik 3 4 2 2 2 2 4" xfId="17263" xr:uid="{00000000-0005-0000-0000-0000EF5F0000}"/>
    <cellStyle name="Rubrik 3 4 2 2 2 2 5" xfId="10449" xr:uid="{00000000-0005-0000-0000-0000F05F0000}"/>
    <cellStyle name="Rubrik 3 4 2 2 2 2 6" xfId="14159" xr:uid="{00000000-0005-0000-0000-0000F15F0000}"/>
    <cellStyle name="Rubrik 3 4 2 2 2 2 7" xfId="25517" xr:uid="{00000000-0005-0000-0000-0000F25F0000}"/>
    <cellStyle name="Rubrik 3 4 2 2 2 2 8" xfId="24714" xr:uid="{00000000-0005-0000-0000-0000F35F0000}"/>
    <cellStyle name="Rubrik 3 4 2 2 2 2 9" xfId="30451" xr:uid="{00000000-0005-0000-0000-0000F45F0000}"/>
    <cellStyle name="Rubrik 3 4 2 2 2 3" xfId="3166" xr:uid="{00000000-0005-0000-0000-0000F55F0000}"/>
    <cellStyle name="Rubrik 3 4 2 2 2 3 10" xfId="31581" xr:uid="{00000000-0005-0000-0000-0000F65F0000}"/>
    <cellStyle name="Rubrik 3 4 2 2 2 3 11" xfId="35250" xr:uid="{00000000-0005-0000-0000-0000F75F0000}"/>
    <cellStyle name="Rubrik 3 4 2 2 2 3 12" xfId="34629" xr:uid="{00000000-0005-0000-0000-0000F85F0000}"/>
    <cellStyle name="Rubrik 3 4 2 2 2 3 2" xfId="4898" xr:uid="{00000000-0005-0000-0000-0000F95F0000}"/>
    <cellStyle name="Rubrik 3 4 2 2 2 3 2 10" xfId="33253" xr:uid="{00000000-0005-0000-0000-0000FA5F0000}"/>
    <cellStyle name="Rubrik 3 4 2 2 2 3 2 11" xfId="37886" xr:uid="{00000000-0005-0000-0000-0000FB5F0000}"/>
    <cellStyle name="Rubrik 3 4 2 2 2 3 2 2" xfId="12782" xr:uid="{00000000-0005-0000-0000-0000FC5F0000}"/>
    <cellStyle name="Rubrik 3 4 2 2 2 3 2 3" xfId="19105" xr:uid="{00000000-0005-0000-0000-0000FD5F0000}"/>
    <cellStyle name="Rubrik 3 4 2 2 2 3 2 4" xfId="21736" xr:uid="{00000000-0005-0000-0000-0000FE5F0000}"/>
    <cellStyle name="Rubrik 3 4 2 2 2 3 2 5" xfId="24319" xr:uid="{00000000-0005-0000-0000-0000FF5F0000}"/>
    <cellStyle name="Rubrik 3 4 2 2 2 3 2 6" xfId="20555" xr:uid="{00000000-0005-0000-0000-000000600000}"/>
    <cellStyle name="Rubrik 3 4 2 2 2 3 2 7" xfId="29334" xr:uid="{00000000-0005-0000-0000-000001600000}"/>
    <cellStyle name="Rubrik 3 4 2 2 2 3 2 8" xfId="28238" xr:uid="{00000000-0005-0000-0000-000002600000}"/>
    <cellStyle name="Rubrik 3 4 2 2 2 3 2 9" xfId="34070" xr:uid="{00000000-0005-0000-0000-000003600000}"/>
    <cellStyle name="Rubrik 3 4 2 2 2 3 3" xfId="11126" xr:uid="{00000000-0005-0000-0000-000004600000}"/>
    <cellStyle name="Rubrik 3 4 2 2 2 3 4" xfId="17380" xr:uid="{00000000-0005-0000-0000-000005600000}"/>
    <cellStyle name="Rubrik 3 4 2 2 2 3 5" xfId="15973" xr:uid="{00000000-0005-0000-0000-000006600000}"/>
    <cellStyle name="Rubrik 3 4 2 2 2 3 6" xfId="15097" xr:uid="{00000000-0005-0000-0000-000007600000}"/>
    <cellStyle name="Rubrik 3 4 2 2 2 3 7" xfId="27048" xr:uid="{00000000-0005-0000-0000-000008600000}"/>
    <cellStyle name="Rubrik 3 4 2 2 2 3 8" xfId="27947" xr:uid="{00000000-0005-0000-0000-000009600000}"/>
    <cellStyle name="Rubrik 3 4 2 2 2 3 9" xfId="31865" xr:uid="{00000000-0005-0000-0000-00000A600000}"/>
    <cellStyle name="Rubrik 3 4 2 2 2 4" xfId="2938" xr:uid="{00000000-0005-0000-0000-00000B600000}"/>
    <cellStyle name="Rubrik 3 4 2 2 2 4 10" xfId="32915" xr:uid="{00000000-0005-0000-0000-00000C600000}"/>
    <cellStyle name="Rubrik 3 4 2 2 2 4 11" xfId="35065" xr:uid="{00000000-0005-0000-0000-00000D600000}"/>
    <cellStyle name="Rubrik 3 4 2 2 2 4 12" xfId="36921" xr:uid="{00000000-0005-0000-0000-00000E600000}"/>
    <cellStyle name="Rubrik 3 4 2 2 2 4 2" xfId="4899" xr:uid="{00000000-0005-0000-0000-00000F600000}"/>
    <cellStyle name="Rubrik 3 4 2 2 2 4 2 10" xfId="25029" xr:uid="{00000000-0005-0000-0000-000010600000}"/>
    <cellStyle name="Rubrik 3 4 2 2 2 4 2 11" xfId="37887" xr:uid="{00000000-0005-0000-0000-000011600000}"/>
    <cellStyle name="Rubrik 3 4 2 2 2 4 2 2" xfId="12783" xr:uid="{00000000-0005-0000-0000-000012600000}"/>
    <cellStyle name="Rubrik 3 4 2 2 2 4 2 3" xfId="19106" xr:uid="{00000000-0005-0000-0000-000013600000}"/>
    <cellStyle name="Rubrik 3 4 2 2 2 4 2 4" xfId="21737" xr:uid="{00000000-0005-0000-0000-000014600000}"/>
    <cellStyle name="Rubrik 3 4 2 2 2 4 2 5" xfId="24320" xr:uid="{00000000-0005-0000-0000-000015600000}"/>
    <cellStyle name="Rubrik 3 4 2 2 2 4 2 6" xfId="21134" xr:uid="{00000000-0005-0000-0000-000016600000}"/>
    <cellStyle name="Rubrik 3 4 2 2 2 4 2 7" xfId="29335" xr:uid="{00000000-0005-0000-0000-000017600000}"/>
    <cellStyle name="Rubrik 3 4 2 2 2 4 2 8" xfId="28150" xr:uid="{00000000-0005-0000-0000-000018600000}"/>
    <cellStyle name="Rubrik 3 4 2 2 2 4 2 9" xfId="34071" xr:uid="{00000000-0005-0000-0000-000019600000}"/>
    <cellStyle name="Rubrik 3 4 2 2 2 4 3" xfId="10899" xr:uid="{00000000-0005-0000-0000-00001A600000}"/>
    <cellStyle name="Rubrik 3 4 2 2 2 4 4" xfId="17152" xr:uid="{00000000-0005-0000-0000-00001B600000}"/>
    <cellStyle name="Rubrik 3 4 2 2 2 4 5" xfId="16814" xr:uid="{00000000-0005-0000-0000-00001C600000}"/>
    <cellStyle name="Rubrik 3 4 2 2 2 4 6" xfId="20488" xr:uid="{00000000-0005-0000-0000-00001D600000}"/>
    <cellStyle name="Rubrik 3 4 2 2 2 4 7" xfId="25648" xr:uid="{00000000-0005-0000-0000-00001E600000}"/>
    <cellStyle name="Rubrik 3 4 2 2 2 4 8" xfId="28173" xr:uid="{00000000-0005-0000-0000-00001F600000}"/>
    <cellStyle name="Rubrik 3 4 2 2 2 4 9" xfId="30569" xr:uid="{00000000-0005-0000-0000-000020600000}"/>
    <cellStyle name="Rubrik 3 4 2 2 2 5" xfId="1217" xr:uid="{00000000-0005-0000-0000-000021600000}"/>
    <cellStyle name="Rubrik 3 4 2 2 2 5 10" xfId="31059" xr:uid="{00000000-0005-0000-0000-000022600000}"/>
    <cellStyle name="Rubrik 3 4 2 2 2 5 11" xfId="28369" xr:uid="{00000000-0005-0000-0000-000023600000}"/>
    <cellStyle name="Rubrik 3 4 2 2 2 5 12" xfId="35404" xr:uid="{00000000-0005-0000-0000-000024600000}"/>
    <cellStyle name="Rubrik 3 4 2 2 2 5 2" xfId="4900" xr:uid="{00000000-0005-0000-0000-000025600000}"/>
    <cellStyle name="Rubrik 3 4 2 2 2 5 2 10" xfId="32819" xr:uid="{00000000-0005-0000-0000-000026600000}"/>
    <cellStyle name="Rubrik 3 4 2 2 2 5 2 11" xfId="37888" xr:uid="{00000000-0005-0000-0000-000027600000}"/>
    <cellStyle name="Rubrik 3 4 2 2 2 5 2 2" xfId="12784" xr:uid="{00000000-0005-0000-0000-000028600000}"/>
    <cellStyle name="Rubrik 3 4 2 2 2 5 2 3" xfId="19107" xr:uid="{00000000-0005-0000-0000-000029600000}"/>
    <cellStyle name="Rubrik 3 4 2 2 2 5 2 4" xfId="21738" xr:uid="{00000000-0005-0000-0000-00002A600000}"/>
    <cellStyle name="Rubrik 3 4 2 2 2 5 2 5" xfId="24321" xr:uid="{00000000-0005-0000-0000-00002B600000}"/>
    <cellStyle name="Rubrik 3 4 2 2 2 5 2 6" xfId="14697" xr:uid="{00000000-0005-0000-0000-00002C600000}"/>
    <cellStyle name="Rubrik 3 4 2 2 2 5 2 7" xfId="29336" xr:uid="{00000000-0005-0000-0000-00002D600000}"/>
    <cellStyle name="Rubrik 3 4 2 2 2 5 2 8" xfId="27448" xr:uid="{00000000-0005-0000-0000-00002E600000}"/>
    <cellStyle name="Rubrik 3 4 2 2 2 5 2 9" xfId="34072" xr:uid="{00000000-0005-0000-0000-00002F600000}"/>
    <cellStyle name="Rubrik 3 4 2 2 2 5 3" xfId="13984" xr:uid="{00000000-0005-0000-0000-000030600000}"/>
    <cellStyle name="Rubrik 3 4 2 2 2 5 4" xfId="15631" xr:uid="{00000000-0005-0000-0000-000031600000}"/>
    <cellStyle name="Rubrik 3 4 2 2 2 5 5" xfId="10476" xr:uid="{00000000-0005-0000-0000-000032600000}"/>
    <cellStyle name="Rubrik 3 4 2 2 2 5 6" xfId="16011" xr:uid="{00000000-0005-0000-0000-000033600000}"/>
    <cellStyle name="Rubrik 3 4 2 2 2 5 7" xfId="23653" xr:uid="{00000000-0005-0000-0000-000034600000}"/>
    <cellStyle name="Rubrik 3 4 2 2 2 5 8" xfId="26196" xr:uid="{00000000-0005-0000-0000-000035600000}"/>
    <cellStyle name="Rubrik 3 4 2 2 2 5 9" xfId="20690" xr:uid="{00000000-0005-0000-0000-000036600000}"/>
    <cellStyle name="Rubrik 3 4 2 2 2 6" xfId="1180" xr:uid="{00000000-0005-0000-0000-000037600000}"/>
    <cellStyle name="Rubrik 3 4 2 2 2 6 10" xfId="30556" xr:uid="{00000000-0005-0000-0000-000038600000}"/>
    <cellStyle name="Rubrik 3 4 2 2 2 6 11" xfId="36693" xr:uid="{00000000-0005-0000-0000-000039600000}"/>
    <cellStyle name="Rubrik 3 4 2 2 2 6 12" xfId="33320" xr:uid="{00000000-0005-0000-0000-00003A600000}"/>
    <cellStyle name="Rubrik 3 4 2 2 2 6 2" xfId="4901" xr:uid="{00000000-0005-0000-0000-00003B600000}"/>
    <cellStyle name="Rubrik 3 4 2 2 2 6 2 10" xfId="34497" xr:uid="{00000000-0005-0000-0000-00003C600000}"/>
    <cellStyle name="Rubrik 3 4 2 2 2 6 2 11" xfId="37889" xr:uid="{00000000-0005-0000-0000-00003D600000}"/>
    <cellStyle name="Rubrik 3 4 2 2 2 6 2 2" xfId="12785" xr:uid="{00000000-0005-0000-0000-00003E600000}"/>
    <cellStyle name="Rubrik 3 4 2 2 2 6 2 3" xfId="19108" xr:uid="{00000000-0005-0000-0000-00003F600000}"/>
    <cellStyle name="Rubrik 3 4 2 2 2 6 2 4" xfId="21739" xr:uid="{00000000-0005-0000-0000-000040600000}"/>
    <cellStyle name="Rubrik 3 4 2 2 2 6 2 5" xfId="24322" xr:uid="{00000000-0005-0000-0000-000041600000}"/>
    <cellStyle name="Rubrik 3 4 2 2 2 6 2 6" xfId="22279" xr:uid="{00000000-0005-0000-0000-000042600000}"/>
    <cellStyle name="Rubrik 3 4 2 2 2 6 2 7" xfId="29337" xr:uid="{00000000-0005-0000-0000-000043600000}"/>
    <cellStyle name="Rubrik 3 4 2 2 2 6 2 8" xfId="15877" xr:uid="{00000000-0005-0000-0000-000044600000}"/>
    <cellStyle name="Rubrik 3 4 2 2 2 6 2 9" xfId="34073" xr:uid="{00000000-0005-0000-0000-000045600000}"/>
    <cellStyle name="Rubrik 3 4 2 2 2 6 3" xfId="14021" xr:uid="{00000000-0005-0000-0000-000046600000}"/>
    <cellStyle name="Rubrik 3 4 2 2 2 6 4" xfId="16315" xr:uid="{00000000-0005-0000-0000-000047600000}"/>
    <cellStyle name="Rubrik 3 4 2 2 2 6 5" xfId="20151" xr:uid="{00000000-0005-0000-0000-000048600000}"/>
    <cellStyle name="Rubrik 3 4 2 2 2 6 6" xfId="22765" xr:uid="{00000000-0005-0000-0000-000049600000}"/>
    <cellStyle name="Rubrik 3 4 2 2 2 6 7" xfId="27858" xr:uid="{00000000-0005-0000-0000-00004A600000}"/>
    <cellStyle name="Rubrik 3 4 2 2 2 6 8" xfId="25634" xr:uid="{00000000-0005-0000-0000-00004B600000}"/>
    <cellStyle name="Rubrik 3 4 2 2 2 6 9" xfId="32624" xr:uid="{00000000-0005-0000-0000-00004C600000}"/>
    <cellStyle name="Rubrik 3 4 2 2 2 7" xfId="2960" xr:uid="{00000000-0005-0000-0000-00004D600000}"/>
    <cellStyle name="Rubrik 3 4 2 2 2 7 10" xfId="33431" xr:uid="{00000000-0005-0000-0000-00004E600000}"/>
    <cellStyle name="Rubrik 3 4 2 2 2 7 11" xfId="34879" xr:uid="{00000000-0005-0000-0000-00004F600000}"/>
    <cellStyle name="Rubrik 3 4 2 2 2 7 12" xfId="27526" xr:uid="{00000000-0005-0000-0000-000050600000}"/>
    <cellStyle name="Rubrik 3 4 2 2 2 7 2" xfId="4902" xr:uid="{00000000-0005-0000-0000-000051600000}"/>
    <cellStyle name="Rubrik 3 4 2 2 2 7 2 10" xfId="23186" xr:uid="{00000000-0005-0000-0000-000052600000}"/>
    <cellStyle name="Rubrik 3 4 2 2 2 7 2 11" xfId="37890" xr:uid="{00000000-0005-0000-0000-000053600000}"/>
    <cellStyle name="Rubrik 3 4 2 2 2 7 2 2" xfId="12786" xr:uid="{00000000-0005-0000-0000-000054600000}"/>
    <cellStyle name="Rubrik 3 4 2 2 2 7 2 3" xfId="19109" xr:uid="{00000000-0005-0000-0000-000055600000}"/>
    <cellStyle name="Rubrik 3 4 2 2 2 7 2 4" xfId="21740" xr:uid="{00000000-0005-0000-0000-000056600000}"/>
    <cellStyle name="Rubrik 3 4 2 2 2 7 2 5" xfId="24323" xr:uid="{00000000-0005-0000-0000-000057600000}"/>
    <cellStyle name="Rubrik 3 4 2 2 2 7 2 6" xfId="16044" xr:uid="{00000000-0005-0000-0000-000058600000}"/>
    <cellStyle name="Rubrik 3 4 2 2 2 7 2 7" xfId="29338" xr:uid="{00000000-0005-0000-0000-000059600000}"/>
    <cellStyle name="Rubrik 3 4 2 2 2 7 2 8" xfId="20657" xr:uid="{00000000-0005-0000-0000-00005A600000}"/>
    <cellStyle name="Rubrik 3 4 2 2 2 7 2 9" xfId="34074" xr:uid="{00000000-0005-0000-0000-00005B600000}"/>
    <cellStyle name="Rubrik 3 4 2 2 2 7 3" xfId="10921" xr:uid="{00000000-0005-0000-0000-00005C600000}"/>
    <cellStyle name="Rubrik 3 4 2 2 2 7 4" xfId="17174" xr:uid="{00000000-0005-0000-0000-00005D600000}"/>
    <cellStyle name="Rubrik 3 4 2 2 2 7 5" xfId="16084" xr:uid="{00000000-0005-0000-0000-00005E600000}"/>
    <cellStyle name="Rubrik 3 4 2 2 2 7 6" xfId="14312" xr:uid="{00000000-0005-0000-0000-00005F600000}"/>
    <cellStyle name="Rubrik 3 4 2 2 2 7 7" xfId="25352" xr:uid="{00000000-0005-0000-0000-000060600000}"/>
    <cellStyle name="Rubrik 3 4 2 2 2 7 8" xfId="28683" xr:uid="{00000000-0005-0000-0000-000061600000}"/>
    <cellStyle name="Rubrik 3 4 2 2 2 7 9" xfId="30301" xr:uid="{00000000-0005-0000-0000-000062600000}"/>
    <cellStyle name="Rubrik 3 4 2 2 2 8" xfId="4903" xr:uid="{00000000-0005-0000-0000-000063600000}"/>
    <cellStyle name="Rubrik 3 4 2 2 2 8 10" xfId="31612" xr:uid="{00000000-0005-0000-0000-000064600000}"/>
    <cellStyle name="Rubrik 3 4 2 2 2 8 11" xfId="37891" xr:uid="{00000000-0005-0000-0000-000065600000}"/>
    <cellStyle name="Rubrik 3 4 2 2 2 8 2" xfId="12787" xr:uid="{00000000-0005-0000-0000-000066600000}"/>
    <cellStyle name="Rubrik 3 4 2 2 2 8 3" xfId="19110" xr:uid="{00000000-0005-0000-0000-000067600000}"/>
    <cellStyle name="Rubrik 3 4 2 2 2 8 4" xfId="21741" xr:uid="{00000000-0005-0000-0000-000068600000}"/>
    <cellStyle name="Rubrik 3 4 2 2 2 8 5" xfId="24324" xr:uid="{00000000-0005-0000-0000-000069600000}"/>
    <cellStyle name="Rubrik 3 4 2 2 2 8 6" xfId="20506" xr:uid="{00000000-0005-0000-0000-00006A600000}"/>
    <cellStyle name="Rubrik 3 4 2 2 2 8 7" xfId="29339" xr:uid="{00000000-0005-0000-0000-00006B600000}"/>
    <cellStyle name="Rubrik 3 4 2 2 2 8 8" xfId="25559" xr:uid="{00000000-0005-0000-0000-00006C600000}"/>
    <cellStyle name="Rubrik 3 4 2 2 2 8 9" xfId="34075" xr:uid="{00000000-0005-0000-0000-00006D600000}"/>
    <cellStyle name="Rubrik 3 4 2 2 2 9" xfId="10224" xr:uid="{00000000-0005-0000-0000-00006E600000}"/>
    <cellStyle name="Rubrik 3 4 2 2 20" xfId="34927" xr:uid="{00000000-0005-0000-0000-00006F600000}"/>
    <cellStyle name="Rubrik 3 4 2 2 3" xfId="2876" xr:uid="{00000000-0005-0000-0000-000070600000}"/>
    <cellStyle name="Rubrik 3 4 2 2 3 10" xfId="27356" xr:uid="{00000000-0005-0000-0000-000071600000}"/>
    <cellStyle name="Rubrik 3 4 2 2 3 11" xfId="36234" xr:uid="{00000000-0005-0000-0000-000072600000}"/>
    <cellStyle name="Rubrik 3 4 2 2 3 12" xfId="25920" xr:uid="{00000000-0005-0000-0000-000073600000}"/>
    <cellStyle name="Rubrik 3 4 2 2 3 2" xfId="4904" xr:uid="{00000000-0005-0000-0000-000074600000}"/>
    <cellStyle name="Rubrik 3 4 2 2 3 2 10" xfId="30842" xr:uid="{00000000-0005-0000-0000-000075600000}"/>
    <cellStyle name="Rubrik 3 4 2 2 3 2 11" xfId="37892" xr:uid="{00000000-0005-0000-0000-000076600000}"/>
    <cellStyle name="Rubrik 3 4 2 2 3 2 2" xfId="12788" xr:uid="{00000000-0005-0000-0000-000077600000}"/>
    <cellStyle name="Rubrik 3 4 2 2 3 2 3" xfId="19111" xr:uid="{00000000-0005-0000-0000-000078600000}"/>
    <cellStyle name="Rubrik 3 4 2 2 3 2 4" xfId="21742" xr:uid="{00000000-0005-0000-0000-000079600000}"/>
    <cellStyle name="Rubrik 3 4 2 2 3 2 5" xfId="24325" xr:uid="{00000000-0005-0000-0000-00007A600000}"/>
    <cellStyle name="Rubrik 3 4 2 2 3 2 6" xfId="19751" xr:uid="{00000000-0005-0000-0000-00007B600000}"/>
    <cellStyle name="Rubrik 3 4 2 2 3 2 7" xfId="29340" xr:uid="{00000000-0005-0000-0000-00007C600000}"/>
    <cellStyle name="Rubrik 3 4 2 2 3 2 8" xfId="27480" xr:uid="{00000000-0005-0000-0000-00007D600000}"/>
    <cellStyle name="Rubrik 3 4 2 2 3 2 9" xfId="34076" xr:uid="{00000000-0005-0000-0000-00007E600000}"/>
    <cellStyle name="Rubrik 3 4 2 2 3 3" xfId="10837" xr:uid="{00000000-0005-0000-0000-00007F600000}"/>
    <cellStyle name="Rubrik 3 4 2 2 3 4" xfId="17090" xr:uid="{00000000-0005-0000-0000-000080600000}"/>
    <cellStyle name="Rubrik 3 4 2 2 3 5" xfId="19456" xr:uid="{00000000-0005-0000-0000-000081600000}"/>
    <cellStyle name="Rubrik 3 4 2 2 3 6" xfId="22087" xr:uid="{00000000-0005-0000-0000-000082600000}"/>
    <cellStyle name="Rubrik 3 4 2 2 3 7" xfId="27190" xr:uid="{00000000-0005-0000-0000-000083600000}"/>
    <cellStyle name="Rubrik 3 4 2 2 3 8" xfId="21176" xr:uid="{00000000-0005-0000-0000-000084600000}"/>
    <cellStyle name="Rubrik 3 4 2 2 3 9" xfId="32007" xr:uid="{00000000-0005-0000-0000-000085600000}"/>
    <cellStyle name="Rubrik 3 4 2 2 4" xfId="3051" xr:uid="{00000000-0005-0000-0000-000086600000}"/>
    <cellStyle name="Rubrik 3 4 2 2 4 10" xfId="31046" xr:uid="{00000000-0005-0000-0000-000087600000}"/>
    <cellStyle name="Rubrik 3 4 2 2 4 11" xfId="22533" xr:uid="{00000000-0005-0000-0000-000088600000}"/>
    <cellStyle name="Rubrik 3 4 2 2 4 12" xfId="36831" xr:uid="{00000000-0005-0000-0000-000089600000}"/>
    <cellStyle name="Rubrik 3 4 2 2 4 2" xfId="4905" xr:uid="{00000000-0005-0000-0000-00008A600000}"/>
    <cellStyle name="Rubrik 3 4 2 2 4 2 10" xfId="30881" xr:uid="{00000000-0005-0000-0000-00008B600000}"/>
    <cellStyle name="Rubrik 3 4 2 2 4 2 11" xfId="37893" xr:uid="{00000000-0005-0000-0000-00008C600000}"/>
    <cellStyle name="Rubrik 3 4 2 2 4 2 2" xfId="12789" xr:uid="{00000000-0005-0000-0000-00008D600000}"/>
    <cellStyle name="Rubrik 3 4 2 2 4 2 3" xfId="19112" xr:uid="{00000000-0005-0000-0000-00008E600000}"/>
    <cellStyle name="Rubrik 3 4 2 2 4 2 4" xfId="21743" xr:uid="{00000000-0005-0000-0000-00008F600000}"/>
    <cellStyle name="Rubrik 3 4 2 2 4 2 5" xfId="24326" xr:uid="{00000000-0005-0000-0000-000090600000}"/>
    <cellStyle name="Rubrik 3 4 2 2 4 2 6" xfId="22925" xr:uid="{00000000-0005-0000-0000-000091600000}"/>
    <cellStyle name="Rubrik 3 4 2 2 4 2 7" xfId="29341" xr:uid="{00000000-0005-0000-0000-000092600000}"/>
    <cellStyle name="Rubrik 3 4 2 2 4 2 8" xfId="25689" xr:uid="{00000000-0005-0000-0000-000093600000}"/>
    <cellStyle name="Rubrik 3 4 2 2 4 2 9" xfId="34077" xr:uid="{00000000-0005-0000-0000-000094600000}"/>
    <cellStyle name="Rubrik 3 4 2 2 4 3" xfId="11011" xr:uid="{00000000-0005-0000-0000-000095600000}"/>
    <cellStyle name="Rubrik 3 4 2 2 4 4" xfId="17265" xr:uid="{00000000-0005-0000-0000-000096600000}"/>
    <cellStyle name="Rubrik 3 4 2 2 4 5" xfId="16624" xr:uid="{00000000-0005-0000-0000-000097600000}"/>
    <cellStyle name="Rubrik 3 4 2 2 4 6" xfId="20354" xr:uid="{00000000-0005-0000-0000-000098600000}"/>
    <cellStyle name="Rubrik 3 4 2 2 4 7" xfId="27106" xr:uid="{00000000-0005-0000-0000-000099600000}"/>
    <cellStyle name="Rubrik 3 4 2 2 4 8" xfId="20195" xr:uid="{00000000-0005-0000-0000-00009A600000}"/>
    <cellStyle name="Rubrik 3 4 2 2 4 9" xfId="31923" xr:uid="{00000000-0005-0000-0000-00009B600000}"/>
    <cellStyle name="Rubrik 3 4 2 2 5" xfId="1107" xr:uid="{00000000-0005-0000-0000-00009C600000}"/>
    <cellStyle name="Rubrik 3 4 2 2 5 10" xfId="23784" xr:uid="{00000000-0005-0000-0000-00009D600000}"/>
    <cellStyle name="Rubrik 3 4 2 2 5 11" xfId="37140" xr:uid="{00000000-0005-0000-0000-00009E600000}"/>
    <cellStyle name="Rubrik 3 4 2 2 5 12" xfId="34647" xr:uid="{00000000-0005-0000-0000-00009F600000}"/>
    <cellStyle name="Rubrik 3 4 2 2 5 2" xfId="4906" xr:uid="{00000000-0005-0000-0000-0000A0600000}"/>
    <cellStyle name="Rubrik 3 4 2 2 5 2 10" xfId="34862" xr:uid="{00000000-0005-0000-0000-0000A1600000}"/>
    <cellStyle name="Rubrik 3 4 2 2 5 2 11" xfId="37894" xr:uid="{00000000-0005-0000-0000-0000A2600000}"/>
    <cellStyle name="Rubrik 3 4 2 2 5 2 2" xfId="12790" xr:uid="{00000000-0005-0000-0000-0000A3600000}"/>
    <cellStyle name="Rubrik 3 4 2 2 5 2 3" xfId="19113" xr:uid="{00000000-0005-0000-0000-0000A4600000}"/>
    <cellStyle name="Rubrik 3 4 2 2 5 2 4" xfId="21744" xr:uid="{00000000-0005-0000-0000-0000A5600000}"/>
    <cellStyle name="Rubrik 3 4 2 2 5 2 5" xfId="24327" xr:uid="{00000000-0005-0000-0000-0000A6600000}"/>
    <cellStyle name="Rubrik 3 4 2 2 5 2 6" xfId="25357" xr:uid="{00000000-0005-0000-0000-0000A7600000}"/>
    <cellStyle name="Rubrik 3 4 2 2 5 2 7" xfId="29342" xr:uid="{00000000-0005-0000-0000-0000A8600000}"/>
    <cellStyle name="Rubrik 3 4 2 2 5 2 8" xfId="30306" xr:uid="{00000000-0005-0000-0000-0000A9600000}"/>
    <cellStyle name="Rubrik 3 4 2 2 5 2 9" xfId="34078" xr:uid="{00000000-0005-0000-0000-0000AA600000}"/>
    <cellStyle name="Rubrik 3 4 2 2 5 3" xfId="14094" xr:uid="{00000000-0005-0000-0000-0000AB600000}"/>
    <cellStyle name="Rubrik 3 4 2 2 5 4" xfId="15683" xr:uid="{00000000-0005-0000-0000-0000AC600000}"/>
    <cellStyle name="Rubrik 3 4 2 2 5 5" xfId="20850" xr:uid="{00000000-0005-0000-0000-0000AD600000}"/>
    <cellStyle name="Rubrik 3 4 2 2 5 6" xfId="23441" xr:uid="{00000000-0005-0000-0000-0000AE600000}"/>
    <cellStyle name="Rubrik 3 4 2 2 5 7" xfId="28521" xr:uid="{00000000-0005-0000-0000-0000AF600000}"/>
    <cellStyle name="Rubrik 3 4 2 2 5 8" xfId="23724" xr:uid="{00000000-0005-0000-0000-0000B0600000}"/>
    <cellStyle name="Rubrik 3 4 2 2 5 9" xfId="33235" xr:uid="{00000000-0005-0000-0000-0000B1600000}"/>
    <cellStyle name="Rubrik 3 4 2 2 6" xfId="2688" xr:uid="{00000000-0005-0000-0000-0000B2600000}"/>
    <cellStyle name="Rubrik 3 4 2 2 6 10" xfId="31028" xr:uid="{00000000-0005-0000-0000-0000B3600000}"/>
    <cellStyle name="Rubrik 3 4 2 2 6 11" xfId="36326" xr:uid="{00000000-0005-0000-0000-0000B4600000}"/>
    <cellStyle name="Rubrik 3 4 2 2 6 12" xfId="30383" xr:uid="{00000000-0005-0000-0000-0000B5600000}"/>
    <cellStyle name="Rubrik 3 4 2 2 6 2" xfId="4907" xr:uid="{00000000-0005-0000-0000-0000B6600000}"/>
    <cellStyle name="Rubrik 3 4 2 2 6 2 10" xfId="32868" xr:uid="{00000000-0005-0000-0000-0000B7600000}"/>
    <cellStyle name="Rubrik 3 4 2 2 6 2 11" xfId="37895" xr:uid="{00000000-0005-0000-0000-0000B8600000}"/>
    <cellStyle name="Rubrik 3 4 2 2 6 2 2" xfId="12791" xr:uid="{00000000-0005-0000-0000-0000B9600000}"/>
    <cellStyle name="Rubrik 3 4 2 2 6 2 3" xfId="19114" xr:uid="{00000000-0005-0000-0000-0000BA600000}"/>
    <cellStyle name="Rubrik 3 4 2 2 6 2 4" xfId="21745" xr:uid="{00000000-0005-0000-0000-0000BB600000}"/>
    <cellStyle name="Rubrik 3 4 2 2 6 2 5" xfId="24328" xr:uid="{00000000-0005-0000-0000-0000BC600000}"/>
    <cellStyle name="Rubrik 3 4 2 2 6 2 6" xfId="17083" xr:uid="{00000000-0005-0000-0000-0000BD600000}"/>
    <cellStyle name="Rubrik 3 4 2 2 6 2 7" xfId="29343" xr:uid="{00000000-0005-0000-0000-0000BE600000}"/>
    <cellStyle name="Rubrik 3 4 2 2 6 2 8" xfId="23473" xr:uid="{00000000-0005-0000-0000-0000BF600000}"/>
    <cellStyle name="Rubrik 3 4 2 2 6 2 9" xfId="34079" xr:uid="{00000000-0005-0000-0000-0000C0600000}"/>
    <cellStyle name="Rubrik 3 4 2 2 6 3" xfId="10649" xr:uid="{00000000-0005-0000-0000-0000C1600000}"/>
    <cellStyle name="Rubrik 3 4 2 2 6 4" xfId="9595" xr:uid="{00000000-0005-0000-0000-0000C2600000}"/>
    <cellStyle name="Rubrik 3 4 2 2 6 5" xfId="19552" xr:uid="{00000000-0005-0000-0000-0000C3600000}"/>
    <cellStyle name="Rubrik 3 4 2 2 6 6" xfId="22183" xr:uid="{00000000-0005-0000-0000-0000C4600000}"/>
    <cellStyle name="Rubrik 3 4 2 2 6 7" xfId="27286" xr:uid="{00000000-0005-0000-0000-0000C5600000}"/>
    <cellStyle name="Rubrik 3 4 2 2 6 8" xfId="26159" xr:uid="{00000000-0005-0000-0000-0000C6600000}"/>
    <cellStyle name="Rubrik 3 4 2 2 6 9" xfId="32103" xr:uid="{00000000-0005-0000-0000-0000C7600000}"/>
    <cellStyle name="Rubrik 3 4 2 2 7" xfId="3273" xr:uid="{00000000-0005-0000-0000-0000C8600000}"/>
    <cellStyle name="Rubrik 3 4 2 2 7 10" xfId="32595" xr:uid="{00000000-0005-0000-0000-0000C9600000}"/>
    <cellStyle name="Rubrik 3 4 2 2 7 11" xfId="36040" xr:uid="{00000000-0005-0000-0000-0000CA600000}"/>
    <cellStyle name="Rubrik 3 4 2 2 7 12" xfId="36897" xr:uid="{00000000-0005-0000-0000-0000CB600000}"/>
    <cellStyle name="Rubrik 3 4 2 2 7 2" xfId="4908" xr:uid="{00000000-0005-0000-0000-0000CC600000}"/>
    <cellStyle name="Rubrik 3 4 2 2 7 2 10" xfId="26181" xr:uid="{00000000-0005-0000-0000-0000CD600000}"/>
    <cellStyle name="Rubrik 3 4 2 2 7 2 11" xfId="37896" xr:uid="{00000000-0005-0000-0000-0000CE600000}"/>
    <cellStyle name="Rubrik 3 4 2 2 7 2 2" xfId="12792" xr:uid="{00000000-0005-0000-0000-0000CF600000}"/>
    <cellStyle name="Rubrik 3 4 2 2 7 2 3" xfId="19115" xr:uid="{00000000-0005-0000-0000-0000D0600000}"/>
    <cellStyle name="Rubrik 3 4 2 2 7 2 4" xfId="21746" xr:uid="{00000000-0005-0000-0000-0000D1600000}"/>
    <cellStyle name="Rubrik 3 4 2 2 7 2 5" xfId="24329" xr:uid="{00000000-0005-0000-0000-0000D2600000}"/>
    <cellStyle name="Rubrik 3 4 2 2 7 2 6" xfId="17939" xr:uid="{00000000-0005-0000-0000-0000D3600000}"/>
    <cellStyle name="Rubrik 3 4 2 2 7 2 7" xfId="29344" xr:uid="{00000000-0005-0000-0000-0000D4600000}"/>
    <cellStyle name="Rubrik 3 4 2 2 7 2 8" xfId="26828" xr:uid="{00000000-0005-0000-0000-0000D5600000}"/>
    <cellStyle name="Rubrik 3 4 2 2 7 2 9" xfId="34080" xr:uid="{00000000-0005-0000-0000-0000D6600000}"/>
    <cellStyle name="Rubrik 3 4 2 2 7 3" xfId="11233" xr:uid="{00000000-0005-0000-0000-0000D7600000}"/>
    <cellStyle name="Rubrik 3 4 2 2 7 4" xfId="17487" xr:uid="{00000000-0005-0000-0000-0000D8600000}"/>
    <cellStyle name="Rubrik 3 4 2 2 7 5" xfId="16770" xr:uid="{00000000-0005-0000-0000-0000D9600000}"/>
    <cellStyle name="Rubrik 3 4 2 2 7 6" xfId="20449" xr:uid="{00000000-0005-0000-0000-0000DA600000}"/>
    <cellStyle name="Rubrik 3 4 2 2 7 7" xfId="22626" xr:uid="{00000000-0005-0000-0000-0000DB600000}"/>
    <cellStyle name="Rubrik 3 4 2 2 7 8" xfId="27454" xr:uid="{00000000-0005-0000-0000-0000DC600000}"/>
    <cellStyle name="Rubrik 3 4 2 2 7 9" xfId="26105" xr:uid="{00000000-0005-0000-0000-0000DD600000}"/>
    <cellStyle name="Rubrik 3 4 2 2 8" xfId="3076" xr:uid="{00000000-0005-0000-0000-0000DE600000}"/>
    <cellStyle name="Rubrik 3 4 2 2 8 10" xfId="31562" xr:uid="{00000000-0005-0000-0000-0000DF600000}"/>
    <cellStyle name="Rubrik 3 4 2 2 8 11" xfId="36140" xr:uid="{00000000-0005-0000-0000-0000E0600000}"/>
    <cellStyle name="Rubrik 3 4 2 2 8 12" xfId="23037" xr:uid="{00000000-0005-0000-0000-0000E1600000}"/>
    <cellStyle name="Rubrik 3 4 2 2 8 2" xfId="4909" xr:uid="{00000000-0005-0000-0000-0000E2600000}"/>
    <cellStyle name="Rubrik 3 4 2 2 8 2 10" xfId="30039" xr:uid="{00000000-0005-0000-0000-0000E3600000}"/>
    <cellStyle name="Rubrik 3 4 2 2 8 2 11" xfId="37897" xr:uid="{00000000-0005-0000-0000-0000E4600000}"/>
    <cellStyle name="Rubrik 3 4 2 2 8 2 2" xfId="12793" xr:uid="{00000000-0005-0000-0000-0000E5600000}"/>
    <cellStyle name="Rubrik 3 4 2 2 8 2 3" xfId="19116" xr:uid="{00000000-0005-0000-0000-0000E6600000}"/>
    <cellStyle name="Rubrik 3 4 2 2 8 2 4" xfId="21747" xr:uid="{00000000-0005-0000-0000-0000E7600000}"/>
    <cellStyle name="Rubrik 3 4 2 2 8 2 5" xfId="24330" xr:uid="{00000000-0005-0000-0000-0000E8600000}"/>
    <cellStyle name="Rubrik 3 4 2 2 8 2 6" xfId="23685" xr:uid="{00000000-0005-0000-0000-0000E9600000}"/>
    <cellStyle name="Rubrik 3 4 2 2 8 2 7" xfId="29345" xr:uid="{00000000-0005-0000-0000-0000EA600000}"/>
    <cellStyle name="Rubrik 3 4 2 2 8 2 8" xfId="26144" xr:uid="{00000000-0005-0000-0000-0000EB600000}"/>
    <cellStyle name="Rubrik 3 4 2 2 8 2 9" xfId="34081" xr:uid="{00000000-0005-0000-0000-0000EC600000}"/>
    <cellStyle name="Rubrik 3 4 2 2 8 3" xfId="11036" xr:uid="{00000000-0005-0000-0000-0000ED600000}"/>
    <cellStyle name="Rubrik 3 4 2 2 8 4" xfId="17290" xr:uid="{00000000-0005-0000-0000-0000EE600000}"/>
    <cellStyle name="Rubrik 3 4 2 2 8 5" xfId="18072" xr:uid="{00000000-0005-0000-0000-0000EF600000}"/>
    <cellStyle name="Rubrik 3 4 2 2 8 6" xfId="17800" xr:uid="{00000000-0005-0000-0000-0000F0600000}"/>
    <cellStyle name="Rubrik 3 4 2 2 8 7" xfId="27093" xr:uid="{00000000-0005-0000-0000-0000F1600000}"/>
    <cellStyle name="Rubrik 3 4 2 2 8 8" xfId="14859" xr:uid="{00000000-0005-0000-0000-0000F2600000}"/>
    <cellStyle name="Rubrik 3 4 2 2 8 9" xfId="31910" xr:uid="{00000000-0005-0000-0000-0000F3600000}"/>
    <cellStyle name="Rubrik 3 4 2 2 9" xfId="968" xr:uid="{00000000-0005-0000-0000-0000F4600000}"/>
    <cellStyle name="Rubrik 3 4 2 2 9 10" xfId="29977" xr:uid="{00000000-0005-0000-0000-0000F5600000}"/>
    <cellStyle name="Rubrik 3 4 2 2 9 11" xfId="37170" xr:uid="{00000000-0005-0000-0000-0000F6600000}"/>
    <cellStyle name="Rubrik 3 4 2 2 9 12" xfId="34680" xr:uid="{00000000-0005-0000-0000-0000F7600000}"/>
    <cellStyle name="Rubrik 3 4 2 2 9 2" xfId="4910" xr:uid="{00000000-0005-0000-0000-0000F8600000}"/>
    <cellStyle name="Rubrik 3 4 2 2 9 2 10" xfId="23470" xr:uid="{00000000-0005-0000-0000-0000F9600000}"/>
    <cellStyle name="Rubrik 3 4 2 2 9 2 11" xfId="37898" xr:uid="{00000000-0005-0000-0000-0000FA600000}"/>
    <cellStyle name="Rubrik 3 4 2 2 9 2 2" xfId="12794" xr:uid="{00000000-0005-0000-0000-0000FB600000}"/>
    <cellStyle name="Rubrik 3 4 2 2 9 2 3" xfId="19117" xr:uid="{00000000-0005-0000-0000-0000FC600000}"/>
    <cellStyle name="Rubrik 3 4 2 2 9 2 4" xfId="21748" xr:uid="{00000000-0005-0000-0000-0000FD600000}"/>
    <cellStyle name="Rubrik 3 4 2 2 9 2 5" xfId="24331" xr:uid="{00000000-0005-0000-0000-0000FE600000}"/>
    <cellStyle name="Rubrik 3 4 2 2 9 2 6" xfId="25982" xr:uid="{00000000-0005-0000-0000-0000FF600000}"/>
    <cellStyle name="Rubrik 3 4 2 2 9 2 7" xfId="29346" xr:uid="{00000000-0005-0000-0000-000000610000}"/>
    <cellStyle name="Rubrik 3 4 2 2 9 2 8" xfId="30866" xr:uid="{00000000-0005-0000-0000-000001610000}"/>
    <cellStyle name="Rubrik 3 4 2 2 9 2 9" xfId="34082" xr:uid="{00000000-0005-0000-0000-000002610000}"/>
    <cellStyle name="Rubrik 3 4 2 2 9 3" xfId="14233" xr:uid="{00000000-0005-0000-0000-000003610000}"/>
    <cellStyle name="Rubrik 3 4 2 2 9 4" xfId="16430" xr:uid="{00000000-0005-0000-0000-000004610000}"/>
    <cellStyle name="Rubrik 3 4 2 2 9 5" xfId="20897" xr:uid="{00000000-0005-0000-0000-000005610000}"/>
    <cellStyle name="Rubrik 3 4 2 2 9 6" xfId="23485" xr:uid="{00000000-0005-0000-0000-000006610000}"/>
    <cellStyle name="Rubrik 3 4 2 2 9 7" xfId="28568" xr:uid="{00000000-0005-0000-0000-000007610000}"/>
    <cellStyle name="Rubrik 3 4 2 2 9 8" xfId="24994" xr:uid="{00000000-0005-0000-0000-000008610000}"/>
    <cellStyle name="Rubrik 3 4 2 2 9 9" xfId="33276" xr:uid="{00000000-0005-0000-0000-000009610000}"/>
    <cellStyle name="Rubrik 3 4 2 3" xfId="1731" xr:uid="{00000000-0005-0000-0000-00000A610000}"/>
    <cellStyle name="Rubrik 3 4 2 3 10" xfId="14228" xr:uid="{00000000-0005-0000-0000-00000B610000}"/>
    <cellStyle name="Rubrik 3 4 2 3 11" xfId="14784" xr:uid="{00000000-0005-0000-0000-00000C610000}"/>
    <cellStyle name="Rubrik 3 4 2 3 12" xfId="15873" xr:uid="{00000000-0005-0000-0000-00000D610000}"/>
    <cellStyle name="Rubrik 3 4 2 3 13" xfId="22911" xr:uid="{00000000-0005-0000-0000-00000E610000}"/>
    <cellStyle name="Rubrik 3 4 2 3 14" xfId="25471" xr:uid="{00000000-0005-0000-0000-00000F610000}"/>
    <cellStyle name="Rubrik 3 4 2 3 15" xfId="25675" xr:uid="{00000000-0005-0000-0000-000010610000}"/>
    <cellStyle name="Rubrik 3 4 2 3 16" xfId="30409" xr:uid="{00000000-0005-0000-0000-000011610000}"/>
    <cellStyle name="Rubrik 3 4 2 3 17" xfId="30593" xr:uid="{00000000-0005-0000-0000-000012610000}"/>
    <cellStyle name="Rubrik 3 4 2 3 18" xfId="34957" xr:uid="{00000000-0005-0000-0000-000013610000}"/>
    <cellStyle name="Rubrik 3 4 2 3 2" xfId="2540" xr:uid="{00000000-0005-0000-0000-000014610000}"/>
    <cellStyle name="Rubrik 3 4 2 3 2 10" xfId="30212" xr:uid="{00000000-0005-0000-0000-000015610000}"/>
    <cellStyle name="Rubrik 3 4 2 3 2 11" xfId="23091" xr:uid="{00000000-0005-0000-0000-000016610000}"/>
    <cellStyle name="Rubrik 3 4 2 3 2 12" xfId="34809" xr:uid="{00000000-0005-0000-0000-000017610000}"/>
    <cellStyle name="Rubrik 3 4 2 3 2 2" xfId="4911" xr:uid="{00000000-0005-0000-0000-000018610000}"/>
    <cellStyle name="Rubrik 3 4 2 3 2 2 10" xfId="28865" xr:uid="{00000000-0005-0000-0000-000019610000}"/>
    <cellStyle name="Rubrik 3 4 2 3 2 2 11" xfId="37899" xr:uid="{00000000-0005-0000-0000-00001A610000}"/>
    <cellStyle name="Rubrik 3 4 2 3 2 2 2" xfId="12795" xr:uid="{00000000-0005-0000-0000-00001B610000}"/>
    <cellStyle name="Rubrik 3 4 2 3 2 2 3" xfId="19118" xr:uid="{00000000-0005-0000-0000-00001C610000}"/>
    <cellStyle name="Rubrik 3 4 2 3 2 2 4" xfId="21749" xr:uid="{00000000-0005-0000-0000-00001D610000}"/>
    <cellStyle name="Rubrik 3 4 2 3 2 2 5" xfId="24332" xr:uid="{00000000-0005-0000-0000-00001E610000}"/>
    <cellStyle name="Rubrik 3 4 2 3 2 2 6" xfId="24940" xr:uid="{00000000-0005-0000-0000-00001F610000}"/>
    <cellStyle name="Rubrik 3 4 2 3 2 2 7" xfId="29347" xr:uid="{00000000-0005-0000-0000-000020610000}"/>
    <cellStyle name="Rubrik 3 4 2 3 2 2 8" xfId="29931" xr:uid="{00000000-0005-0000-0000-000021610000}"/>
    <cellStyle name="Rubrik 3 4 2 3 2 2 9" xfId="34083" xr:uid="{00000000-0005-0000-0000-000022610000}"/>
    <cellStyle name="Rubrik 3 4 2 3 2 3" xfId="10502" xr:uid="{00000000-0005-0000-0000-000023610000}"/>
    <cellStyle name="Rubrik 3 4 2 3 2 4" xfId="9858" xr:uid="{00000000-0005-0000-0000-000024610000}"/>
    <cellStyle name="Rubrik 3 4 2 3 2 5" xfId="16659" xr:uid="{00000000-0005-0000-0000-000025610000}"/>
    <cellStyle name="Rubrik 3 4 2 3 2 6" xfId="14331" xr:uid="{00000000-0005-0000-0000-000026610000}"/>
    <cellStyle name="Rubrik 3 4 2 3 2 7" xfId="22690" xr:uid="{00000000-0005-0000-0000-000027610000}"/>
    <cellStyle name="Rubrik 3 4 2 3 2 8" xfId="25256" xr:uid="{00000000-0005-0000-0000-000028610000}"/>
    <cellStyle name="Rubrik 3 4 2 3 2 9" xfId="22945" xr:uid="{00000000-0005-0000-0000-000029610000}"/>
    <cellStyle name="Rubrik 3 4 2 3 3" xfId="2963" xr:uid="{00000000-0005-0000-0000-00002A610000}"/>
    <cellStyle name="Rubrik 3 4 2 3 3 10" xfId="32872" xr:uid="{00000000-0005-0000-0000-00002B610000}"/>
    <cellStyle name="Rubrik 3 4 2 3 3 11" xfId="36194" xr:uid="{00000000-0005-0000-0000-00002C610000}"/>
    <cellStyle name="Rubrik 3 4 2 3 3 12" xfId="35125" xr:uid="{00000000-0005-0000-0000-00002D610000}"/>
    <cellStyle name="Rubrik 3 4 2 3 3 2" xfId="4912" xr:uid="{00000000-0005-0000-0000-00002E610000}"/>
    <cellStyle name="Rubrik 3 4 2 3 3 2 10" xfId="33271" xr:uid="{00000000-0005-0000-0000-00002F610000}"/>
    <cellStyle name="Rubrik 3 4 2 3 3 2 11" xfId="37900" xr:uid="{00000000-0005-0000-0000-000030610000}"/>
    <cellStyle name="Rubrik 3 4 2 3 3 2 2" xfId="12796" xr:uid="{00000000-0005-0000-0000-000031610000}"/>
    <cellStyle name="Rubrik 3 4 2 3 3 2 3" xfId="19119" xr:uid="{00000000-0005-0000-0000-000032610000}"/>
    <cellStyle name="Rubrik 3 4 2 3 3 2 4" xfId="21750" xr:uid="{00000000-0005-0000-0000-000033610000}"/>
    <cellStyle name="Rubrik 3 4 2 3 3 2 5" xfId="24333" xr:uid="{00000000-0005-0000-0000-000034610000}"/>
    <cellStyle name="Rubrik 3 4 2 3 3 2 6" xfId="20204" xr:uid="{00000000-0005-0000-0000-000035610000}"/>
    <cellStyle name="Rubrik 3 4 2 3 3 2 7" xfId="29348" xr:uid="{00000000-0005-0000-0000-000036610000}"/>
    <cellStyle name="Rubrik 3 4 2 3 3 2 8" xfId="27910" xr:uid="{00000000-0005-0000-0000-000037610000}"/>
    <cellStyle name="Rubrik 3 4 2 3 3 2 9" xfId="34084" xr:uid="{00000000-0005-0000-0000-000038610000}"/>
    <cellStyle name="Rubrik 3 4 2 3 3 3" xfId="10924" xr:uid="{00000000-0005-0000-0000-000039610000}"/>
    <cellStyle name="Rubrik 3 4 2 3 3 4" xfId="17177" xr:uid="{00000000-0005-0000-0000-00003A610000}"/>
    <cellStyle name="Rubrik 3 4 2 3 3 5" xfId="16764" xr:uid="{00000000-0005-0000-0000-00003B610000}"/>
    <cellStyle name="Rubrik 3 4 2 3 3 6" xfId="14930" xr:uid="{00000000-0005-0000-0000-00003C610000}"/>
    <cellStyle name="Rubrik 3 4 2 3 3 7" xfId="27149" xr:uid="{00000000-0005-0000-0000-00003D610000}"/>
    <cellStyle name="Rubrik 3 4 2 3 3 8" xfId="28090" xr:uid="{00000000-0005-0000-0000-00003E610000}"/>
    <cellStyle name="Rubrik 3 4 2 3 3 9" xfId="31966" xr:uid="{00000000-0005-0000-0000-00003F610000}"/>
    <cellStyle name="Rubrik 3 4 2 3 4" xfId="2829" xr:uid="{00000000-0005-0000-0000-000040610000}"/>
    <cellStyle name="Rubrik 3 4 2 3 4 10" xfId="25272" xr:uid="{00000000-0005-0000-0000-000041610000}"/>
    <cellStyle name="Rubrik 3 4 2 3 4 11" xfId="36259" xr:uid="{00000000-0005-0000-0000-000042610000}"/>
    <cellStyle name="Rubrik 3 4 2 3 4 12" xfId="32598" xr:uid="{00000000-0005-0000-0000-000043610000}"/>
    <cellStyle name="Rubrik 3 4 2 3 4 2" xfId="4913" xr:uid="{00000000-0005-0000-0000-000044610000}"/>
    <cellStyle name="Rubrik 3 4 2 3 4 2 10" xfId="32126" xr:uid="{00000000-0005-0000-0000-000045610000}"/>
    <cellStyle name="Rubrik 3 4 2 3 4 2 11" xfId="37901" xr:uid="{00000000-0005-0000-0000-000046610000}"/>
    <cellStyle name="Rubrik 3 4 2 3 4 2 2" xfId="12797" xr:uid="{00000000-0005-0000-0000-000047610000}"/>
    <cellStyle name="Rubrik 3 4 2 3 4 2 3" xfId="19120" xr:uid="{00000000-0005-0000-0000-000048610000}"/>
    <cellStyle name="Rubrik 3 4 2 3 4 2 4" xfId="21751" xr:uid="{00000000-0005-0000-0000-000049610000}"/>
    <cellStyle name="Rubrik 3 4 2 3 4 2 5" xfId="24334" xr:uid="{00000000-0005-0000-0000-00004A610000}"/>
    <cellStyle name="Rubrik 3 4 2 3 4 2 6" xfId="22276" xr:uid="{00000000-0005-0000-0000-00004B610000}"/>
    <cellStyle name="Rubrik 3 4 2 3 4 2 7" xfId="29349" xr:uid="{00000000-0005-0000-0000-00004C610000}"/>
    <cellStyle name="Rubrik 3 4 2 3 4 2 8" xfId="20012" xr:uid="{00000000-0005-0000-0000-00004D610000}"/>
    <cellStyle name="Rubrik 3 4 2 3 4 2 9" xfId="34085" xr:uid="{00000000-0005-0000-0000-00004E610000}"/>
    <cellStyle name="Rubrik 3 4 2 3 4 3" xfId="10790" xr:uid="{00000000-0005-0000-0000-00004F610000}"/>
    <cellStyle name="Rubrik 3 4 2 3 4 4" xfId="17043" xr:uid="{00000000-0005-0000-0000-000050610000}"/>
    <cellStyle name="Rubrik 3 4 2 3 4 5" xfId="19481" xr:uid="{00000000-0005-0000-0000-000051610000}"/>
    <cellStyle name="Rubrik 3 4 2 3 4 6" xfId="22112" xr:uid="{00000000-0005-0000-0000-000052610000}"/>
    <cellStyle name="Rubrik 3 4 2 3 4 7" xfId="27215" xr:uid="{00000000-0005-0000-0000-000053610000}"/>
    <cellStyle name="Rubrik 3 4 2 3 4 8" xfId="22695" xr:uid="{00000000-0005-0000-0000-000054610000}"/>
    <cellStyle name="Rubrik 3 4 2 3 4 9" xfId="32032" xr:uid="{00000000-0005-0000-0000-000055610000}"/>
    <cellStyle name="Rubrik 3 4 2 3 5" xfId="3216" xr:uid="{00000000-0005-0000-0000-000056610000}"/>
    <cellStyle name="Rubrik 3 4 2 3 5 10" xfId="25672" xr:uid="{00000000-0005-0000-0000-000057610000}"/>
    <cellStyle name="Rubrik 3 4 2 3 5 11" xfId="34833" xr:uid="{00000000-0005-0000-0000-000058610000}"/>
    <cellStyle name="Rubrik 3 4 2 3 5 12" xfId="37338" xr:uid="{00000000-0005-0000-0000-000059610000}"/>
    <cellStyle name="Rubrik 3 4 2 3 5 2" xfId="4914" xr:uid="{00000000-0005-0000-0000-00005A610000}"/>
    <cellStyle name="Rubrik 3 4 2 3 5 2 10" xfId="33413" xr:uid="{00000000-0005-0000-0000-00005B610000}"/>
    <cellStyle name="Rubrik 3 4 2 3 5 2 11" xfId="37902" xr:uid="{00000000-0005-0000-0000-00005C610000}"/>
    <cellStyle name="Rubrik 3 4 2 3 5 2 2" xfId="12798" xr:uid="{00000000-0005-0000-0000-00005D610000}"/>
    <cellStyle name="Rubrik 3 4 2 3 5 2 3" xfId="19121" xr:uid="{00000000-0005-0000-0000-00005E610000}"/>
    <cellStyle name="Rubrik 3 4 2 3 5 2 4" xfId="21752" xr:uid="{00000000-0005-0000-0000-00005F610000}"/>
    <cellStyle name="Rubrik 3 4 2 3 5 2 5" xfId="24335" xr:uid="{00000000-0005-0000-0000-000060610000}"/>
    <cellStyle name="Rubrik 3 4 2 3 5 2 6" xfId="20570" xr:uid="{00000000-0005-0000-0000-000061610000}"/>
    <cellStyle name="Rubrik 3 4 2 3 5 2 7" xfId="29350" xr:uid="{00000000-0005-0000-0000-000062610000}"/>
    <cellStyle name="Rubrik 3 4 2 3 5 2 8" xfId="28252" xr:uid="{00000000-0005-0000-0000-000063610000}"/>
    <cellStyle name="Rubrik 3 4 2 3 5 2 9" xfId="34086" xr:uid="{00000000-0005-0000-0000-000064610000}"/>
    <cellStyle name="Rubrik 3 4 2 3 5 3" xfId="11176" xr:uid="{00000000-0005-0000-0000-000065610000}"/>
    <cellStyle name="Rubrik 3 4 2 3 5 4" xfId="17430" xr:uid="{00000000-0005-0000-0000-000066610000}"/>
    <cellStyle name="Rubrik 3 4 2 3 5 5" xfId="16833" xr:uid="{00000000-0005-0000-0000-000067610000}"/>
    <cellStyle name="Rubrik 3 4 2 3 5 6" xfId="21162" xr:uid="{00000000-0005-0000-0000-000068610000}"/>
    <cellStyle name="Rubrik 3 4 2 3 5 7" xfId="27023" xr:uid="{00000000-0005-0000-0000-000069610000}"/>
    <cellStyle name="Rubrik 3 4 2 3 5 8" xfId="24951" xr:uid="{00000000-0005-0000-0000-00006A610000}"/>
    <cellStyle name="Rubrik 3 4 2 3 5 9" xfId="31840" xr:uid="{00000000-0005-0000-0000-00006B610000}"/>
    <cellStyle name="Rubrik 3 4 2 3 6" xfId="1056" xr:uid="{00000000-0005-0000-0000-00006C610000}"/>
    <cellStyle name="Rubrik 3 4 2 3 6 10" xfId="29858" xr:uid="{00000000-0005-0000-0000-00006D610000}"/>
    <cellStyle name="Rubrik 3 4 2 3 6 11" xfId="37155" xr:uid="{00000000-0005-0000-0000-00006E610000}"/>
    <cellStyle name="Rubrik 3 4 2 3 6 12" xfId="34723" xr:uid="{00000000-0005-0000-0000-00006F610000}"/>
    <cellStyle name="Rubrik 3 4 2 3 6 2" xfId="4915" xr:uid="{00000000-0005-0000-0000-000070610000}"/>
    <cellStyle name="Rubrik 3 4 2 3 6 2 10" xfId="14085" xr:uid="{00000000-0005-0000-0000-000071610000}"/>
    <cellStyle name="Rubrik 3 4 2 3 6 2 11" xfId="37903" xr:uid="{00000000-0005-0000-0000-000072610000}"/>
    <cellStyle name="Rubrik 3 4 2 3 6 2 2" xfId="12799" xr:uid="{00000000-0005-0000-0000-000073610000}"/>
    <cellStyle name="Rubrik 3 4 2 3 6 2 3" xfId="19122" xr:uid="{00000000-0005-0000-0000-000074610000}"/>
    <cellStyle name="Rubrik 3 4 2 3 6 2 4" xfId="21753" xr:uid="{00000000-0005-0000-0000-000075610000}"/>
    <cellStyle name="Rubrik 3 4 2 3 6 2 5" xfId="24336" xr:uid="{00000000-0005-0000-0000-000076610000}"/>
    <cellStyle name="Rubrik 3 4 2 3 6 2 6" xfId="23274" xr:uid="{00000000-0005-0000-0000-000077610000}"/>
    <cellStyle name="Rubrik 3 4 2 3 6 2 7" xfId="29351" xr:uid="{00000000-0005-0000-0000-000078610000}"/>
    <cellStyle name="Rubrik 3 4 2 3 6 2 8" xfId="19809" xr:uid="{00000000-0005-0000-0000-000079610000}"/>
    <cellStyle name="Rubrik 3 4 2 3 6 2 9" xfId="34087" xr:uid="{00000000-0005-0000-0000-00007A610000}"/>
    <cellStyle name="Rubrik 3 4 2 3 6 3" xfId="14145" xr:uid="{00000000-0005-0000-0000-00007B610000}"/>
    <cellStyle name="Rubrik 3 4 2 3 6 4" xfId="16387" xr:uid="{00000000-0005-0000-0000-00007C610000}"/>
    <cellStyle name="Rubrik 3 4 2 3 6 5" xfId="20867" xr:uid="{00000000-0005-0000-0000-00007D610000}"/>
    <cellStyle name="Rubrik 3 4 2 3 6 6" xfId="23458" xr:uid="{00000000-0005-0000-0000-00007E610000}"/>
    <cellStyle name="Rubrik 3 4 2 3 6 7" xfId="28538" xr:uid="{00000000-0005-0000-0000-00007F610000}"/>
    <cellStyle name="Rubrik 3 4 2 3 6 8" xfId="24857" xr:uid="{00000000-0005-0000-0000-000080610000}"/>
    <cellStyle name="Rubrik 3 4 2 3 6 9" xfId="33250" xr:uid="{00000000-0005-0000-0000-000081610000}"/>
    <cellStyle name="Rubrik 3 4 2 3 7" xfId="3272" xr:uid="{00000000-0005-0000-0000-000082610000}"/>
    <cellStyle name="Rubrik 3 4 2 3 7 10" xfId="33180" xr:uid="{00000000-0005-0000-0000-000083610000}"/>
    <cellStyle name="Rubrik 3 4 2 3 7 11" xfId="33387" xr:uid="{00000000-0005-0000-0000-000084610000}"/>
    <cellStyle name="Rubrik 3 4 2 3 7 12" xfId="36894" xr:uid="{00000000-0005-0000-0000-000085610000}"/>
    <cellStyle name="Rubrik 3 4 2 3 7 2" xfId="4916" xr:uid="{00000000-0005-0000-0000-000086610000}"/>
    <cellStyle name="Rubrik 3 4 2 3 7 2 10" xfId="30525" xr:uid="{00000000-0005-0000-0000-000087610000}"/>
    <cellStyle name="Rubrik 3 4 2 3 7 2 11" xfId="37904" xr:uid="{00000000-0005-0000-0000-000088610000}"/>
    <cellStyle name="Rubrik 3 4 2 3 7 2 2" xfId="12800" xr:uid="{00000000-0005-0000-0000-000089610000}"/>
    <cellStyle name="Rubrik 3 4 2 3 7 2 3" xfId="19123" xr:uid="{00000000-0005-0000-0000-00008A610000}"/>
    <cellStyle name="Rubrik 3 4 2 3 7 2 4" xfId="21754" xr:uid="{00000000-0005-0000-0000-00008B610000}"/>
    <cellStyle name="Rubrik 3 4 2 3 7 2 5" xfId="24337" xr:uid="{00000000-0005-0000-0000-00008C610000}"/>
    <cellStyle name="Rubrik 3 4 2 3 7 2 6" xfId="21023" xr:uid="{00000000-0005-0000-0000-00008D610000}"/>
    <cellStyle name="Rubrik 3 4 2 3 7 2 7" xfId="29352" xr:uid="{00000000-0005-0000-0000-00008E610000}"/>
    <cellStyle name="Rubrik 3 4 2 3 7 2 8" xfId="28686" xr:uid="{00000000-0005-0000-0000-00008F610000}"/>
    <cellStyle name="Rubrik 3 4 2 3 7 2 9" xfId="34088" xr:uid="{00000000-0005-0000-0000-000090610000}"/>
    <cellStyle name="Rubrik 3 4 2 3 7 3" xfId="11232" xr:uid="{00000000-0005-0000-0000-000091610000}"/>
    <cellStyle name="Rubrik 3 4 2 3 7 4" xfId="17486" xr:uid="{00000000-0005-0000-0000-000092610000}"/>
    <cellStyle name="Rubrik 3 4 2 3 7 5" xfId="16763" xr:uid="{00000000-0005-0000-0000-000093610000}"/>
    <cellStyle name="Rubrik 3 4 2 3 7 6" xfId="20446" xr:uid="{00000000-0005-0000-0000-000094610000}"/>
    <cellStyle name="Rubrik 3 4 2 3 7 7" xfId="26996" xr:uid="{00000000-0005-0000-0000-000095610000}"/>
    <cellStyle name="Rubrik 3 4 2 3 7 8" xfId="24834" xr:uid="{00000000-0005-0000-0000-000096610000}"/>
    <cellStyle name="Rubrik 3 4 2 3 7 9" xfId="31812" xr:uid="{00000000-0005-0000-0000-000097610000}"/>
    <cellStyle name="Rubrik 3 4 2 3 8" xfId="4917" xr:uid="{00000000-0005-0000-0000-000098610000}"/>
    <cellStyle name="Rubrik 3 4 2 3 8 10" xfId="27693" xr:uid="{00000000-0005-0000-0000-000099610000}"/>
    <cellStyle name="Rubrik 3 4 2 3 8 11" xfId="37905" xr:uid="{00000000-0005-0000-0000-00009A610000}"/>
    <cellStyle name="Rubrik 3 4 2 3 8 2" xfId="12801" xr:uid="{00000000-0005-0000-0000-00009B610000}"/>
    <cellStyle name="Rubrik 3 4 2 3 8 3" xfId="19124" xr:uid="{00000000-0005-0000-0000-00009C610000}"/>
    <cellStyle name="Rubrik 3 4 2 3 8 4" xfId="21755" xr:uid="{00000000-0005-0000-0000-00009D610000}"/>
    <cellStyle name="Rubrik 3 4 2 3 8 5" xfId="24338" xr:uid="{00000000-0005-0000-0000-00009E610000}"/>
    <cellStyle name="Rubrik 3 4 2 3 8 6" xfId="26102" xr:uid="{00000000-0005-0000-0000-00009F610000}"/>
    <cellStyle name="Rubrik 3 4 2 3 8 7" xfId="29353" xr:uid="{00000000-0005-0000-0000-0000A0610000}"/>
    <cellStyle name="Rubrik 3 4 2 3 8 8" xfId="30973" xr:uid="{00000000-0005-0000-0000-0000A1610000}"/>
    <cellStyle name="Rubrik 3 4 2 3 8 9" xfId="34089" xr:uid="{00000000-0005-0000-0000-0000A2610000}"/>
    <cellStyle name="Rubrik 3 4 2 3 9" xfId="9699" xr:uid="{00000000-0005-0000-0000-0000A3610000}"/>
    <cellStyle name="Rubrik 3 4 2 4" xfId="1311" xr:uid="{00000000-0005-0000-0000-0000A4610000}"/>
    <cellStyle name="Rubrik 3 4 2 4 10" xfId="32935" xr:uid="{00000000-0005-0000-0000-0000A5610000}"/>
    <cellStyle name="Rubrik 3 4 2 4 11" xfId="35074" xr:uid="{00000000-0005-0000-0000-0000A6610000}"/>
    <cellStyle name="Rubrik 3 4 2 4 12" xfId="36934" xr:uid="{00000000-0005-0000-0000-0000A7610000}"/>
    <cellStyle name="Rubrik 3 4 2 4 2" xfId="4918" xr:uid="{00000000-0005-0000-0000-0000A8610000}"/>
    <cellStyle name="Rubrik 3 4 2 4 2 10" xfId="32303" xr:uid="{00000000-0005-0000-0000-0000A9610000}"/>
    <cellStyle name="Rubrik 3 4 2 4 2 11" xfId="37906" xr:uid="{00000000-0005-0000-0000-0000AA610000}"/>
    <cellStyle name="Rubrik 3 4 2 4 2 2" xfId="12802" xr:uid="{00000000-0005-0000-0000-0000AB610000}"/>
    <cellStyle name="Rubrik 3 4 2 4 2 3" xfId="19125" xr:uid="{00000000-0005-0000-0000-0000AC610000}"/>
    <cellStyle name="Rubrik 3 4 2 4 2 4" xfId="21756" xr:uid="{00000000-0005-0000-0000-0000AD610000}"/>
    <cellStyle name="Rubrik 3 4 2 4 2 5" xfId="24339" xr:uid="{00000000-0005-0000-0000-0000AE610000}"/>
    <cellStyle name="Rubrik 3 4 2 4 2 6" xfId="19625" xr:uid="{00000000-0005-0000-0000-0000AF610000}"/>
    <cellStyle name="Rubrik 3 4 2 4 2 7" xfId="29354" xr:uid="{00000000-0005-0000-0000-0000B0610000}"/>
    <cellStyle name="Rubrik 3 4 2 4 2 8" xfId="24783" xr:uid="{00000000-0005-0000-0000-0000B1610000}"/>
    <cellStyle name="Rubrik 3 4 2 4 2 9" xfId="34090" xr:uid="{00000000-0005-0000-0000-0000B2610000}"/>
    <cellStyle name="Rubrik 3 4 2 4 3" xfId="13890" xr:uid="{00000000-0005-0000-0000-0000B3610000}"/>
    <cellStyle name="Rubrik 3 4 2 4 4" xfId="15581" xr:uid="{00000000-0005-0000-0000-0000B4610000}"/>
    <cellStyle name="Rubrik 3 4 2 4 5" xfId="16858" xr:uid="{00000000-0005-0000-0000-0000B5610000}"/>
    <cellStyle name="Rubrik 3 4 2 4 6" xfId="20508" xr:uid="{00000000-0005-0000-0000-0000B6610000}"/>
    <cellStyle name="Rubrik 3 4 2 4 7" xfId="25668" xr:uid="{00000000-0005-0000-0000-0000B7610000}"/>
    <cellStyle name="Rubrik 3 4 2 4 8" xfId="28193" xr:uid="{00000000-0005-0000-0000-0000B8610000}"/>
    <cellStyle name="Rubrik 3 4 2 4 9" xfId="30586" xr:uid="{00000000-0005-0000-0000-0000B9610000}"/>
    <cellStyle name="Rubrik 3 4 2 5" xfId="1352" xr:uid="{00000000-0005-0000-0000-0000BA610000}"/>
    <cellStyle name="Rubrik 3 4 2 5 10" xfId="30570" xr:uid="{00000000-0005-0000-0000-0000BB610000}"/>
    <cellStyle name="Rubrik 3 4 2 5 11" xfId="36648" xr:uid="{00000000-0005-0000-0000-0000BC610000}"/>
    <cellStyle name="Rubrik 3 4 2 5 12" xfId="31652" xr:uid="{00000000-0005-0000-0000-0000BD610000}"/>
    <cellStyle name="Rubrik 3 4 2 5 2" xfId="4919" xr:uid="{00000000-0005-0000-0000-0000BE610000}"/>
    <cellStyle name="Rubrik 3 4 2 5 2 10" xfId="30047" xr:uid="{00000000-0005-0000-0000-0000BF610000}"/>
    <cellStyle name="Rubrik 3 4 2 5 2 11" xfId="37907" xr:uid="{00000000-0005-0000-0000-0000C0610000}"/>
    <cellStyle name="Rubrik 3 4 2 5 2 2" xfId="12803" xr:uid="{00000000-0005-0000-0000-0000C1610000}"/>
    <cellStyle name="Rubrik 3 4 2 5 2 3" xfId="19126" xr:uid="{00000000-0005-0000-0000-0000C2610000}"/>
    <cellStyle name="Rubrik 3 4 2 5 2 4" xfId="21757" xr:uid="{00000000-0005-0000-0000-0000C3610000}"/>
    <cellStyle name="Rubrik 3 4 2 5 2 5" xfId="24340" xr:uid="{00000000-0005-0000-0000-0000C4610000}"/>
    <cellStyle name="Rubrik 3 4 2 5 2 6" xfId="25326" xr:uid="{00000000-0005-0000-0000-0000C5610000}"/>
    <cellStyle name="Rubrik 3 4 2 5 2 7" xfId="29355" xr:uid="{00000000-0005-0000-0000-0000C6610000}"/>
    <cellStyle name="Rubrik 3 4 2 5 2 8" xfId="30280" xr:uid="{00000000-0005-0000-0000-0000C7610000}"/>
    <cellStyle name="Rubrik 3 4 2 5 2 9" xfId="34091" xr:uid="{00000000-0005-0000-0000-0000C8610000}"/>
    <cellStyle name="Rubrik 3 4 2 5 3" xfId="9321" xr:uid="{00000000-0005-0000-0000-0000C9610000}"/>
    <cellStyle name="Rubrik 3 4 2 5 4" xfId="16239" xr:uid="{00000000-0005-0000-0000-0000CA610000}"/>
    <cellStyle name="Rubrik 3 4 2 5 5" xfId="20095" xr:uid="{00000000-0005-0000-0000-0000CB610000}"/>
    <cellStyle name="Rubrik 3 4 2 5 6" xfId="22710" xr:uid="{00000000-0005-0000-0000-0000CC610000}"/>
    <cellStyle name="Rubrik 3 4 2 5 7" xfId="27805" xr:uid="{00000000-0005-0000-0000-0000CD610000}"/>
    <cellStyle name="Rubrik 3 4 2 5 8" xfId="25650" xr:uid="{00000000-0005-0000-0000-0000CE610000}"/>
    <cellStyle name="Rubrik 3 4 2 5 9" xfId="32572" xr:uid="{00000000-0005-0000-0000-0000CF610000}"/>
    <cellStyle name="Rubrik 3 4 2 6" xfId="3207" xr:uid="{00000000-0005-0000-0000-0000D0610000}"/>
    <cellStyle name="Rubrik 3 4 2 6 10" xfId="32463" xr:uid="{00000000-0005-0000-0000-0000D1610000}"/>
    <cellStyle name="Rubrik 3 4 2 6 11" xfId="36074" xr:uid="{00000000-0005-0000-0000-0000D2610000}"/>
    <cellStyle name="Rubrik 3 4 2 6 12" xfId="35876" xr:uid="{00000000-0005-0000-0000-0000D3610000}"/>
    <cellStyle name="Rubrik 3 4 2 6 2" xfId="4920" xr:uid="{00000000-0005-0000-0000-0000D4610000}"/>
    <cellStyle name="Rubrik 3 4 2 6 2 10" xfId="23420" xr:uid="{00000000-0005-0000-0000-0000D5610000}"/>
    <cellStyle name="Rubrik 3 4 2 6 2 11" xfId="37908" xr:uid="{00000000-0005-0000-0000-0000D6610000}"/>
    <cellStyle name="Rubrik 3 4 2 6 2 2" xfId="12804" xr:uid="{00000000-0005-0000-0000-0000D7610000}"/>
    <cellStyle name="Rubrik 3 4 2 6 2 3" xfId="19127" xr:uid="{00000000-0005-0000-0000-0000D8610000}"/>
    <cellStyle name="Rubrik 3 4 2 6 2 4" xfId="21758" xr:uid="{00000000-0005-0000-0000-0000D9610000}"/>
    <cellStyle name="Rubrik 3 4 2 6 2 5" xfId="24341" xr:uid="{00000000-0005-0000-0000-0000DA610000}"/>
    <cellStyle name="Rubrik 3 4 2 6 2 6" xfId="19624" xr:uid="{00000000-0005-0000-0000-0000DB610000}"/>
    <cellStyle name="Rubrik 3 4 2 6 2 7" xfId="29356" xr:uid="{00000000-0005-0000-0000-0000DC610000}"/>
    <cellStyle name="Rubrik 3 4 2 6 2 8" xfId="25206" xr:uid="{00000000-0005-0000-0000-0000DD610000}"/>
    <cellStyle name="Rubrik 3 4 2 6 2 9" xfId="34092" xr:uid="{00000000-0005-0000-0000-0000DE610000}"/>
    <cellStyle name="Rubrik 3 4 2 6 3" xfId="11167" xr:uid="{00000000-0005-0000-0000-0000DF610000}"/>
    <cellStyle name="Rubrik 3 4 2 6 4" xfId="17421" xr:uid="{00000000-0005-0000-0000-0000E0610000}"/>
    <cellStyle name="Rubrik 3 4 2 6 5" xfId="18010" xr:uid="{00000000-0005-0000-0000-0000E1610000}"/>
    <cellStyle name="Rubrik 3 4 2 6 6" xfId="15960" xr:uid="{00000000-0005-0000-0000-0000E2610000}"/>
    <cellStyle name="Rubrik 3 4 2 6 7" xfId="27027" xr:uid="{00000000-0005-0000-0000-0000E3610000}"/>
    <cellStyle name="Rubrik 3 4 2 6 8" xfId="28129" xr:uid="{00000000-0005-0000-0000-0000E4610000}"/>
    <cellStyle name="Rubrik 3 4 2 6 9" xfId="31844" xr:uid="{00000000-0005-0000-0000-0000E5610000}"/>
    <cellStyle name="Rubrik 3 4 2 7" xfId="2790" xr:uid="{00000000-0005-0000-0000-0000E6610000}"/>
    <cellStyle name="Rubrik 3 4 2 7 10" xfId="22881" xr:uid="{00000000-0005-0000-0000-0000E7610000}"/>
    <cellStyle name="Rubrik 3 4 2 7 11" xfId="36272" xr:uid="{00000000-0005-0000-0000-0000E8610000}"/>
    <cellStyle name="Rubrik 3 4 2 7 12" xfId="31647" xr:uid="{00000000-0005-0000-0000-0000E9610000}"/>
    <cellStyle name="Rubrik 3 4 2 7 2" xfId="4921" xr:uid="{00000000-0005-0000-0000-0000EA610000}"/>
    <cellStyle name="Rubrik 3 4 2 7 2 10" xfId="34538" xr:uid="{00000000-0005-0000-0000-0000EB610000}"/>
    <cellStyle name="Rubrik 3 4 2 7 2 11" xfId="37909" xr:uid="{00000000-0005-0000-0000-0000EC610000}"/>
    <cellStyle name="Rubrik 3 4 2 7 2 2" xfId="12805" xr:uid="{00000000-0005-0000-0000-0000ED610000}"/>
    <cellStyle name="Rubrik 3 4 2 7 2 3" xfId="19128" xr:uid="{00000000-0005-0000-0000-0000EE610000}"/>
    <cellStyle name="Rubrik 3 4 2 7 2 4" xfId="21759" xr:uid="{00000000-0005-0000-0000-0000EF610000}"/>
    <cellStyle name="Rubrik 3 4 2 7 2 5" xfId="24342" xr:uid="{00000000-0005-0000-0000-0000F0610000}"/>
    <cellStyle name="Rubrik 3 4 2 7 2 6" xfId="16403" xr:uid="{00000000-0005-0000-0000-0000F1610000}"/>
    <cellStyle name="Rubrik 3 4 2 7 2 7" xfId="29357" xr:uid="{00000000-0005-0000-0000-0000F2610000}"/>
    <cellStyle name="Rubrik 3 4 2 7 2 8" xfId="25244" xr:uid="{00000000-0005-0000-0000-0000F3610000}"/>
    <cellStyle name="Rubrik 3 4 2 7 2 9" xfId="34093" xr:uid="{00000000-0005-0000-0000-0000F4610000}"/>
    <cellStyle name="Rubrik 3 4 2 7 3" xfId="10751" xr:uid="{00000000-0005-0000-0000-0000F5610000}"/>
    <cellStyle name="Rubrik 3 4 2 7 4" xfId="17004" xr:uid="{00000000-0005-0000-0000-0000F6610000}"/>
    <cellStyle name="Rubrik 3 4 2 7 5" xfId="19497" xr:uid="{00000000-0005-0000-0000-0000F7610000}"/>
    <cellStyle name="Rubrik 3 4 2 7 6" xfId="22128" xr:uid="{00000000-0005-0000-0000-0000F8610000}"/>
    <cellStyle name="Rubrik 3 4 2 7 7" xfId="27231" xr:uid="{00000000-0005-0000-0000-0000F9610000}"/>
    <cellStyle name="Rubrik 3 4 2 7 8" xfId="22569" xr:uid="{00000000-0005-0000-0000-0000FA610000}"/>
    <cellStyle name="Rubrik 3 4 2 7 9" xfId="32048" xr:uid="{00000000-0005-0000-0000-0000FB610000}"/>
    <cellStyle name="Rubrik 3 4 2 8" xfId="776" xr:uid="{00000000-0005-0000-0000-0000FC610000}"/>
    <cellStyle name="Rubrik 3 4 2 8 10" xfId="30600" xr:uid="{00000000-0005-0000-0000-0000FD610000}"/>
    <cellStyle name="Rubrik 3 4 2 8 11" xfId="36787" xr:uid="{00000000-0005-0000-0000-0000FE610000}"/>
    <cellStyle name="Rubrik 3 4 2 8 12" xfId="35459" xr:uid="{00000000-0005-0000-0000-0000FF610000}"/>
    <cellStyle name="Rubrik 3 4 2 8 2" xfId="4922" xr:uid="{00000000-0005-0000-0000-000000620000}"/>
    <cellStyle name="Rubrik 3 4 2 8 2 10" xfId="32951" xr:uid="{00000000-0005-0000-0000-000001620000}"/>
    <cellStyle name="Rubrik 3 4 2 8 2 11" xfId="37910" xr:uid="{00000000-0005-0000-0000-000002620000}"/>
    <cellStyle name="Rubrik 3 4 2 8 2 2" xfId="12806" xr:uid="{00000000-0005-0000-0000-000003620000}"/>
    <cellStyle name="Rubrik 3 4 2 8 2 3" xfId="19129" xr:uid="{00000000-0005-0000-0000-000004620000}"/>
    <cellStyle name="Rubrik 3 4 2 8 2 4" xfId="21760" xr:uid="{00000000-0005-0000-0000-000005620000}"/>
    <cellStyle name="Rubrik 3 4 2 8 2 5" xfId="24343" xr:uid="{00000000-0005-0000-0000-000006620000}"/>
    <cellStyle name="Rubrik 3 4 2 8 2 6" xfId="22508" xr:uid="{00000000-0005-0000-0000-000007620000}"/>
    <cellStyle name="Rubrik 3 4 2 8 2 7" xfId="29358" xr:uid="{00000000-0005-0000-0000-000008620000}"/>
    <cellStyle name="Rubrik 3 4 2 8 2 8" xfId="17869" xr:uid="{00000000-0005-0000-0000-000009620000}"/>
    <cellStyle name="Rubrik 3 4 2 8 2 9" xfId="34094" xr:uid="{00000000-0005-0000-0000-00000A620000}"/>
    <cellStyle name="Rubrik 3 4 2 8 3" xfId="14425" xr:uid="{00000000-0005-0000-0000-00000B620000}"/>
    <cellStyle name="Rubrik 3 4 2 8 4" xfId="16526" xr:uid="{00000000-0005-0000-0000-00000C620000}"/>
    <cellStyle name="Rubrik 3 4 2 8 5" xfId="20285" xr:uid="{00000000-0005-0000-0000-00000D620000}"/>
    <cellStyle name="Rubrik 3 4 2 8 6" xfId="22895" xr:uid="{00000000-0005-0000-0000-00000E620000}"/>
    <cellStyle name="Rubrik 3 4 2 8 7" xfId="27985" xr:uid="{00000000-0005-0000-0000-00000F620000}"/>
    <cellStyle name="Rubrik 3 4 2 8 8" xfId="25682" xr:uid="{00000000-0005-0000-0000-000010620000}"/>
    <cellStyle name="Rubrik 3 4 2 8 9" xfId="32742" xr:uid="{00000000-0005-0000-0000-000011620000}"/>
    <cellStyle name="Rubrik 3 4 2 9" xfId="16728" xr:uid="{00000000-0005-0000-0000-000012620000}"/>
    <cellStyle name="Rubrik 3 4 3" xfId="432" xr:uid="{00000000-0005-0000-0000-000013620000}"/>
    <cellStyle name="Rubrik 3 4 3 10" xfId="4923" xr:uid="{00000000-0005-0000-0000-000014620000}"/>
    <cellStyle name="Rubrik 3 4 3 10 10" xfId="30829" xr:uid="{00000000-0005-0000-0000-000015620000}"/>
    <cellStyle name="Rubrik 3 4 3 10 11" xfId="37911" xr:uid="{00000000-0005-0000-0000-000016620000}"/>
    <cellStyle name="Rubrik 3 4 3 10 2" xfId="12807" xr:uid="{00000000-0005-0000-0000-000017620000}"/>
    <cellStyle name="Rubrik 3 4 3 10 3" xfId="19130" xr:uid="{00000000-0005-0000-0000-000018620000}"/>
    <cellStyle name="Rubrik 3 4 3 10 4" xfId="21761" xr:uid="{00000000-0005-0000-0000-000019620000}"/>
    <cellStyle name="Rubrik 3 4 3 10 5" xfId="24344" xr:uid="{00000000-0005-0000-0000-00001A620000}"/>
    <cellStyle name="Rubrik 3 4 3 10 6" xfId="24839" xr:uid="{00000000-0005-0000-0000-00001B620000}"/>
    <cellStyle name="Rubrik 3 4 3 10 7" xfId="29359" xr:uid="{00000000-0005-0000-0000-00001C620000}"/>
    <cellStyle name="Rubrik 3 4 3 10 8" xfId="29843" xr:uid="{00000000-0005-0000-0000-00001D620000}"/>
    <cellStyle name="Rubrik 3 4 3 10 9" xfId="34095" xr:uid="{00000000-0005-0000-0000-00001E620000}"/>
    <cellStyle name="Rubrik 3 4 3 11" xfId="14766" xr:uid="{00000000-0005-0000-0000-00001F620000}"/>
    <cellStyle name="Rubrik 3 4 3 12" xfId="16693" xr:uid="{00000000-0005-0000-0000-000020620000}"/>
    <cellStyle name="Rubrik 3 4 3 13" xfId="20394" xr:uid="{00000000-0005-0000-0000-000021620000}"/>
    <cellStyle name="Rubrik 3 4 3 14" xfId="23003" xr:uid="{00000000-0005-0000-0000-000022620000}"/>
    <cellStyle name="Rubrik 3 4 3 15" xfId="23210" xr:uid="{00000000-0005-0000-0000-000023620000}"/>
    <cellStyle name="Rubrik 3 4 3 16" xfId="32834" xr:uid="{00000000-0005-0000-0000-000024620000}"/>
    <cellStyle name="Rubrik 3 4 3 17" xfId="23298" xr:uid="{00000000-0005-0000-0000-000025620000}"/>
    <cellStyle name="Rubrik 3 4 3 18" xfId="35012" xr:uid="{00000000-0005-0000-0000-000026620000}"/>
    <cellStyle name="Rubrik 3 4 3 19" xfId="36860" xr:uid="{00000000-0005-0000-0000-000027620000}"/>
    <cellStyle name="Rubrik 3 4 3 2" xfId="2097" xr:uid="{00000000-0005-0000-0000-000028620000}"/>
    <cellStyle name="Rubrik 3 4 3 2 10" xfId="13927" xr:uid="{00000000-0005-0000-0000-000029620000}"/>
    <cellStyle name="Rubrik 3 4 3 2 11" xfId="13899" xr:uid="{00000000-0005-0000-0000-00002A620000}"/>
    <cellStyle name="Rubrik 3 4 3 2 12" xfId="19880" xr:uid="{00000000-0005-0000-0000-00002B620000}"/>
    <cellStyle name="Rubrik 3 4 3 2 13" xfId="25071" xr:uid="{00000000-0005-0000-0000-00002C620000}"/>
    <cellStyle name="Rubrik 3 4 3 2 14" xfId="27595" xr:uid="{00000000-0005-0000-0000-00002D620000}"/>
    <cellStyle name="Rubrik 3 4 3 2 15" xfId="30045" xr:uid="{00000000-0005-0000-0000-00002E620000}"/>
    <cellStyle name="Rubrik 3 4 3 2 16" xfId="32382" xr:uid="{00000000-0005-0000-0000-00002F620000}"/>
    <cellStyle name="Rubrik 3 4 3 2 17" xfId="34694" xr:uid="{00000000-0005-0000-0000-000030620000}"/>
    <cellStyle name="Rubrik 3 4 3 2 18" xfId="36523" xr:uid="{00000000-0005-0000-0000-000031620000}"/>
    <cellStyle name="Rubrik 3 4 3 2 2" xfId="1071" xr:uid="{00000000-0005-0000-0000-000032620000}"/>
    <cellStyle name="Rubrik 3 4 3 2 2 10" xfId="28356" xr:uid="{00000000-0005-0000-0000-000033620000}"/>
    <cellStyle name="Rubrik 3 4 3 2 2 11" xfId="36730" xr:uid="{00000000-0005-0000-0000-000034620000}"/>
    <cellStyle name="Rubrik 3 4 3 2 2 12" xfId="25754" xr:uid="{00000000-0005-0000-0000-000035620000}"/>
    <cellStyle name="Rubrik 3 4 3 2 2 2" xfId="4924" xr:uid="{00000000-0005-0000-0000-000036620000}"/>
    <cellStyle name="Rubrik 3 4 3 2 2 2 10" xfId="33474" xr:uid="{00000000-0005-0000-0000-000037620000}"/>
    <cellStyle name="Rubrik 3 4 3 2 2 2 11" xfId="37912" xr:uid="{00000000-0005-0000-0000-000038620000}"/>
    <cellStyle name="Rubrik 3 4 3 2 2 2 2" xfId="12808" xr:uid="{00000000-0005-0000-0000-000039620000}"/>
    <cellStyle name="Rubrik 3 4 3 2 2 2 3" xfId="19131" xr:uid="{00000000-0005-0000-0000-00003A620000}"/>
    <cellStyle name="Rubrik 3 4 3 2 2 2 4" xfId="21762" xr:uid="{00000000-0005-0000-0000-00003B620000}"/>
    <cellStyle name="Rubrik 3 4 3 2 2 2 5" xfId="24345" xr:uid="{00000000-0005-0000-0000-00003C620000}"/>
    <cellStyle name="Rubrik 3 4 3 2 2 2 6" xfId="20758" xr:uid="{00000000-0005-0000-0000-00003D620000}"/>
    <cellStyle name="Rubrik 3 4 3 2 2 2 7" xfId="29360" xr:uid="{00000000-0005-0000-0000-00003E620000}"/>
    <cellStyle name="Rubrik 3 4 3 2 2 2 8" xfId="25316" xr:uid="{00000000-0005-0000-0000-00003F620000}"/>
    <cellStyle name="Rubrik 3 4 3 2 2 2 9" xfId="34096" xr:uid="{00000000-0005-0000-0000-000040620000}"/>
    <cellStyle name="Rubrik 3 4 3 2 2 3" xfId="14130" xr:uid="{00000000-0005-0000-0000-000041620000}"/>
    <cellStyle name="Rubrik 3 4 3 2 2 4" xfId="15703" xr:uid="{00000000-0005-0000-0000-000042620000}"/>
    <cellStyle name="Rubrik 3 4 3 2 2 5" xfId="20188" xr:uid="{00000000-0005-0000-0000-000043620000}"/>
    <cellStyle name="Rubrik 3 4 3 2 2 6" xfId="22802" xr:uid="{00000000-0005-0000-0000-000044620000}"/>
    <cellStyle name="Rubrik 3 4 3 2 2 7" xfId="27895" xr:uid="{00000000-0005-0000-0000-000045620000}"/>
    <cellStyle name="Rubrik 3 4 3 2 2 8" xfId="20677" xr:uid="{00000000-0005-0000-0000-000046620000}"/>
    <cellStyle name="Rubrik 3 4 3 2 2 9" xfId="32661" xr:uid="{00000000-0005-0000-0000-000047620000}"/>
    <cellStyle name="Rubrik 3 4 3 2 3" xfId="2796" xr:uid="{00000000-0005-0000-0000-000048620000}"/>
    <cellStyle name="Rubrik 3 4 3 2 3 10" xfId="33395" xr:uid="{00000000-0005-0000-0000-000049620000}"/>
    <cellStyle name="Rubrik 3 4 3 2 3 11" xfId="35382" xr:uid="{00000000-0005-0000-0000-00004A620000}"/>
    <cellStyle name="Rubrik 3 4 3 2 3 12" xfId="37254" xr:uid="{00000000-0005-0000-0000-00004B620000}"/>
    <cellStyle name="Rubrik 3 4 3 2 3 2" xfId="4925" xr:uid="{00000000-0005-0000-0000-00004C620000}"/>
    <cellStyle name="Rubrik 3 4 3 2 3 2 10" xfId="34400" xr:uid="{00000000-0005-0000-0000-00004D620000}"/>
    <cellStyle name="Rubrik 3 4 3 2 3 2 11" xfId="37913" xr:uid="{00000000-0005-0000-0000-00004E620000}"/>
    <cellStyle name="Rubrik 3 4 3 2 3 2 2" xfId="12809" xr:uid="{00000000-0005-0000-0000-00004F620000}"/>
    <cellStyle name="Rubrik 3 4 3 2 3 2 3" xfId="19132" xr:uid="{00000000-0005-0000-0000-000050620000}"/>
    <cellStyle name="Rubrik 3 4 3 2 3 2 4" xfId="21763" xr:uid="{00000000-0005-0000-0000-000051620000}"/>
    <cellStyle name="Rubrik 3 4 3 2 3 2 5" xfId="24346" xr:uid="{00000000-0005-0000-0000-000052620000}"/>
    <cellStyle name="Rubrik 3 4 3 2 3 2 6" xfId="23492" xr:uid="{00000000-0005-0000-0000-000053620000}"/>
    <cellStyle name="Rubrik 3 4 3 2 3 2 7" xfId="29361" xr:uid="{00000000-0005-0000-0000-000054620000}"/>
    <cellStyle name="Rubrik 3 4 3 2 3 2 8" xfId="22738" xr:uid="{00000000-0005-0000-0000-000055620000}"/>
    <cellStyle name="Rubrik 3 4 3 2 3 2 9" xfId="34097" xr:uid="{00000000-0005-0000-0000-000056620000}"/>
    <cellStyle name="Rubrik 3 4 3 2 3 3" xfId="10757" xr:uid="{00000000-0005-0000-0000-000057620000}"/>
    <cellStyle name="Rubrik 3 4 3 2 3 4" xfId="17010" xr:uid="{00000000-0005-0000-0000-000058620000}"/>
    <cellStyle name="Rubrik 3 4 3 2 3 5" xfId="15970" xr:uid="{00000000-0005-0000-0000-000059620000}"/>
    <cellStyle name="Rubrik 3 4 3 2 3 6" xfId="21035" xr:uid="{00000000-0005-0000-0000-00005A620000}"/>
    <cellStyle name="Rubrik 3 4 3 2 3 7" xfId="26166" xr:uid="{00000000-0005-0000-0000-00005B620000}"/>
    <cellStyle name="Rubrik 3 4 3 2 3 8" xfId="28697" xr:uid="{00000000-0005-0000-0000-00005C620000}"/>
    <cellStyle name="Rubrik 3 4 3 2 3 9" xfId="31034" xr:uid="{00000000-0005-0000-0000-00005D620000}"/>
    <cellStyle name="Rubrik 3 4 3 2 4" xfId="1171" xr:uid="{00000000-0005-0000-0000-00005E620000}"/>
    <cellStyle name="Rubrik 3 4 3 2 4 10" xfId="26050" xr:uid="{00000000-0005-0000-0000-00005F620000}"/>
    <cellStyle name="Rubrik 3 4 3 2 4 11" xfId="36695" xr:uid="{00000000-0005-0000-0000-000060620000}"/>
    <cellStyle name="Rubrik 3 4 3 2 4 12" xfId="35448" xr:uid="{00000000-0005-0000-0000-000061620000}"/>
    <cellStyle name="Rubrik 3 4 3 2 4 2" xfId="4926" xr:uid="{00000000-0005-0000-0000-000062620000}"/>
    <cellStyle name="Rubrik 3 4 3 2 4 2 10" xfId="32787" xr:uid="{00000000-0005-0000-0000-000063620000}"/>
    <cellStyle name="Rubrik 3 4 3 2 4 2 11" xfId="37914" xr:uid="{00000000-0005-0000-0000-000064620000}"/>
    <cellStyle name="Rubrik 3 4 3 2 4 2 2" xfId="12810" xr:uid="{00000000-0005-0000-0000-000065620000}"/>
    <cellStyle name="Rubrik 3 4 3 2 4 2 3" xfId="19133" xr:uid="{00000000-0005-0000-0000-000066620000}"/>
    <cellStyle name="Rubrik 3 4 3 2 4 2 4" xfId="21764" xr:uid="{00000000-0005-0000-0000-000067620000}"/>
    <cellStyle name="Rubrik 3 4 3 2 4 2 5" xfId="24347" xr:uid="{00000000-0005-0000-0000-000068620000}"/>
    <cellStyle name="Rubrik 3 4 3 2 4 2 6" xfId="24769" xr:uid="{00000000-0005-0000-0000-000069620000}"/>
    <cellStyle name="Rubrik 3 4 3 2 4 2 7" xfId="29362" xr:uid="{00000000-0005-0000-0000-00006A620000}"/>
    <cellStyle name="Rubrik 3 4 3 2 4 2 8" xfId="29776" xr:uid="{00000000-0005-0000-0000-00006B620000}"/>
    <cellStyle name="Rubrik 3 4 3 2 4 2 9" xfId="34098" xr:uid="{00000000-0005-0000-0000-00006C620000}"/>
    <cellStyle name="Rubrik 3 4 3 2 4 3" xfId="14030" xr:uid="{00000000-0005-0000-0000-00006D620000}"/>
    <cellStyle name="Rubrik 3 4 3 2 4 4" xfId="15652" xr:uid="{00000000-0005-0000-0000-00006E620000}"/>
    <cellStyle name="Rubrik 3 4 3 2 4 5" xfId="20153" xr:uid="{00000000-0005-0000-0000-00006F620000}"/>
    <cellStyle name="Rubrik 3 4 3 2 4 6" xfId="22767" xr:uid="{00000000-0005-0000-0000-000070620000}"/>
    <cellStyle name="Rubrik 3 4 3 2 4 7" xfId="27860" xr:uid="{00000000-0005-0000-0000-000071620000}"/>
    <cellStyle name="Rubrik 3 4 3 2 4 8" xfId="23128" xr:uid="{00000000-0005-0000-0000-000072620000}"/>
    <cellStyle name="Rubrik 3 4 3 2 4 9" xfId="32626" xr:uid="{00000000-0005-0000-0000-000073620000}"/>
    <cellStyle name="Rubrik 3 4 3 2 5" xfId="1458" xr:uid="{00000000-0005-0000-0000-000074620000}"/>
    <cellStyle name="Rubrik 3 4 3 2 5 10" xfId="32811" xr:uid="{00000000-0005-0000-0000-000075620000}"/>
    <cellStyle name="Rubrik 3 4 3 2 5 11" xfId="34996" xr:uid="{00000000-0005-0000-0000-000076620000}"/>
    <cellStyle name="Rubrik 3 4 3 2 5 12" xfId="36844" xr:uid="{00000000-0005-0000-0000-000077620000}"/>
    <cellStyle name="Rubrik 3 4 3 2 5 2" xfId="4927" xr:uid="{00000000-0005-0000-0000-000078620000}"/>
    <cellStyle name="Rubrik 3 4 3 2 5 2 10" xfId="34877" xr:uid="{00000000-0005-0000-0000-000079620000}"/>
    <cellStyle name="Rubrik 3 4 3 2 5 2 11" xfId="37915" xr:uid="{00000000-0005-0000-0000-00007A620000}"/>
    <cellStyle name="Rubrik 3 4 3 2 5 2 2" xfId="12811" xr:uid="{00000000-0005-0000-0000-00007B620000}"/>
    <cellStyle name="Rubrik 3 4 3 2 5 2 3" xfId="19134" xr:uid="{00000000-0005-0000-0000-00007C620000}"/>
    <cellStyle name="Rubrik 3 4 3 2 5 2 4" xfId="21765" xr:uid="{00000000-0005-0000-0000-00007D620000}"/>
    <cellStyle name="Rubrik 3 4 3 2 5 2 5" xfId="24348" xr:uid="{00000000-0005-0000-0000-00007E620000}"/>
    <cellStyle name="Rubrik 3 4 3 2 5 2 6" xfId="21147" xr:uid="{00000000-0005-0000-0000-00007F620000}"/>
    <cellStyle name="Rubrik 3 4 3 2 5 2 7" xfId="29363" xr:uid="{00000000-0005-0000-0000-000080620000}"/>
    <cellStyle name="Rubrik 3 4 3 2 5 2 8" xfId="24811" xr:uid="{00000000-0005-0000-0000-000081620000}"/>
    <cellStyle name="Rubrik 3 4 3 2 5 2 9" xfId="34099" xr:uid="{00000000-0005-0000-0000-000082620000}"/>
    <cellStyle name="Rubrik 3 4 3 2 5 3" xfId="9427" xr:uid="{00000000-0005-0000-0000-000083620000}"/>
    <cellStyle name="Rubrik 3 4 3 2 5 4" xfId="9974" xr:uid="{00000000-0005-0000-0000-000084620000}"/>
    <cellStyle name="Rubrik 3 4 3 2 5 5" xfId="16645" xr:uid="{00000000-0005-0000-0000-000085620000}"/>
    <cellStyle name="Rubrik 3 4 3 2 5 6" xfId="20369" xr:uid="{00000000-0005-0000-0000-000086620000}"/>
    <cellStyle name="Rubrik 3 4 3 2 5 7" xfId="25535" xr:uid="{00000000-0005-0000-0000-000087620000}"/>
    <cellStyle name="Rubrik 3 4 3 2 5 8" xfId="28066" xr:uid="{00000000-0005-0000-0000-000088620000}"/>
    <cellStyle name="Rubrik 3 4 3 2 5 9" xfId="30466" xr:uid="{00000000-0005-0000-0000-000089620000}"/>
    <cellStyle name="Rubrik 3 4 3 2 6" xfId="2697" xr:uid="{00000000-0005-0000-0000-00008A620000}"/>
    <cellStyle name="Rubrik 3 4 3 2 6 10" xfId="23238" xr:uid="{00000000-0005-0000-0000-00008B620000}"/>
    <cellStyle name="Rubrik 3 4 3 2 6 11" xfId="32813" xr:uid="{00000000-0005-0000-0000-00008C620000}"/>
    <cellStyle name="Rubrik 3 4 3 2 6 12" xfId="20548" xr:uid="{00000000-0005-0000-0000-00008D620000}"/>
    <cellStyle name="Rubrik 3 4 3 2 6 2" xfId="4928" xr:uid="{00000000-0005-0000-0000-00008E620000}"/>
    <cellStyle name="Rubrik 3 4 3 2 6 2 10" xfId="25638" xr:uid="{00000000-0005-0000-0000-00008F620000}"/>
    <cellStyle name="Rubrik 3 4 3 2 6 2 11" xfId="37916" xr:uid="{00000000-0005-0000-0000-000090620000}"/>
    <cellStyle name="Rubrik 3 4 3 2 6 2 2" xfId="12812" xr:uid="{00000000-0005-0000-0000-000091620000}"/>
    <cellStyle name="Rubrik 3 4 3 2 6 2 3" xfId="19135" xr:uid="{00000000-0005-0000-0000-000092620000}"/>
    <cellStyle name="Rubrik 3 4 3 2 6 2 4" xfId="21766" xr:uid="{00000000-0005-0000-0000-000093620000}"/>
    <cellStyle name="Rubrik 3 4 3 2 6 2 5" xfId="24349" xr:uid="{00000000-0005-0000-0000-000094620000}"/>
    <cellStyle name="Rubrik 3 4 3 2 6 2 6" xfId="20943" xr:uid="{00000000-0005-0000-0000-000095620000}"/>
    <cellStyle name="Rubrik 3 4 3 2 6 2 7" xfId="29364" xr:uid="{00000000-0005-0000-0000-000096620000}"/>
    <cellStyle name="Rubrik 3 4 3 2 6 2 8" xfId="28609" xr:uid="{00000000-0005-0000-0000-000097620000}"/>
    <cellStyle name="Rubrik 3 4 3 2 6 2 9" xfId="34100" xr:uid="{00000000-0005-0000-0000-000098620000}"/>
    <cellStyle name="Rubrik 3 4 3 2 6 3" xfId="10658" xr:uid="{00000000-0005-0000-0000-000099620000}"/>
    <cellStyle name="Rubrik 3 4 3 2 6 4" xfId="16911" xr:uid="{00000000-0005-0000-0000-00009A620000}"/>
    <cellStyle name="Rubrik 3 4 3 2 6 5" xfId="16695" xr:uid="{00000000-0005-0000-0000-00009B620000}"/>
    <cellStyle name="Rubrik 3 4 3 2 6 6" xfId="15177" xr:uid="{00000000-0005-0000-0000-00009C620000}"/>
    <cellStyle name="Rubrik 3 4 3 2 6 7" xfId="20371" xr:uid="{00000000-0005-0000-0000-00009D620000}"/>
    <cellStyle name="Rubrik 3 4 3 2 6 8" xfId="22979" xr:uid="{00000000-0005-0000-0000-00009E620000}"/>
    <cellStyle name="Rubrik 3 4 3 2 6 9" xfId="28068" xr:uid="{00000000-0005-0000-0000-00009F620000}"/>
    <cellStyle name="Rubrik 3 4 3 2 7" xfId="2854" xr:uid="{00000000-0005-0000-0000-0000A0620000}"/>
    <cellStyle name="Rubrik 3 4 3 2 7 10" xfId="32532" xr:uid="{00000000-0005-0000-0000-0000A1620000}"/>
    <cellStyle name="Rubrik 3 4 3 2 7 11" xfId="34797" xr:uid="{00000000-0005-0000-0000-0000A2620000}"/>
    <cellStyle name="Rubrik 3 4 3 2 7 12" xfId="36621" xr:uid="{00000000-0005-0000-0000-0000A3620000}"/>
    <cellStyle name="Rubrik 3 4 3 2 7 2" xfId="4929" xr:uid="{00000000-0005-0000-0000-0000A4620000}"/>
    <cellStyle name="Rubrik 3 4 3 2 7 2 10" xfId="32187" xr:uid="{00000000-0005-0000-0000-0000A5620000}"/>
    <cellStyle name="Rubrik 3 4 3 2 7 2 11" xfId="37917" xr:uid="{00000000-0005-0000-0000-0000A6620000}"/>
    <cellStyle name="Rubrik 3 4 3 2 7 2 2" xfId="12813" xr:uid="{00000000-0005-0000-0000-0000A7620000}"/>
    <cellStyle name="Rubrik 3 4 3 2 7 2 3" xfId="19136" xr:uid="{00000000-0005-0000-0000-0000A8620000}"/>
    <cellStyle name="Rubrik 3 4 3 2 7 2 4" xfId="21767" xr:uid="{00000000-0005-0000-0000-0000A9620000}"/>
    <cellStyle name="Rubrik 3 4 3 2 7 2 5" xfId="24350" xr:uid="{00000000-0005-0000-0000-0000AA620000}"/>
    <cellStyle name="Rubrik 3 4 3 2 7 2 6" xfId="15829" xr:uid="{00000000-0005-0000-0000-0000AB620000}"/>
    <cellStyle name="Rubrik 3 4 3 2 7 2 7" xfId="29365" xr:uid="{00000000-0005-0000-0000-0000AC620000}"/>
    <cellStyle name="Rubrik 3 4 3 2 7 2 8" xfId="28192" xr:uid="{00000000-0005-0000-0000-0000AD620000}"/>
    <cellStyle name="Rubrik 3 4 3 2 7 2 9" xfId="34101" xr:uid="{00000000-0005-0000-0000-0000AE620000}"/>
    <cellStyle name="Rubrik 3 4 3 2 7 3" xfId="10815" xr:uid="{00000000-0005-0000-0000-0000AF620000}"/>
    <cellStyle name="Rubrik 3 4 3 2 7 4" xfId="17068" xr:uid="{00000000-0005-0000-0000-0000B0620000}"/>
    <cellStyle name="Rubrik 3 4 3 2 7 5" xfId="9505" xr:uid="{00000000-0005-0000-0000-0000B1620000}"/>
    <cellStyle name="Rubrik 3 4 3 2 7 6" xfId="20051" xr:uid="{00000000-0005-0000-0000-0000B2620000}"/>
    <cellStyle name="Rubrik 3 4 3 2 7 7" xfId="25233" xr:uid="{00000000-0005-0000-0000-0000B3620000}"/>
    <cellStyle name="Rubrik 3 4 3 2 7 8" xfId="27762" xr:uid="{00000000-0005-0000-0000-0000B4620000}"/>
    <cellStyle name="Rubrik 3 4 3 2 7 9" xfId="30192" xr:uid="{00000000-0005-0000-0000-0000B5620000}"/>
    <cellStyle name="Rubrik 3 4 3 2 8" xfId="4930" xr:uid="{00000000-0005-0000-0000-0000B6620000}"/>
    <cellStyle name="Rubrik 3 4 3 2 8 10" xfId="34665" xr:uid="{00000000-0005-0000-0000-0000B7620000}"/>
    <cellStyle name="Rubrik 3 4 3 2 8 11" xfId="37918" xr:uid="{00000000-0005-0000-0000-0000B8620000}"/>
    <cellStyle name="Rubrik 3 4 3 2 8 2" xfId="12814" xr:uid="{00000000-0005-0000-0000-0000B9620000}"/>
    <cellStyle name="Rubrik 3 4 3 2 8 3" xfId="19137" xr:uid="{00000000-0005-0000-0000-0000BA620000}"/>
    <cellStyle name="Rubrik 3 4 3 2 8 4" xfId="21768" xr:uid="{00000000-0005-0000-0000-0000BB620000}"/>
    <cellStyle name="Rubrik 3 4 3 2 8 5" xfId="24351" xr:uid="{00000000-0005-0000-0000-0000BC620000}"/>
    <cellStyle name="Rubrik 3 4 3 2 8 6" xfId="23706" xr:uid="{00000000-0005-0000-0000-0000BD620000}"/>
    <cellStyle name="Rubrik 3 4 3 2 8 7" xfId="29366" xr:uid="{00000000-0005-0000-0000-0000BE620000}"/>
    <cellStyle name="Rubrik 3 4 3 2 8 8" xfId="15938" xr:uid="{00000000-0005-0000-0000-0000BF620000}"/>
    <cellStyle name="Rubrik 3 4 3 2 8 9" xfId="34102" xr:uid="{00000000-0005-0000-0000-0000C0620000}"/>
    <cellStyle name="Rubrik 3 4 3 2 9" xfId="10060" xr:uid="{00000000-0005-0000-0000-0000C1620000}"/>
    <cellStyle name="Rubrik 3 4 3 20" xfId="30141" xr:uid="{00000000-0005-0000-0000-0000C2620000}"/>
    <cellStyle name="Rubrik 3 4 3 3" xfId="2661" xr:uid="{00000000-0005-0000-0000-0000C3620000}"/>
    <cellStyle name="Rubrik 3 4 3 3 10" xfId="28290" xr:uid="{00000000-0005-0000-0000-0000C4620000}"/>
    <cellStyle name="Rubrik 3 4 3 3 11" xfId="36338" xr:uid="{00000000-0005-0000-0000-0000C5620000}"/>
    <cellStyle name="Rubrik 3 4 3 3 12" xfId="32910" xr:uid="{00000000-0005-0000-0000-0000C6620000}"/>
    <cellStyle name="Rubrik 3 4 3 3 2" xfId="4931" xr:uid="{00000000-0005-0000-0000-0000C7620000}"/>
    <cellStyle name="Rubrik 3 4 3 3 2 10" xfId="32722" xr:uid="{00000000-0005-0000-0000-0000C8620000}"/>
    <cellStyle name="Rubrik 3 4 3 3 2 11" xfId="37919" xr:uid="{00000000-0005-0000-0000-0000C9620000}"/>
    <cellStyle name="Rubrik 3 4 3 3 2 2" xfId="12815" xr:uid="{00000000-0005-0000-0000-0000CA620000}"/>
    <cellStyle name="Rubrik 3 4 3 3 2 3" xfId="19138" xr:uid="{00000000-0005-0000-0000-0000CB620000}"/>
    <cellStyle name="Rubrik 3 4 3 3 2 4" xfId="21769" xr:uid="{00000000-0005-0000-0000-0000CC620000}"/>
    <cellStyle name="Rubrik 3 4 3 3 2 5" xfId="24352" xr:uid="{00000000-0005-0000-0000-0000CD620000}"/>
    <cellStyle name="Rubrik 3 4 3 3 2 6" xfId="14974" xr:uid="{00000000-0005-0000-0000-0000CE620000}"/>
    <cellStyle name="Rubrik 3 4 3 3 2 7" xfId="29367" xr:uid="{00000000-0005-0000-0000-0000CF620000}"/>
    <cellStyle name="Rubrik 3 4 3 3 2 8" xfId="25723" xr:uid="{00000000-0005-0000-0000-0000D0620000}"/>
    <cellStyle name="Rubrik 3 4 3 3 2 9" xfId="34103" xr:uid="{00000000-0005-0000-0000-0000D1620000}"/>
    <cellStyle name="Rubrik 3 4 3 3 3" xfId="10622" xr:uid="{00000000-0005-0000-0000-0000D2620000}"/>
    <cellStyle name="Rubrik 3 4 3 3 4" xfId="9760" xr:uid="{00000000-0005-0000-0000-0000D3620000}"/>
    <cellStyle name="Rubrik 3 4 3 3 5" xfId="19565" xr:uid="{00000000-0005-0000-0000-0000D4620000}"/>
    <cellStyle name="Rubrik 3 4 3 3 6" xfId="22196" xr:uid="{00000000-0005-0000-0000-0000D5620000}"/>
    <cellStyle name="Rubrik 3 4 3 3 7" xfId="27299" xr:uid="{00000000-0005-0000-0000-0000D6620000}"/>
    <cellStyle name="Rubrik 3 4 3 3 8" xfId="20608" xr:uid="{00000000-0005-0000-0000-0000D7620000}"/>
    <cellStyle name="Rubrik 3 4 3 3 9" xfId="32116" xr:uid="{00000000-0005-0000-0000-0000D8620000}"/>
    <cellStyle name="Rubrik 3 4 3 4" xfId="2882" xr:uid="{00000000-0005-0000-0000-0000D9620000}"/>
    <cellStyle name="Rubrik 3 4 3 4 10" xfId="29876" xr:uid="{00000000-0005-0000-0000-0000DA620000}"/>
    <cellStyle name="Rubrik 3 4 3 4 11" xfId="29787" xr:uid="{00000000-0005-0000-0000-0000DB620000}"/>
    <cellStyle name="Rubrik 3 4 3 4 12" xfId="34576" xr:uid="{00000000-0005-0000-0000-0000DC620000}"/>
    <cellStyle name="Rubrik 3 4 3 4 2" xfId="4932" xr:uid="{00000000-0005-0000-0000-0000DD620000}"/>
    <cellStyle name="Rubrik 3 4 3 4 2 10" xfId="33405" xr:uid="{00000000-0005-0000-0000-0000DE620000}"/>
    <cellStyle name="Rubrik 3 4 3 4 2 11" xfId="37920" xr:uid="{00000000-0005-0000-0000-0000DF620000}"/>
    <cellStyle name="Rubrik 3 4 3 4 2 2" xfId="12816" xr:uid="{00000000-0005-0000-0000-0000E0620000}"/>
    <cellStyle name="Rubrik 3 4 3 4 2 3" xfId="19139" xr:uid="{00000000-0005-0000-0000-0000E1620000}"/>
    <cellStyle name="Rubrik 3 4 3 4 2 4" xfId="21770" xr:uid="{00000000-0005-0000-0000-0000E2620000}"/>
    <cellStyle name="Rubrik 3 4 3 4 2 5" xfId="24353" xr:uid="{00000000-0005-0000-0000-0000E3620000}"/>
    <cellStyle name="Rubrik 3 4 3 4 2 6" xfId="25361" xr:uid="{00000000-0005-0000-0000-0000E4620000}"/>
    <cellStyle name="Rubrik 3 4 3 4 2 7" xfId="29368" xr:uid="{00000000-0005-0000-0000-0000E5620000}"/>
    <cellStyle name="Rubrik 3 4 3 4 2 8" xfId="30310" xr:uid="{00000000-0005-0000-0000-0000E6620000}"/>
    <cellStyle name="Rubrik 3 4 3 4 2 9" xfId="34104" xr:uid="{00000000-0005-0000-0000-0000E7620000}"/>
    <cellStyle name="Rubrik 3 4 3 4 3" xfId="10843" xr:uid="{00000000-0005-0000-0000-0000E8620000}"/>
    <cellStyle name="Rubrik 3 4 3 4 4" xfId="17096" xr:uid="{00000000-0005-0000-0000-0000E9620000}"/>
    <cellStyle name="Rubrik 3 4 3 4 5" xfId="11729" xr:uid="{00000000-0005-0000-0000-0000EA620000}"/>
    <cellStyle name="Rubrik 3 4 3 4 6" xfId="10443" xr:uid="{00000000-0005-0000-0000-0000EB620000}"/>
    <cellStyle name="Rubrik 3 4 3 4 7" xfId="22302" xr:uid="{00000000-0005-0000-0000-0000EC620000}"/>
    <cellStyle name="Rubrik 3 4 3 4 8" xfId="24877" xr:uid="{00000000-0005-0000-0000-0000ED620000}"/>
    <cellStyle name="Rubrik 3 4 3 4 9" xfId="24781" xr:uid="{00000000-0005-0000-0000-0000EE620000}"/>
    <cellStyle name="Rubrik 3 4 3 5" xfId="3001" xr:uid="{00000000-0005-0000-0000-0000EF620000}"/>
    <cellStyle name="Rubrik 3 4 3 5 10" xfId="33189" xr:uid="{00000000-0005-0000-0000-0000F0620000}"/>
    <cellStyle name="Rubrik 3 4 3 5 11" xfId="36175" xr:uid="{00000000-0005-0000-0000-0000F1620000}"/>
    <cellStyle name="Rubrik 3 4 3 5 12" xfId="36500" xr:uid="{00000000-0005-0000-0000-0000F2620000}"/>
    <cellStyle name="Rubrik 3 4 3 5 2" xfId="4933" xr:uid="{00000000-0005-0000-0000-0000F3620000}"/>
    <cellStyle name="Rubrik 3 4 3 5 2 10" xfId="35324" xr:uid="{00000000-0005-0000-0000-0000F4620000}"/>
    <cellStyle name="Rubrik 3 4 3 5 2 11" xfId="37921" xr:uid="{00000000-0005-0000-0000-0000F5620000}"/>
    <cellStyle name="Rubrik 3 4 3 5 2 2" xfId="12817" xr:uid="{00000000-0005-0000-0000-0000F6620000}"/>
    <cellStyle name="Rubrik 3 4 3 5 2 3" xfId="19140" xr:uid="{00000000-0005-0000-0000-0000F7620000}"/>
    <cellStyle name="Rubrik 3 4 3 5 2 4" xfId="21771" xr:uid="{00000000-0005-0000-0000-0000F8620000}"/>
    <cellStyle name="Rubrik 3 4 3 5 2 5" xfId="24354" xr:uid="{00000000-0005-0000-0000-0000F9620000}"/>
    <cellStyle name="Rubrik 3 4 3 5 2 6" xfId="20870" xr:uid="{00000000-0005-0000-0000-0000FA620000}"/>
    <cellStyle name="Rubrik 3 4 3 5 2 7" xfId="29369" xr:uid="{00000000-0005-0000-0000-0000FB620000}"/>
    <cellStyle name="Rubrik 3 4 3 5 2 8" xfId="28541" xr:uid="{00000000-0005-0000-0000-0000FC620000}"/>
    <cellStyle name="Rubrik 3 4 3 5 2 9" xfId="34105" xr:uid="{00000000-0005-0000-0000-0000FD620000}"/>
    <cellStyle name="Rubrik 3 4 3 5 3" xfId="10962" xr:uid="{00000000-0005-0000-0000-0000FE620000}"/>
    <cellStyle name="Rubrik 3 4 3 5 4" xfId="17215" xr:uid="{00000000-0005-0000-0000-0000FF620000}"/>
    <cellStyle name="Rubrik 3 4 3 5 5" xfId="11024" xr:uid="{00000000-0005-0000-0000-000000630000}"/>
    <cellStyle name="Rubrik 3 4 3 5 6" xfId="19839" xr:uid="{00000000-0005-0000-0000-000001630000}"/>
    <cellStyle name="Rubrik 3 4 3 5 7" xfId="24773" xr:uid="{00000000-0005-0000-0000-000002630000}"/>
    <cellStyle name="Rubrik 3 4 3 5 8" xfId="28080" xr:uid="{00000000-0005-0000-0000-000003630000}"/>
    <cellStyle name="Rubrik 3 4 3 5 9" xfId="29780" xr:uid="{00000000-0005-0000-0000-000004630000}"/>
    <cellStyle name="Rubrik 3 4 3 6" xfId="2922" xr:uid="{00000000-0005-0000-0000-000005630000}"/>
    <cellStyle name="Rubrik 3 4 3 6 10" xfId="33110" xr:uid="{00000000-0005-0000-0000-000006630000}"/>
    <cellStyle name="Rubrik 3 4 3 6 11" xfId="35185" xr:uid="{00000000-0005-0000-0000-000007630000}"/>
    <cellStyle name="Rubrik 3 4 3 6 12" xfId="37039" xr:uid="{00000000-0005-0000-0000-000008630000}"/>
    <cellStyle name="Rubrik 3 4 3 6 2" xfId="4934" xr:uid="{00000000-0005-0000-0000-000009630000}"/>
    <cellStyle name="Rubrik 3 4 3 6 2 10" xfId="30358" xr:uid="{00000000-0005-0000-0000-00000A630000}"/>
    <cellStyle name="Rubrik 3 4 3 6 2 11" xfId="37922" xr:uid="{00000000-0005-0000-0000-00000B630000}"/>
    <cellStyle name="Rubrik 3 4 3 6 2 2" xfId="12818" xr:uid="{00000000-0005-0000-0000-00000C630000}"/>
    <cellStyle name="Rubrik 3 4 3 6 2 3" xfId="19141" xr:uid="{00000000-0005-0000-0000-00000D630000}"/>
    <cellStyle name="Rubrik 3 4 3 6 2 4" xfId="21772" xr:uid="{00000000-0005-0000-0000-00000E630000}"/>
    <cellStyle name="Rubrik 3 4 3 6 2 5" xfId="24355" xr:uid="{00000000-0005-0000-0000-00000F630000}"/>
    <cellStyle name="Rubrik 3 4 3 6 2 6" xfId="23103" xr:uid="{00000000-0005-0000-0000-000010630000}"/>
    <cellStyle name="Rubrik 3 4 3 6 2 7" xfId="29370" xr:uid="{00000000-0005-0000-0000-000011630000}"/>
    <cellStyle name="Rubrik 3 4 3 6 2 8" xfId="15170" xr:uid="{00000000-0005-0000-0000-000012630000}"/>
    <cellStyle name="Rubrik 3 4 3 6 2 9" xfId="34106" xr:uid="{00000000-0005-0000-0000-000013630000}"/>
    <cellStyle name="Rubrik 3 4 3 6 3" xfId="10883" xr:uid="{00000000-0005-0000-0000-000014630000}"/>
    <cellStyle name="Rubrik 3 4 3 6 4" xfId="17136" xr:uid="{00000000-0005-0000-0000-000015630000}"/>
    <cellStyle name="Rubrik 3 4 3 6 5" xfId="14490" xr:uid="{00000000-0005-0000-0000-000016630000}"/>
    <cellStyle name="Rubrik 3 4 3 6 6" xfId="20718" xr:uid="{00000000-0005-0000-0000-000017630000}"/>
    <cellStyle name="Rubrik 3 4 3 6 7" xfId="25866" xr:uid="{00000000-0005-0000-0000-000018630000}"/>
    <cellStyle name="Rubrik 3 4 3 6 8" xfId="28392" xr:uid="{00000000-0005-0000-0000-000019630000}"/>
    <cellStyle name="Rubrik 3 4 3 6 9" xfId="30763" xr:uid="{00000000-0005-0000-0000-00001A630000}"/>
    <cellStyle name="Rubrik 3 4 3 7" xfId="1295" xr:uid="{00000000-0005-0000-0000-00001B630000}"/>
    <cellStyle name="Rubrik 3 4 3 7 10" xfId="30560" xr:uid="{00000000-0005-0000-0000-00001C630000}"/>
    <cellStyle name="Rubrik 3 4 3 7 11" xfId="36665" xr:uid="{00000000-0005-0000-0000-00001D630000}"/>
    <cellStyle name="Rubrik 3 4 3 7 12" xfId="35436" xr:uid="{00000000-0005-0000-0000-00001E630000}"/>
    <cellStyle name="Rubrik 3 4 3 7 2" xfId="4935" xr:uid="{00000000-0005-0000-0000-00001F630000}"/>
    <cellStyle name="Rubrik 3 4 3 7 2 10" xfId="25143" xr:uid="{00000000-0005-0000-0000-000020630000}"/>
    <cellStyle name="Rubrik 3 4 3 7 2 11" xfId="37923" xr:uid="{00000000-0005-0000-0000-000021630000}"/>
    <cellStyle name="Rubrik 3 4 3 7 2 2" xfId="12819" xr:uid="{00000000-0005-0000-0000-000022630000}"/>
    <cellStyle name="Rubrik 3 4 3 7 2 3" xfId="19142" xr:uid="{00000000-0005-0000-0000-000023630000}"/>
    <cellStyle name="Rubrik 3 4 3 7 2 4" xfId="21773" xr:uid="{00000000-0005-0000-0000-000024630000}"/>
    <cellStyle name="Rubrik 3 4 3 7 2 5" xfId="24356" xr:uid="{00000000-0005-0000-0000-000025630000}"/>
    <cellStyle name="Rubrik 3 4 3 7 2 6" xfId="18084" xr:uid="{00000000-0005-0000-0000-000026630000}"/>
    <cellStyle name="Rubrik 3 4 3 7 2 7" xfId="29371" xr:uid="{00000000-0005-0000-0000-000027630000}"/>
    <cellStyle name="Rubrik 3 4 3 7 2 8" xfId="28844" xr:uid="{00000000-0005-0000-0000-000028630000}"/>
    <cellStyle name="Rubrik 3 4 3 7 2 9" xfId="34107" xr:uid="{00000000-0005-0000-0000-000029630000}"/>
    <cellStyle name="Rubrik 3 4 3 7 3" xfId="13906" xr:uid="{00000000-0005-0000-0000-00002A630000}"/>
    <cellStyle name="Rubrik 3 4 3 7 4" xfId="15589" xr:uid="{00000000-0005-0000-0000-00002B630000}"/>
    <cellStyle name="Rubrik 3 4 3 7 5" xfId="20114" xr:uid="{00000000-0005-0000-0000-00002C630000}"/>
    <cellStyle name="Rubrik 3 4 3 7 6" xfId="22728" xr:uid="{00000000-0005-0000-0000-00002D630000}"/>
    <cellStyle name="Rubrik 3 4 3 7 7" xfId="27823" xr:uid="{00000000-0005-0000-0000-00002E630000}"/>
    <cellStyle name="Rubrik 3 4 3 7 8" xfId="25639" xr:uid="{00000000-0005-0000-0000-00002F630000}"/>
    <cellStyle name="Rubrik 3 4 3 7 9" xfId="32590" xr:uid="{00000000-0005-0000-0000-000030630000}"/>
    <cellStyle name="Rubrik 3 4 3 8" xfId="3304" xr:uid="{00000000-0005-0000-0000-000031630000}"/>
    <cellStyle name="Rubrik 3 4 3 8 10" xfId="32939" xr:uid="{00000000-0005-0000-0000-000032630000}"/>
    <cellStyle name="Rubrik 3 4 3 8 11" xfId="34882" xr:uid="{00000000-0005-0000-0000-000033630000}"/>
    <cellStyle name="Rubrik 3 4 3 8 12" xfId="35390" xr:uid="{00000000-0005-0000-0000-000034630000}"/>
    <cellStyle name="Rubrik 3 4 3 8 2" xfId="4936" xr:uid="{00000000-0005-0000-0000-000035630000}"/>
    <cellStyle name="Rubrik 3 4 3 8 2 10" xfId="30928" xr:uid="{00000000-0005-0000-0000-000036630000}"/>
    <cellStyle name="Rubrik 3 4 3 8 2 11" xfId="37924" xr:uid="{00000000-0005-0000-0000-000037630000}"/>
    <cellStyle name="Rubrik 3 4 3 8 2 2" xfId="12820" xr:uid="{00000000-0005-0000-0000-000038630000}"/>
    <cellStyle name="Rubrik 3 4 3 8 2 3" xfId="19143" xr:uid="{00000000-0005-0000-0000-000039630000}"/>
    <cellStyle name="Rubrik 3 4 3 8 2 4" xfId="21774" xr:uid="{00000000-0005-0000-0000-00003A630000}"/>
    <cellStyle name="Rubrik 3 4 3 8 2 5" xfId="24357" xr:uid="{00000000-0005-0000-0000-00003B630000}"/>
    <cellStyle name="Rubrik 3 4 3 8 2 6" xfId="24770" xr:uid="{00000000-0005-0000-0000-00003C630000}"/>
    <cellStyle name="Rubrik 3 4 3 8 2 7" xfId="29372" xr:uid="{00000000-0005-0000-0000-00003D630000}"/>
    <cellStyle name="Rubrik 3 4 3 8 2 8" xfId="29777" xr:uid="{00000000-0005-0000-0000-00003E630000}"/>
    <cellStyle name="Rubrik 3 4 3 8 2 9" xfId="34108" xr:uid="{00000000-0005-0000-0000-00003F630000}"/>
    <cellStyle name="Rubrik 3 4 3 8 3" xfId="11264" xr:uid="{00000000-0005-0000-0000-000040630000}"/>
    <cellStyle name="Rubrik 3 4 3 8 4" xfId="17518" xr:uid="{00000000-0005-0000-0000-000041630000}"/>
    <cellStyle name="Rubrik 3 4 3 8 5" xfId="16123" xr:uid="{00000000-0005-0000-0000-000042630000}"/>
    <cellStyle name="Rubrik 3 4 3 8 6" xfId="16663" xr:uid="{00000000-0005-0000-0000-000043630000}"/>
    <cellStyle name="Rubrik 3 4 3 8 7" xfId="26980" xr:uid="{00000000-0005-0000-0000-000044630000}"/>
    <cellStyle name="Rubrik 3 4 3 8 8" xfId="28779" xr:uid="{00000000-0005-0000-0000-000045630000}"/>
    <cellStyle name="Rubrik 3 4 3 8 9" xfId="31796" xr:uid="{00000000-0005-0000-0000-000046630000}"/>
    <cellStyle name="Rubrik 3 4 3 9" xfId="846" xr:uid="{00000000-0005-0000-0000-000047630000}"/>
    <cellStyle name="Rubrik 3 4 3 9 10" xfId="33539" xr:uid="{00000000-0005-0000-0000-000048630000}"/>
    <cellStyle name="Rubrik 3 4 3 9 11" xfId="35465" xr:uid="{00000000-0005-0000-0000-000049630000}"/>
    <cellStyle name="Rubrik 3 4 3 9 12" xfId="37353" xr:uid="{00000000-0005-0000-0000-00004A630000}"/>
    <cellStyle name="Rubrik 3 4 3 9 2" xfId="4937" xr:uid="{00000000-0005-0000-0000-00004B630000}"/>
    <cellStyle name="Rubrik 3 4 3 9 2 10" xfId="30475" xr:uid="{00000000-0005-0000-0000-00004C630000}"/>
    <cellStyle name="Rubrik 3 4 3 9 2 11" xfId="37925" xr:uid="{00000000-0005-0000-0000-00004D630000}"/>
    <cellStyle name="Rubrik 3 4 3 9 2 2" xfId="12821" xr:uid="{00000000-0005-0000-0000-00004E630000}"/>
    <cellStyle name="Rubrik 3 4 3 9 2 3" xfId="19144" xr:uid="{00000000-0005-0000-0000-00004F630000}"/>
    <cellStyle name="Rubrik 3 4 3 9 2 4" xfId="21775" xr:uid="{00000000-0005-0000-0000-000050630000}"/>
    <cellStyle name="Rubrik 3 4 3 9 2 5" xfId="24358" xr:uid="{00000000-0005-0000-0000-000051630000}"/>
    <cellStyle name="Rubrik 3 4 3 9 2 6" xfId="22382" xr:uid="{00000000-0005-0000-0000-000052630000}"/>
    <cellStyle name="Rubrik 3 4 3 9 2 7" xfId="29373" xr:uid="{00000000-0005-0000-0000-000053630000}"/>
    <cellStyle name="Rubrik 3 4 3 9 2 8" xfId="23465" xr:uid="{00000000-0005-0000-0000-000054630000}"/>
    <cellStyle name="Rubrik 3 4 3 9 2 9" xfId="34109" xr:uid="{00000000-0005-0000-0000-000055630000}"/>
    <cellStyle name="Rubrik 3 4 3 9 3" xfId="14355" xr:uid="{00000000-0005-0000-0000-000056630000}"/>
    <cellStyle name="Rubrik 3 4 3 9 4" xfId="16490" xr:uid="{00000000-0005-0000-0000-000057630000}"/>
    <cellStyle name="Rubrik 3 4 3 9 5" xfId="16883" xr:uid="{00000000-0005-0000-0000-000058630000}"/>
    <cellStyle name="Rubrik 3 4 3 9 6" xfId="21193" xr:uid="{00000000-0005-0000-0000-000059630000}"/>
    <cellStyle name="Rubrik 3 4 3 9 7" xfId="26320" xr:uid="{00000000-0005-0000-0000-00005A630000}"/>
    <cellStyle name="Rubrik 3 4 3 9 8" xfId="28848" xr:uid="{00000000-0005-0000-0000-00005B630000}"/>
    <cellStyle name="Rubrik 3 4 3 9 9" xfId="31168" xr:uid="{00000000-0005-0000-0000-00005C630000}"/>
    <cellStyle name="Rubrik 3 4 4" xfId="1431" xr:uid="{00000000-0005-0000-0000-00005D630000}"/>
    <cellStyle name="Rubrik 3 4 4 10" xfId="10472" xr:uid="{00000000-0005-0000-0000-00005E630000}"/>
    <cellStyle name="Rubrik 3 4 4 11" xfId="14800" xr:uid="{00000000-0005-0000-0000-00005F630000}"/>
    <cellStyle name="Rubrik 3 4 4 12" xfId="20609" xr:uid="{00000000-0005-0000-0000-000060630000}"/>
    <cellStyle name="Rubrik 3 4 4 13" xfId="25760" xr:uid="{00000000-0005-0000-0000-000061630000}"/>
    <cellStyle name="Rubrik 3 4 4 14" xfId="28291" xr:uid="{00000000-0005-0000-0000-000062630000}"/>
    <cellStyle name="Rubrik 3 4 4 15" xfId="30669" xr:uid="{00000000-0005-0000-0000-000063630000}"/>
    <cellStyle name="Rubrik 3 4 4 16" xfId="33027" xr:uid="{00000000-0005-0000-0000-000064630000}"/>
    <cellStyle name="Rubrik 3 4 4 17" xfId="35121" xr:uid="{00000000-0005-0000-0000-000065630000}"/>
    <cellStyle name="Rubrik 3 4 4 18" xfId="36980" xr:uid="{00000000-0005-0000-0000-000066630000}"/>
    <cellStyle name="Rubrik 3 4 4 2" xfId="2566" xr:uid="{00000000-0005-0000-0000-000067630000}"/>
    <cellStyle name="Rubrik 3 4 4 2 10" xfId="28833" xr:uid="{00000000-0005-0000-0000-000068630000}"/>
    <cellStyle name="Rubrik 3 4 4 2 11" xfId="36380" xr:uid="{00000000-0005-0000-0000-000069630000}"/>
    <cellStyle name="Rubrik 3 4 4 2 12" xfId="30839" xr:uid="{00000000-0005-0000-0000-00006A630000}"/>
    <cellStyle name="Rubrik 3 4 4 2 2" xfId="4938" xr:uid="{00000000-0005-0000-0000-00006B630000}"/>
    <cellStyle name="Rubrik 3 4 4 2 2 10" xfId="30685" xr:uid="{00000000-0005-0000-0000-00006C630000}"/>
    <cellStyle name="Rubrik 3 4 4 2 2 11" xfId="37926" xr:uid="{00000000-0005-0000-0000-00006D630000}"/>
    <cellStyle name="Rubrik 3 4 4 2 2 2" xfId="12822" xr:uid="{00000000-0005-0000-0000-00006E630000}"/>
    <cellStyle name="Rubrik 3 4 4 2 2 3" xfId="19145" xr:uid="{00000000-0005-0000-0000-00006F630000}"/>
    <cellStyle name="Rubrik 3 4 4 2 2 4" xfId="21776" xr:uid="{00000000-0005-0000-0000-000070630000}"/>
    <cellStyle name="Rubrik 3 4 4 2 2 5" xfId="24359" xr:uid="{00000000-0005-0000-0000-000071630000}"/>
    <cellStyle name="Rubrik 3 4 4 2 2 6" xfId="19450" xr:uid="{00000000-0005-0000-0000-000072630000}"/>
    <cellStyle name="Rubrik 3 4 4 2 2 7" xfId="29374" xr:uid="{00000000-0005-0000-0000-000073630000}"/>
    <cellStyle name="Rubrik 3 4 4 2 2 8" xfId="26764" xr:uid="{00000000-0005-0000-0000-000074630000}"/>
    <cellStyle name="Rubrik 3 4 4 2 2 9" xfId="34110" xr:uid="{00000000-0005-0000-0000-000075630000}"/>
    <cellStyle name="Rubrik 3 4 4 2 3" xfId="10527" xr:uid="{00000000-0005-0000-0000-000076630000}"/>
    <cellStyle name="Rubrik 3 4 4 2 4" xfId="9364" xr:uid="{00000000-0005-0000-0000-000077630000}"/>
    <cellStyle name="Rubrik 3 4 4 2 5" xfId="19611" xr:uid="{00000000-0005-0000-0000-000078630000}"/>
    <cellStyle name="Rubrik 3 4 4 2 6" xfId="22242" xr:uid="{00000000-0005-0000-0000-000079630000}"/>
    <cellStyle name="Rubrik 3 4 4 2 7" xfId="27345" xr:uid="{00000000-0005-0000-0000-00007A630000}"/>
    <cellStyle name="Rubrik 3 4 4 2 8" xfId="20509" xr:uid="{00000000-0005-0000-0000-00007B630000}"/>
    <cellStyle name="Rubrik 3 4 4 2 9" xfId="32160" xr:uid="{00000000-0005-0000-0000-00007C630000}"/>
    <cellStyle name="Rubrik 3 4 4 3" xfId="2581" xr:uid="{00000000-0005-0000-0000-00007D630000}"/>
    <cellStyle name="Rubrik 3 4 4 3 10" xfId="29719" xr:uid="{00000000-0005-0000-0000-00007E630000}"/>
    <cellStyle name="Rubrik 3 4 4 3 11" xfId="36372" xr:uid="{00000000-0005-0000-0000-00007F630000}"/>
    <cellStyle name="Rubrik 3 4 4 3 12" xfId="32497" xr:uid="{00000000-0005-0000-0000-000080630000}"/>
    <cellStyle name="Rubrik 3 4 4 3 2" xfId="4939" xr:uid="{00000000-0005-0000-0000-000081630000}"/>
    <cellStyle name="Rubrik 3 4 4 3 2 10" xfId="33409" xr:uid="{00000000-0005-0000-0000-000082630000}"/>
    <cellStyle name="Rubrik 3 4 4 3 2 11" xfId="37927" xr:uid="{00000000-0005-0000-0000-000083630000}"/>
    <cellStyle name="Rubrik 3 4 4 3 2 2" xfId="12823" xr:uid="{00000000-0005-0000-0000-000084630000}"/>
    <cellStyle name="Rubrik 3 4 4 3 2 3" xfId="19146" xr:uid="{00000000-0005-0000-0000-000085630000}"/>
    <cellStyle name="Rubrik 3 4 4 3 2 4" xfId="21777" xr:uid="{00000000-0005-0000-0000-000086630000}"/>
    <cellStyle name="Rubrik 3 4 4 3 2 5" xfId="24360" xr:uid="{00000000-0005-0000-0000-000087630000}"/>
    <cellStyle name="Rubrik 3 4 4 3 2 6" xfId="22744" xr:uid="{00000000-0005-0000-0000-000088630000}"/>
    <cellStyle name="Rubrik 3 4 4 3 2 7" xfId="29375" xr:uid="{00000000-0005-0000-0000-000089630000}"/>
    <cellStyle name="Rubrik 3 4 4 3 2 8" xfId="25956" xr:uid="{00000000-0005-0000-0000-00008A630000}"/>
    <cellStyle name="Rubrik 3 4 4 3 2 9" xfId="34111" xr:uid="{00000000-0005-0000-0000-00008B630000}"/>
    <cellStyle name="Rubrik 3 4 4 3 3" xfId="10542" xr:uid="{00000000-0005-0000-0000-00008C630000}"/>
    <cellStyle name="Rubrik 3 4 4 3 4" xfId="14788" xr:uid="{00000000-0005-0000-0000-00008D630000}"/>
    <cellStyle name="Rubrik 3 4 4 3 5" xfId="19603" xr:uid="{00000000-0005-0000-0000-00008E630000}"/>
    <cellStyle name="Rubrik 3 4 4 3 6" xfId="22234" xr:uid="{00000000-0005-0000-0000-00008F630000}"/>
    <cellStyle name="Rubrik 3 4 4 3 7" xfId="27337" xr:uid="{00000000-0005-0000-0000-000090630000}"/>
    <cellStyle name="Rubrik 3 4 4 3 8" xfId="24709" xr:uid="{00000000-0005-0000-0000-000091630000}"/>
    <cellStyle name="Rubrik 3 4 4 3 9" xfId="32152" xr:uid="{00000000-0005-0000-0000-000092630000}"/>
    <cellStyle name="Rubrik 3 4 4 4" xfId="2784" xr:uid="{00000000-0005-0000-0000-000093630000}"/>
    <cellStyle name="Rubrik 3 4 4 4 10" xfId="32797" xr:uid="{00000000-0005-0000-0000-000094630000}"/>
    <cellStyle name="Rubrik 3 4 4 4 11" xfId="34988" xr:uid="{00000000-0005-0000-0000-000095630000}"/>
    <cellStyle name="Rubrik 3 4 4 4 12" xfId="36832" xr:uid="{00000000-0005-0000-0000-000096630000}"/>
    <cellStyle name="Rubrik 3 4 4 4 2" xfId="4940" xr:uid="{00000000-0005-0000-0000-000097630000}"/>
    <cellStyle name="Rubrik 3 4 4 4 2 10" xfId="32941" xr:uid="{00000000-0005-0000-0000-000098630000}"/>
    <cellStyle name="Rubrik 3 4 4 4 2 11" xfId="37928" xr:uid="{00000000-0005-0000-0000-000099630000}"/>
    <cellStyle name="Rubrik 3 4 4 4 2 2" xfId="12824" xr:uid="{00000000-0005-0000-0000-00009A630000}"/>
    <cellStyle name="Rubrik 3 4 4 4 2 3" xfId="19147" xr:uid="{00000000-0005-0000-0000-00009B630000}"/>
    <cellStyle name="Rubrik 3 4 4 4 2 4" xfId="21778" xr:uid="{00000000-0005-0000-0000-00009C630000}"/>
    <cellStyle name="Rubrik 3 4 4 4 2 5" xfId="24361" xr:uid="{00000000-0005-0000-0000-00009D630000}"/>
    <cellStyle name="Rubrik 3 4 4 4 2 6" xfId="16393" xr:uid="{00000000-0005-0000-0000-00009E630000}"/>
    <cellStyle name="Rubrik 3 4 4 4 2 7" xfId="29376" xr:uid="{00000000-0005-0000-0000-00009F630000}"/>
    <cellStyle name="Rubrik 3 4 4 4 2 8" xfId="25997" xr:uid="{00000000-0005-0000-0000-0000A0630000}"/>
    <cellStyle name="Rubrik 3 4 4 4 2 9" xfId="34112" xr:uid="{00000000-0005-0000-0000-0000A1630000}"/>
    <cellStyle name="Rubrik 3 4 4 4 3" xfId="10745" xr:uid="{00000000-0005-0000-0000-0000A2630000}"/>
    <cellStyle name="Rubrik 3 4 4 4 4" xfId="16998" xr:uid="{00000000-0005-0000-0000-0000A3630000}"/>
    <cellStyle name="Rubrik 3 4 4 4 5" xfId="16626" xr:uid="{00000000-0005-0000-0000-0000A4630000}"/>
    <cellStyle name="Rubrik 3 4 4 4 6" xfId="20355" xr:uid="{00000000-0005-0000-0000-0000A5630000}"/>
    <cellStyle name="Rubrik 3 4 4 4 7" xfId="25522" xr:uid="{00000000-0005-0000-0000-0000A6630000}"/>
    <cellStyle name="Rubrik 3 4 4 4 8" xfId="28052" xr:uid="{00000000-0005-0000-0000-0000A7630000}"/>
    <cellStyle name="Rubrik 3 4 4 4 9" xfId="30455" xr:uid="{00000000-0005-0000-0000-0000A8630000}"/>
    <cellStyle name="Rubrik 3 4 4 5" xfId="2851" xr:uid="{00000000-0005-0000-0000-0000A9630000}"/>
    <cellStyle name="Rubrik 3 4 4 5 10" xfId="28845" xr:uid="{00000000-0005-0000-0000-0000AA630000}"/>
    <cellStyle name="Rubrik 3 4 4 5 11" xfId="36247" xr:uid="{00000000-0005-0000-0000-0000AB630000}"/>
    <cellStyle name="Rubrik 3 4 4 5 12" xfId="20556" xr:uid="{00000000-0005-0000-0000-0000AC630000}"/>
    <cellStyle name="Rubrik 3 4 4 5 2" xfId="4941" xr:uid="{00000000-0005-0000-0000-0000AD630000}"/>
    <cellStyle name="Rubrik 3 4 4 5 2 10" xfId="29693" xr:uid="{00000000-0005-0000-0000-0000AE630000}"/>
    <cellStyle name="Rubrik 3 4 4 5 2 11" xfId="37929" xr:uid="{00000000-0005-0000-0000-0000AF630000}"/>
    <cellStyle name="Rubrik 3 4 4 5 2 2" xfId="12825" xr:uid="{00000000-0005-0000-0000-0000B0630000}"/>
    <cellStyle name="Rubrik 3 4 4 5 2 3" xfId="19148" xr:uid="{00000000-0005-0000-0000-0000B1630000}"/>
    <cellStyle name="Rubrik 3 4 4 5 2 4" xfId="21779" xr:uid="{00000000-0005-0000-0000-0000B2630000}"/>
    <cellStyle name="Rubrik 3 4 4 5 2 5" xfId="24362" xr:uid="{00000000-0005-0000-0000-0000B3630000}"/>
    <cellStyle name="Rubrik 3 4 4 5 2 6" xfId="25329" xr:uid="{00000000-0005-0000-0000-0000B4630000}"/>
    <cellStyle name="Rubrik 3 4 4 5 2 7" xfId="29377" xr:uid="{00000000-0005-0000-0000-0000B5630000}"/>
    <cellStyle name="Rubrik 3 4 4 5 2 8" xfId="30282" xr:uid="{00000000-0005-0000-0000-0000B6630000}"/>
    <cellStyle name="Rubrik 3 4 4 5 2 9" xfId="34113" xr:uid="{00000000-0005-0000-0000-0000B7630000}"/>
    <cellStyle name="Rubrik 3 4 4 5 3" xfId="10812" xr:uid="{00000000-0005-0000-0000-0000B8630000}"/>
    <cellStyle name="Rubrik 3 4 4 5 4" xfId="17065" xr:uid="{00000000-0005-0000-0000-0000B9630000}"/>
    <cellStyle name="Rubrik 3 4 4 5 5" xfId="19469" xr:uid="{00000000-0005-0000-0000-0000BA630000}"/>
    <cellStyle name="Rubrik 3 4 4 5 6" xfId="22100" xr:uid="{00000000-0005-0000-0000-0000BB630000}"/>
    <cellStyle name="Rubrik 3 4 4 5 7" xfId="27203" xr:uid="{00000000-0005-0000-0000-0000BC630000}"/>
    <cellStyle name="Rubrik 3 4 4 5 8" xfId="15592" xr:uid="{00000000-0005-0000-0000-0000BD630000}"/>
    <cellStyle name="Rubrik 3 4 4 5 9" xfId="32020" xr:uid="{00000000-0005-0000-0000-0000BE630000}"/>
    <cellStyle name="Rubrik 3 4 4 6" xfId="3236" xr:uid="{00000000-0005-0000-0000-0000BF630000}"/>
    <cellStyle name="Rubrik 3 4 4 6 10" xfId="33503" xr:uid="{00000000-0005-0000-0000-0000C0630000}"/>
    <cellStyle name="Rubrik 3 4 4 6 11" xfId="32124" xr:uid="{00000000-0005-0000-0000-0000C1630000}"/>
    <cellStyle name="Rubrik 3 4 4 6 12" xfId="25425" xr:uid="{00000000-0005-0000-0000-0000C2630000}"/>
    <cellStyle name="Rubrik 3 4 4 6 2" xfId="4942" xr:uid="{00000000-0005-0000-0000-0000C3630000}"/>
    <cellStyle name="Rubrik 3 4 4 6 2 10" xfId="31614" xr:uid="{00000000-0005-0000-0000-0000C4630000}"/>
    <cellStyle name="Rubrik 3 4 4 6 2 11" xfId="37930" xr:uid="{00000000-0005-0000-0000-0000C5630000}"/>
    <cellStyle name="Rubrik 3 4 4 6 2 2" xfId="12826" xr:uid="{00000000-0005-0000-0000-0000C6630000}"/>
    <cellStyle name="Rubrik 3 4 4 6 2 3" xfId="19149" xr:uid="{00000000-0005-0000-0000-0000C7630000}"/>
    <cellStyle name="Rubrik 3 4 4 6 2 4" xfId="21780" xr:uid="{00000000-0005-0000-0000-0000C8630000}"/>
    <cellStyle name="Rubrik 3 4 4 6 2 5" xfId="24363" xr:uid="{00000000-0005-0000-0000-0000C9630000}"/>
    <cellStyle name="Rubrik 3 4 4 6 2 6" xfId="19490" xr:uid="{00000000-0005-0000-0000-0000CA630000}"/>
    <cellStyle name="Rubrik 3 4 4 6 2 7" xfId="29378" xr:uid="{00000000-0005-0000-0000-0000CB630000}"/>
    <cellStyle name="Rubrik 3 4 4 6 2 8" xfId="25998" xr:uid="{00000000-0005-0000-0000-0000CC630000}"/>
    <cellStyle name="Rubrik 3 4 4 6 2 9" xfId="34114" xr:uid="{00000000-0005-0000-0000-0000CD630000}"/>
    <cellStyle name="Rubrik 3 4 4 6 3" xfId="11196" xr:uid="{00000000-0005-0000-0000-0000CE630000}"/>
    <cellStyle name="Rubrik 3 4 4 6 4" xfId="17450" xr:uid="{00000000-0005-0000-0000-0000CF630000}"/>
    <cellStyle name="Rubrik 3 4 4 6 5" xfId="16769" xr:uid="{00000000-0005-0000-0000-0000D0630000}"/>
    <cellStyle name="Rubrik 3 4 4 6 6" xfId="15893" xr:uid="{00000000-0005-0000-0000-0000D1630000}"/>
    <cellStyle name="Rubrik 3 4 4 6 7" xfId="27013" xr:uid="{00000000-0005-0000-0000-0000D2630000}"/>
    <cellStyle name="Rubrik 3 4 4 6 8" xfId="24965" xr:uid="{00000000-0005-0000-0000-0000D3630000}"/>
    <cellStyle name="Rubrik 3 4 4 6 9" xfId="31830" xr:uid="{00000000-0005-0000-0000-0000D4630000}"/>
    <cellStyle name="Rubrik 3 4 4 7" xfId="3289" xr:uid="{00000000-0005-0000-0000-0000D5630000}"/>
    <cellStyle name="Rubrik 3 4 4 7 10" xfId="30374" xr:uid="{00000000-0005-0000-0000-0000D6630000}"/>
    <cellStyle name="Rubrik 3 4 4 7 11" xfId="22528" xr:uid="{00000000-0005-0000-0000-0000D7630000}"/>
    <cellStyle name="Rubrik 3 4 4 7 12" xfId="37088" xr:uid="{00000000-0005-0000-0000-0000D8630000}"/>
    <cellStyle name="Rubrik 3 4 4 7 2" xfId="4943" xr:uid="{00000000-0005-0000-0000-0000D9630000}"/>
    <cellStyle name="Rubrik 3 4 4 7 2 10" xfId="30684" xr:uid="{00000000-0005-0000-0000-0000DA630000}"/>
    <cellStyle name="Rubrik 3 4 4 7 2 11" xfId="37931" xr:uid="{00000000-0005-0000-0000-0000DB630000}"/>
    <cellStyle name="Rubrik 3 4 4 7 2 2" xfId="12827" xr:uid="{00000000-0005-0000-0000-0000DC630000}"/>
    <cellStyle name="Rubrik 3 4 4 7 2 3" xfId="19150" xr:uid="{00000000-0005-0000-0000-0000DD630000}"/>
    <cellStyle name="Rubrik 3 4 4 7 2 4" xfId="21781" xr:uid="{00000000-0005-0000-0000-0000DE630000}"/>
    <cellStyle name="Rubrik 3 4 4 7 2 5" xfId="24364" xr:uid="{00000000-0005-0000-0000-0000DF630000}"/>
    <cellStyle name="Rubrik 3 4 4 7 2 6" xfId="23295" xr:uid="{00000000-0005-0000-0000-0000E0630000}"/>
    <cellStyle name="Rubrik 3 4 4 7 2 7" xfId="29379" xr:uid="{00000000-0005-0000-0000-0000E1630000}"/>
    <cellStyle name="Rubrik 3 4 4 7 2 8" xfId="23008" xr:uid="{00000000-0005-0000-0000-0000E2630000}"/>
    <cellStyle name="Rubrik 3 4 4 7 2 9" xfId="34115" xr:uid="{00000000-0005-0000-0000-0000E3630000}"/>
    <cellStyle name="Rubrik 3 4 4 7 3" xfId="11249" xr:uid="{00000000-0005-0000-0000-0000E4630000}"/>
    <cellStyle name="Rubrik 3 4 4 7 4" xfId="17503" xr:uid="{00000000-0005-0000-0000-0000E5630000}"/>
    <cellStyle name="Rubrik 3 4 4 7 5" xfId="16262" xr:uid="{00000000-0005-0000-0000-0000E6630000}"/>
    <cellStyle name="Rubrik 3 4 4 7 6" xfId="20783" xr:uid="{00000000-0005-0000-0000-0000E7630000}"/>
    <cellStyle name="Rubrik 3 4 4 7 7" xfId="22514" xr:uid="{00000000-0005-0000-0000-0000E8630000}"/>
    <cellStyle name="Rubrik 3 4 4 7 8" xfId="26960" xr:uid="{00000000-0005-0000-0000-0000E9630000}"/>
    <cellStyle name="Rubrik 3 4 4 7 9" xfId="23609" xr:uid="{00000000-0005-0000-0000-0000EA630000}"/>
    <cellStyle name="Rubrik 3 4 4 8" xfId="4944" xr:uid="{00000000-0005-0000-0000-0000EB630000}"/>
    <cellStyle name="Rubrik 3 4 4 8 10" xfId="32424" xr:uid="{00000000-0005-0000-0000-0000EC630000}"/>
    <cellStyle name="Rubrik 3 4 4 8 11" xfId="37932" xr:uid="{00000000-0005-0000-0000-0000ED630000}"/>
    <cellStyle name="Rubrik 3 4 4 8 2" xfId="12828" xr:uid="{00000000-0005-0000-0000-0000EE630000}"/>
    <cellStyle name="Rubrik 3 4 4 8 3" xfId="19151" xr:uid="{00000000-0005-0000-0000-0000EF630000}"/>
    <cellStyle name="Rubrik 3 4 4 8 4" xfId="21782" xr:uid="{00000000-0005-0000-0000-0000F0630000}"/>
    <cellStyle name="Rubrik 3 4 4 8 5" xfId="24365" xr:uid="{00000000-0005-0000-0000-0000F1630000}"/>
    <cellStyle name="Rubrik 3 4 4 8 6" xfId="23551" xr:uid="{00000000-0005-0000-0000-0000F2630000}"/>
    <cellStyle name="Rubrik 3 4 4 8 7" xfId="29380" xr:uid="{00000000-0005-0000-0000-0000F3630000}"/>
    <cellStyle name="Rubrik 3 4 4 8 8" xfId="25063" xr:uid="{00000000-0005-0000-0000-0000F4630000}"/>
    <cellStyle name="Rubrik 3 4 4 8 9" xfId="34116" xr:uid="{00000000-0005-0000-0000-0000F5630000}"/>
    <cellStyle name="Rubrik 3 4 4 9" xfId="9400" xr:uid="{00000000-0005-0000-0000-0000F6630000}"/>
    <cellStyle name="Rubrik 3 4 5" xfId="2683" xr:uid="{00000000-0005-0000-0000-0000F7630000}"/>
    <cellStyle name="Rubrik 3 4 5 10" xfId="30571" xr:uid="{00000000-0005-0000-0000-0000F8630000}"/>
    <cellStyle name="Rubrik 3 4 5 11" xfId="36327" xr:uid="{00000000-0005-0000-0000-0000F9630000}"/>
    <cellStyle name="Rubrik 3 4 5 12" xfId="20701" xr:uid="{00000000-0005-0000-0000-0000FA630000}"/>
    <cellStyle name="Rubrik 3 4 5 2" xfId="4945" xr:uid="{00000000-0005-0000-0000-0000FB630000}"/>
    <cellStyle name="Rubrik 3 4 5 2 10" xfId="25890" xr:uid="{00000000-0005-0000-0000-0000FC630000}"/>
    <cellStyle name="Rubrik 3 4 5 2 11" xfId="37933" xr:uid="{00000000-0005-0000-0000-0000FD630000}"/>
    <cellStyle name="Rubrik 3 4 5 2 2" xfId="12829" xr:uid="{00000000-0005-0000-0000-0000FE630000}"/>
    <cellStyle name="Rubrik 3 4 5 2 3" xfId="19152" xr:uid="{00000000-0005-0000-0000-0000FF630000}"/>
    <cellStyle name="Rubrik 3 4 5 2 4" xfId="21783" xr:uid="{00000000-0005-0000-0000-000000640000}"/>
    <cellStyle name="Rubrik 3 4 5 2 5" xfId="24366" xr:uid="{00000000-0005-0000-0000-000001640000}"/>
    <cellStyle name="Rubrik 3 4 5 2 6" xfId="22330" xr:uid="{00000000-0005-0000-0000-000002640000}"/>
    <cellStyle name="Rubrik 3 4 5 2 7" xfId="29381" xr:uid="{00000000-0005-0000-0000-000003640000}"/>
    <cellStyle name="Rubrik 3 4 5 2 8" xfId="22549" xr:uid="{00000000-0005-0000-0000-000004640000}"/>
    <cellStyle name="Rubrik 3 4 5 2 9" xfId="34117" xr:uid="{00000000-0005-0000-0000-000005640000}"/>
    <cellStyle name="Rubrik 3 4 5 3" xfId="10644" xr:uid="{00000000-0005-0000-0000-000006640000}"/>
    <cellStyle name="Rubrik 3 4 5 4" xfId="10102" xr:uid="{00000000-0005-0000-0000-000007640000}"/>
    <cellStyle name="Rubrik 3 4 5 5" xfId="19553" xr:uid="{00000000-0005-0000-0000-000008640000}"/>
    <cellStyle name="Rubrik 3 4 5 6" xfId="22184" xr:uid="{00000000-0005-0000-0000-000009640000}"/>
    <cellStyle name="Rubrik 3 4 5 7" xfId="27287" xr:uid="{00000000-0005-0000-0000-00000A640000}"/>
    <cellStyle name="Rubrik 3 4 5 8" xfId="25651" xr:uid="{00000000-0005-0000-0000-00000B640000}"/>
    <cellStyle name="Rubrik 3 4 5 9" xfId="32104" xr:uid="{00000000-0005-0000-0000-00000C640000}"/>
    <cellStyle name="Rubrik 3 4 6" xfId="2834" xr:uid="{00000000-0005-0000-0000-00000D640000}"/>
    <cellStyle name="Rubrik 3 4 6 10" xfId="27788" xr:uid="{00000000-0005-0000-0000-00000E640000}"/>
    <cellStyle name="Rubrik 3 4 6 11" xfId="36257" xr:uid="{00000000-0005-0000-0000-00000F640000}"/>
    <cellStyle name="Rubrik 3 4 6 12" xfId="35218" xr:uid="{00000000-0005-0000-0000-000010640000}"/>
    <cellStyle name="Rubrik 3 4 6 2" xfId="4946" xr:uid="{00000000-0005-0000-0000-000011640000}"/>
    <cellStyle name="Rubrik 3 4 6 2 10" xfId="33300" xr:uid="{00000000-0005-0000-0000-000012640000}"/>
    <cellStyle name="Rubrik 3 4 6 2 11" xfId="37934" xr:uid="{00000000-0005-0000-0000-000013640000}"/>
    <cellStyle name="Rubrik 3 4 6 2 2" xfId="12830" xr:uid="{00000000-0005-0000-0000-000014640000}"/>
    <cellStyle name="Rubrik 3 4 6 2 3" xfId="19153" xr:uid="{00000000-0005-0000-0000-000015640000}"/>
    <cellStyle name="Rubrik 3 4 6 2 4" xfId="21784" xr:uid="{00000000-0005-0000-0000-000016640000}"/>
    <cellStyle name="Rubrik 3 4 6 2 5" xfId="24367" xr:uid="{00000000-0005-0000-0000-000017640000}"/>
    <cellStyle name="Rubrik 3 4 6 2 6" xfId="19614" xr:uid="{00000000-0005-0000-0000-000018640000}"/>
    <cellStyle name="Rubrik 3 4 6 2 7" xfId="29382" xr:uid="{00000000-0005-0000-0000-000019640000}"/>
    <cellStyle name="Rubrik 3 4 6 2 8" xfId="28208" xr:uid="{00000000-0005-0000-0000-00001A640000}"/>
    <cellStyle name="Rubrik 3 4 6 2 9" xfId="34118" xr:uid="{00000000-0005-0000-0000-00001B640000}"/>
    <cellStyle name="Rubrik 3 4 6 3" xfId="10795" xr:uid="{00000000-0005-0000-0000-00001C640000}"/>
    <cellStyle name="Rubrik 3 4 6 4" xfId="17048" xr:uid="{00000000-0005-0000-0000-00001D640000}"/>
    <cellStyle name="Rubrik 3 4 6 5" xfId="19479" xr:uid="{00000000-0005-0000-0000-00001E640000}"/>
    <cellStyle name="Rubrik 3 4 6 6" xfId="22110" xr:uid="{00000000-0005-0000-0000-00001F640000}"/>
    <cellStyle name="Rubrik 3 4 6 7" xfId="27213" xr:uid="{00000000-0005-0000-0000-000020640000}"/>
    <cellStyle name="Rubrik 3 4 6 8" xfId="15791" xr:uid="{00000000-0005-0000-0000-000021640000}"/>
    <cellStyle name="Rubrik 3 4 6 9" xfId="32030" xr:uid="{00000000-0005-0000-0000-000022640000}"/>
    <cellStyle name="Rubrik 3 4 7" xfId="1155" xr:uid="{00000000-0005-0000-0000-000023640000}"/>
    <cellStyle name="Rubrik 3 4 7 10" xfId="30574" xr:uid="{00000000-0005-0000-0000-000024640000}"/>
    <cellStyle name="Rubrik 3 4 7 11" xfId="36698" xr:uid="{00000000-0005-0000-0000-000025640000}"/>
    <cellStyle name="Rubrik 3 4 7 12" xfId="35053" xr:uid="{00000000-0005-0000-0000-000026640000}"/>
    <cellStyle name="Rubrik 3 4 7 2" xfId="4947" xr:uid="{00000000-0005-0000-0000-000027640000}"/>
    <cellStyle name="Rubrik 3 4 7 2 10" xfId="25594" xr:uid="{00000000-0005-0000-0000-000028640000}"/>
    <cellStyle name="Rubrik 3 4 7 2 11" xfId="37935" xr:uid="{00000000-0005-0000-0000-000029640000}"/>
    <cellStyle name="Rubrik 3 4 7 2 2" xfId="12831" xr:uid="{00000000-0005-0000-0000-00002A640000}"/>
    <cellStyle name="Rubrik 3 4 7 2 3" xfId="19154" xr:uid="{00000000-0005-0000-0000-00002B640000}"/>
    <cellStyle name="Rubrik 3 4 7 2 4" xfId="21785" xr:uid="{00000000-0005-0000-0000-00002C640000}"/>
    <cellStyle name="Rubrik 3 4 7 2 5" xfId="24368" xr:uid="{00000000-0005-0000-0000-00002D640000}"/>
    <cellStyle name="Rubrik 3 4 7 2 6" xfId="20892" xr:uid="{00000000-0005-0000-0000-00002E640000}"/>
    <cellStyle name="Rubrik 3 4 7 2 7" xfId="29383" xr:uid="{00000000-0005-0000-0000-00002F640000}"/>
    <cellStyle name="Rubrik 3 4 7 2 8" xfId="28563" xr:uid="{00000000-0005-0000-0000-000030640000}"/>
    <cellStyle name="Rubrik 3 4 7 2 9" xfId="34119" xr:uid="{00000000-0005-0000-0000-000031640000}"/>
    <cellStyle name="Rubrik 3 4 7 3" xfId="14046" xr:uid="{00000000-0005-0000-0000-000032640000}"/>
    <cellStyle name="Rubrik 3 4 7 4" xfId="15659" xr:uid="{00000000-0005-0000-0000-000033640000}"/>
    <cellStyle name="Rubrik 3 4 7 5" xfId="20156" xr:uid="{00000000-0005-0000-0000-000034640000}"/>
    <cellStyle name="Rubrik 3 4 7 6" xfId="22770" xr:uid="{00000000-0005-0000-0000-000035640000}"/>
    <cellStyle name="Rubrik 3 4 7 7" xfId="27863" xr:uid="{00000000-0005-0000-0000-000036640000}"/>
    <cellStyle name="Rubrik 3 4 7 8" xfId="25654" xr:uid="{00000000-0005-0000-0000-000037640000}"/>
    <cellStyle name="Rubrik 3 4 7 9" xfId="32629" xr:uid="{00000000-0005-0000-0000-000038640000}"/>
    <cellStyle name="Rubrik 3 4 8" xfId="701" xr:uid="{00000000-0005-0000-0000-000039640000}"/>
    <cellStyle name="Rubrik 3 4 8 10" xfId="33397" xr:uid="{00000000-0005-0000-0000-00003A640000}"/>
    <cellStyle name="Rubrik 3 4 8 11" xfId="35384" xr:uid="{00000000-0005-0000-0000-00003B640000}"/>
    <cellStyle name="Rubrik 3 4 8 12" xfId="37256" xr:uid="{00000000-0005-0000-0000-00003C640000}"/>
    <cellStyle name="Rubrik 3 4 8 2" xfId="4948" xr:uid="{00000000-0005-0000-0000-00003D640000}"/>
    <cellStyle name="Rubrik 3 4 8 2 10" xfId="30501" xr:uid="{00000000-0005-0000-0000-00003E640000}"/>
    <cellStyle name="Rubrik 3 4 8 2 11" xfId="37936" xr:uid="{00000000-0005-0000-0000-00003F640000}"/>
    <cellStyle name="Rubrik 3 4 8 2 2" xfId="12832" xr:uid="{00000000-0005-0000-0000-000040640000}"/>
    <cellStyle name="Rubrik 3 4 8 2 3" xfId="19155" xr:uid="{00000000-0005-0000-0000-000041640000}"/>
    <cellStyle name="Rubrik 3 4 8 2 4" xfId="21786" xr:uid="{00000000-0005-0000-0000-000042640000}"/>
    <cellStyle name="Rubrik 3 4 8 2 5" xfId="24369" xr:uid="{00000000-0005-0000-0000-000043640000}"/>
    <cellStyle name="Rubrik 3 4 8 2 6" xfId="19496" xr:uid="{00000000-0005-0000-0000-000044640000}"/>
    <cellStyle name="Rubrik 3 4 8 2 7" xfId="29384" xr:uid="{00000000-0005-0000-0000-000045640000}"/>
    <cellStyle name="Rubrik 3 4 8 2 8" xfId="28822" xr:uid="{00000000-0005-0000-0000-000046640000}"/>
    <cellStyle name="Rubrik 3 4 8 2 9" xfId="34120" xr:uid="{00000000-0005-0000-0000-000047640000}"/>
    <cellStyle name="Rubrik 3 4 8 3" xfId="14499" xr:uid="{00000000-0005-0000-0000-000048640000}"/>
    <cellStyle name="Rubrik 3 4 8 4" xfId="15884" xr:uid="{00000000-0005-0000-0000-000049640000}"/>
    <cellStyle name="Rubrik 3 4 8 5" xfId="16648" xr:uid="{00000000-0005-0000-0000-00004A640000}"/>
    <cellStyle name="Rubrik 3 4 8 6" xfId="21037" xr:uid="{00000000-0005-0000-0000-00004B640000}"/>
    <cellStyle name="Rubrik 3 4 8 7" xfId="26168" xr:uid="{00000000-0005-0000-0000-00004C640000}"/>
    <cellStyle name="Rubrik 3 4 8 8" xfId="28699" xr:uid="{00000000-0005-0000-0000-00004D640000}"/>
    <cellStyle name="Rubrik 3 4 8 9" xfId="31036" xr:uid="{00000000-0005-0000-0000-00004E640000}"/>
    <cellStyle name="Rubrik 3 4 9" xfId="4949" xr:uid="{00000000-0005-0000-0000-00004F640000}"/>
    <cellStyle name="Rubrik 3 4 9 10" xfId="32940" xr:uid="{00000000-0005-0000-0000-000050640000}"/>
    <cellStyle name="Rubrik 3 4 9 11" xfId="37937" xr:uid="{00000000-0005-0000-0000-000051640000}"/>
    <cellStyle name="Rubrik 3 4 9 2" xfId="12833" xr:uid="{00000000-0005-0000-0000-000052640000}"/>
    <cellStyle name="Rubrik 3 4 9 3" xfId="19156" xr:uid="{00000000-0005-0000-0000-000053640000}"/>
    <cellStyle name="Rubrik 3 4 9 4" xfId="21787" xr:uid="{00000000-0005-0000-0000-000054640000}"/>
    <cellStyle name="Rubrik 3 4 9 5" xfId="24370" xr:uid="{00000000-0005-0000-0000-000055640000}"/>
    <cellStyle name="Rubrik 3 4 9 6" xfId="21057" xr:uid="{00000000-0005-0000-0000-000056640000}"/>
    <cellStyle name="Rubrik 3 4 9 7" xfId="29385" xr:uid="{00000000-0005-0000-0000-000057640000}"/>
    <cellStyle name="Rubrik 3 4 9 8" xfId="28717" xr:uid="{00000000-0005-0000-0000-000058640000}"/>
    <cellStyle name="Rubrik 3 4 9 9" xfId="34121" xr:uid="{00000000-0005-0000-0000-000059640000}"/>
    <cellStyle name="Rubrik 3 5" xfId="127" xr:uid="{00000000-0005-0000-0000-00005A640000}"/>
    <cellStyle name="Rubrik 3 5 2" xfId="352" xr:uid="{00000000-0005-0000-0000-00005B640000}"/>
    <cellStyle name="Rubrik 3 5 2 10" xfId="21093" xr:uid="{00000000-0005-0000-0000-00005C640000}"/>
    <cellStyle name="Rubrik 3 5 2 11" xfId="23681" xr:uid="{00000000-0005-0000-0000-00005D640000}"/>
    <cellStyle name="Rubrik 3 5 2 12" xfId="26224" xr:uid="{00000000-0005-0000-0000-00005E640000}"/>
    <cellStyle name="Rubrik 3 5 2 13" xfId="22735" xr:uid="{00000000-0005-0000-0000-00005F640000}"/>
    <cellStyle name="Rubrik 3 5 2 14" xfId="31087" xr:uid="{00000000-0005-0000-0000-000060640000}"/>
    <cellStyle name="Rubrik 3 5 2 15" xfId="25534" xr:uid="{00000000-0005-0000-0000-000061640000}"/>
    <cellStyle name="Rubrik 3 5 2 16" xfId="35426" xr:uid="{00000000-0005-0000-0000-000062640000}"/>
    <cellStyle name="Rubrik 3 5 2 17" xfId="37292" xr:uid="{00000000-0005-0000-0000-000063640000}"/>
    <cellStyle name="Rubrik 3 5 2 18" xfId="33561" xr:uid="{00000000-0005-0000-0000-000064640000}"/>
    <cellStyle name="Rubrik 3 5 2 2" xfId="551" xr:uid="{00000000-0005-0000-0000-000065640000}"/>
    <cellStyle name="Rubrik 3 5 2 2 10" xfId="4950" xr:uid="{00000000-0005-0000-0000-000066640000}"/>
    <cellStyle name="Rubrik 3 5 2 2 10 10" xfId="27452" xr:uid="{00000000-0005-0000-0000-000067640000}"/>
    <cellStyle name="Rubrik 3 5 2 2 10 11" xfId="37938" xr:uid="{00000000-0005-0000-0000-000068640000}"/>
    <cellStyle name="Rubrik 3 5 2 2 10 2" xfId="12834" xr:uid="{00000000-0005-0000-0000-000069640000}"/>
    <cellStyle name="Rubrik 3 5 2 2 10 3" xfId="19157" xr:uid="{00000000-0005-0000-0000-00006A640000}"/>
    <cellStyle name="Rubrik 3 5 2 2 10 4" xfId="21788" xr:uid="{00000000-0005-0000-0000-00006B640000}"/>
    <cellStyle name="Rubrik 3 5 2 2 10 5" xfId="24371" xr:uid="{00000000-0005-0000-0000-00006C640000}"/>
    <cellStyle name="Rubrik 3 5 2 2 10 6" xfId="23014" xr:uid="{00000000-0005-0000-0000-00006D640000}"/>
    <cellStyle name="Rubrik 3 5 2 2 10 7" xfId="29386" xr:uid="{00000000-0005-0000-0000-00006E640000}"/>
    <cellStyle name="Rubrik 3 5 2 2 10 8" xfId="20405" xr:uid="{00000000-0005-0000-0000-00006F640000}"/>
    <cellStyle name="Rubrik 3 5 2 2 10 9" xfId="34122" xr:uid="{00000000-0005-0000-0000-000070640000}"/>
    <cellStyle name="Rubrik 3 5 2 2 11" xfId="14647" xr:uid="{00000000-0005-0000-0000-000071640000}"/>
    <cellStyle name="Rubrik 3 5 2 2 12" xfId="15958" xr:uid="{00000000-0005-0000-0000-000072640000}"/>
    <cellStyle name="Rubrik 3 5 2 2 13" xfId="21019" xr:uid="{00000000-0005-0000-0000-000073640000}"/>
    <cellStyle name="Rubrik 3 5 2 2 14" xfId="23607" xr:uid="{00000000-0005-0000-0000-000074640000}"/>
    <cellStyle name="Rubrik 3 5 2 2 15" xfId="20628" xr:uid="{00000000-0005-0000-0000-000075640000}"/>
    <cellStyle name="Rubrik 3 5 2 2 16" xfId="33381" xr:uid="{00000000-0005-0000-0000-000076640000}"/>
    <cellStyle name="Rubrik 3 5 2 2 17" xfId="28309" xr:uid="{00000000-0005-0000-0000-000077640000}"/>
    <cellStyle name="Rubrik 3 5 2 2 18" xfId="35370" xr:uid="{00000000-0005-0000-0000-000078640000}"/>
    <cellStyle name="Rubrik 3 5 2 2 19" xfId="37246" xr:uid="{00000000-0005-0000-0000-000079640000}"/>
    <cellStyle name="Rubrik 3 5 2 2 2" xfId="2251" xr:uid="{00000000-0005-0000-0000-00007A640000}"/>
    <cellStyle name="Rubrik 3 5 2 2 2 10" xfId="15101" xr:uid="{00000000-0005-0000-0000-00007B640000}"/>
    <cellStyle name="Rubrik 3 5 2 2 2 11" xfId="19765" xr:uid="{00000000-0005-0000-0000-00007C640000}"/>
    <cellStyle name="Rubrik 3 5 2 2 2 12" xfId="22392" xr:uid="{00000000-0005-0000-0000-00007D640000}"/>
    <cellStyle name="Rubrik 3 5 2 2 2 13" xfId="27493" xr:uid="{00000000-0005-0000-0000-00007E640000}"/>
    <cellStyle name="Rubrik 3 5 2 2 2 14" xfId="22439" xr:uid="{00000000-0005-0000-0000-00007F640000}"/>
    <cellStyle name="Rubrik 3 5 2 2 2 15" xfId="32289" xr:uid="{00000000-0005-0000-0000-000080640000}"/>
    <cellStyle name="Rubrik 3 5 2 2 2 16" xfId="22931" xr:uid="{00000000-0005-0000-0000-000081640000}"/>
    <cellStyle name="Rubrik 3 5 2 2 2 17" xfId="36462" xr:uid="{00000000-0005-0000-0000-000082640000}"/>
    <cellStyle name="Rubrik 3 5 2 2 2 18" xfId="34997" xr:uid="{00000000-0005-0000-0000-000083640000}"/>
    <cellStyle name="Rubrik 3 5 2 2 2 2" xfId="2868" xr:uid="{00000000-0005-0000-0000-000084640000}"/>
    <cellStyle name="Rubrik 3 5 2 2 2 2 10" xfId="32763" xr:uid="{00000000-0005-0000-0000-000085640000}"/>
    <cellStyle name="Rubrik 3 5 2 2 2 2 11" xfId="34964" xr:uid="{00000000-0005-0000-0000-000086640000}"/>
    <cellStyle name="Rubrik 3 5 2 2 2 2 12" xfId="36804" xr:uid="{00000000-0005-0000-0000-000087640000}"/>
    <cellStyle name="Rubrik 3 5 2 2 2 2 2" xfId="4951" xr:uid="{00000000-0005-0000-0000-000088640000}"/>
    <cellStyle name="Rubrik 3 5 2 2 2 2 2 10" xfId="31613" xr:uid="{00000000-0005-0000-0000-000089640000}"/>
    <cellStyle name="Rubrik 3 5 2 2 2 2 2 11" xfId="37939" xr:uid="{00000000-0005-0000-0000-00008A640000}"/>
    <cellStyle name="Rubrik 3 5 2 2 2 2 2 2" xfId="12835" xr:uid="{00000000-0005-0000-0000-00008B640000}"/>
    <cellStyle name="Rubrik 3 5 2 2 2 2 2 3" xfId="19158" xr:uid="{00000000-0005-0000-0000-00008C640000}"/>
    <cellStyle name="Rubrik 3 5 2 2 2 2 2 4" xfId="21789" xr:uid="{00000000-0005-0000-0000-00008D640000}"/>
    <cellStyle name="Rubrik 3 5 2 2 2 2 2 5" xfId="24372" xr:uid="{00000000-0005-0000-0000-00008E640000}"/>
    <cellStyle name="Rubrik 3 5 2 2 2 2 2 6" xfId="22556" xr:uid="{00000000-0005-0000-0000-00008F640000}"/>
    <cellStyle name="Rubrik 3 5 2 2 2 2 2 7" xfId="29387" xr:uid="{00000000-0005-0000-0000-000090640000}"/>
    <cellStyle name="Rubrik 3 5 2 2 2 2 2 8" xfId="25601" xr:uid="{00000000-0005-0000-0000-000091640000}"/>
    <cellStyle name="Rubrik 3 5 2 2 2 2 2 9" xfId="34123" xr:uid="{00000000-0005-0000-0000-000092640000}"/>
    <cellStyle name="Rubrik 3 5 2 2 2 2 3" xfId="10829" xr:uid="{00000000-0005-0000-0000-000093640000}"/>
    <cellStyle name="Rubrik 3 5 2 2 2 2 4" xfId="17082" xr:uid="{00000000-0005-0000-0000-000094640000}"/>
    <cellStyle name="Rubrik 3 5 2 2 2 2 5" xfId="16569" xr:uid="{00000000-0005-0000-0000-000095640000}"/>
    <cellStyle name="Rubrik 3 5 2 2 2 2 6" xfId="20313" xr:uid="{00000000-0005-0000-0000-000096640000}"/>
    <cellStyle name="Rubrik 3 5 2 2 2 2 7" xfId="25482" xr:uid="{00000000-0005-0000-0000-000097640000}"/>
    <cellStyle name="Rubrik 3 5 2 2 2 2 8" xfId="28013" xr:uid="{00000000-0005-0000-0000-000098640000}"/>
    <cellStyle name="Rubrik 3 5 2 2 2 2 9" xfId="30419" xr:uid="{00000000-0005-0000-0000-000099640000}"/>
    <cellStyle name="Rubrik 3 5 2 2 2 3" xfId="2901" xr:uid="{00000000-0005-0000-0000-00009A640000}"/>
    <cellStyle name="Rubrik 3 5 2 2 2 3 10" xfId="32305" xr:uid="{00000000-0005-0000-0000-00009B640000}"/>
    <cellStyle name="Rubrik 3 5 2 2 2 3 11" xfId="34638" xr:uid="{00000000-0005-0000-0000-00009C640000}"/>
    <cellStyle name="Rubrik 3 5 2 2 2 3 12" xfId="36471" xr:uid="{00000000-0005-0000-0000-00009D640000}"/>
    <cellStyle name="Rubrik 3 5 2 2 2 3 2" xfId="4952" xr:uid="{00000000-0005-0000-0000-00009E640000}"/>
    <cellStyle name="Rubrik 3 5 2 2 2 3 2 10" xfId="30734" xr:uid="{00000000-0005-0000-0000-00009F640000}"/>
    <cellStyle name="Rubrik 3 5 2 2 2 3 2 11" xfId="37940" xr:uid="{00000000-0005-0000-0000-0000A0640000}"/>
    <cellStyle name="Rubrik 3 5 2 2 2 3 2 2" xfId="12836" xr:uid="{00000000-0005-0000-0000-0000A1640000}"/>
    <cellStyle name="Rubrik 3 5 2 2 2 3 2 3" xfId="19159" xr:uid="{00000000-0005-0000-0000-0000A2640000}"/>
    <cellStyle name="Rubrik 3 5 2 2 2 3 2 4" xfId="21790" xr:uid="{00000000-0005-0000-0000-0000A3640000}"/>
    <cellStyle name="Rubrik 3 5 2 2 2 3 2 5" xfId="24373" xr:uid="{00000000-0005-0000-0000-0000A4640000}"/>
    <cellStyle name="Rubrik 3 5 2 2 2 3 2 6" xfId="10316" xr:uid="{00000000-0005-0000-0000-0000A5640000}"/>
    <cellStyle name="Rubrik 3 5 2 2 2 3 2 7" xfId="29388" xr:uid="{00000000-0005-0000-0000-0000A6640000}"/>
    <cellStyle name="Rubrik 3 5 2 2 2 3 2 8" xfId="19980" xr:uid="{00000000-0005-0000-0000-0000A7640000}"/>
    <cellStyle name="Rubrik 3 5 2 2 2 3 2 9" xfId="34124" xr:uid="{00000000-0005-0000-0000-0000A8640000}"/>
    <cellStyle name="Rubrik 3 5 2 2 2 3 3" xfId="10862" xr:uid="{00000000-0005-0000-0000-0000A9640000}"/>
    <cellStyle name="Rubrik 3 5 2 2 2 3 4" xfId="17115" xr:uid="{00000000-0005-0000-0000-0000AA640000}"/>
    <cellStyle name="Rubrik 3 5 2 2 2 3 5" xfId="11716" xr:uid="{00000000-0005-0000-0000-0000AB640000}"/>
    <cellStyle name="Rubrik 3 5 2 2 2 3 6" xfId="19784" xr:uid="{00000000-0005-0000-0000-0000AC640000}"/>
    <cellStyle name="Rubrik 3 5 2 2 2 3 7" xfId="24982" xr:uid="{00000000-0005-0000-0000-0000AD640000}"/>
    <cellStyle name="Rubrik 3 5 2 2 2 3 8" xfId="27509" xr:uid="{00000000-0005-0000-0000-0000AE640000}"/>
    <cellStyle name="Rubrik 3 5 2 2 2 3 9" xfId="29967" xr:uid="{00000000-0005-0000-0000-0000AF640000}"/>
    <cellStyle name="Rubrik 3 5 2 2 2 4" xfId="3115" xr:uid="{00000000-0005-0000-0000-0000B0640000}"/>
    <cellStyle name="Rubrik 3 5 2 2 2 4 10" xfId="31022" xr:uid="{00000000-0005-0000-0000-0000B1640000}"/>
    <cellStyle name="Rubrik 3 5 2 2 2 4 11" xfId="34437" xr:uid="{00000000-0005-0000-0000-0000B2640000}"/>
    <cellStyle name="Rubrik 3 5 2 2 2 4 12" xfId="35855" xr:uid="{00000000-0005-0000-0000-0000B3640000}"/>
    <cellStyle name="Rubrik 3 5 2 2 2 4 2" xfId="4953" xr:uid="{00000000-0005-0000-0000-0000B4640000}"/>
    <cellStyle name="Rubrik 3 5 2 2 2 4 2 10" xfId="30102" xr:uid="{00000000-0005-0000-0000-0000B5640000}"/>
    <cellStyle name="Rubrik 3 5 2 2 2 4 2 11" xfId="37941" xr:uid="{00000000-0005-0000-0000-0000B6640000}"/>
    <cellStyle name="Rubrik 3 5 2 2 2 4 2 2" xfId="12837" xr:uid="{00000000-0005-0000-0000-0000B7640000}"/>
    <cellStyle name="Rubrik 3 5 2 2 2 4 2 3" xfId="19160" xr:uid="{00000000-0005-0000-0000-0000B8640000}"/>
    <cellStyle name="Rubrik 3 5 2 2 2 4 2 4" xfId="21791" xr:uid="{00000000-0005-0000-0000-0000B9640000}"/>
    <cellStyle name="Rubrik 3 5 2 2 2 4 2 5" xfId="24374" xr:uid="{00000000-0005-0000-0000-0000BA640000}"/>
    <cellStyle name="Rubrik 3 5 2 2 2 4 2 6" xfId="19780" xr:uid="{00000000-0005-0000-0000-0000BB640000}"/>
    <cellStyle name="Rubrik 3 5 2 2 2 4 2 7" xfId="29389" xr:uid="{00000000-0005-0000-0000-0000BC640000}"/>
    <cellStyle name="Rubrik 3 5 2 2 2 4 2 8" xfId="27506" xr:uid="{00000000-0005-0000-0000-0000BD640000}"/>
    <cellStyle name="Rubrik 3 5 2 2 2 4 2 9" xfId="34125" xr:uid="{00000000-0005-0000-0000-0000BE640000}"/>
    <cellStyle name="Rubrik 3 5 2 2 2 4 3" xfId="11075" xr:uid="{00000000-0005-0000-0000-0000BF640000}"/>
    <cellStyle name="Rubrik 3 5 2 2 2 4 4" xfId="17329" xr:uid="{00000000-0005-0000-0000-0000C0640000}"/>
    <cellStyle name="Rubrik 3 5 2 2 2 4 5" xfId="18055" xr:uid="{00000000-0005-0000-0000-0000C1640000}"/>
    <cellStyle name="Rubrik 3 5 2 2 2 4 6" xfId="10366" xr:uid="{00000000-0005-0000-0000-0000C2640000}"/>
    <cellStyle name="Rubrik 3 5 2 2 2 4 7" xfId="27073" xr:uid="{00000000-0005-0000-0000-0000C3640000}"/>
    <cellStyle name="Rubrik 3 5 2 2 2 4 8" xfId="16533" xr:uid="{00000000-0005-0000-0000-0000C4640000}"/>
    <cellStyle name="Rubrik 3 5 2 2 2 4 9" xfId="31890" xr:uid="{00000000-0005-0000-0000-0000C5640000}"/>
    <cellStyle name="Rubrik 3 5 2 2 2 5" xfId="3276" xr:uid="{00000000-0005-0000-0000-0000C6640000}"/>
    <cellStyle name="Rubrik 3 5 2 2 2 5 10" xfId="29975" xr:uid="{00000000-0005-0000-0000-0000C7640000}"/>
    <cellStyle name="Rubrik 3 5 2 2 2 5 11" xfId="32817" xr:uid="{00000000-0005-0000-0000-0000C8640000}"/>
    <cellStyle name="Rubrik 3 5 2 2 2 5 12" xfId="37318" xr:uid="{00000000-0005-0000-0000-0000C9640000}"/>
    <cellStyle name="Rubrik 3 5 2 2 2 5 2" xfId="4954" xr:uid="{00000000-0005-0000-0000-0000CA640000}"/>
    <cellStyle name="Rubrik 3 5 2 2 2 5 2 10" xfId="34535" xr:uid="{00000000-0005-0000-0000-0000CB640000}"/>
    <cellStyle name="Rubrik 3 5 2 2 2 5 2 11" xfId="37942" xr:uid="{00000000-0005-0000-0000-0000CC640000}"/>
    <cellStyle name="Rubrik 3 5 2 2 2 5 2 2" xfId="12838" xr:uid="{00000000-0005-0000-0000-0000CD640000}"/>
    <cellStyle name="Rubrik 3 5 2 2 2 5 2 3" xfId="19161" xr:uid="{00000000-0005-0000-0000-0000CE640000}"/>
    <cellStyle name="Rubrik 3 5 2 2 2 5 2 4" xfId="21792" xr:uid="{00000000-0005-0000-0000-0000CF640000}"/>
    <cellStyle name="Rubrik 3 5 2 2 2 5 2 5" xfId="24375" xr:uid="{00000000-0005-0000-0000-0000D0640000}"/>
    <cellStyle name="Rubrik 3 5 2 2 2 5 2 6" xfId="14673" xr:uid="{00000000-0005-0000-0000-0000D1640000}"/>
    <cellStyle name="Rubrik 3 5 2 2 2 5 2 7" xfId="29390" xr:uid="{00000000-0005-0000-0000-0000D2640000}"/>
    <cellStyle name="Rubrik 3 5 2 2 2 5 2 8" xfId="25073" xr:uid="{00000000-0005-0000-0000-0000D3640000}"/>
    <cellStyle name="Rubrik 3 5 2 2 2 5 2 9" xfId="34126" xr:uid="{00000000-0005-0000-0000-0000D4640000}"/>
    <cellStyle name="Rubrik 3 5 2 2 2 5 3" xfId="11236" xr:uid="{00000000-0005-0000-0000-0000D5640000}"/>
    <cellStyle name="Rubrik 3 5 2 2 2 5 4" xfId="17490" xr:uid="{00000000-0005-0000-0000-0000D6640000}"/>
    <cellStyle name="Rubrik 3 5 2 2 2 5 5" xfId="16103" xr:uid="{00000000-0005-0000-0000-0000D7640000}"/>
    <cellStyle name="Rubrik 3 5 2 2 2 5 6" xfId="21125" xr:uid="{00000000-0005-0000-0000-0000D8640000}"/>
    <cellStyle name="Rubrik 3 5 2 2 2 5 7" xfId="26994" xr:uid="{00000000-0005-0000-0000-0000D9640000}"/>
    <cellStyle name="Rubrik 3 5 2 2 2 5 8" xfId="28106" xr:uid="{00000000-0005-0000-0000-0000DA640000}"/>
    <cellStyle name="Rubrik 3 5 2 2 2 5 9" xfId="31810" xr:uid="{00000000-0005-0000-0000-0000DB640000}"/>
    <cellStyle name="Rubrik 3 5 2 2 2 6" xfId="1093" xr:uid="{00000000-0005-0000-0000-0000DC640000}"/>
    <cellStyle name="Rubrik 3 5 2 2 2 6 10" xfId="27057" xr:uid="{00000000-0005-0000-0000-0000DD640000}"/>
    <cellStyle name="Rubrik 3 5 2 2 2 6 11" xfId="37144" xr:uid="{00000000-0005-0000-0000-0000DE640000}"/>
    <cellStyle name="Rubrik 3 5 2 2 2 6 12" xfId="34901" xr:uid="{00000000-0005-0000-0000-0000DF640000}"/>
    <cellStyle name="Rubrik 3 5 2 2 2 6 2" xfId="4955" xr:uid="{00000000-0005-0000-0000-0000E0640000}"/>
    <cellStyle name="Rubrik 3 5 2 2 2 6 2 10" xfId="34749" xr:uid="{00000000-0005-0000-0000-0000E1640000}"/>
    <cellStyle name="Rubrik 3 5 2 2 2 6 2 11" xfId="37943" xr:uid="{00000000-0005-0000-0000-0000E2640000}"/>
    <cellStyle name="Rubrik 3 5 2 2 2 6 2 2" xfId="12839" xr:uid="{00000000-0005-0000-0000-0000E3640000}"/>
    <cellStyle name="Rubrik 3 5 2 2 2 6 2 3" xfId="19162" xr:uid="{00000000-0005-0000-0000-0000E4640000}"/>
    <cellStyle name="Rubrik 3 5 2 2 2 6 2 4" xfId="21793" xr:uid="{00000000-0005-0000-0000-0000E5640000}"/>
    <cellStyle name="Rubrik 3 5 2 2 2 6 2 5" xfId="24376" xr:uid="{00000000-0005-0000-0000-0000E6640000}"/>
    <cellStyle name="Rubrik 3 5 2 2 2 6 2 6" xfId="22346" xr:uid="{00000000-0005-0000-0000-0000E7640000}"/>
    <cellStyle name="Rubrik 3 5 2 2 2 6 2 7" xfId="29391" xr:uid="{00000000-0005-0000-0000-0000E8640000}"/>
    <cellStyle name="Rubrik 3 5 2 2 2 6 2 8" xfId="23618" xr:uid="{00000000-0005-0000-0000-0000E9640000}"/>
    <cellStyle name="Rubrik 3 5 2 2 2 6 2 9" xfId="34127" xr:uid="{00000000-0005-0000-0000-0000EA640000}"/>
    <cellStyle name="Rubrik 3 5 2 2 2 6 3" xfId="14108" xr:uid="{00000000-0005-0000-0000-0000EB640000}"/>
    <cellStyle name="Rubrik 3 5 2 2 2 6 4" xfId="15689" xr:uid="{00000000-0005-0000-0000-0000EC640000}"/>
    <cellStyle name="Rubrik 3 5 2 2 2 6 5" xfId="20854" xr:uid="{00000000-0005-0000-0000-0000ED640000}"/>
    <cellStyle name="Rubrik 3 5 2 2 2 6 6" xfId="23445" xr:uid="{00000000-0005-0000-0000-0000EE640000}"/>
    <cellStyle name="Rubrik 3 5 2 2 2 6 7" xfId="28525" xr:uid="{00000000-0005-0000-0000-0000EF640000}"/>
    <cellStyle name="Rubrik 3 5 2 2 2 6 8" xfId="18041" xr:uid="{00000000-0005-0000-0000-0000F0640000}"/>
    <cellStyle name="Rubrik 3 5 2 2 2 6 9" xfId="33239" xr:uid="{00000000-0005-0000-0000-0000F1640000}"/>
    <cellStyle name="Rubrik 3 5 2 2 2 7" xfId="1192" xr:uid="{00000000-0005-0000-0000-0000F2640000}"/>
    <cellStyle name="Rubrik 3 5 2 2 2 7 10" xfId="29957" xr:uid="{00000000-0005-0000-0000-0000F3640000}"/>
    <cellStyle name="Rubrik 3 5 2 2 2 7 11" xfId="37114" xr:uid="{00000000-0005-0000-0000-0000F4640000}"/>
    <cellStyle name="Rubrik 3 5 2 2 2 7 12" xfId="33563" xr:uid="{00000000-0005-0000-0000-0000F5640000}"/>
    <cellStyle name="Rubrik 3 5 2 2 2 7 2" xfId="4956" xr:uid="{00000000-0005-0000-0000-0000F6640000}"/>
    <cellStyle name="Rubrik 3 5 2 2 2 7 2 10" xfId="30524" xr:uid="{00000000-0005-0000-0000-0000F7640000}"/>
    <cellStyle name="Rubrik 3 5 2 2 2 7 2 11" xfId="37944" xr:uid="{00000000-0005-0000-0000-0000F8640000}"/>
    <cellStyle name="Rubrik 3 5 2 2 2 7 2 2" xfId="12840" xr:uid="{00000000-0005-0000-0000-0000F9640000}"/>
    <cellStyle name="Rubrik 3 5 2 2 2 7 2 3" xfId="19163" xr:uid="{00000000-0005-0000-0000-0000FA640000}"/>
    <cellStyle name="Rubrik 3 5 2 2 2 7 2 4" xfId="21794" xr:uid="{00000000-0005-0000-0000-0000FB640000}"/>
    <cellStyle name="Rubrik 3 5 2 2 2 7 2 5" xfId="24377" xr:uid="{00000000-0005-0000-0000-0000FC640000}"/>
    <cellStyle name="Rubrik 3 5 2 2 2 7 2 6" xfId="24818" xr:uid="{00000000-0005-0000-0000-0000FD640000}"/>
    <cellStyle name="Rubrik 3 5 2 2 2 7 2 7" xfId="29392" xr:uid="{00000000-0005-0000-0000-0000FE640000}"/>
    <cellStyle name="Rubrik 3 5 2 2 2 7 2 8" xfId="29822" xr:uid="{00000000-0005-0000-0000-0000FF640000}"/>
    <cellStyle name="Rubrik 3 5 2 2 2 7 2 9" xfId="34128" xr:uid="{00000000-0005-0000-0000-000000650000}"/>
    <cellStyle name="Rubrik 3 5 2 2 2 7 3" xfId="14009" xr:uid="{00000000-0005-0000-0000-000001650000}"/>
    <cellStyle name="Rubrik 3 5 2 2 2 7 4" xfId="16320" xr:uid="{00000000-0005-0000-0000-000002650000}"/>
    <cellStyle name="Rubrik 3 5 2 2 2 7 5" xfId="20821" xr:uid="{00000000-0005-0000-0000-000003650000}"/>
    <cellStyle name="Rubrik 3 5 2 2 2 7 6" xfId="23412" xr:uid="{00000000-0005-0000-0000-000004650000}"/>
    <cellStyle name="Rubrik 3 5 2 2 2 7 7" xfId="28492" xr:uid="{00000000-0005-0000-0000-000005650000}"/>
    <cellStyle name="Rubrik 3 5 2 2 2 7 8" xfId="24968" xr:uid="{00000000-0005-0000-0000-000006650000}"/>
    <cellStyle name="Rubrik 3 5 2 2 2 7 9" xfId="33206" xr:uid="{00000000-0005-0000-0000-000007650000}"/>
    <cellStyle name="Rubrik 3 5 2 2 2 8" xfId="4957" xr:uid="{00000000-0005-0000-0000-000008650000}"/>
    <cellStyle name="Rubrik 3 5 2 2 2 8 10" xfId="35297" xr:uid="{00000000-0005-0000-0000-000009650000}"/>
    <cellStyle name="Rubrik 3 5 2 2 2 8 11" xfId="37945" xr:uid="{00000000-0005-0000-0000-00000A650000}"/>
    <cellStyle name="Rubrik 3 5 2 2 2 8 2" xfId="12841" xr:uid="{00000000-0005-0000-0000-00000B650000}"/>
    <cellStyle name="Rubrik 3 5 2 2 2 8 3" xfId="19164" xr:uid="{00000000-0005-0000-0000-00000C650000}"/>
    <cellStyle name="Rubrik 3 5 2 2 2 8 4" xfId="21795" xr:uid="{00000000-0005-0000-0000-00000D650000}"/>
    <cellStyle name="Rubrik 3 5 2 2 2 8 5" xfId="24378" xr:uid="{00000000-0005-0000-0000-00000E650000}"/>
    <cellStyle name="Rubrik 3 5 2 2 2 8 6" xfId="20829" xr:uid="{00000000-0005-0000-0000-00000F650000}"/>
    <cellStyle name="Rubrik 3 5 2 2 2 8 7" xfId="29393" xr:uid="{00000000-0005-0000-0000-000010650000}"/>
    <cellStyle name="Rubrik 3 5 2 2 2 8 8" xfId="22863" xr:uid="{00000000-0005-0000-0000-000011650000}"/>
    <cellStyle name="Rubrik 3 5 2 2 2 8 9" xfId="34129" xr:uid="{00000000-0005-0000-0000-000012650000}"/>
    <cellStyle name="Rubrik 3 5 2 2 2 9" xfId="10213" xr:uid="{00000000-0005-0000-0000-000013650000}"/>
    <cellStyle name="Rubrik 3 5 2 2 20" xfId="33090" xr:uid="{00000000-0005-0000-0000-000014650000}"/>
    <cellStyle name="Rubrik 3 5 2 2 3" xfId="2689" xr:uid="{00000000-0005-0000-0000-000015650000}"/>
    <cellStyle name="Rubrik 3 5 2 2 3 10" xfId="30034" xr:uid="{00000000-0005-0000-0000-000016650000}"/>
    <cellStyle name="Rubrik 3 5 2 2 3 11" xfId="29752" xr:uid="{00000000-0005-0000-0000-000017650000}"/>
    <cellStyle name="Rubrik 3 5 2 2 3 12" xfId="34686" xr:uid="{00000000-0005-0000-0000-000018650000}"/>
    <cellStyle name="Rubrik 3 5 2 2 3 2" xfId="4958" xr:uid="{00000000-0005-0000-0000-000019650000}"/>
    <cellStyle name="Rubrik 3 5 2 2 3 2 10" xfId="26701" xr:uid="{00000000-0005-0000-0000-00001A650000}"/>
    <cellStyle name="Rubrik 3 5 2 2 3 2 11" xfId="37946" xr:uid="{00000000-0005-0000-0000-00001B650000}"/>
    <cellStyle name="Rubrik 3 5 2 2 3 2 2" xfId="12842" xr:uid="{00000000-0005-0000-0000-00001C650000}"/>
    <cellStyle name="Rubrik 3 5 2 2 3 2 3" xfId="19165" xr:uid="{00000000-0005-0000-0000-00001D650000}"/>
    <cellStyle name="Rubrik 3 5 2 2 3 2 4" xfId="21796" xr:uid="{00000000-0005-0000-0000-00001E650000}"/>
    <cellStyle name="Rubrik 3 5 2 2 3 2 5" xfId="24379" xr:uid="{00000000-0005-0000-0000-00001F650000}"/>
    <cellStyle name="Rubrik 3 5 2 2 3 2 6" xfId="22405" xr:uid="{00000000-0005-0000-0000-000020650000}"/>
    <cellStyle name="Rubrik 3 5 2 2 3 2 7" xfId="29394" xr:uid="{00000000-0005-0000-0000-000021650000}"/>
    <cellStyle name="Rubrik 3 5 2 2 3 2 8" xfId="25941" xr:uid="{00000000-0005-0000-0000-000022650000}"/>
    <cellStyle name="Rubrik 3 5 2 2 3 2 9" xfId="34130" xr:uid="{00000000-0005-0000-0000-000023650000}"/>
    <cellStyle name="Rubrik 3 5 2 2 3 3" xfId="10650" xr:uid="{00000000-0005-0000-0000-000024650000}"/>
    <cellStyle name="Rubrik 3 5 2 2 3 4" xfId="14664" xr:uid="{00000000-0005-0000-0000-000025650000}"/>
    <cellStyle name="Rubrik 3 5 2 2 3 5" xfId="16397" xr:uid="{00000000-0005-0000-0000-000026650000}"/>
    <cellStyle name="Rubrik 3 5 2 2 3 6" xfId="15146" xr:uid="{00000000-0005-0000-0000-000027650000}"/>
    <cellStyle name="Rubrik 3 5 2 2 3 7" xfId="22489" xr:uid="{00000000-0005-0000-0000-000028650000}"/>
    <cellStyle name="Rubrik 3 5 2 2 3 8" xfId="25057" xr:uid="{00000000-0005-0000-0000-000029650000}"/>
    <cellStyle name="Rubrik 3 5 2 2 3 9" xfId="24745" xr:uid="{00000000-0005-0000-0000-00002A650000}"/>
    <cellStyle name="Rubrik 3 5 2 2 4" xfId="3038" xr:uid="{00000000-0005-0000-0000-00002B650000}"/>
    <cellStyle name="Rubrik 3 5 2 2 4 10" xfId="30428" xr:uid="{00000000-0005-0000-0000-00002C650000}"/>
    <cellStyle name="Rubrik 3 5 2 2 4 11" xfId="36156" xr:uid="{00000000-0005-0000-0000-00002D650000}"/>
    <cellStyle name="Rubrik 3 5 2 2 4 12" xfId="35840" xr:uid="{00000000-0005-0000-0000-00002E650000}"/>
    <cellStyle name="Rubrik 3 5 2 2 4 2" xfId="4959" xr:uid="{00000000-0005-0000-0000-00002F650000}"/>
    <cellStyle name="Rubrik 3 5 2 2 4 2 10" xfId="17908" xr:uid="{00000000-0005-0000-0000-000030650000}"/>
    <cellStyle name="Rubrik 3 5 2 2 4 2 11" xfId="37947" xr:uid="{00000000-0005-0000-0000-000031650000}"/>
    <cellStyle name="Rubrik 3 5 2 2 4 2 2" xfId="12843" xr:uid="{00000000-0005-0000-0000-000032650000}"/>
    <cellStyle name="Rubrik 3 5 2 2 4 2 3" xfId="19166" xr:uid="{00000000-0005-0000-0000-000033650000}"/>
    <cellStyle name="Rubrik 3 5 2 2 4 2 4" xfId="21797" xr:uid="{00000000-0005-0000-0000-000034650000}"/>
    <cellStyle name="Rubrik 3 5 2 2 4 2 5" xfId="24380" xr:uid="{00000000-0005-0000-0000-000035650000}"/>
    <cellStyle name="Rubrik 3 5 2 2 4 2 6" xfId="15036" xr:uid="{00000000-0005-0000-0000-000036650000}"/>
    <cellStyle name="Rubrik 3 5 2 2 4 2 7" xfId="29395" xr:uid="{00000000-0005-0000-0000-000037650000}"/>
    <cellStyle name="Rubrik 3 5 2 2 4 2 8" xfId="23522" xr:uid="{00000000-0005-0000-0000-000038650000}"/>
    <cellStyle name="Rubrik 3 5 2 2 4 2 9" xfId="34131" xr:uid="{00000000-0005-0000-0000-000039650000}"/>
    <cellStyle name="Rubrik 3 5 2 2 4 3" xfId="10999" xr:uid="{00000000-0005-0000-0000-00003A650000}"/>
    <cellStyle name="Rubrik 3 5 2 2 4 4" xfId="17252" xr:uid="{00000000-0005-0000-0000-00003B650000}"/>
    <cellStyle name="Rubrik 3 5 2 2 4 5" xfId="18087" xr:uid="{00000000-0005-0000-0000-00003C650000}"/>
    <cellStyle name="Rubrik 3 5 2 2 4 6" xfId="10195" xr:uid="{00000000-0005-0000-0000-00003D650000}"/>
    <cellStyle name="Rubrik 3 5 2 2 4 7" xfId="22454" xr:uid="{00000000-0005-0000-0000-00003E650000}"/>
    <cellStyle name="Rubrik 3 5 2 2 4 8" xfId="28849" xr:uid="{00000000-0005-0000-0000-00003F650000}"/>
    <cellStyle name="Rubrik 3 5 2 2 4 9" xfId="25167" xr:uid="{00000000-0005-0000-0000-000040650000}"/>
    <cellStyle name="Rubrik 3 5 2 2 5" xfId="2605" xr:uid="{00000000-0005-0000-0000-000041650000}"/>
    <cellStyle name="Rubrik 3 5 2 2 5 10" xfId="20549" xr:uid="{00000000-0005-0000-0000-000042650000}"/>
    <cellStyle name="Rubrik 3 5 2 2 5 11" xfId="36362" xr:uid="{00000000-0005-0000-0000-000043650000}"/>
    <cellStyle name="Rubrik 3 5 2 2 5 12" xfId="25176" xr:uid="{00000000-0005-0000-0000-000044650000}"/>
    <cellStyle name="Rubrik 3 5 2 2 5 2" xfId="4960" xr:uid="{00000000-0005-0000-0000-000045650000}"/>
    <cellStyle name="Rubrik 3 5 2 2 5 2 10" xfId="15778" xr:uid="{00000000-0005-0000-0000-000046650000}"/>
    <cellStyle name="Rubrik 3 5 2 2 5 2 11" xfId="37948" xr:uid="{00000000-0005-0000-0000-000047650000}"/>
    <cellStyle name="Rubrik 3 5 2 2 5 2 2" xfId="12844" xr:uid="{00000000-0005-0000-0000-000048650000}"/>
    <cellStyle name="Rubrik 3 5 2 2 5 2 3" xfId="19167" xr:uid="{00000000-0005-0000-0000-000049650000}"/>
    <cellStyle name="Rubrik 3 5 2 2 5 2 4" xfId="21798" xr:uid="{00000000-0005-0000-0000-00004A650000}"/>
    <cellStyle name="Rubrik 3 5 2 2 5 2 5" xfId="24381" xr:uid="{00000000-0005-0000-0000-00004B650000}"/>
    <cellStyle name="Rubrik 3 5 2 2 5 2 6" xfId="24650" xr:uid="{00000000-0005-0000-0000-00004C650000}"/>
    <cellStyle name="Rubrik 3 5 2 2 5 2 7" xfId="29396" xr:uid="{00000000-0005-0000-0000-00004D650000}"/>
    <cellStyle name="Rubrik 3 5 2 2 5 2 8" xfId="29665" xr:uid="{00000000-0005-0000-0000-00004E650000}"/>
    <cellStyle name="Rubrik 3 5 2 2 5 2 9" xfId="34132" xr:uid="{00000000-0005-0000-0000-00004F650000}"/>
    <cellStyle name="Rubrik 3 5 2 2 5 3" xfId="10566" xr:uid="{00000000-0005-0000-0000-000050650000}"/>
    <cellStyle name="Rubrik 3 5 2 2 5 4" xfId="14379" xr:uid="{00000000-0005-0000-0000-000051650000}"/>
    <cellStyle name="Rubrik 3 5 2 2 5 5" xfId="19592" xr:uid="{00000000-0005-0000-0000-000052650000}"/>
    <cellStyle name="Rubrik 3 5 2 2 5 6" xfId="22223" xr:uid="{00000000-0005-0000-0000-000053650000}"/>
    <cellStyle name="Rubrik 3 5 2 2 5 7" xfId="27326" xr:uid="{00000000-0005-0000-0000-000054650000}"/>
    <cellStyle name="Rubrik 3 5 2 2 5 8" xfId="22989" xr:uid="{00000000-0005-0000-0000-000055650000}"/>
    <cellStyle name="Rubrik 3 5 2 2 5 9" xfId="32142" xr:uid="{00000000-0005-0000-0000-000056650000}"/>
    <cellStyle name="Rubrik 3 5 2 2 6" xfId="3260" xr:uid="{00000000-0005-0000-0000-000057650000}"/>
    <cellStyle name="Rubrik 3 5 2 2 6 10" xfId="32878" xr:uid="{00000000-0005-0000-0000-000058650000}"/>
    <cellStyle name="Rubrik 3 5 2 2 6 11" xfId="33416" xr:uid="{00000000-0005-0000-0000-000059650000}"/>
    <cellStyle name="Rubrik 3 5 2 2 6 12" xfId="36923" xr:uid="{00000000-0005-0000-0000-00005A650000}"/>
    <cellStyle name="Rubrik 3 5 2 2 6 2" xfId="4961" xr:uid="{00000000-0005-0000-0000-00005B650000}"/>
    <cellStyle name="Rubrik 3 5 2 2 6 2 10" xfId="30162" xr:uid="{00000000-0005-0000-0000-00005C650000}"/>
    <cellStyle name="Rubrik 3 5 2 2 6 2 11" xfId="37949" xr:uid="{00000000-0005-0000-0000-00005D650000}"/>
    <cellStyle name="Rubrik 3 5 2 2 6 2 2" xfId="12845" xr:uid="{00000000-0005-0000-0000-00005E650000}"/>
    <cellStyle name="Rubrik 3 5 2 2 6 2 3" xfId="19168" xr:uid="{00000000-0005-0000-0000-00005F650000}"/>
    <cellStyle name="Rubrik 3 5 2 2 6 2 4" xfId="21799" xr:uid="{00000000-0005-0000-0000-000060650000}"/>
    <cellStyle name="Rubrik 3 5 2 2 6 2 5" xfId="24382" xr:uid="{00000000-0005-0000-0000-000061650000}"/>
    <cellStyle name="Rubrik 3 5 2 2 6 2 6" xfId="20345" xr:uid="{00000000-0005-0000-0000-000062650000}"/>
    <cellStyle name="Rubrik 3 5 2 2 6 2 7" xfId="29397" xr:uid="{00000000-0005-0000-0000-000063650000}"/>
    <cellStyle name="Rubrik 3 5 2 2 6 2 8" xfId="28042" xr:uid="{00000000-0005-0000-0000-000064650000}"/>
    <cellStyle name="Rubrik 3 5 2 2 6 2 9" xfId="34133" xr:uid="{00000000-0005-0000-0000-000065650000}"/>
    <cellStyle name="Rubrik 3 5 2 2 6 3" xfId="11220" xr:uid="{00000000-0005-0000-0000-000066650000}"/>
    <cellStyle name="Rubrik 3 5 2 2 6 4" xfId="17474" xr:uid="{00000000-0005-0000-0000-000067650000}"/>
    <cellStyle name="Rubrik 3 5 2 2 6 5" xfId="16160" xr:uid="{00000000-0005-0000-0000-000068650000}"/>
    <cellStyle name="Rubrik 3 5 2 2 6 6" xfId="20490" xr:uid="{00000000-0005-0000-0000-000069650000}"/>
    <cellStyle name="Rubrik 3 5 2 2 6 7" xfId="25323" xr:uid="{00000000-0005-0000-0000-00006A650000}"/>
    <cellStyle name="Rubrik 3 5 2 2 6 8" xfId="26746" xr:uid="{00000000-0005-0000-0000-00006B650000}"/>
    <cellStyle name="Rubrik 3 5 2 2 6 9" xfId="30277" xr:uid="{00000000-0005-0000-0000-00006C650000}"/>
    <cellStyle name="Rubrik 3 5 2 2 7" xfId="3306" xr:uid="{00000000-0005-0000-0000-00006D650000}"/>
    <cellStyle name="Rubrik 3 5 2 2 7 10" xfId="32594" xr:uid="{00000000-0005-0000-0000-00006E650000}"/>
    <cellStyle name="Rubrik 3 5 2 2 7 11" xfId="34401" xr:uid="{00000000-0005-0000-0000-00006F650000}"/>
    <cellStyle name="Rubrik 3 5 2 2 7 12" xfId="34837" xr:uid="{00000000-0005-0000-0000-000070650000}"/>
    <cellStyle name="Rubrik 3 5 2 2 7 2" xfId="4962" xr:uid="{00000000-0005-0000-0000-000071650000}"/>
    <cellStyle name="Rubrik 3 5 2 2 7 2 10" xfId="32933" xr:uid="{00000000-0005-0000-0000-000072650000}"/>
    <cellStyle name="Rubrik 3 5 2 2 7 2 11" xfId="37950" xr:uid="{00000000-0005-0000-0000-000073650000}"/>
    <cellStyle name="Rubrik 3 5 2 2 7 2 2" xfId="12846" xr:uid="{00000000-0005-0000-0000-000074650000}"/>
    <cellStyle name="Rubrik 3 5 2 2 7 2 3" xfId="19169" xr:uid="{00000000-0005-0000-0000-000075650000}"/>
    <cellStyle name="Rubrik 3 5 2 2 7 2 4" xfId="21800" xr:uid="{00000000-0005-0000-0000-000076650000}"/>
    <cellStyle name="Rubrik 3 5 2 2 7 2 5" xfId="24383" xr:uid="{00000000-0005-0000-0000-000077650000}"/>
    <cellStyle name="Rubrik 3 5 2 2 7 2 6" xfId="25349" xr:uid="{00000000-0005-0000-0000-000078650000}"/>
    <cellStyle name="Rubrik 3 5 2 2 7 2 7" xfId="29398" xr:uid="{00000000-0005-0000-0000-000079650000}"/>
    <cellStyle name="Rubrik 3 5 2 2 7 2 8" xfId="30299" xr:uid="{00000000-0005-0000-0000-00007A650000}"/>
    <cellStyle name="Rubrik 3 5 2 2 7 2 9" xfId="34134" xr:uid="{00000000-0005-0000-0000-00007B650000}"/>
    <cellStyle name="Rubrik 3 5 2 2 7 3" xfId="11266" xr:uid="{00000000-0005-0000-0000-00007C650000}"/>
    <cellStyle name="Rubrik 3 5 2 2 7 4" xfId="17520" xr:uid="{00000000-0005-0000-0000-00007D650000}"/>
    <cellStyle name="Rubrik 3 5 2 2 7 5" xfId="17218" xr:uid="{00000000-0005-0000-0000-00007E650000}"/>
    <cellStyle name="Rubrik 3 5 2 2 7 6" xfId="18105" xr:uid="{00000000-0005-0000-0000-00007F650000}"/>
    <cellStyle name="Rubrik 3 5 2 2 7 7" xfId="24675" xr:uid="{00000000-0005-0000-0000-000080650000}"/>
    <cellStyle name="Rubrik 3 5 2 2 7 8" xfId="23750" xr:uid="{00000000-0005-0000-0000-000081650000}"/>
    <cellStyle name="Rubrik 3 5 2 2 7 9" xfId="29686" xr:uid="{00000000-0005-0000-0000-000082650000}"/>
    <cellStyle name="Rubrik 3 5 2 2 8" xfId="2873" xr:uid="{00000000-0005-0000-0000-000083650000}"/>
    <cellStyle name="Rubrik 3 5 2 2 8 10" xfId="20291" xr:uid="{00000000-0005-0000-0000-000084650000}"/>
    <cellStyle name="Rubrik 3 5 2 2 8 11" xfId="32390" xr:uid="{00000000-0005-0000-0000-000085650000}"/>
    <cellStyle name="Rubrik 3 5 2 2 8 12" xfId="28797" xr:uid="{00000000-0005-0000-0000-000086650000}"/>
    <cellStyle name="Rubrik 3 5 2 2 8 2" xfId="4963" xr:uid="{00000000-0005-0000-0000-000087650000}"/>
    <cellStyle name="Rubrik 3 5 2 2 8 2 10" xfId="22432" xr:uid="{00000000-0005-0000-0000-000088650000}"/>
    <cellStyle name="Rubrik 3 5 2 2 8 2 11" xfId="37951" xr:uid="{00000000-0005-0000-0000-000089650000}"/>
    <cellStyle name="Rubrik 3 5 2 2 8 2 2" xfId="12847" xr:uid="{00000000-0005-0000-0000-00008A650000}"/>
    <cellStyle name="Rubrik 3 5 2 2 8 2 3" xfId="19170" xr:uid="{00000000-0005-0000-0000-00008B650000}"/>
    <cellStyle name="Rubrik 3 5 2 2 8 2 4" xfId="21801" xr:uid="{00000000-0005-0000-0000-00008C650000}"/>
    <cellStyle name="Rubrik 3 5 2 2 8 2 5" xfId="24384" xr:uid="{00000000-0005-0000-0000-00008D650000}"/>
    <cellStyle name="Rubrik 3 5 2 2 8 2 6" xfId="9901" xr:uid="{00000000-0005-0000-0000-00008E650000}"/>
    <cellStyle name="Rubrik 3 5 2 2 8 2 7" xfId="29399" xr:uid="{00000000-0005-0000-0000-00008F650000}"/>
    <cellStyle name="Rubrik 3 5 2 2 8 2 8" xfId="28166" xr:uid="{00000000-0005-0000-0000-000090650000}"/>
    <cellStyle name="Rubrik 3 5 2 2 8 2 9" xfId="34135" xr:uid="{00000000-0005-0000-0000-000091650000}"/>
    <cellStyle name="Rubrik 3 5 2 2 8 3" xfId="10834" xr:uid="{00000000-0005-0000-0000-000092650000}"/>
    <cellStyle name="Rubrik 3 5 2 2 8 4" xfId="17087" xr:uid="{00000000-0005-0000-0000-000093650000}"/>
    <cellStyle name="Rubrik 3 5 2 2 8 5" xfId="15025" xr:uid="{00000000-0005-0000-0000-000094650000}"/>
    <cellStyle name="Rubrik 3 5 2 2 8 6" xfId="16453" xr:uid="{00000000-0005-0000-0000-000095650000}"/>
    <cellStyle name="Rubrik 3 5 2 2 8 7" xfId="19889" xr:uid="{00000000-0005-0000-0000-000096650000}"/>
    <cellStyle name="Rubrik 3 5 2 2 8 8" xfId="22512" xr:uid="{00000000-0005-0000-0000-000097650000}"/>
    <cellStyle name="Rubrik 3 5 2 2 8 9" xfId="27604" xr:uid="{00000000-0005-0000-0000-000098650000}"/>
    <cellStyle name="Rubrik 3 5 2 2 9" xfId="958" xr:uid="{00000000-0005-0000-0000-000099650000}"/>
    <cellStyle name="Rubrik 3 5 2 2 9 10" xfId="33328" xr:uid="{00000000-0005-0000-0000-00009A650000}"/>
    <cellStyle name="Rubrik 3 5 2 2 9 11" xfId="35338" xr:uid="{00000000-0005-0000-0000-00009B650000}"/>
    <cellStyle name="Rubrik 3 5 2 2 9 12" xfId="37210" xr:uid="{00000000-0005-0000-0000-00009C650000}"/>
    <cellStyle name="Rubrik 3 5 2 2 9 2" xfId="4964" xr:uid="{00000000-0005-0000-0000-00009D650000}"/>
    <cellStyle name="Rubrik 3 5 2 2 9 2 10" xfId="27617" xr:uid="{00000000-0005-0000-0000-00009E650000}"/>
    <cellStyle name="Rubrik 3 5 2 2 9 2 11" xfId="37952" xr:uid="{00000000-0005-0000-0000-00009F650000}"/>
    <cellStyle name="Rubrik 3 5 2 2 9 2 2" xfId="12848" xr:uid="{00000000-0005-0000-0000-0000A0650000}"/>
    <cellStyle name="Rubrik 3 5 2 2 9 2 3" xfId="19171" xr:uid="{00000000-0005-0000-0000-0000A1650000}"/>
    <cellStyle name="Rubrik 3 5 2 2 9 2 4" xfId="21802" xr:uid="{00000000-0005-0000-0000-0000A2650000}"/>
    <cellStyle name="Rubrik 3 5 2 2 9 2 5" xfId="24385" xr:uid="{00000000-0005-0000-0000-0000A3650000}"/>
    <cellStyle name="Rubrik 3 5 2 2 9 2 6" xfId="19641" xr:uid="{00000000-0005-0000-0000-0000A4650000}"/>
    <cellStyle name="Rubrik 3 5 2 2 9 2 7" xfId="29400" xr:uid="{00000000-0005-0000-0000-0000A5650000}"/>
    <cellStyle name="Rubrik 3 5 2 2 9 2 8" xfId="27375" xr:uid="{00000000-0005-0000-0000-0000A6650000}"/>
    <cellStyle name="Rubrik 3 5 2 2 9 2 9" xfId="34136" xr:uid="{00000000-0005-0000-0000-0000A7650000}"/>
    <cellStyle name="Rubrik 3 5 2 2 9 3" xfId="14243" xr:uid="{00000000-0005-0000-0000-0000A8650000}"/>
    <cellStyle name="Rubrik 3 5 2 2 9 4" xfId="16433" xr:uid="{00000000-0005-0000-0000-0000A9650000}"/>
    <cellStyle name="Rubrik 3 5 2 2 9 5" xfId="15858" xr:uid="{00000000-0005-0000-0000-0000AA650000}"/>
    <cellStyle name="Rubrik 3 5 2 2 9 6" xfId="20960" xr:uid="{00000000-0005-0000-0000-0000AB650000}"/>
    <cellStyle name="Rubrik 3 5 2 2 9 7" xfId="26095" xr:uid="{00000000-0005-0000-0000-0000AC650000}"/>
    <cellStyle name="Rubrik 3 5 2 2 9 8" xfId="28626" xr:uid="{00000000-0005-0000-0000-0000AD650000}"/>
    <cellStyle name="Rubrik 3 5 2 2 9 9" xfId="30968" xr:uid="{00000000-0005-0000-0000-0000AE650000}"/>
    <cellStyle name="Rubrik 3 5 2 3" xfId="1725" xr:uid="{00000000-0005-0000-0000-0000AF650000}"/>
    <cellStyle name="Rubrik 3 5 2 3 10" xfId="14573" xr:uid="{00000000-0005-0000-0000-0000B0650000}"/>
    <cellStyle name="Rubrik 3 5 2 3 11" xfId="19972" xr:uid="{00000000-0005-0000-0000-0000B1650000}"/>
    <cellStyle name="Rubrik 3 5 2 3 12" xfId="22593" xr:uid="{00000000-0005-0000-0000-0000B2650000}"/>
    <cellStyle name="Rubrik 3 5 2 3 13" xfId="27685" xr:uid="{00000000-0005-0000-0000-0000B3650000}"/>
    <cellStyle name="Rubrik 3 5 2 3 14" xfId="25212" xr:uid="{00000000-0005-0000-0000-0000B4650000}"/>
    <cellStyle name="Rubrik 3 5 2 3 15" xfId="32461" xr:uid="{00000000-0005-0000-0000-0000B5650000}"/>
    <cellStyle name="Rubrik 3 5 2 3 16" xfId="30175" xr:uid="{00000000-0005-0000-0000-0000B6650000}"/>
    <cellStyle name="Rubrik 3 5 2 3 17" xfId="36574" xr:uid="{00000000-0005-0000-0000-0000B7650000}"/>
    <cellStyle name="Rubrik 3 5 2 3 18" xfId="35007" xr:uid="{00000000-0005-0000-0000-0000B8650000}"/>
    <cellStyle name="Rubrik 3 5 2 3 2" xfId="1290" xr:uid="{00000000-0005-0000-0000-0000B9650000}"/>
    <cellStyle name="Rubrik 3 5 2 3 2 10" xfId="30176" xr:uid="{00000000-0005-0000-0000-0000BA650000}"/>
    <cellStyle name="Rubrik 3 5 2 3 2 11" xfId="28671" xr:uid="{00000000-0005-0000-0000-0000BB650000}"/>
    <cellStyle name="Rubrik 3 5 2 3 2 12" xfId="34788" xr:uid="{00000000-0005-0000-0000-0000BC650000}"/>
    <cellStyle name="Rubrik 3 5 2 3 2 2" xfId="4965" xr:uid="{00000000-0005-0000-0000-0000BD650000}"/>
    <cellStyle name="Rubrik 3 5 2 3 2 2 10" xfId="27553" xr:uid="{00000000-0005-0000-0000-0000BE650000}"/>
    <cellStyle name="Rubrik 3 5 2 3 2 2 11" xfId="37953" xr:uid="{00000000-0005-0000-0000-0000BF650000}"/>
    <cellStyle name="Rubrik 3 5 2 3 2 2 2" xfId="12849" xr:uid="{00000000-0005-0000-0000-0000C0650000}"/>
    <cellStyle name="Rubrik 3 5 2 3 2 2 3" xfId="19172" xr:uid="{00000000-0005-0000-0000-0000C1650000}"/>
    <cellStyle name="Rubrik 3 5 2 3 2 2 4" xfId="21803" xr:uid="{00000000-0005-0000-0000-0000C2650000}"/>
    <cellStyle name="Rubrik 3 5 2 3 2 2 5" xfId="24386" xr:uid="{00000000-0005-0000-0000-0000C3650000}"/>
    <cellStyle name="Rubrik 3 5 2 3 2 2 6" xfId="25025" xr:uid="{00000000-0005-0000-0000-0000C4650000}"/>
    <cellStyle name="Rubrik 3 5 2 3 2 2 7" xfId="29401" xr:uid="{00000000-0005-0000-0000-0000C5650000}"/>
    <cellStyle name="Rubrik 3 5 2 3 2 2 8" xfId="30006" xr:uid="{00000000-0005-0000-0000-0000C6650000}"/>
    <cellStyle name="Rubrik 3 5 2 3 2 2 9" xfId="34137" xr:uid="{00000000-0005-0000-0000-0000C7650000}"/>
    <cellStyle name="Rubrik 3 5 2 3 2 3" xfId="13911" xr:uid="{00000000-0005-0000-0000-0000C8650000}"/>
    <cellStyle name="Rubrik 3 5 2 3 2 4" xfId="16270" xr:uid="{00000000-0005-0000-0000-0000C9650000}"/>
    <cellStyle name="Rubrik 3 5 2 3 2 5" xfId="16402" xr:uid="{00000000-0005-0000-0000-0000CA650000}"/>
    <cellStyle name="Rubrik 3 5 2 3 2 6" xfId="9409" xr:uid="{00000000-0005-0000-0000-0000CB650000}"/>
    <cellStyle name="Rubrik 3 5 2 3 2 7" xfId="22652" xr:uid="{00000000-0005-0000-0000-0000CC650000}"/>
    <cellStyle name="Rubrik 3 5 2 3 2 8" xfId="25213" xr:uid="{00000000-0005-0000-0000-0000CD650000}"/>
    <cellStyle name="Rubrik 3 5 2 3 2 9" xfId="21007" xr:uid="{00000000-0005-0000-0000-0000CE650000}"/>
    <cellStyle name="Rubrik 3 5 2 3 3" xfId="1124" xr:uid="{00000000-0005-0000-0000-0000CF650000}"/>
    <cellStyle name="Rubrik 3 5 2 3 3 10" xfId="33097" xr:uid="{00000000-0005-0000-0000-0000D0650000}"/>
    <cellStyle name="Rubrik 3 5 2 3 3 11" xfId="35174" xr:uid="{00000000-0005-0000-0000-0000D1650000}"/>
    <cellStyle name="Rubrik 3 5 2 3 3 12" xfId="37028" xr:uid="{00000000-0005-0000-0000-0000D2650000}"/>
    <cellStyle name="Rubrik 3 5 2 3 3 2" xfId="4966" xr:uid="{00000000-0005-0000-0000-0000D3650000}"/>
    <cellStyle name="Rubrik 3 5 2 3 3 2 10" xfId="32047" xr:uid="{00000000-0005-0000-0000-0000D4650000}"/>
    <cellStyle name="Rubrik 3 5 2 3 3 2 11" xfId="37954" xr:uid="{00000000-0005-0000-0000-0000D5650000}"/>
    <cellStyle name="Rubrik 3 5 2 3 3 2 2" xfId="12850" xr:uid="{00000000-0005-0000-0000-0000D6650000}"/>
    <cellStyle name="Rubrik 3 5 2 3 3 2 3" xfId="19173" xr:uid="{00000000-0005-0000-0000-0000D7650000}"/>
    <cellStyle name="Rubrik 3 5 2 3 3 2 4" xfId="21804" xr:uid="{00000000-0005-0000-0000-0000D8650000}"/>
    <cellStyle name="Rubrik 3 5 2 3 3 2 5" xfId="24387" xr:uid="{00000000-0005-0000-0000-0000D9650000}"/>
    <cellStyle name="Rubrik 3 5 2 3 3 2 6" xfId="20257" xr:uid="{00000000-0005-0000-0000-0000DA650000}"/>
    <cellStyle name="Rubrik 3 5 2 3 3 2 7" xfId="29402" xr:uid="{00000000-0005-0000-0000-0000DB650000}"/>
    <cellStyle name="Rubrik 3 5 2 3 3 2 8" xfId="27961" xr:uid="{00000000-0005-0000-0000-0000DC650000}"/>
    <cellStyle name="Rubrik 3 5 2 3 3 2 9" xfId="34138" xr:uid="{00000000-0005-0000-0000-0000DD650000}"/>
    <cellStyle name="Rubrik 3 5 2 3 3 3" xfId="14077" xr:uid="{00000000-0005-0000-0000-0000DE650000}"/>
    <cellStyle name="Rubrik 3 5 2 3 3 4" xfId="16353" xr:uid="{00000000-0005-0000-0000-0000DF650000}"/>
    <cellStyle name="Rubrik 3 5 2 3 3 5" xfId="14750" xr:uid="{00000000-0005-0000-0000-0000E0650000}"/>
    <cellStyle name="Rubrik 3 5 2 3 3 6" xfId="20699" xr:uid="{00000000-0005-0000-0000-0000E1650000}"/>
    <cellStyle name="Rubrik 3 5 2 3 3 7" xfId="25849" xr:uid="{00000000-0005-0000-0000-0000E2650000}"/>
    <cellStyle name="Rubrik 3 5 2 3 3 8" xfId="28378" xr:uid="{00000000-0005-0000-0000-0000E3650000}"/>
    <cellStyle name="Rubrik 3 5 2 3 3 9" xfId="30748" xr:uid="{00000000-0005-0000-0000-0000E4650000}"/>
    <cellStyle name="Rubrik 3 5 2 3 4" xfId="1351" xr:uid="{00000000-0005-0000-0000-0000E5650000}"/>
    <cellStyle name="Rubrik 3 5 2 3 4 10" xfId="20597" xr:uid="{00000000-0005-0000-0000-0000E6650000}"/>
    <cellStyle name="Rubrik 3 5 2 3 4 11" xfId="37073" xr:uid="{00000000-0005-0000-0000-0000E7650000}"/>
    <cellStyle name="Rubrik 3 5 2 3 4 12" xfId="29857" xr:uid="{00000000-0005-0000-0000-0000E8650000}"/>
    <cellStyle name="Rubrik 3 5 2 3 4 2" xfId="4967" xr:uid="{00000000-0005-0000-0000-0000E9650000}"/>
    <cellStyle name="Rubrik 3 5 2 3 4 2 10" xfId="22290" xr:uid="{00000000-0005-0000-0000-0000EA650000}"/>
    <cellStyle name="Rubrik 3 5 2 3 4 2 11" xfId="37955" xr:uid="{00000000-0005-0000-0000-0000EB650000}"/>
    <cellStyle name="Rubrik 3 5 2 3 4 2 2" xfId="12851" xr:uid="{00000000-0005-0000-0000-0000EC650000}"/>
    <cellStyle name="Rubrik 3 5 2 3 4 2 3" xfId="19174" xr:uid="{00000000-0005-0000-0000-0000ED650000}"/>
    <cellStyle name="Rubrik 3 5 2 3 4 2 4" xfId="21805" xr:uid="{00000000-0005-0000-0000-0000EE650000}"/>
    <cellStyle name="Rubrik 3 5 2 3 4 2 5" xfId="24388" xr:uid="{00000000-0005-0000-0000-0000EF650000}"/>
    <cellStyle name="Rubrik 3 5 2 3 4 2 6" xfId="25557" xr:uid="{00000000-0005-0000-0000-0000F0650000}"/>
    <cellStyle name="Rubrik 3 5 2 3 4 2 7" xfId="29403" xr:uid="{00000000-0005-0000-0000-0000F1650000}"/>
    <cellStyle name="Rubrik 3 5 2 3 4 2 8" xfId="30484" xr:uid="{00000000-0005-0000-0000-0000F2650000}"/>
    <cellStyle name="Rubrik 3 5 2 3 4 2 9" xfId="34139" xr:uid="{00000000-0005-0000-0000-0000F3650000}"/>
    <cellStyle name="Rubrik 3 5 2 3 4 3" xfId="9320" xr:uid="{00000000-0005-0000-0000-0000F4650000}"/>
    <cellStyle name="Rubrik 3 5 2 3 4 4" xfId="15562" xr:uid="{00000000-0005-0000-0000-0000F5650000}"/>
    <cellStyle name="Rubrik 3 5 2 3 4 5" xfId="20767" xr:uid="{00000000-0005-0000-0000-0000F6650000}"/>
    <cellStyle name="Rubrik 3 5 2 3 4 6" xfId="23360" xr:uid="{00000000-0005-0000-0000-0000F7650000}"/>
    <cellStyle name="Rubrik 3 5 2 3 4 7" xfId="28441" xr:uid="{00000000-0005-0000-0000-0000F8650000}"/>
    <cellStyle name="Rubrik 3 5 2 3 4 8" xfId="22258" xr:uid="{00000000-0005-0000-0000-0000F9650000}"/>
    <cellStyle name="Rubrik 3 5 2 3 4 9" xfId="33156" xr:uid="{00000000-0005-0000-0000-0000FA650000}"/>
    <cellStyle name="Rubrik 3 5 2 3 5" xfId="2948" xr:uid="{00000000-0005-0000-0000-0000FB650000}"/>
    <cellStyle name="Rubrik 3 5 2 3 5 10" xfId="23118" xr:uid="{00000000-0005-0000-0000-0000FC650000}"/>
    <cellStyle name="Rubrik 3 5 2 3 5 11" xfId="36202" xr:uid="{00000000-0005-0000-0000-0000FD650000}"/>
    <cellStyle name="Rubrik 3 5 2 3 5 12" xfId="36925" xr:uid="{00000000-0005-0000-0000-0000FE650000}"/>
    <cellStyle name="Rubrik 3 5 2 3 5 2" xfId="4968" xr:uid="{00000000-0005-0000-0000-0000FF650000}"/>
    <cellStyle name="Rubrik 3 5 2 3 5 2 10" xfId="32317" xr:uid="{00000000-0005-0000-0000-000000660000}"/>
    <cellStyle name="Rubrik 3 5 2 3 5 2 11" xfId="37956" xr:uid="{00000000-0005-0000-0000-000001660000}"/>
    <cellStyle name="Rubrik 3 5 2 3 5 2 2" xfId="12852" xr:uid="{00000000-0005-0000-0000-000002660000}"/>
    <cellStyle name="Rubrik 3 5 2 3 5 2 3" xfId="19175" xr:uid="{00000000-0005-0000-0000-000003660000}"/>
    <cellStyle name="Rubrik 3 5 2 3 5 2 4" xfId="21806" xr:uid="{00000000-0005-0000-0000-000004660000}"/>
    <cellStyle name="Rubrik 3 5 2 3 5 2 5" xfId="24389" xr:uid="{00000000-0005-0000-0000-000005660000}"/>
    <cellStyle name="Rubrik 3 5 2 3 5 2 6" xfId="19622" xr:uid="{00000000-0005-0000-0000-000006660000}"/>
    <cellStyle name="Rubrik 3 5 2 3 5 2 7" xfId="29404" xr:uid="{00000000-0005-0000-0000-000007660000}"/>
    <cellStyle name="Rubrik 3 5 2 3 5 2 8" xfId="28158" xr:uid="{00000000-0005-0000-0000-000008660000}"/>
    <cellStyle name="Rubrik 3 5 2 3 5 2 9" xfId="34140" xr:uid="{00000000-0005-0000-0000-000009660000}"/>
    <cellStyle name="Rubrik 3 5 2 3 5 3" xfId="10909" xr:uid="{00000000-0005-0000-0000-00000A660000}"/>
    <cellStyle name="Rubrik 3 5 2 3 5 4" xfId="17162" xr:uid="{00000000-0005-0000-0000-00000B660000}"/>
    <cellStyle name="Rubrik 3 5 2 3 5 5" xfId="16825" xr:uid="{00000000-0005-0000-0000-00000C660000}"/>
    <cellStyle name="Rubrik 3 5 2 3 5 6" xfId="20492" xr:uid="{00000000-0005-0000-0000-00000D660000}"/>
    <cellStyle name="Rubrik 3 5 2 3 5 7" xfId="27157" xr:uid="{00000000-0005-0000-0000-00000E660000}"/>
    <cellStyle name="Rubrik 3 5 2 3 5 8" xfId="28054" xr:uid="{00000000-0005-0000-0000-00000F660000}"/>
    <cellStyle name="Rubrik 3 5 2 3 5 9" xfId="31974" xr:uid="{00000000-0005-0000-0000-000010660000}"/>
    <cellStyle name="Rubrik 3 5 2 3 6" xfId="1238" xr:uid="{00000000-0005-0000-0000-000011660000}"/>
    <cellStyle name="Rubrik 3 5 2 3 6 10" xfId="32783" xr:uid="{00000000-0005-0000-0000-000012660000}"/>
    <cellStyle name="Rubrik 3 5 2 3 6 11" xfId="34978" xr:uid="{00000000-0005-0000-0000-000013660000}"/>
    <cellStyle name="Rubrik 3 5 2 3 6 12" xfId="36821" xr:uid="{00000000-0005-0000-0000-000014660000}"/>
    <cellStyle name="Rubrik 3 5 2 3 6 2" xfId="4969" xr:uid="{00000000-0005-0000-0000-000015660000}"/>
    <cellStyle name="Rubrik 3 5 2 3 6 2 10" xfId="32239" xr:uid="{00000000-0005-0000-0000-000016660000}"/>
    <cellStyle name="Rubrik 3 5 2 3 6 2 11" xfId="37957" xr:uid="{00000000-0005-0000-0000-000017660000}"/>
    <cellStyle name="Rubrik 3 5 2 3 6 2 2" xfId="12853" xr:uid="{00000000-0005-0000-0000-000018660000}"/>
    <cellStyle name="Rubrik 3 5 2 3 6 2 3" xfId="19176" xr:uid="{00000000-0005-0000-0000-000019660000}"/>
    <cellStyle name="Rubrik 3 5 2 3 6 2 4" xfId="21807" xr:uid="{00000000-0005-0000-0000-00001A660000}"/>
    <cellStyle name="Rubrik 3 5 2 3 6 2 5" xfId="24390" xr:uid="{00000000-0005-0000-0000-00001B660000}"/>
    <cellStyle name="Rubrik 3 5 2 3 6 2 6" xfId="26070" xr:uid="{00000000-0005-0000-0000-00001C660000}"/>
    <cellStyle name="Rubrik 3 5 2 3 6 2 7" xfId="29405" xr:uid="{00000000-0005-0000-0000-00001D660000}"/>
    <cellStyle name="Rubrik 3 5 2 3 6 2 8" xfId="30947" xr:uid="{00000000-0005-0000-0000-00001E660000}"/>
    <cellStyle name="Rubrik 3 5 2 3 6 2 9" xfId="34141" xr:uid="{00000000-0005-0000-0000-00001F660000}"/>
    <cellStyle name="Rubrik 3 5 2 3 6 3" xfId="13963" xr:uid="{00000000-0005-0000-0000-000020660000}"/>
    <cellStyle name="Rubrik 3 5 2 3 6 4" xfId="16291" xr:uid="{00000000-0005-0000-0000-000021660000}"/>
    <cellStyle name="Rubrik 3 5 2 3 6 5" xfId="15934" xr:uid="{00000000-0005-0000-0000-000022660000}"/>
    <cellStyle name="Rubrik 3 5 2 3 6 6" xfId="20341" xr:uid="{00000000-0005-0000-0000-000023660000}"/>
    <cellStyle name="Rubrik 3 5 2 3 6 7" xfId="25508" xr:uid="{00000000-0005-0000-0000-000024660000}"/>
    <cellStyle name="Rubrik 3 5 2 3 6 8" xfId="28039" xr:uid="{00000000-0005-0000-0000-000025660000}"/>
    <cellStyle name="Rubrik 3 5 2 3 6 9" xfId="30443" xr:uid="{00000000-0005-0000-0000-000026660000}"/>
    <cellStyle name="Rubrik 3 5 2 3 7" xfId="3323" xr:uid="{00000000-0005-0000-0000-000027660000}"/>
    <cellStyle name="Rubrik 3 5 2 3 7 10" xfId="28061" xr:uid="{00000000-0005-0000-0000-000028660000}"/>
    <cellStyle name="Rubrik 3 5 2 3 7 11" xfId="36015" xr:uid="{00000000-0005-0000-0000-000029660000}"/>
    <cellStyle name="Rubrik 3 5 2 3 7 12" xfId="34545" xr:uid="{00000000-0005-0000-0000-00002A660000}"/>
    <cellStyle name="Rubrik 3 5 2 3 7 2" xfId="4970" xr:uid="{00000000-0005-0000-0000-00002B660000}"/>
    <cellStyle name="Rubrik 3 5 2 3 7 2 10" xfId="23164" xr:uid="{00000000-0005-0000-0000-00002C660000}"/>
    <cellStyle name="Rubrik 3 5 2 3 7 2 11" xfId="37958" xr:uid="{00000000-0005-0000-0000-00002D660000}"/>
    <cellStyle name="Rubrik 3 5 2 3 7 2 2" xfId="12854" xr:uid="{00000000-0005-0000-0000-00002E660000}"/>
    <cellStyle name="Rubrik 3 5 2 3 7 2 3" xfId="19177" xr:uid="{00000000-0005-0000-0000-00002F660000}"/>
    <cellStyle name="Rubrik 3 5 2 3 7 2 4" xfId="21808" xr:uid="{00000000-0005-0000-0000-000030660000}"/>
    <cellStyle name="Rubrik 3 5 2 3 7 2 5" xfId="24391" xr:uid="{00000000-0005-0000-0000-000031660000}"/>
    <cellStyle name="Rubrik 3 5 2 3 7 2 6" xfId="15021" xr:uid="{00000000-0005-0000-0000-000032660000}"/>
    <cellStyle name="Rubrik 3 5 2 3 7 2 7" xfId="29406" xr:uid="{00000000-0005-0000-0000-000033660000}"/>
    <cellStyle name="Rubrik 3 5 2 3 7 2 8" xfId="23277" xr:uid="{00000000-0005-0000-0000-000034660000}"/>
    <cellStyle name="Rubrik 3 5 2 3 7 2 9" xfId="34142" xr:uid="{00000000-0005-0000-0000-000035660000}"/>
    <cellStyle name="Rubrik 3 5 2 3 7 3" xfId="11283" xr:uid="{00000000-0005-0000-0000-000036660000}"/>
    <cellStyle name="Rubrik 3 5 2 3 7 4" xfId="17537" xr:uid="{00000000-0005-0000-0000-000037660000}"/>
    <cellStyle name="Rubrik 3 5 2 3 7 5" xfId="16837" xr:uid="{00000000-0005-0000-0000-000038660000}"/>
    <cellStyle name="Rubrik 3 5 2 3 7 6" xfId="10110" xr:uid="{00000000-0005-0000-0000-000039660000}"/>
    <cellStyle name="Rubrik 3 5 2 3 7 7" xfId="19938" xr:uid="{00000000-0005-0000-0000-00003A660000}"/>
    <cellStyle name="Rubrik 3 5 2 3 7 8" xfId="24992" xr:uid="{00000000-0005-0000-0000-00003B660000}"/>
    <cellStyle name="Rubrik 3 5 2 3 7 9" xfId="27654" xr:uid="{00000000-0005-0000-0000-00003C660000}"/>
    <cellStyle name="Rubrik 3 5 2 3 8" xfId="4971" xr:uid="{00000000-0005-0000-0000-00003D660000}"/>
    <cellStyle name="Rubrik 3 5 2 3 8 10" xfId="33484" xr:uid="{00000000-0005-0000-0000-00003E660000}"/>
    <cellStyle name="Rubrik 3 5 2 3 8 11" xfId="37959" xr:uid="{00000000-0005-0000-0000-00003F660000}"/>
    <cellStyle name="Rubrik 3 5 2 3 8 2" xfId="12855" xr:uid="{00000000-0005-0000-0000-000040660000}"/>
    <cellStyle name="Rubrik 3 5 2 3 8 3" xfId="19178" xr:uid="{00000000-0005-0000-0000-000041660000}"/>
    <cellStyle name="Rubrik 3 5 2 3 8 4" xfId="21809" xr:uid="{00000000-0005-0000-0000-000042660000}"/>
    <cellStyle name="Rubrik 3 5 2 3 8 5" xfId="24392" xr:uid="{00000000-0005-0000-0000-000043660000}"/>
    <cellStyle name="Rubrik 3 5 2 3 8 6" xfId="22358" xr:uid="{00000000-0005-0000-0000-000044660000}"/>
    <cellStyle name="Rubrik 3 5 2 3 8 7" xfId="29407" xr:uid="{00000000-0005-0000-0000-000045660000}"/>
    <cellStyle name="Rubrik 3 5 2 3 8 8" xfId="22994" xr:uid="{00000000-0005-0000-0000-000046660000}"/>
    <cellStyle name="Rubrik 3 5 2 3 8 9" xfId="34143" xr:uid="{00000000-0005-0000-0000-000047660000}"/>
    <cellStyle name="Rubrik 3 5 2 3 9" xfId="9693" xr:uid="{00000000-0005-0000-0000-000048660000}"/>
    <cellStyle name="Rubrik 3 5 2 4" xfId="1304" xr:uid="{00000000-0005-0000-0000-000049660000}"/>
    <cellStyle name="Rubrik 3 5 2 4 10" xfId="30827" xr:uid="{00000000-0005-0000-0000-00004A660000}"/>
    <cellStyle name="Rubrik 3 5 2 4 11" xfId="37090" xr:uid="{00000000-0005-0000-0000-00004B660000}"/>
    <cellStyle name="Rubrik 3 5 2 4 12" xfId="35183" xr:uid="{00000000-0005-0000-0000-00004C660000}"/>
    <cellStyle name="Rubrik 3 5 2 4 2" xfId="4972" xr:uid="{00000000-0005-0000-0000-00004D660000}"/>
    <cellStyle name="Rubrik 3 5 2 4 2 10" xfId="25363" xr:uid="{00000000-0005-0000-0000-00004E660000}"/>
    <cellStyle name="Rubrik 3 5 2 4 2 11" xfId="37960" xr:uid="{00000000-0005-0000-0000-00004F660000}"/>
    <cellStyle name="Rubrik 3 5 2 4 2 2" xfId="12856" xr:uid="{00000000-0005-0000-0000-000050660000}"/>
    <cellStyle name="Rubrik 3 5 2 4 2 3" xfId="19179" xr:uid="{00000000-0005-0000-0000-000051660000}"/>
    <cellStyle name="Rubrik 3 5 2 4 2 4" xfId="21810" xr:uid="{00000000-0005-0000-0000-000052660000}"/>
    <cellStyle name="Rubrik 3 5 2 4 2 5" xfId="24393" xr:uid="{00000000-0005-0000-0000-000053660000}"/>
    <cellStyle name="Rubrik 3 5 2 4 2 6" xfId="15797" xr:uid="{00000000-0005-0000-0000-000054660000}"/>
    <cellStyle name="Rubrik 3 5 2 4 2 7" xfId="29408" xr:uid="{00000000-0005-0000-0000-000055660000}"/>
    <cellStyle name="Rubrik 3 5 2 4 2 8" xfId="26049" xr:uid="{00000000-0005-0000-0000-000056660000}"/>
    <cellStyle name="Rubrik 3 5 2 4 2 9" xfId="34144" xr:uid="{00000000-0005-0000-0000-000057660000}"/>
    <cellStyle name="Rubrik 3 5 2 4 3" xfId="13897" xr:uid="{00000000-0005-0000-0000-000058660000}"/>
    <cellStyle name="Rubrik 3 5 2 4 4" xfId="16263" xr:uid="{00000000-0005-0000-0000-000059660000}"/>
    <cellStyle name="Rubrik 3 5 2 4 5" xfId="20785" xr:uid="{00000000-0005-0000-0000-00005A660000}"/>
    <cellStyle name="Rubrik 3 5 2 4 6" xfId="23378" xr:uid="{00000000-0005-0000-0000-00005B660000}"/>
    <cellStyle name="Rubrik 3 5 2 4 7" xfId="28459" xr:uid="{00000000-0005-0000-0000-00005C660000}"/>
    <cellStyle name="Rubrik 3 5 2 4 8" xfId="25939" xr:uid="{00000000-0005-0000-0000-00005D660000}"/>
    <cellStyle name="Rubrik 3 5 2 4 9" xfId="33174" xr:uid="{00000000-0005-0000-0000-00005E660000}"/>
    <cellStyle name="Rubrik 3 5 2 5" xfId="3245" xr:uid="{00000000-0005-0000-0000-00005F660000}"/>
    <cellStyle name="Rubrik 3 5 2 5 10" xfId="32826" xr:uid="{00000000-0005-0000-0000-000060660000}"/>
    <cellStyle name="Rubrik 3 5 2 5 11" xfId="36055" xr:uid="{00000000-0005-0000-0000-000061660000}"/>
    <cellStyle name="Rubrik 3 5 2 5 12" xfId="36666" xr:uid="{00000000-0005-0000-0000-000062660000}"/>
    <cellStyle name="Rubrik 3 5 2 5 2" xfId="4973" xr:uid="{00000000-0005-0000-0000-000063660000}"/>
    <cellStyle name="Rubrik 3 5 2 5 2 10" xfId="22409" xr:uid="{00000000-0005-0000-0000-000064660000}"/>
    <cellStyle name="Rubrik 3 5 2 5 2 11" xfId="37961" xr:uid="{00000000-0005-0000-0000-000065660000}"/>
    <cellStyle name="Rubrik 3 5 2 5 2 2" xfId="12857" xr:uid="{00000000-0005-0000-0000-000066660000}"/>
    <cellStyle name="Rubrik 3 5 2 5 2 3" xfId="19180" xr:uid="{00000000-0005-0000-0000-000067660000}"/>
    <cellStyle name="Rubrik 3 5 2 5 2 4" xfId="21811" xr:uid="{00000000-0005-0000-0000-000068660000}"/>
    <cellStyle name="Rubrik 3 5 2 5 2 5" xfId="24394" xr:uid="{00000000-0005-0000-0000-000069660000}"/>
    <cellStyle name="Rubrik 3 5 2 5 2 6" xfId="23602" xr:uid="{00000000-0005-0000-0000-00006A660000}"/>
    <cellStyle name="Rubrik 3 5 2 5 2 7" xfId="29409" xr:uid="{00000000-0005-0000-0000-00006B660000}"/>
    <cellStyle name="Rubrik 3 5 2 5 2 8" xfId="25547" xr:uid="{00000000-0005-0000-0000-00006C660000}"/>
    <cellStyle name="Rubrik 3 5 2 5 2 9" xfId="34145" xr:uid="{00000000-0005-0000-0000-00006D660000}"/>
    <cellStyle name="Rubrik 3 5 2 5 3" xfId="11205" xr:uid="{00000000-0005-0000-0000-00006E660000}"/>
    <cellStyle name="Rubrik 3 5 2 5 4" xfId="17459" xr:uid="{00000000-0005-0000-0000-00006F660000}"/>
    <cellStyle name="Rubrik 3 5 2 5 5" xfId="15598" xr:uid="{00000000-0005-0000-0000-000070660000}"/>
    <cellStyle name="Rubrik 3 5 2 5 6" xfId="20115" xr:uid="{00000000-0005-0000-0000-000071660000}"/>
    <cellStyle name="Rubrik 3 5 2 5 7" xfId="25285" xr:uid="{00000000-0005-0000-0000-000072660000}"/>
    <cellStyle name="Rubrik 3 5 2 5 8" xfId="27742" xr:uid="{00000000-0005-0000-0000-000073660000}"/>
    <cellStyle name="Rubrik 3 5 2 5 9" xfId="30239" xr:uid="{00000000-0005-0000-0000-000074660000}"/>
    <cellStyle name="Rubrik 3 5 2 6" xfId="2662" xr:uid="{00000000-0005-0000-0000-000075660000}"/>
    <cellStyle name="Rubrik 3 5 2 6 10" xfId="31040" xr:uid="{00000000-0005-0000-0000-000076660000}"/>
    <cellStyle name="Rubrik 3 5 2 6 11" xfId="23736" xr:uid="{00000000-0005-0000-0000-000077660000}"/>
    <cellStyle name="Rubrik 3 5 2 6 12" xfId="35387" xr:uid="{00000000-0005-0000-0000-000078660000}"/>
    <cellStyle name="Rubrik 3 5 2 6 2" xfId="4974" xr:uid="{00000000-0005-0000-0000-000079660000}"/>
    <cellStyle name="Rubrik 3 5 2 6 2 10" xfId="26010" xr:uid="{00000000-0005-0000-0000-00007A660000}"/>
    <cellStyle name="Rubrik 3 5 2 6 2 11" xfId="37962" xr:uid="{00000000-0005-0000-0000-00007B660000}"/>
    <cellStyle name="Rubrik 3 5 2 6 2 2" xfId="12858" xr:uid="{00000000-0005-0000-0000-00007C660000}"/>
    <cellStyle name="Rubrik 3 5 2 6 2 3" xfId="19181" xr:uid="{00000000-0005-0000-0000-00007D660000}"/>
    <cellStyle name="Rubrik 3 5 2 6 2 4" xfId="21812" xr:uid="{00000000-0005-0000-0000-00007E660000}"/>
    <cellStyle name="Rubrik 3 5 2 6 2 5" xfId="24395" xr:uid="{00000000-0005-0000-0000-00007F660000}"/>
    <cellStyle name="Rubrik 3 5 2 6 2 6" xfId="22423" xr:uid="{00000000-0005-0000-0000-000080660000}"/>
    <cellStyle name="Rubrik 3 5 2 6 2 7" xfId="29410" xr:uid="{00000000-0005-0000-0000-000081660000}"/>
    <cellStyle name="Rubrik 3 5 2 6 2 8" xfId="25782" xr:uid="{00000000-0005-0000-0000-000082660000}"/>
    <cellStyle name="Rubrik 3 5 2 6 2 9" xfId="34146" xr:uid="{00000000-0005-0000-0000-000083660000}"/>
    <cellStyle name="Rubrik 3 5 2 6 3" xfId="10623" xr:uid="{00000000-0005-0000-0000-000084660000}"/>
    <cellStyle name="Rubrik 3 5 2 6 4" xfId="10368" xr:uid="{00000000-0005-0000-0000-000085660000}"/>
    <cellStyle name="Rubrik 3 5 2 6 5" xfId="14380" xr:uid="{00000000-0005-0000-0000-000086660000}"/>
    <cellStyle name="Rubrik 3 5 2 6 6" xfId="15967" xr:uid="{00000000-0005-0000-0000-000087660000}"/>
    <cellStyle name="Rubrik 3 5 2 6 7" xfId="23629" xr:uid="{00000000-0005-0000-0000-000088660000}"/>
    <cellStyle name="Rubrik 3 5 2 6 8" xfId="26173" xr:uid="{00000000-0005-0000-0000-000089660000}"/>
    <cellStyle name="Rubrik 3 5 2 6 9" xfId="23461" xr:uid="{00000000-0005-0000-0000-00008A660000}"/>
    <cellStyle name="Rubrik 3 5 2 7" xfId="3342" xr:uid="{00000000-0005-0000-0000-00008B660000}"/>
    <cellStyle name="Rubrik 3 5 2 7 10" xfId="25042" xr:uid="{00000000-0005-0000-0000-00008C660000}"/>
    <cellStyle name="Rubrik 3 5 2 7 11" xfId="34773" xr:uid="{00000000-0005-0000-0000-00008D660000}"/>
    <cellStyle name="Rubrik 3 5 2 7 12" xfId="37341" xr:uid="{00000000-0005-0000-0000-00008E660000}"/>
    <cellStyle name="Rubrik 3 5 2 7 2" xfId="4975" xr:uid="{00000000-0005-0000-0000-00008F660000}"/>
    <cellStyle name="Rubrik 3 5 2 7 2 10" xfId="30411" xr:uid="{00000000-0005-0000-0000-000090660000}"/>
    <cellStyle name="Rubrik 3 5 2 7 2 11" xfId="37963" xr:uid="{00000000-0005-0000-0000-000091660000}"/>
    <cellStyle name="Rubrik 3 5 2 7 2 2" xfId="12859" xr:uid="{00000000-0005-0000-0000-000092660000}"/>
    <cellStyle name="Rubrik 3 5 2 7 2 3" xfId="19182" xr:uid="{00000000-0005-0000-0000-000093660000}"/>
    <cellStyle name="Rubrik 3 5 2 7 2 4" xfId="21813" xr:uid="{00000000-0005-0000-0000-000094660000}"/>
    <cellStyle name="Rubrik 3 5 2 7 2 5" xfId="24396" xr:uid="{00000000-0005-0000-0000-000095660000}"/>
    <cellStyle name="Rubrik 3 5 2 7 2 6" xfId="21053" xr:uid="{00000000-0005-0000-0000-000096660000}"/>
    <cellStyle name="Rubrik 3 5 2 7 2 7" xfId="29411" xr:uid="{00000000-0005-0000-0000-000097660000}"/>
    <cellStyle name="Rubrik 3 5 2 7 2 8" xfId="28713" xr:uid="{00000000-0005-0000-0000-000098660000}"/>
    <cellStyle name="Rubrik 3 5 2 7 2 9" xfId="34147" xr:uid="{00000000-0005-0000-0000-000099660000}"/>
    <cellStyle name="Rubrik 3 5 2 7 3" xfId="11302" xr:uid="{00000000-0005-0000-0000-00009A660000}"/>
    <cellStyle name="Rubrik 3 5 2 7 4" xfId="17556" xr:uid="{00000000-0005-0000-0000-00009B660000}"/>
    <cellStyle name="Rubrik 3 5 2 7 5" xfId="16834" xr:uid="{00000000-0005-0000-0000-00009C660000}"/>
    <cellStyle name="Rubrik 3 5 2 7 6" xfId="21166" xr:uid="{00000000-0005-0000-0000-00009D660000}"/>
    <cellStyle name="Rubrik 3 5 2 7 7" xfId="25348" xr:uid="{00000000-0005-0000-0000-00009E660000}"/>
    <cellStyle name="Rubrik 3 5 2 7 8" xfId="28137" xr:uid="{00000000-0005-0000-0000-00009F660000}"/>
    <cellStyle name="Rubrik 3 5 2 7 9" xfId="30298" xr:uid="{00000000-0005-0000-0000-0000A0660000}"/>
    <cellStyle name="Rubrik 3 5 2 8" xfId="766" xr:uid="{00000000-0005-0000-0000-0000A1660000}"/>
    <cellStyle name="Rubrik 3 5 2 8 10" xfId="30206" xr:uid="{00000000-0005-0000-0000-0000A2660000}"/>
    <cellStyle name="Rubrik 3 5 2 8 11" xfId="36783" xr:uid="{00000000-0005-0000-0000-0000A3660000}"/>
    <cellStyle name="Rubrik 3 5 2 8 12" xfId="34843" xr:uid="{00000000-0005-0000-0000-0000A4660000}"/>
    <cellStyle name="Rubrik 3 5 2 8 2" xfId="4976" xr:uid="{00000000-0005-0000-0000-0000A5660000}"/>
    <cellStyle name="Rubrik 3 5 2 8 2 10" xfId="22536" xr:uid="{00000000-0005-0000-0000-0000A6660000}"/>
    <cellStyle name="Rubrik 3 5 2 8 2 11" xfId="37964" xr:uid="{00000000-0005-0000-0000-0000A7660000}"/>
    <cellStyle name="Rubrik 3 5 2 8 2 2" xfId="12860" xr:uid="{00000000-0005-0000-0000-0000A8660000}"/>
    <cellStyle name="Rubrik 3 5 2 8 2 3" xfId="19183" xr:uid="{00000000-0005-0000-0000-0000A9660000}"/>
    <cellStyle name="Rubrik 3 5 2 8 2 4" xfId="21814" xr:uid="{00000000-0005-0000-0000-0000AA660000}"/>
    <cellStyle name="Rubrik 3 5 2 8 2 5" xfId="24397" xr:uid="{00000000-0005-0000-0000-0000AB660000}"/>
    <cellStyle name="Rubrik 3 5 2 8 2 6" xfId="21190" xr:uid="{00000000-0005-0000-0000-0000AC660000}"/>
    <cellStyle name="Rubrik 3 5 2 8 2 7" xfId="29412" xr:uid="{00000000-0005-0000-0000-0000AD660000}"/>
    <cellStyle name="Rubrik 3 5 2 8 2 8" xfId="28814" xr:uid="{00000000-0005-0000-0000-0000AE660000}"/>
    <cellStyle name="Rubrik 3 5 2 8 2 9" xfId="34148" xr:uid="{00000000-0005-0000-0000-0000AF660000}"/>
    <cellStyle name="Rubrik 3 5 2 8 3" xfId="14435" xr:uid="{00000000-0005-0000-0000-0000B0660000}"/>
    <cellStyle name="Rubrik 3 5 2 8 4" xfId="16530" xr:uid="{00000000-0005-0000-0000-0000B1660000}"/>
    <cellStyle name="Rubrik 3 5 2 8 5" xfId="20278" xr:uid="{00000000-0005-0000-0000-0000B2660000}"/>
    <cellStyle name="Rubrik 3 5 2 8 6" xfId="22889" xr:uid="{00000000-0005-0000-0000-0000B3660000}"/>
    <cellStyle name="Rubrik 3 5 2 8 7" xfId="27979" xr:uid="{00000000-0005-0000-0000-0000B4660000}"/>
    <cellStyle name="Rubrik 3 5 2 8 8" xfId="25249" xr:uid="{00000000-0005-0000-0000-0000B5660000}"/>
    <cellStyle name="Rubrik 3 5 2 8 9" xfId="32736" xr:uid="{00000000-0005-0000-0000-0000B6660000}"/>
    <cellStyle name="Rubrik 3 5 2 9" xfId="16732" xr:uid="{00000000-0005-0000-0000-0000B7660000}"/>
    <cellStyle name="Rubrik 3 5 3" xfId="422" xr:uid="{00000000-0005-0000-0000-0000B8660000}"/>
    <cellStyle name="Rubrik 3 5 3 10" xfId="4977" xr:uid="{00000000-0005-0000-0000-0000B9660000}"/>
    <cellStyle name="Rubrik 3 5 3 10 10" xfId="32174" xr:uid="{00000000-0005-0000-0000-0000BA660000}"/>
    <cellStyle name="Rubrik 3 5 3 10 11" xfId="37965" xr:uid="{00000000-0005-0000-0000-0000BB660000}"/>
    <cellStyle name="Rubrik 3 5 3 10 2" xfId="12861" xr:uid="{00000000-0005-0000-0000-0000BC660000}"/>
    <cellStyle name="Rubrik 3 5 3 10 3" xfId="19184" xr:uid="{00000000-0005-0000-0000-0000BD660000}"/>
    <cellStyle name="Rubrik 3 5 3 10 4" xfId="21815" xr:uid="{00000000-0005-0000-0000-0000BE660000}"/>
    <cellStyle name="Rubrik 3 5 3 10 5" xfId="24398" xr:uid="{00000000-0005-0000-0000-0000BF660000}"/>
    <cellStyle name="Rubrik 3 5 3 10 6" xfId="22286" xr:uid="{00000000-0005-0000-0000-0000C0660000}"/>
    <cellStyle name="Rubrik 3 5 3 10 7" xfId="29413" xr:uid="{00000000-0005-0000-0000-0000C1660000}"/>
    <cellStyle name="Rubrik 3 5 3 10 8" xfId="24682" xr:uid="{00000000-0005-0000-0000-0000C2660000}"/>
    <cellStyle name="Rubrik 3 5 3 10 9" xfId="34149" xr:uid="{00000000-0005-0000-0000-0000C3660000}"/>
    <cellStyle name="Rubrik 3 5 3 11" xfId="14776" xr:uid="{00000000-0005-0000-0000-0000C4660000}"/>
    <cellStyle name="Rubrik 3 5 3 12" xfId="16697" xr:uid="{00000000-0005-0000-0000-0000C5660000}"/>
    <cellStyle name="Rubrik 3 5 3 13" xfId="15819" xr:uid="{00000000-0005-0000-0000-0000C6660000}"/>
    <cellStyle name="Rubrik 3 5 3 14" xfId="16157" xr:uid="{00000000-0005-0000-0000-0000C7660000}"/>
    <cellStyle name="Rubrik 3 5 3 15" xfId="25655" xr:uid="{00000000-0005-0000-0000-0000C8660000}"/>
    <cellStyle name="Rubrik 3 5 3 16" xfId="15844" xr:uid="{00000000-0005-0000-0000-0000C9660000}"/>
    <cellStyle name="Rubrik 3 5 3 17" xfId="30575" xr:uid="{00000000-0005-0000-0000-0000CA660000}"/>
    <cellStyle name="Rubrik 3 5 3 18" xfId="32922" xr:uid="{00000000-0005-0000-0000-0000CB660000}"/>
    <cellStyle name="Rubrik 3 5 3 19" xfId="25454" xr:uid="{00000000-0005-0000-0000-0000CC660000}"/>
    <cellStyle name="Rubrik 3 5 3 2" xfId="2087" xr:uid="{00000000-0005-0000-0000-0000CD660000}"/>
    <cellStyle name="Rubrik 3 5 3 2 10" xfId="15048" xr:uid="{00000000-0005-0000-0000-0000CE660000}"/>
    <cellStyle name="Rubrik 3 5 3 2 11" xfId="19848" xr:uid="{00000000-0005-0000-0000-0000CF660000}"/>
    <cellStyle name="Rubrik 3 5 3 2 12" xfId="22472" xr:uid="{00000000-0005-0000-0000-0000D0660000}"/>
    <cellStyle name="Rubrik 3 5 3 2 13" xfId="27566" xr:uid="{00000000-0005-0000-0000-0000D1660000}"/>
    <cellStyle name="Rubrik 3 5 3 2 14" xfId="16400" xr:uid="{00000000-0005-0000-0000-0000D2660000}"/>
    <cellStyle name="Rubrik 3 5 3 2 15" xfId="32356" xr:uid="{00000000-0005-0000-0000-0000D3660000}"/>
    <cellStyle name="Rubrik 3 5 3 2 16" xfId="25380" xr:uid="{00000000-0005-0000-0000-0000D4660000}"/>
    <cellStyle name="Rubrik 3 5 3 2 17" xfId="36508" xr:uid="{00000000-0005-0000-0000-0000D5660000}"/>
    <cellStyle name="Rubrik 3 5 3 2 18" xfId="30178" xr:uid="{00000000-0005-0000-0000-0000D6660000}"/>
    <cellStyle name="Rubrik 3 5 3 2 2" xfId="3070" xr:uid="{00000000-0005-0000-0000-0000D7660000}"/>
    <cellStyle name="Rubrik 3 5 3 2 2 10" xfId="29835" xr:uid="{00000000-0005-0000-0000-0000D8660000}"/>
    <cellStyle name="Rubrik 3 5 3 2 2 11" xfId="29979" xr:uid="{00000000-0005-0000-0000-0000D9660000}"/>
    <cellStyle name="Rubrik 3 5 3 2 2 12" xfId="34416" xr:uid="{00000000-0005-0000-0000-0000DA660000}"/>
    <cellStyle name="Rubrik 3 5 3 2 2 2" xfId="4978" xr:uid="{00000000-0005-0000-0000-0000DB660000}"/>
    <cellStyle name="Rubrik 3 5 3 2 2 2 10" xfId="32306" xr:uid="{00000000-0005-0000-0000-0000DC660000}"/>
    <cellStyle name="Rubrik 3 5 3 2 2 2 11" xfId="37966" xr:uid="{00000000-0005-0000-0000-0000DD660000}"/>
    <cellStyle name="Rubrik 3 5 3 2 2 2 2" xfId="12862" xr:uid="{00000000-0005-0000-0000-0000DE660000}"/>
    <cellStyle name="Rubrik 3 5 3 2 2 2 3" xfId="19185" xr:uid="{00000000-0005-0000-0000-0000DF660000}"/>
    <cellStyle name="Rubrik 3 5 3 2 2 2 4" xfId="21816" xr:uid="{00000000-0005-0000-0000-0000E0660000}"/>
    <cellStyle name="Rubrik 3 5 3 2 2 2 5" xfId="24399" xr:uid="{00000000-0005-0000-0000-0000E1660000}"/>
    <cellStyle name="Rubrik 3 5 3 2 2 2 6" xfId="20078" xr:uid="{00000000-0005-0000-0000-0000E2660000}"/>
    <cellStyle name="Rubrik 3 5 3 2 2 2 7" xfId="29414" xr:uid="{00000000-0005-0000-0000-0000E3660000}"/>
    <cellStyle name="Rubrik 3 5 3 2 2 2 8" xfId="28852" xr:uid="{00000000-0005-0000-0000-0000E4660000}"/>
    <cellStyle name="Rubrik 3 5 3 2 2 2 9" xfId="34150" xr:uid="{00000000-0005-0000-0000-0000E5660000}"/>
    <cellStyle name="Rubrik 3 5 3 2 2 3" xfId="11030" xr:uid="{00000000-0005-0000-0000-0000E6660000}"/>
    <cellStyle name="Rubrik 3 5 3 2 2 4" xfId="17284" xr:uid="{00000000-0005-0000-0000-0000E7660000}"/>
    <cellStyle name="Rubrik 3 5 3 2 2 5" xfId="18076" xr:uid="{00000000-0005-0000-0000-0000E8660000}"/>
    <cellStyle name="Rubrik 3 5 3 2 2 6" xfId="16734" xr:uid="{00000000-0005-0000-0000-0000E9660000}"/>
    <cellStyle name="Rubrik 3 5 3 2 2 7" xfId="23701" xr:uid="{00000000-0005-0000-0000-0000EA660000}"/>
    <cellStyle name="Rubrik 3 5 3 2 2 8" xfId="14785" xr:uid="{00000000-0005-0000-0000-0000EB660000}"/>
    <cellStyle name="Rubrik 3 5 3 2 2 9" xfId="20338" xr:uid="{00000000-0005-0000-0000-0000EC660000}"/>
    <cellStyle name="Rubrik 3 5 3 2 3" xfId="1100" xr:uid="{00000000-0005-0000-0000-0000ED660000}"/>
    <cellStyle name="Rubrik 3 5 3 2 3 10" xfId="33273" xr:uid="{00000000-0005-0000-0000-0000EE660000}"/>
    <cellStyle name="Rubrik 3 5 3 2 3 11" xfId="35304" xr:uid="{00000000-0005-0000-0000-0000EF660000}"/>
    <cellStyle name="Rubrik 3 5 3 2 3 12" xfId="37168" xr:uid="{00000000-0005-0000-0000-0000F0660000}"/>
    <cellStyle name="Rubrik 3 5 3 2 3 2" xfId="4979" xr:uid="{00000000-0005-0000-0000-0000F1660000}"/>
    <cellStyle name="Rubrik 3 5 3 2 3 2 10" xfId="32173" xr:uid="{00000000-0005-0000-0000-0000F2660000}"/>
    <cellStyle name="Rubrik 3 5 3 2 3 2 11" xfId="37967" xr:uid="{00000000-0005-0000-0000-0000F3660000}"/>
    <cellStyle name="Rubrik 3 5 3 2 3 2 2" xfId="12863" xr:uid="{00000000-0005-0000-0000-0000F4660000}"/>
    <cellStyle name="Rubrik 3 5 3 2 3 2 3" xfId="19186" xr:uid="{00000000-0005-0000-0000-0000F5660000}"/>
    <cellStyle name="Rubrik 3 5 3 2 3 2 4" xfId="21817" xr:uid="{00000000-0005-0000-0000-0000F6660000}"/>
    <cellStyle name="Rubrik 3 5 3 2 3 2 5" xfId="24400" xr:uid="{00000000-0005-0000-0000-0000F7660000}"/>
    <cellStyle name="Rubrik 3 5 3 2 3 2 6" xfId="14779" xr:uid="{00000000-0005-0000-0000-0000F8660000}"/>
    <cellStyle name="Rubrik 3 5 3 2 3 2 7" xfId="29415" xr:uid="{00000000-0005-0000-0000-0000F9660000}"/>
    <cellStyle name="Rubrik 3 5 3 2 3 2 8" xfId="25781" xr:uid="{00000000-0005-0000-0000-0000FA660000}"/>
    <cellStyle name="Rubrik 3 5 3 2 3 2 9" xfId="34151" xr:uid="{00000000-0005-0000-0000-0000FB660000}"/>
    <cellStyle name="Rubrik 3 5 3 2 3 3" xfId="14101" xr:uid="{00000000-0005-0000-0000-0000FC660000}"/>
    <cellStyle name="Rubrik 3 5 3 2 3 4" xfId="16364" xr:uid="{00000000-0005-0000-0000-0000FD660000}"/>
    <cellStyle name="Rubrik 3 5 3 2 3 5" xfId="16448" xr:uid="{00000000-0005-0000-0000-0000FE660000}"/>
    <cellStyle name="Rubrik 3 5 3 2 3 6" xfId="20894" xr:uid="{00000000-0005-0000-0000-0000FF660000}"/>
    <cellStyle name="Rubrik 3 5 3 2 3 7" xfId="26028" xr:uid="{00000000-0005-0000-0000-000000670000}"/>
    <cellStyle name="Rubrik 3 5 3 2 3 8" xfId="28565" xr:uid="{00000000-0005-0000-0000-000001670000}"/>
    <cellStyle name="Rubrik 3 5 3 2 3 9" xfId="30910" xr:uid="{00000000-0005-0000-0000-000002670000}"/>
    <cellStyle name="Rubrik 3 5 3 2 4" xfId="3153" xr:uid="{00000000-0005-0000-0000-000003670000}"/>
    <cellStyle name="Rubrik 3 5 3 2 4 10" xfId="20654" xr:uid="{00000000-0005-0000-0000-000004670000}"/>
    <cellStyle name="Rubrik 3 5 3 2 4 11" xfId="36102" xr:uid="{00000000-0005-0000-0000-000005670000}"/>
    <cellStyle name="Rubrik 3 5 3 2 4 12" xfId="35863" xr:uid="{00000000-0005-0000-0000-000006670000}"/>
    <cellStyle name="Rubrik 3 5 3 2 4 2" xfId="4980" xr:uid="{00000000-0005-0000-0000-000007670000}"/>
    <cellStyle name="Rubrik 3 5 3 2 4 2 10" xfId="34483" xr:uid="{00000000-0005-0000-0000-000008670000}"/>
    <cellStyle name="Rubrik 3 5 3 2 4 2 11" xfId="37968" xr:uid="{00000000-0005-0000-0000-000009670000}"/>
    <cellStyle name="Rubrik 3 5 3 2 4 2 2" xfId="12864" xr:uid="{00000000-0005-0000-0000-00000A670000}"/>
    <cellStyle name="Rubrik 3 5 3 2 4 2 3" xfId="19187" xr:uid="{00000000-0005-0000-0000-00000B670000}"/>
    <cellStyle name="Rubrik 3 5 3 2 4 2 4" xfId="21818" xr:uid="{00000000-0005-0000-0000-00000C670000}"/>
    <cellStyle name="Rubrik 3 5 3 2 4 2 5" xfId="24401" xr:uid="{00000000-0005-0000-0000-00000D670000}"/>
    <cellStyle name="Rubrik 3 5 3 2 4 2 6" xfId="19927" xr:uid="{00000000-0005-0000-0000-00000E670000}"/>
    <cellStyle name="Rubrik 3 5 3 2 4 2 7" xfId="29416" xr:uid="{00000000-0005-0000-0000-00000F670000}"/>
    <cellStyle name="Rubrik 3 5 3 2 4 2 8" xfId="27643" xr:uid="{00000000-0005-0000-0000-000010670000}"/>
    <cellStyle name="Rubrik 3 5 3 2 4 2 9" xfId="34152" xr:uid="{00000000-0005-0000-0000-000011670000}"/>
    <cellStyle name="Rubrik 3 5 3 2 4 3" xfId="11113" xr:uid="{00000000-0005-0000-0000-000012670000}"/>
    <cellStyle name="Rubrik 3 5 3 2 4 4" xfId="17367" xr:uid="{00000000-0005-0000-0000-000013670000}"/>
    <cellStyle name="Rubrik 3 5 3 2 4 5" xfId="18037" xr:uid="{00000000-0005-0000-0000-000014670000}"/>
    <cellStyle name="Rubrik 3 5 3 2 4 6" xfId="15991" xr:uid="{00000000-0005-0000-0000-000015670000}"/>
    <cellStyle name="Rubrik 3 5 3 2 4 7" xfId="27054" xr:uid="{00000000-0005-0000-0000-000016670000}"/>
    <cellStyle name="Rubrik 3 5 3 2 4 8" xfId="28408" xr:uid="{00000000-0005-0000-0000-000017670000}"/>
    <cellStyle name="Rubrik 3 5 3 2 4 9" xfId="31871" xr:uid="{00000000-0005-0000-0000-000018670000}"/>
    <cellStyle name="Rubrik 3 5 3 2 5" xfId="3135" xr:uid="{00000000-0005-0000-0000-000019670000}"/>
    <cellStyle name="Rubrik 3 5 3 2 5 10" xfId="33363" xr:uid="{00000000-0005-0000-0000-00001A670000}"/>
    <cellStyle name="Rubrik 3 5 3 2 5 11" xfId="36111" xr:uid="{00000000-0005-0000-0000-00001B670000}"/>
    <cellStyle name="Rubrik 3 5 3 2 5 12" xfId="28188" xr:uid="{00000000-0005-0000-0000-00001C670000}"/>
    <cellStyle name="Rubrik 3 5 3 2 5 2" xfId="4981" xr:uid="{00000000-0005-0000-0000-00001D670000}"/>
    <cellStyle name="Rubrik 3 5 3 2 5 2 10" xfId="30048" xr:uid="{00000000-0005-0000-0000-00001E670000}"/>
    <cellStyle name="Rubrik 3 5 3 2 5 2 11" xfId="37969" xr:uid="{00000000-0005-0000-0000-00001F670000}"/>
    <cellStyle name="Rubrik 3 5 3 2 5 2 2" xfId="12865" xr:uid="{00000000-0005-0000-0000-000020670000}"/>
    <cellStyle name="Rubrik 3 5 3 2 5 2 3" xfId="19188" xr:uid="{00000000-0005-0000-0000-000021670000}"/>
    <cellStyle name="Rubrik 3 5 3 2 5 2 4" xfId="21819" xr:uid="{00000000-0005-0000-0000-000022670000}"/>
    <cellStyle name="Rubrik 3 5 3 2 5 2 5" xfId="24402" xr:uid="{00000000-0005-0000-0000-000023670000}"/>
    <cellStyle name="Rubrik 3 5 3 2 5 2 6" xfId="21202" xr:uid="{00000000-0005-0000-0000-000024670000}"/>
    <cellStyle name="Rubrik 3 5 3 2 5 2 7" xfId="29417" xr:uid="{00000000-0005-0000-0000-000025670000}"/>
    <cellStyle name="Rubrik 3 5 3 2 5 2 8" xfId="23328" xr:uid="{00000000-0005-0000-0000-000026670000}"/>
    <cellStyle name="Rubrik 3 5 3 2 5 2 9" xfId="34153" xr:uid="{00000000-0005-0000-0000-000027670000}"/>
    <cellStyle name="Rubrik 3 5 3 2 5 3" xfId="11095" xr:uid="{00000000-0005-0000-0000-000028670000}"/>
    <cellStyle name="Rubrik 3 5 3 2 5 4" xfId="17349" xr:uid="{00000000-0005-0000-0000-000029670000}"/>
    <cellStyle name="Rubrik 3 5 3 2 5 5" xfId="18045" xr:uid="{00000000-0005-0000-0000-00002A670000}"/>
    <cellStyle name="Rubrik 3 5 3 2 5 6" xfId="11718" xr:uid="{00000000-0005-0000-0000-00002B670000}"/>
    <cellStyle name="Rubrik 3 5 3 2 5 7" xfId="22306" xr:uid="{00000000-0005-0000-0000-00002C670000}"/>
    <cellStyle name="Rubrik 3 5 3 2 5 8" xfId="27870" xr:uid="{00000000-0005-0000-0000-00002D670000}"/>
    <cellStyle name="Rubrik 3 5 3 2 5 9" xfId="23082" xr:uid="{00000000-0005-0000-0000-00002E670000}"/>
    <cellStyle name="Rubrik 3 5 3 2 6" xfId="2769" xr:uid="{00000000-0005-0000-0000-00002F670000}"/>
    <cellStyle name="Rubrik 3 5 3 2 6 10" xfId="22578" xr:uid="{00000000-0005-0000-0000-000030670000}"/>
    <cellStyle name="Rubrik 3 5 3 2 6 11" xfId="36286" xr:uid="{00000000-0005-0000-0000-000031670000}"/>
    <cellStyle name="Rubrik 3 5 3 2 6 12" xfId="23722" xr:uid="{00000000-0005-0000-0000-000032670000}"/>
    <cellStyle name="Rubrik 3 5 3 2 6 2" xfId="4982" xr:uid="{00000000-0005-0000-0000-000033670000}"/>
    <cellStyle name="Rubrik 3 5 3 2 6 2 10" xfId="34485" xr:uid="{00000000-0005-0000-0000-000034670000}"/>
    <cellStyle name="Rubrik 3 5 3 2 6 2 11" xfId="37970" xr:uid="{00000000-0005-0000-0000-000035670000}"/>
    <cellStyle name="Rubrik 3 5 3 2 6 2 2" xfId="12866" xr:uid="{00000000-0005-0000-0000-000036670000}"/>
    <cellStyle name="Rubrik 3 5 3 2 6 2 3" xfId="19189" xr:uid="{00000000-0005-0000-0000-000037670000}"/>
    <cellStyle name="Rubrik 3 5 3 2 6 2 4" xfId="21820" xr:uid="{00000000-0005-0000-0000-000038670000}"/>
    <cellStyle name="Rubrik 3 5 3 2 6 2 5" xfId="24403" xr:uid="{00000000-0005-0000-0000-000039670000}"/>
    <cellStyle name="Rubrik 3 5 3 2 6 2 6" xfId="20929" xr:uid="{00000000-0005-0000-0000-00003A670000}"/>
    <cellStyle name="Rubrik 3 5 3 2 6 2 7" xfId="29418" xr:uid="{00000000-0005-0000-0000-00003B670000}"/>
    <cellStyle name="Rubrik 3 5 3 2 6 2 8" xfId="28595" xr:uid="{00000000-0005-0000-0000-00003C670000}"/>
    <cellStyle name="Rubrik 3 5 3 2 6 2 9" xfId="34154" xr:uid="{00000000-0005-0000-0000-00003D670000}"/>
    <cellStyle name="Rubrik 3 5 3 2 6 3" xfId="10730" xr:uid="{00000000-0005-0000-0000-00003E670000}"/>
    <cellStyle name="Rubrik 3 5 3 2 6 4" xfId="16983" xr:uid="{00000000-0005-0000-0000-00003F670000}"/>
    <cellStyle name="Rubrik 3 5 3 2 6 5" xfId="19511" xr:uid="{00000000-0005-0000-0000-000040670000}"/>
    <cellStyle name="Rubrik 3 5 3 2 6 6" xfId="22142" xr:uid="{00000000-0005-0000-0000-000041670000}"/>
    <cellStyle name="Rubrik 3 5 3 2 6 7" xfId="27245" xr:uid="{00000000-0005-0000-0000-000042670000}"/>
    <cellStyle name="Rubrik 3 5 3 2 6 8" xfId="23345" xr:uid="{00000000-0005-0000-0000-000043670000}"/>
    <cellStyle name="Rubrik 3 5 3 2 6 9" xfId="32062" xr:uid="{00000000-0005-0000-0000-000044670000}"/>
    <cellStyle name="Rubrik 3 5 3 2 7" xfId="3164" xr:uid="{00000000-0005-0000-0000-000045670000}"/>
    <cellStyle name="Rubrik 3 5 3 2 7 10" xfId="33466" xr:uid="{00000000-0005-0000-0000-000046670000}"/>
    <cellStyle name="Rubrik 3 5 3 2 7 11" xfId="36096" xr:uid="{00000000-0005-0000-0000-000047670000}"/>
    <cellStyle name="Rubrik 3 5 3 2 7 12" xfId="35403" xr:uid="{00000000-0005-0000-0000-000048670000}"/>
    <cellStyle name="Rubrik 3 5 3 2 7 2" xfId="4983" xr:uid="{00000000-0005-0000-0000-000049670000}"/>
    <cellStyle name="Rubrik 3 5 3 2 7 2 10" xfId="34617" xr:uid="{00000000-0005-0000-0000-00004A670000}"/>
    <cellStyle name="Rubrik 3 5 3 2 7 2 11" xfId="37971" xr:uid="{00000000-0005-0000-0000-00004B670000}"/>
    <cellStyle name="Rubrik 3 5 3 2 7 2 2" xfId="12867" xr:uid="{00000000-0005-0000-0000-00004C670000}"/>
    <cellStyle name="Rubrik 3 5 3 2 7 2 3" xfId="19190" xr:uid="{00000000-0005-0000-0000-00004D670000}"/>
    <cellStyle name="Rubrik 3 5 3 2 7 2 4" xfId="21821" xr:uid="{00000000-0005-0000-0000-00004E670000}"/>
    <cellStyle name="Rubrik 3 5 3 2 7 2 5" xfId="24404" xr:uid="{00000000-0005-0000-0000-00004F670000}"/>
    <cellStyle name="Rubrik 3 5 3 2 7 2 6" xfId="23528" xr:uid="{00000000-0005-0000-0000-000050670000}"/>
    <cellStyle name="Rubrik 3 5 3 2 7 2 7" xfId="29419" xr:uid="{00000000-0005-0000-0000-000051670000}"/>
    <cellStyle name="Rubrik 3 5 3 2 7 2 8" xfId="23766" xr:uid="{00000000-0005-0000-0000-000052670000}"/>
    <cellStyle name="Rubrik 3 5 3 2 7 2 9" xfId="34155" xr:uid="{00000000-0005-0000-0000-000053670000}"/>
    <cellStyle name="Rubrik 3 5 3 2 7 3" xfId="11124" xr:uid="{00000000-0005-0000-0000-000054670000}"/>
    <cellStyle name="Rubrik 3 5 3 2 7 4" xfId="17378" xr:uid="{00000000-0005-0000-0000-000055670000}"/>
    <cellStyle name="Rubrik 3 5 3 2 7 5" xfId="10276" xr:uid="{00000000-0005-0000-0000-000056670000}"/>
    <cellStyle name="Rubrik 3 5 3 2 7 6" xfId="16010" xr:uid="{00000000-0005-0000-0000-000057670000}"/>
    <cellStyle name="Rubrik 3 5 3 2 7 7" xfId="27049" xr:uid="{00000000-0005-0000-0000-000058670000}"/>
    <cellStyle name="Rubrik 3 5 3 2 7 8" xfId="23588" xr:uid="{00000000-0005-0000-0000-000059670000}"/>
    <cellStyle name="Rubrik 3 5 3 2 7 9" xfId="31866" xr:uid="{00000000-0005-0000-0000-00005A670000}"/>
    <cellStyle name="Rubrik 3 5 3 2 8" xfId="4984" xr:uid="{00000000-0005-0000-0000-00005B670000}"/>
    <cellStyle name="Rubrik 3 5 3 2 8 10" xfId="28874" xr:uid="{00000000-0005-0000-0000-00005C670000}"/>
    <cellStyle name="Rubrik 3 5 3 2 8 11" xfId="37972" xr:uid="{00000000-0005-0000-0000-00005D670000}"/>
    <cellStyle name="Rubrik 3 5 3 2 8 2" xfId="12868" xr:uid="{00000000-0005-0000-0000-00005E670000}"/>
    <cellStyle name="Rubrik 3 5 3 2 8 3" xfId="19191" xr:uid="{00000000-0005-0000-0000-00005F670000}"/>
    <cellStyle name="Rubrik 3 5 3 2 8 4" xfId="21822" xr:uid="{00000000-0005-0000-0000-000060670000}"/>
    <cellStyle name="Rubrik 3 5 3 2 8 5" xfId="24405" xr:uid="{00000000-0005-0000-0000-000061670000}"/>
    <cellStyle name="Rubrik 3 5 3 2 8 6" xfId="16033" xr:uid="{00000000-0005-0000-0000-000062670000}"/>
    <cellStyle name="Rubrik 3 5 3 2 8 7" xfId="29420" xr:uid="{00000000-0005-0000-0000-000063670000}"/>
    <cellStyle name="Rubrik 3 5 3 2 8 8" xfId="25574" xr:uid="{00000000-0005-0000-0000-000064670000}"/>
    <cellStyle name="Rubrik 3 5 3 2 8 9" xfId="34156" xr:uid="{00000000-0005-0000-0000-000065670000}"/>
    <cellStyle name="Rubrik 3 5 3 2 9" xfId="10050" xr:uid="{00000000-0005-0000-0000-000066670000}"/>
    <cellStyle name="Rubrik 3 5 3 20" xfId="35068" xr:uid="{00000000-0005-0000-0000-000067670000}"/>
    <cellStyle name="Rubrik 3 5 3 3" xfId="3173" xr:uid="{00000000-0005-0000-0000-000068670000}"/>
    <cellStyle name="Rubrik 3 5 3 3 10" xfId="30742" xr:uid="{00000000-0005-0000-0000-000069670000}"/>
    <cellStyle name="Rubrik 3 5 3 3 11" xfId="36091" xr:uid="{00000000-0005-0000-0000-00006A670000}"/>
    <cellStyle name="Rubrik 3 5 3 3 12" xfId="35867" xr:uid="{00000000-0005-0000-0000-00006B670000}"/>
    <cellStyle name="Rubrik 3 5 3 3 2" xfId="4985" xr:uid="{00000000-0005-0000-0000-00006C670000}"/>
    <cellStyle name="Rubrik 3 5 3 3 2 10" xfId="35042" xr:uid="{00000000-0005-0000-0000-00006D670000}"/>
    <cellStyle name="Rubrik 3 5 3 3 2 11" xfId="37973" xr:uid="{00000000-0005-0000-0000-00006E670000}"/>
    <cellStyle name="Rubrik 3 5 3 3 2 2" xfId="12869" xr:uid="{00000000-0005-0000-0000-00006F670000}"/>
    <cellStyle name="Rubrik 3 5 3 3 2 3" xfId="19192" xr:uid="{00000000-0005-0000-0000-000070670000}"/>
    <cellStyle name="Rubrik 3 5 3 3 2 4" xfId="21823" xr:uid="{00000000-0005-0000-0000-000071670000}"/>
    <cellStyle name="Rubrik 3 5 3 3 2 5" xfId="24406" xr:uid="{00000000-0005-0000-0000-000072670000}"/>
    <cellStyle name="Rubrik 3 5 3 3 2 6" xfId="17849" xr:uid="{00000000-0005-0000-0000-000073670000}"/>
    <cellStyle name="Rubrik 3 5 3 3 2 7" xfId="29421" xr:uid="{00000000-0005-0000-0000-000074670000}"/>
    <cellStyle name="Rubrik 3 5 3 3 2 8" xfId="28219" xr:uid="{00000000-0005-0000-0000-000075670000}"/>
    <cellStyle name="Rubrik 3 5 3 3 2 9" xfId="34157" xr:uid="{00000000-0005-0000-0000-000076670000}"/>
    <cellStyle name="Rubrik 3 5 3 3 3" xfId="11133" xr:uid="{00000000-0005-0000-0000-000077670000}"/>
    <cellStyle name="Rubrik 3 5 3 3 4" xfId="17387" xr:uid="{00000000-0005-0000-0000-000078670000}"/>
    <cellStyle name="Rubrik 3 5 3 3 5" xfId="18029" xr:uid="{00000000-0005-0000-0000-000079670000}"/>
    <cellStyle name="Rubrik 3 5 3 3 6" xfId="17821" xr:uid="{00000000-0005-0000-0000-00007A670000}"/>
    <cellStyle name="Rubrik 3 5 3 3 7" xfId="27044" xr:uid="{00000000-0005-0000-0000-00007B670000}"/>
    <cellStyle name="Rubrik 3 5 3 3 8" xfId="26729" xr:uid="{00000000-0005-0000-0000-00007C670000}"/>
    <cellStyle name="Rubrik 3 5 3 3 9" xfId="31861" xr:uid="{00000000-0005-0000-0000-00007D670000}"/>
    <cellStyle name="Rubrik 3 5 3 4" xfId="2728" xr:uid="{00000000-0005-0000-0000-00007E670000}"/>
    <cellStyle name="Rubrik 3 5 3 4 10" xfId="27631" xr:uid="{00000000-0005-0000-0000-00007F670000}"/>
    <cellStyle name="Rubrik 3 5 3 4 11" xfId="36305" xr:uid="{00000000-0005-0000-0000-000080670000}"/>
    <cellStyle name="Rubrik 3 5 3 4 12" xfId="35237" xr:uid="{00000000-0005-0000-0000-000081670000}"/>
    <cellStyle name="Rubrik 3 5 3 4 2" xfId="4986" xr:uid="{00000000-0005-0000-0000-000082670000}"/>
    <cellStyle name="Rubrik 3 5 3 4 2 10" xfId="33496" xr:uid="{00000000-0005-0000-0000-000083670000}"/>
    <cellStyle name="Rubrik 3 5 3 4 2 11" xfId="37974" xr:uid="{00000000-0005-0000-0000-000084670000}"/>
    <cellStyle name="Rubrik 3 5 3 4 2 2" xfId="12870" xr:uid="{00000000-0005-0000-0000-000085670000}"/>
    <cellStyle name="Rubrik 3 5 3 4 2 3" xfId="19193" xr:uid="{00000000-0005-0000-0000-000086670000}"/>
    <cellStyle name="Rubrik 3 5 3 4 2 4" xfId="21824" xr:uid="{00000000-0005-0000-0000-000087670000}"/>
    <cellStyle name="Rubrik 3 5 3 4 2 5" xfId="24407" xr:uid="{00000000-0005-0000-0000-000088670000}"/>
    <cellStyle name="Rubrik 3 5 3 4 2 6" xfId="22534" xr:uid="{00000000-0005-0000-0000-000089670000}"/>
    <cellStyle name="Rubrik 3 5 3 4 2 7" xfId="29422" xr:uid="{00000000-0005-0000-0000-00008A670000}"/>
    <cellStyle name="Rubrik 3 5 3 4 2 8" xfId="19722" xr:uid="{00000000-0005-0000-0000-00008B670000}"/>
    <cellStyle name="Rubrik 3 5 3 4 2 9" xfId="34158" xr:uid="{00000000-0005-0000-0000-00008C670000}"/>
    <cellStyle name="Rubrik 3 5 3 4 3" xfId="10689" xr:uid="{00000000-0005-0000-0000-00008D670000}"/>
    <cellStyle name="Rubrik 3 5 3 4 4" xfId="16942" xr:uid="{00000000-0005-0000-0000-00008E670000}"/>
    <cellStyle name="Rubrik 3 5 3 4 5" xfId="19530" xr:uid="{00000000-0005-0000-0000-00008F670000}"/>
    <cellStyle name="Rubrik 3 5 3 4 6" xfId="22161" xr:uid="{00000000-0005-0000-0000-000090670000}"/>
    <cellStyle name="Rubrik 3 5 3 4 7" xfId="27264" xr:uid="{00000000-0005-0000-0000-000091670000}"/>
    <cellStyle name="Rubrik 3 5 3 4 8" xfId="19915" xr:uid="{00000000-0005-0000-0000-000092670000}"/>
    <cellStyle name="Rubrik 3 5 3 4 9" xfId="32081" xr:uid="{00000000-0005-0000-0000-000093670000}"/>
    <cellStyle name="Rubrik 3 5 3 5" xfId="1122" xr:uid="{00000000-0005-0000-0000-000094670000}"/>
    <cellStyle name="Rubrik 3 5 3 5 10" xfId="25220" xr:uid="{00000000-0005-0000-0000-000095670000}"/>
    <cellStyle name="Rubrik 3 5 3 5 11" xfId="37135" xr:uid="{00000000-0005-0000-0000-000096670000}"/>
    <cellStyle name="Rubrik 3 5 3 5 12" xfId="32338" xr:uid="{00000000-0005-0000-0000-000097670000}"/>
    <cellStyle name="Rubrik 3 5 3 5 2" xfId="4987" xr:uid="{00000000-0005-0000-0000-000098670000}"/>
    <cellStyle name="Rubrik 3 5 3 5 2 10" xfId="33147" xr:uid="{00000000-0005-0000-0000-000099670000}"/>
    <cellStyle name="Rubrik 3 5 3 5 2 11" xfId="37975" xr:uid="{00000000-0005-0000-0000-00009A670000}"/>
    <cellStyle name="Rubrik 3 5 3 5 2 2" xfId="12871" xr:uid="{00000000-0005-0000-0000-00009B670000}"/>
    <cellStyle name="Rubrik 3 5 3 5 2 3" xfId="19194" xr:uid="{00000000-0005-0000-0000-00009C670000}"/>
    <cellStyle name="Rubrik 3 5 3 5 2 4" xfId="21825" xr:uid="{00000000-0005-0000-0000-00009D670000}"/>
    <cellStyle name="Rubrik 3 5 3 5 2 5" xfId="24408" xr:uid="{00000000-0005-0000-0000-00009E670000}"/>
    <cellStyle name="Rubrik 3 5 3 5 2 6" xfId="20069" xr:uid="{00000000-0005-0000-0000-00009F670000}"/>
    <cellStyle name="Rubrik 3 5 3 5 2 7" xfId="29423" xr:uid="{00000000-0005-0000-0000-0000A0670000}"/>
    <cellStyle name="Rubrik 3 5 3 5 2 8" xfId="26765" xr:uid="{00000000-0005-0000-0000-0000A1670000}"/>
    <cellStyle name="Rubrik 3 5 3 5 2 9" xfId="34159" xr:uid="{00000000-0005-0000-0000-0000A2670000}"/>
    <cellStyle name="Rubrik 3 5 3 5 3" xfId="14079" xr:uid="{00000000-0005-0000-0000-0000A3670000}"/>
    <cellStyle name="Rubrik 3 5 3 5 4" xfId="16349" xr:uid="{00000000-0005-0000-0000-0000A4670000}"/>
    <cellStyle name="Rubrik 3 5 3 5 5" xfId="20845" xr:uid="{00000000-0005-0000-0000-0000A5670000}"/>
    <cellStyle name="Rubrik 3 5 3 5 6" xfId="23436" xr:uid="{00000000-0005-0000-0000-0000A6670000}"/>
    <cellStyle name="Rubrik 3 5 3 5 7" xfId="28516" xr:uid="{00000000-0005-0000-0000-0000A7670000}"/>
    <cellStyle name="Rubrik 3 5 3 5 8" xfId="23143" xr:uid="{00000000-0005-0000-0000-0000A8670000}"/>
    <cellStyle name="Rubrik 3 5 3 5 9" xfId="33230" xr:uid="{00000000-0005-0000-0000-0000A9670000}"/>
    <cellStyle name="Rubrik 3 5 3 6" xfId="2949" xr:uid="{00000000-0005-0000-0000-0000AA670000}"/>
    <cellStyle name="Rubrik 3 5 3 6 10" xfId="33444" xr:uid="{00000000-0005-0000-0000-0000AB670000}"/>
    <cellStyle name="Rubrik 3 5 3 6 11" xfId="30639" xr:uid="{00000000-0005-0000-0000-0000AC670000}"/>
    <cellStyle name="Rubrik 3 5 3 6 12" xfId="37334" xr:uid="{00000000-0005-0000-0000-0000AD670000}"/>
    <cellStyle name="Rubrik 3 5 3 6 2" xfId="4988" xr:uid="{00000000-0005-0000-0000-0000AE670000}"/>
    <cellStyle name="Rubrik 3 5 3 6 2 10" xfId="19858" xr:uid="{00000000-0005-0000-0000-0000AF670000}"/>
    <cellStyle name="Rubrik 3 5 3 6 2 11" xfId="37976" xr:uid="{00000000-0005-0000-0000-0000B0670000}"/>
    <cellStyle name="Rubrik 3 5 3 6 2 2" xfId="12872" xr:uid="{00000000-0005-0000-0000-0000B1670000}"/>
    <cellStyle name="Rubrik 3 5 3 6 2 3" xfId="19195" xr:uid="{00000000-0005-0000-0000-0000B2670000}"/>
    <cellStyle name="Rubrik 3 5 3 6 2 4" xfId="21826" xr:uid="{00000000-0005-0000-0000-0000B3670000}"/>
    <cellStyle name="Rubrik 3 5 3 6 2 5" xfId="24409" xr:uid="{00000000-0005-0000-0000-0000B4670000}"/>
    <cellStyle name="Rubrik 3 5 3 6 2 6" xfId="10231" xr:uid="{00000000-0005-0000-0000-0000B5670000}"/>
    <cellStyle name="Rubrik 3 5 3 6 2 7" xfId="29424" xr:uid="{00000000-0005-0000-0000-0000B6670000}"/>
    <cellStyle name="Rubrik 3 5 3 6 2 8" xfId="25834" xr:uid="{00000000-0005-0000-0000-0000B7670000}"/>
    <cellStyle name="Rubrik 3 5 3 6 2 9" xfId="34160" xr:uid="{00000000-0005-0000-0000-0000B8670000}"/>
    <cellStyle name="Rubrik 3 5 3 6 3" xfId="10910" xr:uid="{00000000-0005-0000-0000-0000B9670000}"/>
    <cellStyle name="Rubrik 3 5 3 6 4" xfId="17163" xr:uid="{00000000-0005-0000-0000-0000BA670000}"/>
    <cellStyle name="Rubrik 3 5 3 6 5" xfId="16824" xr:uid="{00000000-0005-0000-0000-0000BB670000}"/>
    <cellStyle name="Rubrik 3 5 3 6 6" xfId="21158" xr:uid="{00000000-0005-0000-0000-0000BC670000}"/>
    <cellStyle name="Rubrik 3 5 3 6 7" xfId="22431" xr:uid="{00000000-0005-0000-0000-0000BD670000}"/>
    <cellStyle name="Rubrik 3 5 3 6 8" xfId="28746" xr:uid="{00000000-0005-0000-0000-0000BE670000}"/>
    <cellStyle name="Rubrik 3 5 3 6 9" xfId="25724" xr:uid="{00000000-0005-0000-0000-0000BF670000}"/>
    <cellStyle name="Rubrik 3 5 3 7" xfId="3212" xr:uid="{00000000-0005-0000-0000-0000C0670000}"/>
    <cellStyle name="Rubrik 3 5 3 7 10" xfId="33314" xr:uid="{00000000-0005-0000-0000-0000C1670000}"/>
    <cellStyle name="Rubrik 3 5 3 7 11" xfId="34429" xr:uid="{00000000-0005-0000-0000-0000C2670000}"/>
    <cellStyle name="Rubrik 3 5 3 7 12" xfId="37312" xr:uid="{00000000-0005-0000-0000-0000C3670000}"/>
    <cellStyle name="Rubrik 3 5 3 7 2" xfId="4989" xr:uid="{00000000-0005-0000-0000-0000C4670000}"/>
    <cellStyle name="Rubrik 3 5 3 7 2 10" xfId="27478" xr:uid="{00000000-0005-0000-0000-0000C5670000}"/>
    <cellStyle name="Rubrik 3 5 3 7 2 11" xfId="37977" xr:uid="{00000000-0005-0000-0000-0000C6670000}"/>
    <cellStyle name="Rubrik 3 5 3 7 2 2" xfId="12873" xr:uid="{00000000-0005-0000-0000-0000C7670000}"/>
    <cellStyle name="Rubrik 3 5 3 7 2 3" xfId="19196" xr:uid="{00000000-0005-0000-0000-0000C8670000}"/>
    <cellStyle name="Rubrik 3 5 3 7 2 4" xfId="21827" xr:uid="{00000000-0005-0000-0000-0000C9670000}"/>
    <cellStyle name="Rubrik 3 5 3 7 2 5" xfId="24410" xr:uid="{00000000-0005-0000-0000-0000CA670000}"/>
    <cellStyle name="Rubrik 3 5 3 7 2 6" xfId="22990" xr:uid="{00000000-0005-0000-0000-0000CB670000}"/>
    <cellStyle name="Rubrik 3 5 3 7 2 7" xfId="29425" xr:uid="{00000000-0005-0000-0000-0000CC670000}"/>
    <cellStyle name="Rubrik 3 5 3 7 2 8" xfId="25131" xr:uid="{00000000-0005-0000-0000-0000CD670000}"/>
    <cellStyle name="Rubrik 3 5 3 7 2 9" xfId="34161" xr:uid="{00000000-0005-0000-0000-0000CE670000}"/>
    <cellStyle name="Rubrik 3 5 3 7 3" xfId="11172" xr:uid="{00000000-0005-0000-0000-0000CF670000}"/>
    <cellStyle name="Rubrik 3 5 3 7 4" xfId="17426" xr:uid="{00000000-0005-0000-0000-0000D0670000}"/>
    <cellStyle name="Rubrik 3 5 3 7 5" xfId="16091" xr:uid="{00000000-0005-0000-0000-0000D1670000}"/>
    <cellStyle name="Rubrik 3 5 3 7 6" xfId="21117" xr:uid="{00000000-0005-0000-0000-0000D2670000}"/>
    <cellStyle name="Rubrik 3 5 3 7 7" xfId="27025" xr:uid="{00000000-0005-0000-0000-0000D3670000}"/>
    <cellStyle name="Rubrik 3 5 3 7 8" xfId="26029" xr:uid="{00000000-0005-0000-0000-0000D4670000}"/>
    <cellStyle name="Rubrik 3 5 3 7 9" xfId="31842" xr:uid="{00000000-0005-0000-0000-0000D5670000}"/>
    <cellStyle name="Rubrik 3 5 3 8" xfId="3142" xr:uid="{00000000-0005-0000-0000-0000D6670000}"/>
    <cellStyle name="Rubrik 3 5 3 8 10" xfId="31576" xr:uid="{00000000-0005-0000-0000-0000D7670000}"/>
    <cellStyle name="Rubrik 3 5 3 8 11" xfId="36107" xr:uid="{00000000-0005-0000-0000-0000D8670000}"/>
    <cellStyle name="Rubrik 3 5 3 8 12" xfId="35305" xr:uid="{00000000-0005-0000-0000-0000D9670000}"/>
    <cellStyle name="Rubrik 3 5 3 8 2" xfId="4990" xr:uid="{00000000-0005-0000-0000-0000DA670000}"/>
    <cellStyle name="Rubrik 3 5 3 8 2 10" xfId="28618" xr:uid="{00000000-0005-0000-0000-0000DB670000}"/>
    <cellStyle name="Rubrik 3 5 3 8 2 11" xfId="37978" xr:uid="{00000000-0005-0000-0000-0000DC670000}"/>
    <cellStyle name="Rubrik 3 5 3 8 2 2" xfId="12874" xr:uid="{00000000-0005-0000-0000-0000DD670000}"/>
    <cellStyle name="Rubrik 3 5 3 8 2 3" xfId="19197" xr:uid="{00000000-0005-0000-0000-0000DE670000}"/>
    <cellStyle name="Rubrik 3 5 3 8 2 4" xfId="21828" xr:uid="{00000000-0005-0000-0000-0000DF670000}"/>
    <cellStyle name="Rubrik 3 5 3 8 2 5" xfId="24411" xr:uid="{00000000-0005-0000-0000-0000E0670000}"/>
    <cellStyle name="Rubrik 3 5 3 8 2 6" xfId="24815" xr:uid="{00000000-0005-0000-0000-0000E1670000}"/>
    <cellStyle name="Rubrik 3 5 3 8 2 7" xfId="29426" xr:uid="{00000000-0005-0000-0000-0000E2670000}"/>
    <cellStyle name="Rubrik 3 5 3 8 2 8" xfId="29819" xr:uid="{00000000-0005-0000-0000-0000E3670000}"/>
    <cellStyle name="Rubrik 3 5 3 8 2 9" xfId="34162" xr:uid="{00000000-0005-0000-0000-0000E4670000}"/>
    <cellStyle name="Rubrik 3 5 3 8 3" xfId="11102" xr:uid="{00000000-0005-0000-0000-0000E5670000}"/>
    <cellStyle name="Rubrik 3 5 3 8 4" xfId="17356" xr:uid="{00000000-0005-0000-0000-0000E6670000}"/>
    <cellStyle name="Rubrik 3 5 3 8 5" xfId="16774" xr:uid="{00000000-0005-0000-0000-0000E7670000}"/>
    <cellStyle name="Rubrik 3 5 3 8 6" xfId="15759" xr:uid="{00000000-0005-0000-0000-0000E8670000}"/>
    <cellStyle name="Rubrik 3 5 3 8 7" xfId="27060" xr:uid="{00000000-0005-0000-0000-0000E9670000}"/>
    <cellStyle name="Rubrik 3 5 3 8 8" xfId="26720" xr:uid="{00000000-0005-0000-0000-0000EA670000}"/>
    <cellStyle name="Rubrik 3 5 3 8 9" xfId="31877" xr:uid="{00000000-0005-0000-0000-0000EB670000}"/>
    <cellStyle name="Rubrik 3 5 3 9" xfId="836" xr:uid="{00000000-0005-0000-0000-0000EC670000}"/>
    <cellStyle name="Rubrik 3 5 3 9 10" xfId="30769" xr:uid="{00000000-0005-0000-0000-0000ED670000}"/>
    <cellStyle name="Rubrik 3 5 3 9 11" xfId="22166" xr:uid="{00000000-0005-0000-0000-0000EE670000}"/>
    <cellStyle name="Rubrik 3 5 3 9 12" xfId="35191" xr:uid="{00000000-0005-0000-0000-0000EF670000}"/>
    <cellStyle name="Rubrik 3 5 3 9 2" xfId="4991" xr:uid="{00000000-0005-0000-0000-0000F0670000}"/>
    <cellStyle name="Rubrik 3 5 3 9 2 10" xfId="32001" xr:uid="{00000000-0005-0000-0000-0000F1670000}"/>
    <cellStyle name="Rubrik 3 5 3 9 2 11" xfId="37979" xr:uid="{00000000-0005-0000-0000-0000F2670000}"/>
    <cellStyle name="Rubrik 3 5 3 9 2 2" xfId="12875" xr:uid="{00000000-0005-0000-0000-0000F3670000}"/>
    <cellStyle name="Rubrik 3 5 3 9 2 3" xfId="19198" xr:uid="{00000000-0005-0000-0000-0000F4670000}"/>
    <cellStyle name="Rubrik 3 5 3 9 2 4" xfId="21829" xr:uid="{00000000-0005-0000-0000-0000F5670000}"/>
    <cellStyle name="Rubrik 3 5 3 9 2 5" xfId="24412" xr:uid="{00000000-0005-0000-0000-0000F6670000}"/>
    <cellStyle name="Rubrik 3 5 3 9 2 6" xfId="25152" xr:uid="{00000000-0005-0000-0000-0000F7670000}"/>
    <cellStyle name="Rubrik 3 5 3 9 2 7" xfId="29427" xr:uid="{00000000-0005-0000-0000-0000F8670000}"/>
    <cellStyle name="Rubrik 3 5 3 9 2 8" xfId="30119" xr:uid="{00000000-0005-0000-0000-0000F9670000}"/>
    <cellStyle name="Rubrik 3 5 3 9 2 9" xfId="34163" xr:uid="{00000000-0005-0000-0000-0000FA670000}"/>
    <cellStyle name="Rubrik 3 5 3 9 3" xfId="14365" xr:uid="{00000000-0005-0000-0000-0000FB670000}"/>
    <cellStyle name="Rubrik 3 5 3 9 4" xfId="16494" xr:uid="{00000000-0005-0000-0000-0000FC670000}"/>
    <cellStyle name="Rubrik 3 5 3 9 5" xfId="16051" xr:uid="{00000000-0005-0000-0000-0000FD670000}"/>
    <cellStyle name="Rubrik 3 5 3 9 6" xfId="10334" xr:uid="{00000000-0005-0000-0000-0000FE670000}"/>
    <cellStyle name="Rubrik 3 5 3 9 7" xfId="23319" xr:uid="{00000000-0005-0000-0000-0000FF670000}"/>
    <cellStyle name="Rubrik 3 5 3 9 8" xfId="25872" xr:uid="{00000000-0005-0000-0000-000000680000}"/>
    <cellStyle name="Rubrik 3 5 3 9 9" xfId="22879" xr:uid="{00000000-0005-0000-0000-000001680000}"/>
    <cellStyle name="Rubrik 3 5 4" xfId="1427" xr:uid="{00000000-0005-0000-0000-000002680000}"/>
    <cellStyle name="Rubrik 3 5 4 10" xfId="14613" xr:uid="{00000000-0005-0000-0000-000003680000}"/>
    <cellStyle name="Rubrik 3 5 4 11" xfId="20742" xr:uid="{00000000-0005-0000-0000-000004680000}"/>
    <cellStyle name="Rubrik 3 5 4 12" xfId="23336" xr:uid="{00000000-0005-0000-0000-000005680000}"/>
    <cellStyle name="Rubrik 3 5 4 13" xfId="28416" xr:uid="{00000000-0005-0000-0000-000006680000}"/>
    <cellStyle name="Rubrik 3 5 4 14" xfId="20031" xr:uid="{00000000-0005-0000-0000-000007680000}"/>
    <cellStyle name="Rubrik 3 5 4 15" xfId="33133" xr:uid="{00000000-0005-0000-0000-000008680000}"/>
    <cellStyle name="Rubrik 3 5 4 16" xfId="27744" xr:uid="{00000000-0005-0000-0000-000009680000}"/>
    <cellStyle name="Rubrik 3 5 4 17" xfId="37054" xr:uid="{00000000-0005-0000-0000-00000A680000}"/>
    <cellStyle name="Rubrik 3 5 4 18" xfId="33556" xr:uid="{00000000-0005-0000-0000-00000B680000}"/>
    <cellStyle name="Rubrik 3 5 4 2" xfId="2770" xr:uid="{00000000-0005-0000-0000-00000C680000}"/>
    <cellStyle name="Rubrik 3 5 4 2 10" xfId="33023" xr:uid="{00000000-0005-0000-0000-00000D680000}"/>
    <cellStyle name="Rubrik 3 5 4 2 11" xfId="35119" xr:uid="{00000000-0005-0000-0000-00000E680000}"/>
    <cellStyle name="Rubrik 3 5 4 2 12" xfId="36977" xr:uid="{00000000-0005-0000-0000-00000F680000}"/>
    <cellStyle name="Rubrik 3 5 4 2 2" xfId="4992" xr:uid="{00000000-0005-0000-0000-000010680000}"/>
    <cellStyle name="Rubrik 3 5 4 2 2 10" xfId="34513" xr:uid="{00000000-0005-0000-0000-000011680000}"/>
    <cellStyle name="Rubrik 3 5 4 2 2 11" xfId="37980" xr:uid="{00000000-0005-0000-0000-000012680000}"/>
    <cellStyle name="Rubrik 3 5 4 2 2 2" xfId="12876" xr:uid="{00000000-0005-0000-0000-000013680000}"/>
    <cellStyle name="Rubrik 3 5 4 2 2 3" xfId="19199" xr:uid="{00000000-0005-0000-0000-000014680000}"/>
    <cellStyle name="Rubrik 3 5 4 2 2 4" xfId="21830" xr:uid="{00000000-0005-0000-0000-000015680000}"/>
    <cellStyle name="Rubrik 3 5 4 2 2 5" xfId="24413" xr:uid="{00000000-0005-0000-0000-000016680000}"/>
    <cellStyle name="Rubrik 3 5 4 2 2 6" xfId="22644" xr:uid="{00000000-0005-0000-0000-000017680000}"/>
    <cellStyle name="Rubrik 3 5 4 2 2 7" xfId="29428" xr:uid="{00000000-0005-0000-0000-000018680000}"/>
    <cellStyle name="Rubrik 3 5 4 2 2 8" xfId="25599" xr:uid="{00000000-0005-0000-0000-000019680000}"/>
    <cellStyle name="Rubrik 3 5 4 2 2 9" xfId="34164" xr:uid="{00000000-0005-0000-0000-00001A680000}"/>
    <cellStyle name="Rubrik 3 5 4 2 3" xfId="10731" xr:uid="{00000000-0005-0000-0000-00001B680000}"/>
    <cellStyle name="Rubrik 3 5 4 2 4" xfId="16984" xr:uid="{00000000-0005-0000-0000-00001C680000}"/>
    <cellStyle name="Rubrik 3 5 4 2 5" xfId="14818" xr:uid="{00000000-0005-0000-0000-00001D680000}"/>
    <cellStyle name="Rubrik 3 5 4 2 6" xfId="20602" xr:uid="{00000000-0005-0000-0000-00001E680000}"/>
    <cellStyle name="Rubrik 3 5 4 2 7" xfId="25752" xr:uid="{00000000-0005-0000-0000-00001F680000}"/>
    <cellStyle name="Rubrik 3 5 4 2 8" xfId="28284" xr:uid="{00000000-0005-0000-0000-000020680000}"/>
    <cellStyle name="Rubrik 3 5 4 2 9" xfId="30664" xr:uid="{00000000-0005-0000-0000-000021680000}"/>
    <cellStyle name="Rubrik 3 5 4 3" xfId="2944" xr:uid="{00000000-0005-0000-0000-000022680000}"/>
    <cellStyle name="Rubrik 3 5 4 3 10" xfId="33512" xr:uid="{00000000-0005-0000-0000-000023680000}"/>
    <cellStyle name="Rubrik 3 5 4 3 11" xfId="36204" xr:uid="{00000000-0005-0000-0000-000024680000}"/>
    <cellStyle name="Rubrik 3 5 4 3 12" xfId="37336" xr:uid="{00000000-0005-0000-0000-000025680000}"/>
    <cellStyle name="Rubrik 3 5 4 3 2" xfId="4993" xr:uid="{00000000-0005-0000-0000-000026680000}"/>
    <cellStyle name="Rubrik 3 5 4 3 2 10" xfId="28875" xr:uid="{00000000-0005-0000-0000-000027680000}"/>
    <cellStyle name="Rubrik 3 5 4 3 2 11" xfId="37981" xr:uid="{00000000-0005-0000-0000-000028680000}"/>
    <cellStyle name="Rubrik 3 5 4 3 2 2" xfId="12877" xr:uid="{00000000-0005-0000-0000-000029680000}"/>
    <cellStyle name="Rubrik 3 5 4 3 2 3" xfId="19200" xr:uid="{00000000-0005-0000-0000-00002A680000}"/>
    <cellStyle name="Rubrik 3 5 4 3 2 4" xfId="21831" xr:uid="{00000000-0005-0000-0000-00002B680000}"/>
    <cellStyle name="Rubrik 3 5 4 3 2 5" xfId="24414" xr:uid="{00000000-0005-0000-0000-00002C680000}"/>
    <cellStyle name="Rubrik 3 5 4 3 2 6" xfId="26021" xr:uid="{00000000-0005-0000-0000-00002D680000}"/>
    <cellStyle name="Rubrik 3 5 4 3 2 7" xfId="29429" xr:uid="{00000000-0005-0000-0000-00002E680000}"/>
    <cellStyle name="Rubrik 3 5 4 3 2 8" xfId="30903" xr:uid="{00000000-0005-0000-0000-00002F680000}"/>
    <cellStyle name="Rubrik 3 5 4 3 2 9" xfId="34165" xr:uid="{00000000-0005-0000-0000-000030680000}"/>
    <cellStyle name="Rubrik 3 5 4 3 3" xfId="10905" xr:uid="{00000000-0005-0000-0000-000031680000}"/>
    <cellStyle name="Rubrik 3 5 4 3 4" xfId="17158" xr:uid="{00000000-0005-0000-0000-000032680000}"/>
    <cellStyle name="Rubrik 3 5 4 3 5" xfId="16831" xr:uid="{00000000-0005-0000-0000-000033680000}"/>
    <cellStyle name="Rubrik 3 5 4 3 6" xfId="21160" xr:uid="{00000000-0005-0000-0000-000034680000}"/>
    <cellStyle name="Rubrik 3 5 4 3 7" xfId="27159" xr:uid="{00000000-0005-0000-0000-000035680000}"/>
    <cellStyle name="Rubrik 3 5 4 3 8" xfId="28047" xr:uid="{00000000-0005-0000-0000-000036680000}"/>
    <cellStyle name="Rubrik 3 5 4 3 9" xfId="31976" xr:uid="{00000000-0005-0000-0000-000037680000}"/>
    <cellStyle name="Rubrik 3 5 4 4" xfId="2578" xr:uid="{00000000-0005-0000-0000-000038680000}"/>
    <cellStyle name="Rubrik 3 5 4 4 10" xfId="33068" xr:uid="{00000000-0005-0000-0000-000039680000}"/>
    <cellStyle name="Rubrik 3 5 4 4 11" xfId="35159" xr:uid="{00000000-0005-0000-0000-00003A680000}"/>
    <cellStyle name="Rubrik 3 5 4 4 12" xfId="37010" xr:uid="{00000000-0005-0000-0000-00003B680000}"/>
    <cellStyle name="Rubrik 3 5 4 4 2" xfId="4994" xr:uid="{00000000-0005-0000-0000-00003C680000}"/>
    <cellStyle name="Rubrik 3 5 4 4 2 10" xfId="30679" xr:uid="{00000000-0005-0000-0000-00003D680000}"/>
    <cellStyle name="Rubrik 3 5 4 4 2 11" xfId="37982" xr:uid="{00000000-0005-0000-0000-00003E680000}"/>
    <cellStyle name="Rubrik 3 5 4 4 2 2" xfId="12878" xr:uid="{00000000-0005-0000-0000-00003F680000}"/>
    <cellStyle name="Rubrik 3 5 4 4 2 3" xfId="19201" xr:uid="{00000000-0005-0000-0000-000040680000}"/>
    <cellStyle name="Rubrik 3 5 4 4 2 4" xfId="21832" xr:uid="{00000000-0005-0000-0000-000041680000}"/>
    <cellStyle name="Rubrik 3 5 4 4 2 5" xfId="24415" xr:uid="{00000000-0005-0000-0000-000042680000}"/>
    <cellStyle name="Rubrik 3 5 4 4 2 6" xfId="22401" xr:uid="{00000000-0005-0000-0000-000043680000}"/>
    <cellStyle name="Rubrik 3 5 4 4 2 7" xfId="29430" xr:uid="{00000000-0005-0000-0000-000044680000}"/>
    <cellStyle name="Rubrik 3 5 4 4 2 8" xfId="15105" xr:uid="{00000000-0005-0000-0000-000045680000}"/>
    <cellStyle name="Rubrik 3 5 4 4 2 9" xfId="34166" xr:uid="{00000000-0005-0000-0000-000046680000}"/>
    <cellStyle name="Rubrik 3 5 4 4 3" xfId="10539" xr:uid="{00000000-0005-0000-0000-000047680000}"/>
    <cellStyle name="Rubrik 3 5 4 4 4" xfId="10315" xr:uid="{00000000-0005-0000-0000-000048680000}"/>
    <cellStyle name="Rubrik 3 5 4 4 5" xfId="14351" xr:uid="{00000000-0005-0000-0000-000049680000}"/>
    <cellStyle name="Rubrik 3 5 4 4 6" xfId="20664" xr:uid="{00000000-0005-0000-0000-00004A680000}"/>
    <cellStyle name="Rubrik 3 5 4 4 7" xfId="25818" xr:uid="{00000000-0005-0000-0000-00004B680000}"/>
    <cellStyle name="Rubrik 3 5 4 4 8" xfId="28344" xr:uid="{00000000-0005-0000-0000-00004C680000}"/>
    <cellStyle name="Rubrik 3 5 4 4 9" xfId="30719" xr:uid="{00000000-0005-0000-0000-00004D680000}"/>
    <cellStyle name="Rubrik 3 5 4 5" xfId="2777" xr:uid="{00000000-0005-0000-0000-00004E680000}"/>
    <cellStyle name="Rubrik 3 5 4 5 10" xfId="32688" xr:uid="{00000000-0005-0000-0000-00004F680000}"/>
    <cellStyle name="Rubrik 3 5 4 5 11" xfId="34908" xr:uid="{00000000-0005-0000-0000-000050680000}"/>
    <cellStyle name="Rubrik 3 5 4 5 12" xfId="36749" xr:uid="{00000000-0005-0000-0000-000051680000}"/>
    <cellStyle name="Rubrik 3 5 4 5 2" xfId="4995" xr:uid="{00000000-0005-0000-0000-000052680000}"/>
    <cellStyle name="Rubrik 3 5 4 5 2 10" xfId="31924" xr:uid="{00000000-0005-0000-0000-000053680000}"/>
    <cellStyle name="Rubrik 3 5 4 5 2 11" xfId="37983" xr:uid="{00000000-0005-0000-0000-000054680000}"/>
    <cellStyle name="Rubrik 3 5 4 5 2 2" xfId="12879" xr:uid="{00000000-0005-0000-0000-000055680000}"/>
    <cellStyle name="Rubrik 3 5 4 5 2 3" xfId="19202" xr:uid="{00000000-0005-0000-0000-000056680000}"/>
    <cellStyle name="Rubrik 3 5 4 5 2 4" xfId="21833" xr:uid="{00000000-0005-0000-0000-000057680000}"/>
    <cellStyle name="Rubrik 3 5 4 5 2 5" xfId="24416" xr:uid="{00000000-0005-0000-0000-000058680000}"/>
    <cellStyle name="Rubrik 3 5 4 5 2 6" xfId="22734" xr:uid="{00000000-0005-0000-0000-000059680000}"/>
    <cellStyle name="Rubrik 3 5 4 5 2 7" xfId="29431" xr:uid="{00000000-0005-0000-0000-00005A680000}"/>
    <cellStyle name="Rubrik 3 5 4 5 2 8" xfId="23531" xr:uid="{00000000-0005-0000-0000-00005B680000}"/>
    <cellStyle name="Rubrik 3 5 4 5 2 9" xfId="34167" xr:uid="{00000000-0005-0000-0000-00005C680000}"/>
    <cellStyle name="Rubrik 3 5 4 5 3" xfId="10738" xr:uid="{00000000-0005-0000-0000-00005D680000}"/>
    <cellStyle name="Rubrik 3 5 4 5 4" xfId="16991" xr:uid="{00000000-0005-0000-0000-00005E680000}"/>
    <cellStyle name="Rubrik 3 5 4 5 5" xfId="15752" xr:uid="{00000000-0005-0000-0000-00005F680000}"/>
    <cellStyle name="Rubrik 3 5 4 5 6" xfId="20220" xr:uid="{00000000-0005-0000-0000-000060680000}"/>
    <cellStyle name="Rubrik 3 5 4 5 7" xfId="25396" xr:uid="{00000000-0005-0000-0000-000061680000}"/>
    <cellStyle name="Rubrik 3 5 4 5 8" xfId="27926" xr:uid="{00000000-0005-0000-0000-000062680000}"/>
    <cellStyle name="Rubrik 3 5 4 5 9" xfId="30340" xr:uid="{00000000-0005-0000-0000-000063680000}"/>
    <cellStyle name="Rubrik 3 5 4 6" xfId="1079" xr:uid="{00000000-0005-0000-0000-000064680000}"/>
    <cellStyle name="Rubrik 3 5 4 6 10" xfId="9608" xr:uid="{00000000-0005-0000-0000-000065680000}"/>
    <cellStyle name="Rubrik 3 5 4 6 11" xfId="37147" xr:uid="{00000000-0005-0000-0000-000066680000}"/>
    <cellStyle name="Rubrik 3 5 4 6 12" xfId="32988" xr:uid="{00000000-0005-0000-0000-000067680000}"/>
    <cellStyle name="Rubrik 3 5 4 6 2" xfId="4996" xr:uid="{00000000-0005-0000-0000-000068680000}"/>
    <cellStyle name="Rubrik 3 5 4 6 2 10" xfId="30392" xr:uid="{00000000-0005-0000-0000-000069680000}"/>
    <cellStyle name="Rubrik 3 5 4 6 2 11" xfId="37984" xr:uid="{00000000-0005-0000-0000-00006A680000}"/>
    <cellStyle name="Rubrik 3 5 4 6 2 2" xfId="12880" xr:uid="{00000000-0005-0000-0000-00006B680000}"/>
    <cellStyle name="Rubrik 3 5 4 6 2 3" xfId="19203" xr:uid="{00000000-0005-0000-0000-00006C680000}"/>
    <cellStyle name="Rubrik 3 5 4 6 2 4" xfId="21834" xr:uid="{00000000-0005-0000-0000-00006D680000}"/>
    <cellStyle name="Rubrik 3 5 4 6 2 5" xfId="24417" xr:uid="{00000000-0005-0000-0000-00006E680000}"/>
    <cellStyle name="Rubrik 3 5 4 6 2 6" xfId="15876" xr:uid="{00000000-0005-0000-0000-00006F680000}"/>
    <cellStyle name="Rubrik 3 5 4 6 2 7" xfId="29432" xr:uid="{00000000-0005-0000-0000-000070680000}"/>
    <cellStyle name="Rubrik 3 5 4 6 2 8" xfId="22632" xr:uid="{00000000-0005-0000-0000-000071680000}"/>
    <cellStyle name="Rubrik 3 5 4 6 2 9" xfId="34168" xr:uid="{00000000-0005-0000-0000-000072680000}"/>
    <cellStyle name="Rubrik 3 5 4 6 3" xfId="14122" xr:uid="{00000000-0005-0000-0000-000073680000}"/>
    <cellStyle name="Rubrik 3 5 4 6 4" xfId="15698" xr:uid="{00000000-0005-0000-0000-000074680000}"/>
    <cellStyle name="Rubrik 3 5 4 6 5" xfId="20858" xr:uid="{00000000-0005-0000-0000-000075680000}"/>
    <cellStyle name="Rubrik 3 5 4 6 6" xfId="23449" xr:uid="{00000000-0005-0000-0000-000076680000}"/>
    <cellStyle name="Rubrik 3 5 4 6 7" xfId="28529" xr:uid="{00000000-0005-0000-0000-000077680000}"/>
    <cellStyle name="Rubrik 3 5 4 6 8" xfId="23084" xr:uid="{00000000-0005-0000-0000-000078680000}"/>
    <cellStyle name="Rubrik 3 5 4 6 9" xfId="33242" xr:uid="{00000000-0005-0000-0000-000079680000}"/>
    <cellStyle name="Rubrik 3 5 4 7" xfId="3239" xr:uid="{00000000-0005-0000-0000-00007A680000}"/>
    <cellStyle name="Rubrik 3 5 4 7 10" xfId="33511" xr:uid="{00000000-0005-0000-0000-00007B680000}"/>
    <cellStyle name="Rubrik 3 5 4 7 11" xfId="36058" xr:uid="{00000000-0005-0000-0000-00007C680000}"/>
    <cellStyle name="Rubrik 3 5 4 7 12" xfId="35081" xr:uid="{00000000-0005-0000-0000-00007D680000}"/>
    <cellStyle name="Rubrik 3 5 4 7 2" xfId="4997" xr:uid="{00000000-0005-0000-0000-00007E680000}"/>
    <cellStyle name="Rubrik 3 5 4 7 2 10" xfId="25370" xr:uid="{00000000-0005-0000-0000-00007F680000}"/>
    <cellStyle name="Rubrik 3 5 4 7 2 11" xfId="37985" xr:uid="{00000000-0005-0000-0000-000080680000}"/>
    <cellStyle name="Rubrik 3 5 4 7 2 2" xfId="12881" xr:uid="{00000000-0005-0000-0000-000081680000}"/>
    <cellStyle name="Rubrik 3 5 4 7 2 3" xfId="19204" xr:uid="{00000000-0005-0000-0000-000082680000}"/>
    <cellStyle name="Rubrik 3 5 4 7 2 4" xfId="21835" xr:uid="{00000000-0005-0000-0000-000083680000}"/>
    <cellStyle name="Rubrik 3 5 4 7 2 5" xfId="24418" xr:uid="{00000000-0005-0000-0000-000084680000}"/>
    <cellStyle name="Rubrik 3 5 4 7 2 6" xfId="22833" xr:uid="{00000000-0005-0000-0000-000085680000}"/>
    <cellStyle name="Rubrik 3 5 4 7 2 7" xfId="29433" xr:uid="{00000000-0005-0000-0000-000086680000}"/>
    <cellStyle name="Rubrik 3 5 4 7 2 8" xfId="25198" xr:uid="{00000000-0005-0000-0000-000087680000}"/>
    <cellStyle name="Rubrik 3 5 4 7 2 9" xfId="34169" xr:uid="{00000000-0005-0000-0000-000088680000}"/>
    <cellStyle name="Rubrik 3 5 4 7 3" xfId="11199" xr:uid="{00000000-0005-0000-0000-000089680000}"/>
    <cellStyle name="Rubrik 3 5 4 7 4" xfId="17453" xr:uid="{00000000-0005-0000-0000-00008A680000}"/>
    <cellStyle name="Rubrik 3 5 4 7 5" xfId="16150" xr:uid="{00000000-0005-0000-0000-00008B680000}"/>
    <cellStyle name="Rubrik 3 5 4 7 6" xfId="16887" xr:uid="{00000000-0005-0000-0000-00008C680000}"/>
    <cellStyle name="Rubrik 3 5 4 7 7" xfId="24706" xr:uid="{00000000-0005-0000-0000-00008D680000}"/>
    <cellStyle name="Rubrik 3 5 4 7 8" xfId="28590" xr:uid="{00000000-0005-0000-0000-00008E680000}"/>
    <cellStyle name="Rubrik 3 5 4 7 9" xfId="29716" xr:uid="{00000000-0005-0000-0000-00008F680000}"/>
    <cellStyle name="Rubrik 3 5 4 8" xfId="4998" xr:uid="{00000000-0005-0000-0000-000090680000}"/>
    <cellStyle name="Rubrik 3 5 4 8 10" xfId="32041" xr:uid="{00000000-0005-0000-0000-000091680000}"/>
    <cellStyle name="Rubrik 3 5 4 8 11" xfId="37986" xr:uid="{00000000-0005-0000-0000-000092680000}"/>
    <cellStyle name="Rubrik 3 5 4 8 2" xfId="12882" xr:uid="{00000000-0005-0000-0000-000093680000}"/>
    <cellStyle name="Rubrik 3 5 4 8 3" xfId="19205" xr:uid="{00000000-0005-0000-0000-000094680000}"/>
    <cellStyle name="Rubrik 3 5 4 8 4" xfId="21836" xr:uid="{00000000-0005-0000-0000-000095680000}"/>
    <cellStyle name="Rubrik 3 5 4 8 5" xfId="24419" xr:uid="{00000000-0005-0000-0000-000096680000}"/>
    <cellStyle name="Rubrik 3 5 4 8 6" xfId="16932" xr:uid="{00000000-0005-0000-0000-000097680000}"/>
    <cellStyle name="Rubrik 3 5 4 8 7" xfId="29434" xr:uid="{00000000-0005-0000-0000-000098680000}"/>
    <cellStyle name="Rubrik 3 5 4 8 8" xfId="23541" xr:uid="{00000000-0005-0000-0000-000099680000}"/>
    <cellStyle name="Rubrik 3 5 4 8 9" xfId="34170" xr:uid="{00000000-0005-0000-0000-00009A680000}"/>
    <cellStyle name="Rubrik 3 5 4 9" xfId="9396" xr:uid="{00000000-0005-0000-0000-00009B680000}"/>
    <cellStyle name="Rubrik 3 5 5" xfId="2942" xr:uid="{00000000-0005-0000-0000-00009C680000}"/>
    <cellStyle name="Rubrik 3 5 5 10" xfId="26212" xr:uid="{00000000-0005-0000-0000-00009D680000}"/>
    <cellStyle name="Rubrik 3 5 5 11" xfId="26071" xr:uid="{00000000-0005-0000-0000-00009E680000}"/>
    <cellStyle name="Rubrik 3 5 5 12" xfId="31075" xr:uid="{00000000-0005-0000-0000-00009F680000}"/>
    <cellStyle name="Rubrik 3 5 5 2" xfId="4999" xr:uid="{00000000-0005-0000-0000-0000A0680000}"/>
    <cellStyle name="Rubrik 3 5 5 2 10" xfId="30790" xr:uid="{00000000-0005-0000-0000-0000A1680000}"/>
    <cellStyle name="Rubrik 3 5 5 2 11" xfId="37987" xr:uid="{00000000-0005-0000-0000-0000A2680000}"/>
    <cellStyle name="Rubrik 3 5 5 2 2" xfId="12883" xr:uid="{00000000-0005-0000-0000-0000A3680000}"/>
    <cellStyle name="Rubrik 3 5 5 2 3" xfId="19206" xr:uid="{00000000-0005-0000-0000-0000A4680000}"/>
    <cellStyle name="Rubrik 3 5 5 2 4" xfId="21837" xr:uid="{00000000-0005-0000-0000-0000A5680000}"/>
    <cellStyle name="Rubrik 3 5 5 2 5" xfId="24420" xr:uid="{00000000-0005-0000-0000-0000A6680000}"/>
    <cellStyle name="Rubrik 3 5 5 2 6" xfId="23305" xr:uid="{00000000-0005-0000-0000-0000A7680000}"/>
    <cellStyle name="Rubrik 3 5 5 2 7" xfId="29435" xr:uid="{00000000-0005-0000-0000-0000A8680000}"/>
    <cellStyle name="Rubrik 3 5 5 2 8" xfId="17901" xr:uid="{00000000-0005-0000-0000-0000A9680000}"/>
    <cellStyle name="Rubrik 3 5 5 2 9" xfId="34171" xr:uid="{00000000-0005-0000-0000-0000AA680000}"/>
    <cellStyle name="Rubrik 3 5 5 3" xfId="10903" xr:uid="{00000000-0005-0000-0000-0000AB680000}"/>
    <cellStyle name="Rubrik 3 5 5 4" xfId="17156" xr:uid="{00000000-0005-0000-0000-0000AC680000}"/>
    <cellStyle name="Rubrik 3 5 5 5" xfId="16211" xr:uid="{00000000-0005-0000-0000-0000AD680000}"/>
    <cellStyle name="Rubrik 3 5 5 6" xfId="16937" xr:uid="{00000000-0005-0000-0000-0000AE680000}"/>
    <cellStyle name="Rubrik 3 5 5 7" xfId="13932" xr:uid="{00000000-0005-0000-0000-0000AF680000}"/>
    <cellStyle name="Rubrik 3 5 5 8" xfId="16717" xr:uid="{00000000-0005-0000-0000-0000B0680000}"/>
    <cellStyle name="Rubrik 3 5 5 9" xfId="23670" xr:uid="{00000000-0005-0000-0000-0000B1680000}"/>
    <cellStyle name="Rubrik 3 5 6" xfId="3089" xr:uid="{00000000-0005-0000-0000-0000B2680000}"/>
    <cellStyle name="Rubrik 3 5 6 10" xfId="32086" xr:uid="{00000000-0005-0000-0000-0000B3680000}"/>
    <cellStyle name="Rubrik 3 5 6 11" xfId="36133" xr:uid="{00000000-0005-0000-0000-0000B4680000}"/>
    <cellStyle name="Rubrik 3 5 6 12" xfId="34866" xr:uid="{00000000-0005-0000-0000-0000B5680000}"/>
    <cellStyle name="Rubrik 3 5 6 2" xfId="5000" xr:uid="{00000000-0005-0000-0000-0000B6680000}"/>
    <cellStyle name="Rubrik 3 5 6 2 10" xfId="30257" xr:uid="{00000000-0005-0000-0000-0000B7680000}"/>
    <cellStyle name="Rubrik 3 5 6 2 11" xfId="37988" xr:uid="{00000000-0005-0000-0000-0000B8680000}"/>
    <cellStyle name="Rubrik 3 5 6 2 2" xfId="12884" xr:uid="{00000000-0005-0000-0000-0000B9680000}"/>
    <cellStyle name="Rubrik 3 5 6 2 3" xfId="19207" xr:uid="{00000000-0005-0000-0000-0000BA680000}"/>
    <cellStyle name="Rubrik 3 5 6 2 4" xfId="21838" xr:uid="{00000000-0005-0000-0000-0000BB680000}"/>
    <cellStyle name="Rubrik 3 5 6 2 5" xfId="24421" xr:uid="{00000000-0005-0000-0000-0000BC680000}"/>
    <cellStyle name="Rubrik 3 5 6 2 6" xfId="23178" xr:uid="{00000000-0005-0000-0000-0000BD680000}"/>
    <cellStyle name="Rubrik 3 5 6 2 7" xfId="29436" xr:uid="{00000000-0005-0000-0000-0000BE680000}"/>
    <cellStyle name="Rubrik 3 5 6 2 8" xfId="10076" xr:uid="{00000000-0005-0000-0000-0000BF680000}"/>
    <cellStyle name="Rubrik 3 5 6 2 9" xfId="34172" xr:uid="{00000000-0005-0000-0000-0000C0680000}"/>
    <cellStyle name="Rubrik 3 5 6 3" xfId="11049" xr:uid="{00000000-0005-0000-0000-0000C1680000}"/>
    <cellStyle name="Rubrik 3 5 6 4" xfId="17303" xr:uid="{00000000-0005-0000-0000-0000C2680000}"/>
    <cellStyle name="Rubrik 3 5 6 5" xfId="18066" xr:uid="{00000000-0005-0000-0000-0000C3680000}"/>
    <cellStyle name="Rubrik 3 5 6 6" xfId="17798" xr:uid="{00000000-0005-0000-0000-0000C4680000}"/>
    <cellStyle name="Rubrik 3 5 6 7" xfId="27086" xr:uid="{00000000-0005-0000-0000-0000C5680000}"/>
    <cellStyle name="Rubrik 3 5 6 8" xfId="20060" xr:uid="{00000000-0005-0000-0000-0000C6680000}"/>
    <cellStyle name="Rubrik 3 5 6 9" xfId="31903" xr:uid="{00000000-0005-0000-0000-0000C7680000}"/>
    <cellStyle name="Rubrik 3 5 7" xfId="2933" xr:uid="{00000000-0005-0000-0000-0000C8680000}"/>
    <cellStyle name="Rubrik 3 5 7 10" xfId="24808" xr:uid="{00000000-0005-0000-0000-0000C9680000}"/>
    <cellStyle name="Rubrik 3 5 7 11" xfId="32607" xr:uid="{00000000-0005-0000-0000-0000CA680000}"/>
    <cellStyle name="Rubrik 3 5 7 12" xfId="29814" xr:uid="{00000000-0005-0000-0000-0000CB680000}"/>
    <cellStyle name="Rubrik 3 5 7 2" xfId="5001" xr:uid="{00000000-0005-0000-0000-0000CC680000}"/>
    <cellStyle name="Rubrik 3 5 7 2 10" xfId="30984" xr:uid="{00000000-0005-0000-0000-0000CD680000}"/>
    <cellStyle name="Rubrik 3 5 7 2 11" xfId="37989" xr:uid="{00000000-0005-0000-0000-0000CE680000}"/>
    <cellStyle name="Rubrik 3 5 7 2 2" xfId="12885" xr:uid="{00000000-0005-0000-0000-0000CF680000}"/>
    <cellStyle name="Rubrik 3 5 7 2 3" xfId="19208" xr:uid="{00000000-0005-0000-0000-0000D0680000}"/>
    <cellStyle name="Rubrik 3 5 7 2 4" xfId="21839" xr:uid="{00000000-0005-0000-0000-0000D1680000}"/>
    <cellStyle name="Rubrik 3 5 7 2 5" xfId="24422" xr:uid="{00000000-0005-0000-0000-0000D2680000}"/>
    <cellStyle name="Rubrik 3 5 7 2 6" xfId="23124" xr:uid="{00000000-0005-0000-0000-0000D3680000}"/>
    <cellStyle name="Rubrik 3 5 7 2 7" xfId="29437" xr:uid="{00000000-0005-0000-0000-0000D4680000}"/>
    <cellStyle name="Rubrik 3 5 7 2 8" xfId="19835" xr:uid="{00000000-0005-0000-0000-0000D5680000}"/>
    <cellStyle name="Rubrik 3 5 7 2 9" xfId="34173" xr:uid="{00000000-0005-0000-0000-0000D6680000}"/>
    <cellStyle name="Rubrik 3 5 7 3" xfId="10894" xr:uid="{00000000-0005-0000-0000-0000D7680000}"/>
    <cellStyle name="Rubrik 3 5 7 4" xfId="17147" xr:uid="{00000000-0005-0000-0000-0000D8680000}"/>
    <cellStyle name="Rubrik 3 5 7 5" xfId="16040" xr:uid="{00000000-0005-0000-0000-0000D9680000}"/>
    <cellStyle name="Rubrik 3 5 7 6" xfId="16840" xr:uid="{00000000-0005-0000-0000-0000DA680000}"/>
    <cellStyle name="Rubrik 3 5 7 7" xfId="20134" xr:uid="{00000000-0005-0000-0000-0000DB680000}"/>
    <cellStyle name="Rubrik 3 5 7 8" xfId="22748" xr:uid="{00000000-0005-0000-0000-0000DC680000}"/>
    <cellStyle name="Rubrik 3 5 7 9" xfId="27841" xr:uid="{00000000-0005-0000-0000-0000DD680000}"/>
    <cellStyle name="Rubrik 3 5 8" xfId="691" xr:uid="{00000000-0005-0000-0000-0000DE680000}"/>
    <cellStyle name="Rubrik 3 5 8 10" xfId="30555" xr:uid="{00000000-0005-0000-0000-0000DF680000}"/>
    <cellStyle name="Rubrik 3 5 8 11" xfId="36801" xr:uid="{00000000-0005-0000-0000-0000E0680000}"/>
    <cellStyle name="Rubrik 3 5 8 12" xfId="33361" xr:uid="{00000000-0005-0000-0000-0000E1680000}"/>
    <cellStyle name="Rubrik 3 5 8 2" xfId="5002" xr:uid="{00000000-0005-0000-0000-0000E2680000}"/>
    <cellStyle name="Rubrik 3 5 8 2 10" xfId="32163" xr:uid="{00000000-0005-0000-0000-0000E3680000}"/>
    <cellStyle name="Rubrik 3 5 8 2 11" xfId="37990" xr:uid="{00000000-0005-0000-0000-0000E4680000}"/>
    <cellStyle name="Rubrik 3 5 8 2 2" xfId="12886" xr:uid="{00000000-0005-0000-0000-0000E5680000}"/>
    <cellStyle name="Rubrik 3 5 8 2 3" xfId="19209" xr:uid="{00000000-0005-0000-0000-0000E6680000}"/>
    <cellStyle name="Rubrik 3 5 8 2 4" xfId="21840" xr:uid="{00000000-0005-0000-0000-0000E7680000}"/>
    <cellStyle name="Rubrik 3 5 8 2 5" xfId="24423" xr:uid="{00000000-0005-0000-0000-0000E8680000}"/>
    <cellStyle name="Rubrik 3 5 8 2 6" xfId="20779" xr:uid="{00000000-0005-0000-0000-0000E9680000}"/>
    <cellStyle name="Rubrik 3 5 8 2 7" xfId="29438" xr:uid="{00000000-0005-0000-0000-0000EA680000}"/>
    <cellStyle name="Rubrik 3 5 8 2 8" xfId="28809" xr:uid="{00000000-0005-0000-0000-0000EB680000}"/>
    <cellStyle name="Rubrik 3 5 8 2 9" xfId="34174" xr:uid="{00000000-0005-0000-0000-0000EC680000}"/>
    <cellStyle name="Rubrik 3 5 8 3" xfId="14508" xr:uid="{00000000-0005-0000-0000-0000ED680000}"/>
    <cellStyle name="Rubrik 3 5 8 4" xfId="15890" xr:uid="{00000000-0005-0000-0000-0000EE680000}"/>
    <cellStyle name="Rubrik 3 5 8 5" xfId="20309" xr:uid="{00000000-0005-0000-0000-0000EF680000}"/>
    <cellStyle name="Rubrik 3 5 8 6" xfId="22918" xr:uid="{00000000-0005-0000-0000-0000F0680000}"/>
    <cellStyle name="Rubrik 3 5 8 7" xfId="28009" xr:uid="{00000000-0005-0000-0000-0000F1680000}"/>
    <cellStyle name="Rubrik 3 5 8 8" xfId="25633" xr:uid="{00000000-0005-0000-0000-0000F2680000}"/>
    <cellStyle name="Rubrik 3 5 8 9" xfId="32759" xr:uid="{00000000-0005-0000-0000-0000F3680000}"/>
    <cellStyle name="Rubrik 3 5 9" xfId="5003" xr:uid="{00000000-0005-0000-0000-0000F4680000}"/>
    <cellStyle name="Rubrik 3 5 9 10" xfId="30187" xr:uid="{00000000-0005-0000-0000-0000F5680000}"/>
    <cellStyle name="Rubrik 3 5 9 11" xfId="37991" xr:uid="{00000000-0005-0000-0000-0000F6680000}"/>
    <cellStyle name="Rubrik 3 5 9 2" xfId="12887" xr:uid="{00000000-0005-0000-0000-0000F7680000}"/>
    <cellStyle name="Rubrik 3 5 9 3" xfId="19210" xr:uid="{00000000-0005-0000-0000-0000F8680000}"/>
    <cellStyle name="Rubrik 3 5 9 4" xfId="21841" xr:uid="{00000000-0005-0000-0000-0000F9680000}"/>
    <cellStyle name="Rubrik 3 5 9 5" xfId="24424" xr:uid="{00000000-0005-0000-0000-0000FA680000}"/>
    <cellStyle name="Rubrik 3 5 9 6" xfId="10364" xr:uid="{00000000-0005-0000-0000-0000FB680000}"/>
    <cellStyle name="Rubrik 3 5 9 7" xfId="29439" xr:uid="{00000000-0005-0000-0000-0000FC680000}"/>
    <cellStyle name="Rubrik 3 5 9 8" xfId="15088" xr:uid="{00000000-0005-0000-0000-0000FD680000}"/>
    <cellStyle name="Rubrik 3 5 9 9" xfId="34175" xr:uid="{00000000-0005-0000-0000-0000FE680000}"/>
    <cellStyle name="Rubrik 3 6" xfId="137" xr:uid="{00000000-0005-0000-0000-0000FF680000}"/>
    <cellStyle name="Rubrik 3 6 2" xfId="355" xr:uid="{00000000-0005-0000-0000-000000690000}"/>
    <cellStyle name="Rubrik 3 6 2 10" xfId="21091" xr:uid="{00000000-0005-0000-0000-000001690000}"/>
    <cellStyle name="Rubrik 3 6 2 11" xfId="23679" xr:uid="{00000000-0005-0000-0000-000002690000}"/>
    <cellStyle name="Rubrik 3 6 2 12" xfId="26222" xr:uid="{00000000-0005-0000-0000-000003690000}"/>
    <cellStyle name="Rubrik 3 6 2 13" xfId="23755" xr:uid="{00000000-0005-0000-0000-000004690000}"/>
    <cellStyle name="Rubrik 3 6 2 14" xfId="31085" xr:uid="{00000000-0005-0000-0000-000005690000}"/>
    <cellStyle name="Rubrik 3 6 2 15" xfId="14418" xr:uid="{00000000-0005-0000-0000-000006690000}"/>
    <cellStyle name="Rubrik 3 6 2 16" xfId="35424" xr:uid="{00000000-0005-0000-0000-000007690000}"/>
    <cellStyle name="Rubrik 3 6 2 17" xfId="37290" xr:uid="{00000000-0005-0000-0000-000008690000}"/>
    <cellStyle name="Rubrik 3 6 2 18" xfId="31821" xr:uid="{00000000-0005-0000-0000-000009690000}"/>
    <cellStyle name="Rubrik 3 6 2 2" xfId="554" xr:uid="{00000000-0005-0000-0000-00000A690000}"/>
    <cellStyle name="Rubrik 3 6 2 2 10" xfId="5004" xr:uid="{00000000-0005-0000-0000-00000B690000}"/>
    <cellStyle name="Rubrik 3 6 2 2 10 10" xfId="31069" xr:uid="{00000000-0005-0000-0000-00000C690000}"/>
    <cellStyle name="Rubrik 3 6 2 2 10 11" xfId="37992" xr:uid="{00000000-0005-0000-0000-00000D690000}"/>
    <cellStyle name="Rubrik 3 6 2 2 10 2" xfId="12888" xr:uid="{00000000-0005-0000-0000-00000E690000}"/>
    <cellStyle name="Rubrik 3 6 2 2 10 3" xfId="19211" xr:uid="{00000000-0005-0000-0000-00000F690000}"/>
    <cellStyle name="Rubrik 3 6 2 2 10 4" xfId="21842" xr:uid="{00000000-0005-0000-0000-000010690000}"/>
    <cellStyle name="Rubrik 3 6 2 2 10 5" xfId="24425" xr:uid="{00000000-0005-0000-0000-000011690000}"/>
    <cellStyle name="Rubrik 3 6 2 2 10 6" xfId="19799" xr:uid="{00000000-0005-0000-0000-000012690000}"/>
    <cellStyle name="Rubrik 3 6 2 2 10 7" xfId="29440" xr:uid="{00000000-0005-0000-0000-000013690000}"/>
    <cellStyle name="Rubrik 3 6 2 2 10 8" xfId="27523" xr:uid="{00000000-0005-0000-0000-000014690000}"/>
    <cellStyle name="Rubrik 3 6 2 2 10 9" xfId="34176" xr:uid="{00000000-0005-0000-0000-000015690000}"/>
    <cellStyle name="Rubrik 3 6 2 2 11" xfId="14644" xr:uid="{00000000-0005-0000-0000-000016690000}"/>
    <cellStyle name="Rubrik 3 6 2 2 12" xfId="16632" xr:uid="{00000000-0005-0000-0000-000017690000}"/>
    <cellStyle name="Rubrik 3 6 2 2 13" xfId="16521" xr:uid="{00000000-0005-0000-0000-000018690000}"/>
    <cellStyle name="Rubrik 3 6 2 2 14" xfId="16611" xr:uid="{00000000-0005-0000-0000-000019690000}"/>
    <cellStyle name="Rubrik 3 6 2 2 15" xfId="20559" xr:uid="{00000000-0005-0000-0000-00001A690000}"/>
    <cellStyle name="Rubrik 3 6 2 2 16" xfId="25714" xr:uid="{00000000-0005-0000-0000-00001B690000}"/>
    <cellStyle name="Rubrik 3 6 2 2 17" xfId="28241" xr:uid="{00000000-0005-0000-0000-00001C690000}"/>
    <cellStyle name="Rubrik 3 6 2 2 18" xfId="25236" xr:uid="{00000000-0005-0000-0000-00001D690000}"/>
    <cellStyle name="Rubrik 3 6 2 2 19" xfId="30631" xr:uid="{00000000-0005-0000-0000-00001E690000}"/>
    <cellStyle name="Rubrik 3 6 2 2 2" xfId="2254" xr:uid="{00000000-0005-0000-0000-00001F690000}"/>
    <cellStyle name="Rubrik 3 6 2 2 2 10" xfId="11708" xr:uid="{00000000-0005-0000-0000-000020690000}"/>
    <cellStyle name="Rubrik 3 6 2 2 2 11" xfId="9956" xr:uid="{00000000-0005-0000-0000-000021690000}"/>
    <cellStyle name="Rubrik 3 6 2 2 2 12" xfId="9472" xr:uid="{00000000-0005-0000-0000-000022690000}"/>
    <cellStyle name="Rubrik 3 6 2 2 2 13" xfId="22531" xr:uid="{00000000-0005-0000-0000-000023690000}"/>
    <cellStyle name="Rubrik 3 6 2 2 2 14" xfId="25098" xr:uid="{00000000-0005-0000-0000-000024690000}"/>
    <cellStyle name="Rubrik 3 6 2 2 2 15" xfId="25803" xr:uid="{00000000-0005-0000-0000-000025690000}"/>
    <cellStyle name="Rubrik 3 6 2 2 2 16" xfId="30070" xr:uid="{00000000-0005-0000-0000-000026690000}"/>
    <cellStyle name="Rubrik 3 6 2 2 2 17" xfId="30706" xr:uid="{00000000-0005-0000-0000-000027690000}"/>
    <cellStyle name="Rubrik 3 6 2 2 2 18" xfId="34708" xr:uid="{00000000-0005-0000-0000-000028690000}"/>
    <cellStyle name="Rubrik 3 6 2 2 2 2" xfId="2833" xr:uid="{00000000-0005-0000-0000-000029690000}"/>
    <cellStyle name="Rubrik 3 6 2 2 2 2 10" xfId="26141" xr:uid="{00000000-0005-0000-0000-00002A690000}"/>
    <cellStyle name="Rubrik 3 6 2 2 2 2 11" xfId="36256" xr:uid="{00000000-0005-0000-0000-00002B690000}"/>
    <cellStyle name="Rubrik 3 6 2 2 2 2 12" xfId="30634" xr:uid="{00000000-0005-0000-0000-00002C690000}"/>
    <cellStyle name="Rubrik 3 6 2 2 2 2 2" xfId="5005" xr:uid="{00000000-0005-0000-0000-00002D690000}"/>
    <cellStyle name="Rubrik 3 6 2 2 2 2 2 10" xfId="35266" xr:uid="{00000000-0005-0000-0000-00002E690000}"/>
    <cellStyle name="Rubrik 3 6 2 2 2 2 2 11" xfId="37993" xr:uid="{00000000-0005-0000-0000-00002F690000}"/>
    <cellStyle name="Rubrik 3 6 2 2 2 2 2 2" xfId="12889" xr:uid="{00000000-0005-0000-0000-000030690000}"/>
    <cellStyle name="Rubrik 3 6 2 2 2 2 2 3" xfId="19212" xr:uid="{00000000-0005-0000-0000-000031690000}"/>
    <cellStyle name="Rubrik 3 6 2 2 2 2 2 4" xfId="21843" xr:uid="{00000000-0005-0000-0000-000032690000}"/>
    <cellStyle name="Rubrik 3 6 2 2 2 2 2 5" xfId="24426" xr:uid="{00000000-0005-0000-0000-000033690000}"/>
    <cellStyle name="Rubrik 3 6 2 2 2 2 2 6" xfId="19706" xr:uid="{00000000-0005-0000-0000-000034690000}"/>
    <cellStyle name="Rubrik 3 6 2 2 2 2 2 7" xfId="29441" xr:uid="{00000000-0005-0000-0000-000035690000}"/>
    <cellStyle name="Rubrik 3 6 2 2 2 2 2 8" xfId="27438" xr:uid="{00000000-0005-0000-0000-000036690000}"/>
    <cellStyle name="Rubrik 3 6 2 2 2 2 2 9" xfId="34177" xr:uid="{00000000-0005-0000-0000-000037690000}"/>
    <cellStyle name="Rubrik 3 6 2 2 2 2 3" xfId="10794" xr:uid="{00000000-0005-0000-0000-000038690000}"/>
    <cellStyle name="Rubrik 3 6 2 2 2 2 4" xfId="17047" xr:uid="{00000000-0005-0000-0000-000039690000}"/>
    <cellStyle name="Rubrik 3 6 2 2 2 2 5" xfId="19478" xr:uid="{00000000-0005-0000-0000-00003A690000}"/>
    <cellStyle name="Rubrik 3 6 2 2 2 2 6" xfId="22109" xr:uid="{00000000-0005-0000-0000-00003B690000}"/>
    <cellStyle name="Rubrik 3 6 2 2 2 2 7" xfId="27212" xr:uid="{00000000-0005-0000-0000-00003C690000}"/>
    <cellStyle name="Rubrik 3 6 2 2 2 2 8" xfId="15925" xr:uid="{00000000-0005-0000-0000-00003D690000}"/>
    <cellStyle name="Rubrik 3 6 2 2 2 2 9" xfId="32029" xr:uid="{00000000-0005-0000-0000-00003E690000}"/>
    <cellStyle name="Rubrik 3 6 2 2 2 3" xfId="3086" xr:uid="{00000000-0005-0000-0000-00003F690000}"/>
    <cellStyle name="Rubrik 3 6 2 2 2 3 10" xfId="31121" xr:uid="{00000000-0005-0000-0000-000040690000}"/>
    <cellStyle name="Rubrik 3 6 2 2 2 3 11" xfId="36135" xr:uid="{00000000-0005-0000-0000-000041690000}"/>
    <cellStyle name="Rubrik 3 6 2 2 2 3 12" xfId="30731" xr:uid="{00000000-0005-0000-0000-000042690000}"/>
    <cellStyle name="Rubrik 3 6 2 2 2 3 2" xfId="5006" xr:uid="{00000000-0005-0000-0000-000043690000}"/>
    <cellStyle name="Rubrik 3 6 2 2 2 3 2 10" xfId="22601" xr:uid="{00000000-0005-0000-0000-000044690000}"/>
    <cellStyle name="Rubrik 3 6 2 2 2 3 2 11" xfId="37994" xr:uid="{00000000-0005-0000-0000-000045690000}"/>
    <cellStyle name="Rubrik 3 6 2 2 2 3 2 2" xfId="12890" xr:uid="{00000000-0005-0000-0000-000046690000}"/>
    <cellStyle name="Rubrik 3 6 2 2 2 3 2 3" xfId="19213" xr:uid="{00000000-0005-0000-0000-000047690000}"/>
    <cellStyle name="Rubrik 3 6 2 2 2 3 2 4" xfId="21844" xr:uid="{00000000-0005-0000-0000-000048690000}"/>
    <cellStyle name="Rubrik 3 6 2 2 2 3 2 5" xfId="24427" xr:uid="{00000000-0005-0000-0000-000049690000}"/>
    <cellStyle name="Rubrik 3 6 2 2 2 3 2 6" xfId="10428" xr:uid="{00000000-0005-0000-0000-00004A690000}"/>
    <cellStyle name="Rubrik 3 6 2 2 2 3 2 7" xfId="29442" xr:uid="{00000000-0005-0000-0000-00004B690000}"/>
    <cellStyle name="Rubrik 3 6 2 2 2 3 2 8" xfId="28159" xr:uid="{00000000-0005-0000-0000-00004C690000}"/>
    <cellStyle name="Rubrik 3 6 2 2 2 3 2 9" xfId="34178" xr:uid="{00000000-0005-0000-0000-00004D690000}"/>
    <cellStyle name="Rubrik 3 6 2 2 2 3 3" xfId="11046" xr:uid="{00000000-0005-0000-0000-00004E690000}"/>
    <cellStyle name="Rubrik 3 6 2 2 2 3 4" xfId="17300" xr:uid="{00000000-0005-0000-0000-00004F690000}"/>
    <cellStyle name="Rubrik 3 6 2 2 2 3 5" xfId="16440" xr:uid="{00000000-0005-0000-0000-000050690000}"/>
    <cellStyle name="Rubrik 3 6 2 2 2 3 6" xfId="9830" xr:uid="{00000000-0005-0000-0000-000051690000}"/>
    <cellStyle name="Rubrik 3 6 2 2 2 3 7" xfId="27088" xr:uid="{00000000-0005-0000-0000-000052690000}"/>
    <cellStyle name="Rubrik 3 6 2 2 2 3 8" xfId="26708" xr:uid="{00000000-0005-0000-0000-000053690000}"/>
    <cellStyle name="Rubrik 3 6 2 2 2 3 9" xfId="31905" xr:uid="{00000000-0005-0000-0000-000054690000}"/>
    <cellStyle name="Rubrik 3 6 2 2 2 4" xfId="1376" xr:uid="{00000000-0005-0000-0000-000055690000}"/>
    <cellStyle name="Rubrik 3 6 2 2 2 4 10" xfId="31156" xr:uid="{00000000-0005-0000-0000-000056690000}"/>
    <cellStyle name="Rubrik 3 6 2 2 2 4 11" xfId="36640" xr:uid="{00000000-0005-0000-0000-000057690000}"/>
    <cellStyle name="Rubrik 3 6 2 2 2 4 12" xfId="34531" xr:uid="{00000000-0005-0000-0000-000058690000}"/>
    <cellStyle name="Rubrik 3 6 2 2 2 4 2" xfId="5007" xr:uid="{00000000-0005-0000-0000-000059690000}"/>
    <cellStyle name="Rubrik 3 6 2 2 2 4 2 10" xfId="30322" xr:uid="{00000000-0005-0000-0000-00005A690000}"/>
    <cellStyle name="Rubrik 3 6 2 2 2 4 2 11" xfId="37995" xr:uid="{00000000-0005-0000-0000-00005B690000}"/>
    <cellStyle name="Rubrik 3 6 2 2 2 4 2 2" xfId="12891" xr:uid="{00000000-0005-0000-0000-00005C690000}"/>
    <cellStyle name="Rubrik 3 6 2 2 2 4 2 3" xfId="19214" xr:uid="{00000000-0005-0000-0000-00005D690000}"/>
    <cellStyle name="Rubrik 3 6 2 2 2 4 2 4" xfId="21845" xr:uid="{00000000-0005-0000-0000-00005E690000}"/>
    <cellStyle name="Rubrik 3 6 2 2 2 4 2 5" xfId="24428" xr:uid="{00000000-0005-0000-0000-00005F690000}"/>
    <cellStyle name="Rubrik 3 6 2 2 2 4 2 6" xfId="16375" xr:uid="{00000000-0005-0000-0000-000060690000}"/>
    <cellStyle name="Rubrik 3 6 2 2 2 4 2 7" xfId="29443" xr:uid="{00000000-0005-0000-0000-000061690000}"/>
    <cellStyle name="Rubrik 3 6 2 2 2 4 2 8" xfId="23518" xr:uid="{00000000-0005-0000-0000-000062690000}"/>
    <cellStyle name="Rubrik 3 6 2 2 2 4 2 9" xfId="34179" xr:uid="{00000000-0005-0000-0000-000063690000}"/>
    <cellStyle name="Rubrik 3 6 2 2 2 4 3" xfId="9345" xr:uid="{00000000-0005-0000-0000-000064690000}"/>
    <cellStyle name="Rubrik 3 6 2 2 2 4 4" xfId="9879" xr:uid="{00000000-0005-0000-0000-000065690000}"/>
    <cellStyle name="Rubrik 3 6 2 2 2 4 5" xfId="20087" xr:uid="{00000000-0005-0000-0000-000066690000}"/>
    <cellStyle name="Rubrik 3 6 2 2 2 4 6" xfId="22702" xr:uid="{00000000-0005-0000-0000-000067690000}"/>
    <cellStyle name="Rubrik 3 6 2 2 2 4 7" xfId="27797" xr:uid="{00000000-0005-0000-0000-000068690000}"/>
    <cellStyle name="Rubrik 3 6 2 2 2 4 8" xfId="26306" xr:uid="{00000000-0005-0000-0000-000069690000}"/>
    <cellStyle name="Rubrik 3 6 2 2 2 4 9" xfId="32564" xr:uid="{00000000-0005-0000-0000-00006A690000}"/>
    <cellStyle name="Rubrik 3 6 2 2 2 5" xfId="3012" xr:uid="{00000000-0005-0000-0000-00006B690000}"/>
    <cellStyle name="Rubrik 3 6 2 2 2 5 10" xfId="31546" xr:uid="{00000000-0005-0000-0000-00006C690000}"/>
    <cellStyle name="Rubrik 3 6 2 2 2 5 11" xfId="36169" xr:uid="{00000000-0005-0000-0000-00006D690000}"/>
    <cellStyle name="Rubrik 3 6 2 2 2 5 12" xfId="36845" xr:uid="{00000000-0005-0000-0000-00006E690000}"/>
    <cellStyle name="Rubrik 3 6 2 2 2 5 2" xfId="5008" xr:uid="{00000000-0005-0000-0000-00006F690000}"/>
    <cellStyle name="Rubrik 3 6 2 2 2 5 2 10" xfId="30041" xr:uid="{00000000-0005-0000-0000-000070690000}"/>
    <cellStyle name="Rubrik 3 6 2 2 2 5 2 11" xfId="37996" xr:uid="{00000000-0005-0000-0000-000071690000}"/>
    <cellStyle name="Rubrik 3 6 2 2 2 5 2 2" xfId="12892" xr:uid="{00000000-0005-0000-0000-000072690000}"/>
    <cellStyle name="Rubrik 3 6 2 2 2 5 2 3" xfId="19215" xr:uid="{00000000-0005-0000-0000-000073690000}"/>
    <cellStyle name="Rubrik 3 6 2 2 2 5 2 4" xfId="21846" xr:uid="{00000000-0005-0000-0000-000074690000}"/>
    <cellStyle name="Rubrik 3 6 2 2 2 5 2 5" xfId="24429" xr:uid="{00000000-0005-0000-0000-000075690000}"/>
    <cellStyle name="Rubrik 3 6 2 2 2 5 2 6" xfId="23051" xr:uid="{00000000-0005-0000-0000-000076690000}"/>
    <cellStyle name="Rubrik 3 6 2 2 2 5 2 7" xfId="29444" xr:uid="{00000000-0005-0000-0000-000077690000}"/>
    <cellStyle name="Rubrik 3 6 2 2 2 5 2 8" xfId="10001" xr:uid="{00000000-0005-0000-0000-000078690000}"/>
    <cellStyle name="Rubrik 3 6 2 2 2 5 2 9" xfId="34180" xr:uid="{00000000-0005-0000-0000-000079690000}"/>
    <cellStyle name="Rubrik 3 6 2 2 2 5 3" xfId="10973" xr:uid="{00000000-0005-0000-0000-00007A690000}"/>
    <cellStyle name="Rubrik 3 6 2 2 2 5 4" xfId="17226" xr:uid="{00000000-0005-0000-0000-00007B690000}"/>
    <cellStyle name="Rubrik 3 6 2 2 2 5 5" xfId="15981" xr:uid="{00000000-0005-0000-0000-00007C690000}"/>
    <cellStyle name="Rubrik 3 6 2 2 2 5 6" xfId="20370" xr:uid="{00000000-0005-0000-0000-00007D690000}"/>
    <cellStyle name="Rubrik 3 6 2 2 2 5 7" xfId="23054" xr:uid="{00000000-0005-0000-0000-00007E690000}"/>
    <cellStyle name="Rubrik 3 6 2 2 2 5 8" xfId="23169" xr:uid="{00000000-0005-0000-0000-00007F690000}"/>
    <cellStyle name="Rubrik 3 6 2 2 2 5 9" xfId="25772" xr:uid="{00000000-0005-0000-0000-000080690000}"/>
    <cellStyle name="Rubrik 3 6 2 2 2 6" xfId="2986" xr:uid="{00000000-0005-0000-0000-000081690000}"/>
    <cellStyle name="Rubrik 3 6 2 2 2 6 10" xfId="30418" xr:uid="{00000000-0005-0000-0000-000082690000}"/>
    <cellStyle name="Rubrik 3 6 2 2 2 6 11" xfId="30248" xr:uid="{00000000-0005-0000-0000-000083690000}"/>
    <cellStyle name="Rubrik 3 6 2 2 2 6 12" xfId="36848" xr:uid="{00000000-0005-0000-0000-000084690000}"/>
    <cellStyle name="Rubrik 3 6 2 2 2 6 2" xfId="5009" xr:uid="{00000000-0005-0000-0000-000085690000}"/>
    <cellStyle name="Rubrik 3 6 2 2 2 6 2 10" xfId="31017" xr:uid="{00000000-0005-0000-0000-000086690000}"/>
    <cellStyle name="Rubrik 3 6 2 2 2 6 2 11" xfId="37997" xr:uid="{00000000-0005-0000-0000-000087690000}"/>
    <cellStyle name="Rubrik 3 6 2 2 2 6 2 2" xfId="12893" xr:uid="{00000000-0005-0000-0000-000088690000}"/>
    <cellStyle name="Rubrik 3 6 2 2 2 6 2 3" xfId="19216" xr:uid="{00000000-0005-0000-0000-000089690000}"/>
    <cellStyle name="Rubrik 3 6 2 2 2 6 2 4" xfId="21847" xr:uid="{00000000-0005-0000-0000-00008A690000}"/>
    <cellStyle name="Rubrik 3 6 2 2 2 6 2 5" xfId="24430" xr:uid="{00000000-0005-0000-0000-00008B690000}"/>
    <cellStyle name="Rubrik 3 6 2 2 2 6 2 6" xfId="23348" xr:uid="{00000000-0005-0000-0000-00008C690000}"/>
    <cellStyle name="Rubrik 3 6 2 2 2 6 2 7" xfId="29445" xr:uid="{00000000-0005-0000-0000-00008D690000}"/>
    <cellStyle name="Rubrik 3 6 2 2 2 6 2 8" xfId="11796" xr:uid="{00000000-0005-0000-0000-00008E690000}"/>
    <cellStyle name="Rubrik 3 6 2 2 2 6 2 9" xfId="34181" xr:uid="{00000000-0005-0000-0000-00008F690000}"/>
    <cellStyle name="Rubrik 3 6 2 2 2 6 3" xfId="10947" xr:uid="{00000000-0005-0000-0000-000090690000}"/>
    <cellStyle name="Rubrik 3 6 2 2 2 6 4" xfId="17200" xr:uid="{00000000-0005-0000-0000-000091690000}"/>
    <cellStyle name="Rubrik 3 6 2 2 2 6 5" xfId="15987" xr:uid="{00000000-0005-0000-0000-000092690000}"/>
    <cellStyle name="Rubrik 3 6 2 2 2 6 6" xfId="20379" xr:uid="{00000000-0005-0000-0000-000093690000}"/>
    <cellStyle name="Rubrik 3 6 2 2 2 6 7" xfId="22661" xr:uid="{00000000-0005-0000-0000-000094690000}"/>
    <cellStyle name="Rubrik 3 6 2 2 2 6 8" xfId="25077" xr:uid="{00000000-0005-0000-0000-000095690000}"/>
    <cellStyle name="Rubrik 3 6 2 2 2 6 9" xfId="25294" xr:uid="{00000000-0005-0000-0000-000096690000}"/>
    <cellStyle name="Rubrik 3 6 2 2 2 7" xfId="3211" xr:uid="{00000000-0005-0000-0000-000097690000}"/>
    <cellStyle name="Rubrik 3 6 2 2 2 7 10" xfId="17910" xr:uid="{00000000-0005-0000-0000-000098690000}"/>
    <cellStyle name="Rubrik 3 6 2 2 2 7 11" xfId="36072" xr:uid="{00000000-0005-0000-0000-000099690000}"/>
    <cellStyle name="Rubrik 3 6 2 2 2 7 12" xfId="37320" xr:uid="{00000000-0005-0000-0000-00009A690000}"/>
    <cellStyle name="Rubrik 3 6 2 2 2 7 2" xfId="5010" xr:uid="{00000000-0005-0000-0000-00009B690000}"/>
    <cellStyle name="Rubrik 3 6 2 2 2 7 2 10" xfId="32417" xr:uid="{00000000-0005-0000-0000-00009C690000}"/>
    <cellStyle name="Rubrik 3 6 2 2 2 7 2 11" xfId="37998" xr:uid="{00000000-0005-0000-0000-00009D690000}"/>
    <cellStyle name="Rubrik 3 6 2 2 2 7 2 2" xfId="12894" xr:uid="{00000000-0005-0000-0000-00009E690000}"/>
    <cellStyle name="Rubrik 3 6 2 2 2 7 2 3" xfId="19217" xr:uid="{00000000-0005-0000-0000-00009F690000}"/>
    <cellStyle name="Rubrik 3 6 2 2 2 7 2 4" xfId="21848" xr:uid="{00000000-0005-0000-0000-0000A0690000}"/>
    <cellStyle name="Rubrik 3 6 2 2 2 7 2 5" xfId="24431" xr:uid="{00000000-0005-0000-0000-0000A1690000}"/>
    <cellStyle name="Rubrik 3 6 2 2 2 7 2 6" xfId="22269" xr:uid="{00000000-0005-0000-0000-0000A2690000}"/>
    <cellStyle name="Rubrik 3 6 2 2 2 7 2 7" xfId="29446" xr:uid="{00000000-0005-0000-0000-0000A3690000}"/>
    <cellStyle name="Rubrik 3 6 2 2 2 7 2 8" xfId="22448" xr:uid="{00000000-0005-0000-0000-0000A4690000}"/>
    <cellStyle name="Rubrik 3 6 2 2 2 7 2 9" xfId="34182" xr:uid="{00000000-0005-0000-0000-0000A5690000}"/>
    <cellStyle name="Rubrik 3 6 2 2 2 7 3" xfId="11171" xr:uid="{00000000-0005-0000-0000-0000A6690000}"/>
    <cellStyle name="Rubrik 3 6 2 2 2 7 4" xfId="17425" xr:uid="{00000000-0005-0000-0000-0000A7690000}"/>
    <cellStyle name="Rubrik 3 6 2 2 2 7 5" xfId="16784" xr:uid="{00000000-0005-0000-0000-0000A8690000}"/>
    <cellStyle name="Rubrik 3 6 2 2 2 7 6" xfId="21127" xr:uid="{00000000-0005-0000-0000-0000A9690000}"/>
    <cellStyle name="Rubrik 3 6 2 2 2 7 7" xfId="26198" xr:uid="{00000000-0005-0000-0000-0000AA690000}"/>
    <cellStyle name="Rubrik 3 6 2 2 2 7 8" xfId="28773" xr:uid="{00000000-0005-0000-0000-0000AB690000}"/>
    <cellStyle name="Rubrik 3 6 2 2 2 7 9" xfId="31061" xr:uid="{00000000-0005-0000-0000-0000AC690000}"/>
    <cellStyle name="Rubrik 3 6 2 2 2 8" xfId="5011" xr:uid="{00000000-0005-0000-0000-0000AD690000}"/>
    <cellStyle name="Rubrik 3 6 2 2 2 8 10" xfId="22668" xr:uid="{00000000-0005-0000-0000-0000AE690000}"/>
    <cellStyle name="Rubrik 3 6 2 2 2 8 11" xfId="37999" xr:uid="{00000000-0005-0000-0000-0000AF690000}"/>
    <cellStyle name="Rubrik 3 6 2 2 2 8 2" xfId="12895" xr:uid="{00000000-0005-0000-0000-0000B0690000}"/>
    <cellStyle name="Rubrik 3 6 2 2 2 8 3" xfId="19218" xr:uid="{00000000-0005-0000-0000-0000B1690000}"/>
    <cellStyle name="Rubrik 3 6 2 2 2 8 4" xfId="21849" xr:uid="{00000000-0005-0000-0000-0000B2690000}"/>
    <cellStyle name="Rubrik 3 6 2 2 2 8 5" xfId="24432" xr:uid="{00000000-0005-0000-0000-0000B3690000}"/>
    <cellStyle name="Rubrik 3 6 2 2 2 8 6" xfId="22478" xr:uid="{00000000-0005-0000-0000-0000B4690000}"/>
    <cellStyle name="Rubrik 3 6 2 2 2 8 7" xfId="29447" xr:uid="{00000000-0005-0000-0000-0000B5690000}"/>
    <cellStyle name="Rubrik 3 6 2 2 2 8 8" xfId="25474" xr:uid="{00000000-0005-0000-0000-0000B6690000}"/>
    <cellStyle name="Rubrik 3 6 2 2 2 8 9" xfId="34183" xr:uid="{00000000-0005-0000-0000-0000B7690000}"/>
    <cellStyle name="Rubrik 3 6 2 2 2 9" xfId="10216" xr:uid="{00000000-0005-0000-0000-0000B8690000}"/>
    <cellStyle name="Rubrik 3 6 2 2 20" xfId="32982" xr:uid="{00000000-0005-0000-0000-0000B9690000}"/>
    <cellStyle name="Rubrik 3 6 2 2 3" xfId="3101" xr:uid="{00000000-0005-0000-0000-0000BA690000}"/>
    <cellStyle name="Rubrik 3 6 2 2 3 10" xfId="30083" xr:uid="{00000000-0005-0000-0000-0000BB690000}"/>
    <cellStyle name="Rubrik 3 6 2 2 3 11" xfId="36127" xr:uid="{00000000-0005-0000-0000-0000BC690000}"/>
    <cellStyle name="Rubrik 3 6 2 2 3 12" xfId="34937" xr:uid="{00000000-0005-0000-0000-0000BD690000}"/>
    <cellStyle name="Rubrik 3 6 2 2 3 2" xfId="5012" xr:uid="{00000000-0005-0000-0000-0000BE690000}"/>
    <cellStyle name="Rubrik 3 6 2 2 3 2 10" xfId="32207" xr:uid="{00000000-0005-0000-0000-0000BF690000}"/>
    <cellStyle name="Rubrik 3 6 2 2 3 2 11" xfId="38000" xr:uid="{00000000-0005-0000-0000-0000C0690000}"/>
    <cellStyle name="Rubrik 3 6 2 2 3 2 2" xfId="12896" xr:uid="{00000000-0005-0000-0000-0000C1690000}"/>
    <cellStyle name="Rubrik 3 6 2 2 3 2 3" xfId="19219" xr:uid="{00000000-0005-0000-0000-0000C2690000}"/>
    <cellStyle name="Rubrik 3 6 2 2 3 2 4" xfId="21850" xr:uid="{00000000-0005-0000-0000-0000C3690000}"/>
    <cellStyle name="Rubrik 3 6 2 2 3 2 5" xfId="24433" xr:uid="{00000000-0005-0000-0000-0000C4690000}"/>
    <cellStyle name="Rubrik 3 6 2 2 3 2 6" xfId="22944" xr:uid="{00000000-0005-0000-0000-0000C5690000}"/>
    <cellStyle name="Rubrik 3 6 2 2 3 2 7" xfId="29448" xr:uid="{00000000-0005-0000-0000-0000C6690000}"/>
    <cellStyle name="Rubrik 3 6 2 2 3 2 8" xfId="20038" xr:uid="{00000000-0005-0000-0000-0000C7690000}"/>
    <cellStyle name="Rubrik 3 6 2 2 3 2 9" xfId="34184" xr:uid="{00000000-0005-0000-0000-0000C8690000}"/>
    <cellStyle name="Rubrik 3 6 2 2 3 3" xfId="11061" xr:uid="{00000000-0005-0000-0000-0000C9690000}"/>
    <cellStyle name="Rubrik 3 6 2 2 3 4" xfId="17315" xr:uid="{00000000-0005-0000-0000-0000CA690000}"/>
    <cellStyle name="Rubrik 3 6 2 2 3 5" xfId="11712" xr:uid="{00000000-0005-0000-0000-0000CB690000}"/>
    <cellStyle name="Rubrik 3 6 2 2 3 6" xfId="16513" xr:uid="{00000000-0005-0000-0000-0000CC690000}"/>
    <cellStyle name="Rubrik 3 6 2 2 3 7" xfId="25037" xr:uid="{00000000-0005-0000-0000-0000CD690000}"/>
    <cellStyle name="Rubrik 3 6 2 2 3 8" xfId="28032" xr:uid="{00000000-0005-0000-0000-0000CE690000}"/>
    <cellStyle name="Rubrik 3 6 2 2 3 9" xfId="30015" xr:uid="{00000000-0005-0000-0000-0000CF690000}"/>
    <cellStyle name="Rubrik 3 6 2 2 4" xfId="2638" xr:uid="{00000000-0005-0000-0000-0000D0690000}"/>
    <cellStyle name="Rubrik 3 6 2 2 4 10" xfId="25299" xr:uid="{00000000-0005-0000-0000-0000D1690000}"/>
    <cellStyle name="Rubrik 3 6 2 2 4 11" xfId="32694" xr:uid="{00000000-0005-0000-0000-0000D2690000}"/>
    <cellStyle name="Rubrik 3 6 2 2 4 12" xfId="30254" xr:uid="{00000000-0005-0000-0000-0000D3690000}"/>
    <cellStyle name="Rubrik 3 6 2 2 4 2" xfId="5013" xr:uid="{00000000-0005-0000-0000-0000D4690000}"/>
    <cellStyle name="Rubrik 3 6 2 2 4 2 10" xfId="33214" xr:uid="{00000000-0005-0000-0000-0000D5690000}"/>
    <cellStyle name="Rubrik 3 6 2 2 4 2 11" xfId="38001" xr:uid="{00000000-0005-0000-0000-0000D6690000}"/>
    <cellStyle name="Rubrik 3 6 2 2 4 2 2" xfId="12897" xr:uid="{00000000-0005-0000-0000-0000D7690000}"/>
    <cellStyle name="Rubrik 3 6 2 2 4 2 3" xfId="19220" xr:uid="{00000000-0005-0000-0000-0000D8690000}"/>
    <cellStyle name="Rubrik 3 6 2 2 4 2 4" xfId="21851" xr:uid="{00000000-0005-0000-0000-0000D9690000}"/>
    <cellStyle name="Rubrik 3 6 2 2 4 2 5" xfId="24434" xr:uid="{00000000-0005-0000-0000-0000DA690000}"/>
    <cellStyle name="Rubrik 3 6 2 2 4 2 6" xfId="21138" xr:uid="{00000000-0005-0000-0000-0000DB690000}"/>
    <cellStyle name="Rubrik 3 6 2 2 4 2 7" xfId="29449" xr:uid="{00000000-0005-0000-0000-0000DC690000}"/>
    <cellStyle name="Rubrik 3 6 2 2 4 2 8" xfId="28157" xr:uid="{00000000-0005-0000-0000-0000DD690000}"/>
    <cellStyle name="Rubrik 3 6 2 2 4 2 9" xfId="34185" xr:uid="{00000000-0005-0000-0000-0000DE690000}"/>
    <cellStyle name="Rubrik 3 6 2 2 4 3" xfId="10599" xr:uid="{00000000-0005-0000-0000-0000DF690000}"/>
    <cellStyle name="Rubrik 3 6 2 2 4 4" xfId="14381" xr:uid="{00000000-0005-0000-0000-0000E0690000}"/>
    <cellStyle name="Rubrik 3 6 2 2 4 5" xfId="14416" xr:uid="{00000000-0005-0000-0000-0000E1690000}"/>
    <cellStyle name="Rubrik 3 6 2 2 4 6" xfId="16676" xr:uid="{00000000-0005-0000-0000-0000E2690000}"/>
    <cellStyle name="Rubrik 3 6 2 2 4 7" xfId="20226" xr:uid="{00000000-0005-0000-0000-0000E3690000}"/>
    <cellStyle name="Rubrik 3 6 2 2 4 8" xfId="22840" xr:uid="{00000000-0005-0000-0000-0000E4690000}"/>
    <cellStyle name="Rubrik 3 6 2 2 4 9" xfId="27932" xr:uid="{00000000-0005-0000-0000-0000E5690000}"/>
    <cellStyle name="Rubrik 3 6 2 2 5" xfId="1157" xr:uid="{00000000-0005-0000-0000-0000E6690000}"/>
    <cellStyle name="Rubrik 3 6 2 2 5 10" xfId="26044" xr:uid="{00000000-0005-0000-0000-0000E7690000}"/>
    <cellStyle name="Rubrik 3 6 2 2 5 11" xfId="36702" xr:uid="{00000000-0005-0000-0000-0000E8690000}"/>
    <cellStyle name="Rubrik 3 6 2 2 5 12" xfId="35446" xr:uid="{00000000-0005-0000-0000-0000E9690000}"/>
    <cellStyle name="Rubrik 3 6 2 2 5 2" xfId="5014" xr:uid="{00000000-0005-0000-0000-0000EA690000}"/>
    <cellStyle name="Rubrik 3 6 2 2 5 2 10" xfId="32422" xr:uid="{00000000-0005-0000-0000-0000EB690000}"/>
    <cellStyle name="Rubrik 3 6 2 2 5 2 11" xfId="38002" xr:uid="{00000000-0005-0000-0000-0000EC690000}"/>
    <cellStyle name="Rubrik 3 6 2 2 5 2 2" xfId="12898" xr:uid="{00000000-0005-0000-0000-0000ED690000}"/>
    <cellStyle name="Rubrik 3 6 2 2 5 2 3" xfId="19221" xr:uid="{00000000-0005-0000-0000-0000EE690000}"/>
    <cellStyle name="Rubrik 3 6 2 2 5 2 4" xfId="21852" xr:uid="{00000000-0005-0000-0000-0000EF690000}"/>
    <cellStyle name="Rubrik 3 6 2 2 5 2 5" xfId="24435" xr:uid="{00000000-0005-0000-0000-0000F0690000}"/>
    <cellStyle name="Rubrik 3 6 2 2 5 2 6" xfId="19785" xr:uid="{00000000-0005-0000-0000-0000F1690000}"/>
    <cellStyle name="Rubrik 3 6 2 2 5 2 7" xfId="29450" xr:uid="{00000000-0005-0000-0000-0000F2690000}"/>
    <cellStyle name="Rubrik 3 6 2 2 5 2 8" xfId="27510" xr:uid="{00000000-0005-0000-0000-0000F3690000}"/>
    <cellStyle name="Rubrik 3 6 2 2 5 2 9" xfId="34186" xr:uid="{00000000-0005-0000-0000-0000F4690000}"/>
    <cellStyle name="Rubrik 3 6 2 2 5 3" xfId="14044" xr:uid="{00000000-0005-0000-0000-0000F5690000}"/>
    <cellStyle name="Rubrik 3 6 2 2 5 4" xfId="15658" xr:uid="{00000000-0005-0000-0000-0000F6690000}"/>
    <cellStyle name="Rubrik 3 6 2 2 5 5" xfId="20160" xr:uid="{00000000-0005-0000-0000-0000F7690000}"/>
    <cellStyle name="Rubrik 3 6 2 2 5 6" xfId="22774" xr:uid="{00000000-0005-0000-0000-0000F8690000}"/>
    <cellStyle name="Rubrik 3 6 2 2 5 7" xfId="27867" xr:uid="{00000000-0005-0000-0000-0000F9690000}"/>
    <cellStyle name="Rubrik 3 6 2 2 5 8" xfId="16452" xr:uid="{00000000-0005-0000-0000-0000FA690000}"/>
    <cellStyle name="Rubrik 3 6 2 2 5 9" xfId="32633" xr:uid="{00000000-0005-0000-0000-0000FB690000}"/>
    <cellStyle name="Rubrik 3 6 2 2 6" xfId="3255" xr:uid="{00000000-0005-0000-0000-0000FC690000}"/>
    <cellStyle name="Rubrik 3 6 2 2 6 10" xfId="33532" xr:uid="{00000000-0005-0000-0000-0000FD690000}"/>
    <cellStyle name="Rubrik 3 6 2 2 6 11" xfId="34857" xr:uid="{00000000-0005-0000-0000-0000FE690000}"/>
    <cellStyle name="Rubrik 3 6 2 2 6 12" xfId="37345" xr:uid="{00000000-0005-0000-0000-0000FF690000}"/>
    <cellStyle name="Rubrik 3 6 2 2 6 2" xfId="5015" xr:uid="{00000000-0005-0000-0000-0000006A0000}"/>
    <cellStyle name="Rubrik 3 6 2 2 6 2 10" xfId="31944" xr:uid="{00000000-0005-0000-0000-0000016A0000}"/>
    <cellStyle name="Rubrik 3 6 2 2 6 2 11" xfId="38003" xr:uid="{00000000-0005-0000-0000-0000026A0000}"/>
    <cellStyle name="Rubrik 3 6 2 2 6 2 2" xfId="12899" xr:uid="{00000000-0005-0000-0000-0000036A0000}"/>
    <cellStyle name="Rubrik 3 6 2 2 6 2 3" xfId="19222" xr:uid="{00000000-0005-0000-0000-0000046A0000}"/>
    <cellStyle name="Rubrik 3 6 2 2 6 2 4" xfId="21853" xr:uid="{00000000-0005-0000-0000-0000056A0000}"/>
    <cellStyle name="Rubrik 3 6 2 2 6 2 5" xfId="24436" xr:uid="{00000000-0005-0000-0000-0000066A0000}"/>
    <cellStyle name="Rubrik 3 6 2 2 6 2 6" xfId="20085" xr:uid="{00000000-0005-0000-0000-0000076A0000}"/>
    <cellStyle name="Rubrik 3 6 2 2 6 2 7" xfId="29451" xr:uid="{00000000-0005-0000-0000-0000086A0000}"/>
    <cellStyle name="Rubrik 3 6 2 2 6 2 8" xfId="28853" xr:uid="{00000000-0005-0000-0000-0000096A0000}"/>
    <cellStyle name="Rubrik 3 6 2 2 6 2 9" xfId="34187" xr:uid="{00000000-0005-0000-0000-00000A6A0000}"/>
    <cellStyle name="Rubrik 3 6 2 2 6 3" xfId="11215" xr:uid="{00000000-0005-0000-0000-00000B6A0000}"/>
    <cellStyle name="Rubrik 3 6 2 2 6 4" xfId="17469" xr:uid="{00000000-0005-0000-0000-00000C6A0000}"/>
    <cellStyle name="Rubrik 3 6 2 2 6 5" xfId="16208" xr:uid="{00000000-0005-0000-0000-00000D6A0000}"/>
    <cellStyle name="Rubrik 3 6 2 2 6 6" xfId="21179" xr:uid="{00000000-0005-0000-0000-00000E6A0000}"/>
    <cellStyle name="Rubrik 3 6 2 2 6 7" xfId="27004" xr:uid="{00000000-0005-0000-0000-00000F6A0000}"/>
    <cellStyle name="Rubrik 3 6 2 2 6 8" xfId="28664" xr:uid="{00000000-0005-0000-0000-0000106A0000}"/>
    <cellStyle name="Rubrik 3 6 2 2 6 9" xfId="31820" xr:uid="{00000000-0005-0000-0000-0000116A0000}"/>
    <cellStyle name="Rubrik 3 6 2 2 7" xfId="1615" xr:uid="{00000000-0005-0000-0000-0000126A0000}"/>
    <cellStyle name="Rubrik 3 6 2 2 7 10" xfId="31137" xr:uid="{00000000-0005-0000-0000-0000136A0000}"/>
    <cellStyle name="Rubrik 3 6 2 2 7 11" xfId="36597" xr:uid="{00000000-0005-0000-0000-0000146A0000}"/>
    <cellStyle name="Rubrik 3 6 2 2 7 12" xfId="28463" xr:uid="{00000000-0005-0000-0000-0000156A0000}"/>
    <cellStyle name="Rubrik 3 6 2 2 7 2" xfId="5016" xr:uid="{00000000-0005-0000-0000-0000166A0000}"/>
    <cellStyle name="Rubrik 3 6 2 2 7 2 10" xfId="31032" xr:uid="{00000000-0005-0000-0000-0000176A0000}"/>
    <cellStyle name="Rubrik 3 6 2 2 7 2 11" xfId="38004" xr:uid="{00000000-0005-0000-0000-0000186A0000}"/>
    <cellStyle name="Rubrik 3 6 2 2 7 2 2" xfId="12900" xr:uid="{00000000-0005-0000-0000-0000196A0000}"/>
    <cellStyle name="Rubrik 3 6 2 2 7 2 3" xfId="19223" xr:uid="{00000000-0005-0000-0000-00001A6A0000}"/>
    <cellStyle name="Rubrik 3 6 2 2 7 2 4" xfId="21854" xr:uid="{00000000-0005-0000-0000-00001B6A0000}"/>
    <cellStyle name="Rubrik 3 6 2 2 7 2 5" xfId="24437" xr:uid="{00000000-0005-0000-0000-00001C6A0000}"/>
    <cellStyle name="Rubrik 3 6 2 2 7 2 6" xfId="24753" xr:uid="{00000000-0005-0000-0000-00001D6A0000}"/>
    <cellStyle name="Rubrik 3 6 2 2 7 2 7" xfId="29452" xr:uid="{00000000-0005-0000-0000-00001E6A0000}"/>
    <cellStyle name="Rubrik 3 6 2 2 7 2 8" xfId="29760" xr:uid="{00000000-0005-0000-0000-00001F6A0000}"/>
    <cellStyle name="Rubrik 3 6 2 2 7 2 9" xfId="34188" xr:uid="{00000000-0005-0000-0000-0000206A0000}"/>
    <cellStyle name="Rubrik 3 6 2 2 7 3" xfId="9583" xr:uid="{00000000-0005-0000-0000-0000216A0000}"/>
    <cellStyle name="Rubrik 3 6 2 2 7 4" xfId="9873" xr:uid="{00000000-0005-0000-0000-0000226A0000}"/>
    <cellStyle name="Rubrik 3 6 2 2 7 5" xfId="20008" xr:uid="{00000000-0005-0000-0000-0000236A0000}"/>
    <cellStyle name="Rubrik 3 6 2 2 7 6" xfId="22630" xr:uid="{00000000-0005-0000-0000-0000246A0000}"/>
    <cellStyle name="Rubrik 3 6 2 2 7 7" xfId="27721" xr:uid="{00000000-0005-0000-0000-0000256A0000}"/>
    <cellStyle name="Rubrik 3 6 2 2 7 8" xfId="26283" xr:uid="{00000000-0005-0000-0000-0000266A0000}"/>
    <cellStyle name="Rubrik 3 6 2 2 7 9" xfId="32493" xr:uid="{00000000-0005-0000-0000-0000276A0000}"/>
    <cellStyle name="Rubrik 3 6 2 2 8" xfId="1358" xr:uid="{00000000-0005-0000-0000-0000286A0000}"/>
    <cellStyle name="Rubrik 3 6 2 2 8 10" xfId="28693" xr:uid="{00000000-0005-0000-0000-0000296A0000}"/>
    <cellStyle name="Rubrik 3 6 2 2 8 11" xfId="37063" xr:uid="{00000000-0005-0000-0000-00002A6A0000}"/>
    <cellStyle name="Rubrik 3 6 2 2 8 12" xfId="34575" xr:uid="{00000000-0005-0000-0000-00002B6A0000}"/>
    <cellStyle name="Rubrik 3 6 2 2 8 2" xfId="5017" xr:uid="{00000000-0005-0000-0000-00002C6A0000}"/>
    <cellStyle name="Rubrik 3 6 2 2 8 2 10" xfId="26298" xr:uid="{00000000-0005-0000-0000-00002D6A0000}"/>
    <cellStyle name="Rubrik 3 6 2 2 8 2 11" xfId="38005" xr:uid="{00000000-0005-0000-0000-00002E6A0000}"/>
    <cellStyle name="Rubrik 3 6 2 2 8 2 2" xfId="12901" xr:uid="{00000000-0005-0000-0000-00002F6A0000}"/>
    <cellStyle name="Rubrik 3 6 2 2 8 2 3" xfId="19224" xr:uid="{00000000-0005-0000-0000-0000306A0000}"/>
    <cellStyle name="Rubrik 3 6 2 2 8 2 4" xfId="21855" xr:uid="{00000000-0005-0000-0000-0000316A0000}"/>
    <cellStyle name="Rubrik 3 6 2 2 8 2 5" xfId="24438" xr:uid="{00000000-0005-0000-0000-0000326A0000}"/>
    <cellStyle name="Rubrik 3 6 2 2 8 2 6" xfId="22579" xr:uid="{00000000-0005-0000-0000-0000336A0000}"/>
    <cellStyle name="Rubrik 3 6 2 2 8 2 7" xfId="29453" xr:uid="{00000000-0005-0000-0000-0000346A0000}"/>
    <cellStyle name="Rubrik 3 6 2 2 8 2 8" xfId="25074" xr:uid="{00000000-0005-0000-0000-0000356A0000}"/>
    <cellStyle name="Rubrik 3 6 2 2 8 2 9" xfId="34189" xr:uid="{00000000-0005-0000-0000-0000366A0000}"/>
    <cellStyle name="Rubrik 3 6 2 2 8 3" xfId="9327" xr:uid="{00000000-0005-0000-0000-0000376A0000}"/>
    <cellStyle name="Rubrik 3 6 2 2 8 4" xfId="16236" xr:uid="{00000000-0005-0000-0000-0000386A0000}"/>
    <cellStyle name="Rubrik 3 6 2 2 8 5" xfId="20756" xr:uid="{00000000-0005-0000-0000-0000396A0000}"/>
    <cellStyle name="Rubrik 3 6 2 2 8 6" xfId="23350" xr:uid="{00000000-0005-0000-0000-00003A6A0000}"/>
    <cellStyle name="Rubrik 3 6 2 2 8 7" xfId="28430" xr:uid="{00000000-0005-0000-0000-00003B6A0000}"/>
    <cellStyle name="Rubrik 3 6 2 2 8 8" xfId="17905" xr:uid="{00000000-0005-0000-0000-00003C6A0000}"/>
    <cellStyle name="Rubrik 3 6 2 2 8 9" xfId="33145" xr:uid="{00000000-0005-0000-0000-00003D6A0000}"/>
    <cellStyle name="Rubrik 3 6 2 2 9" xfId="961" xr:uid="{00000000-0005-0000-0000-00003E6A0000}"/>
    <cellStyle name="Rubrik 3 6 2 2 9 10" xfId="32400" xr:uid="{00000000-0005-0000-0000-00003F6A0000}"/>
    <cellStyle name="Rubrik 3 6 2 2 9 11" xfId="34705" xr:uid="{00000000-0005-0000-0000-0000406A0000}"/>
    <cellStyle name="Rubrik 3 6 2 2 9 12" xfId="36534" xr:uid="{00000000-0005-0000-0000-0000416A0000}"/>
    <cellStyle name="Rubrik 3 6 2 2 9 2" xfId="5018" xr:uid="{00000000-0005-0000-0000-0000426A0000}"/>
    <cellStyle name="Rubrik 3 6 2 2 9 2 10" xfId="32731" xr:uid="{00000000-0005-0000-0000-0000436A0000}"/>
    <cellStyle name="Rubrik 3 6 2 2 9 2 11" xfId="38006" xr:uid="{00000000-0005-0000-0000-0000446A0000}"/>
    <cellStyle name="Rubrik 3 6 2 2 9 2 2" xfId="12902" xr:uid="{00000000-0005-0000-0000-0000456A0000}"/>
    <cellStyle name="Rubrik 3 6 2 2 9 2 3" xfId="19225" xr:uid="{00000000-0005-0000-0000-0000466A0000}"/>
    <cellStyle name="Rubrik 3 6 2 2 9 2 4" xfId="21856" xr:uid="{00000000-0005-0000-0000-0000476A0000}"/>
    <cellStyle name="Rubrik 3 6 2 2 9 2 5" xfId="24439" xr:uid="{00000000-0005-0000-0000-0000486A0000}"/>
    <cellStyle name="Rubrik 3 6 2 2 9 2 6" xfId="24755" xr:uid="{00000000-0005-0000-0000-0000496A0000}"/>
    <cellStyle name="Rubrik 3 6 2 2 9 2 7" xfId="29454" xr:uid="{00000000-0005-0000-0000-00004A6A0000}"/>
    <cellStyle name="Rubrik 3 6 2 2 9 2 8" xfId="29762" xr:uid="{00000000-0005-0000-0000-00004B6A0000}"/>
    <cellStyle name="Rubrik 3 6 2 2 9 2 9" xfId="34190" xr:uid="{00000000-0005-0000-0000-00004C6A0000}"/>
    <cellStyle name="Rubrik 3 6 2 2 9 3" xfId="14240" xr:uid="{00000000-0005-0000-0000-00004D6A0000}"/>
    <cellStyle name="Rubrik 3 6 2 2 9 4" xfId="15755" xr:uid="{00000000-0005-0000-0000-00004E6A0000}"/>
    <cellStyle name="Rubrik 3 6 2 2 9 5" xfId="14894" xr:uid="{00000000-0005-0000-0000-00004F6A0000}"/>
    <cellStyle name="Rubrik 3 6 2 2 9 6" xfId="19901" xr:uid="{00000000-0005-0000-0000-0000506A0000}"/>
    <cellStyle name="Rubrik 3 6 2 2 9 7" xfId="25090" xr:uid="{00000000-0005-0000-0000-0000516A0000}"/>
    <cellStyle name="Rubrik 3 6 2 2 9 8" xfId="27616" xr:uid="{00000000-0005-0000-0000-0000526A0000}"/>
    <cellStyle name="Rubrik 3 6 2 2 9 9" xfId="30063" xr:uid="{00000000-0005-0000-0000-0000536A0000}"/>
    <cellStyle name="Rubrik 3 6 2 3" xfId="1726" xr:uid="{00000000-0005-0000-0000-0000546A0000}"/>
    <cellStyle name="Rubrik 3 6 2 3 10" xfId="14761" xr:uid="{00000000-0005-0000-0000-0000556A0000}"/>
    <cellStyle name="Rubrik 3 6 2 3 11" xfId="20644" xr:uid="{00000000-0005-0000-0000-0000566A0000}"/>
    <cellStyle name="Rubrik 3 6 2 3 12" xfId="23245" xr:uid="{00000000-0005-0000-0000-0000576A0000}"/>
    <cellStyle name="Rubrik 3 6 2 3 13" xfId="28325" xr:uid="{00000000-0005-0000-0000-0000586A0000}"/>
    <cellStyle name="Rubrik 3 6 2 3 14" xfId="16089" xr:uid="{00000000-0005-0000-0000-0000596A0000}"/>
    <cellStyle name="Rubrik 3 6 2 3 15" xfId="33053" xr:uid="{00000000-0005-0000-0000-00005A6A0000}"/>
    <cellStyle name="Rubrik 3 6 2 3 16" xfId="26245" xr:uid="{00000000-0005-0000-0000-00005B6A0000}"/>
    <cellStyle name="Rubrik 3 6 2 3 17" xfId="36999" xr:uid="{00000000-0005-0000-0000-00005C6A0000}"/>
    <cellStyle name="Rubrik 3 6 2 3 18" xfId="32290" xr:uid="{00000000-0005-0000-0000-00005D6A0000}"/>
    <cellStyle name="Rubrik 3 6 2 3 2" xfId="1119" xr:uid="{00000000-0005-0000-0000-00005E6A0000}"/>
    <cellStyle name="Rubrik 3 6 2 3 2 10" xfId="14721" xr:uid="{00000000-0005-0000-0000-00005F6A0000}"/>
    <cellStyle name="Rubrik 3 6 2 3 2 11" xfId="36713" xr:uid="{00000000-0005-0000-0000-0000606A0000}"/>
    <cellStyle name="Rubrik 3 6 2 3 2 12" xfId="30249" xr:uid="{00000000-0005-0000-0000-0000616A0000}"/>
    <cellStyle name="Rubrik 3 6 2 3 2 2" xfId="5019" xr:uid="{00000000-0005-0000-0000-0000626A0000}"/>
    <cellStyle name="Rubrik 3 6 2 3 2 2 10" xfId="29907" xr:uid="{00000000-0005-0000-0000-0000636A0000}"/>
    <cellStyle name="Rubrik 3 6 2 3 2 2 11" xfId="38007" xr:uid="{00000000-0005-0000-0000-0000646A0000}"/>
    <cellStyle name="Rubrik 3 6 2 3 2 2 2" xfId="12903" xr:uid="{00000000-0005-0000-0000-0000656A0000}"/>
    <cellStyle name="Rubrik 3 6 2 3 2 2 3" xfId="19226" xr:uid="{00000000-0005-0000-0000-0000666A0000}"/>
    <cellStyle name="Rubrik 3 6 2 3 2 2 4" xfId="21857" xr:uid="{00000000-0005-0000-0000-0000676A0000}"/>
    <cellStyle name="Rubrik 3 6 2 3 2 2 5" xfId="24440" xr:uid="{00000000-0005-0000-0000-0000686A0000}"/>
    <cellStyle name="Rubrik 3 6 2 3 2 2 6" xfId="24950" xr:uid="{00000000-0005-0000-0000-0000696A0000}"/>
    <cellStyle name="Rubrik 3 6 2 3 2 2 7" xfId="29455" xr:uid="{00000000-0005-0000-0000-00006A6A0000}"/>
    <cellStyle name="Rubrik 3 6 2 3 2 2 8" xfId="29940" xr:uid="{00000000-0005-0000-0000-00006B6A0000}"/>
    <cellStyle name="Rubrik 3 6 2 3 2 2 9" xfId="34191" xr:uid="{00000000-0005-0000-0000-00006C6A0000}"/>
    <cellStyle name="Rubrik 3 6 2 3 2 3" xfId="14082" xr:uid="{00000000-0005-0000-0000-00006D6A0000}"/>
    <cellStyle name="Rubrik 3 6 2 3 2 4" xfId="15679" xr:uid="{00000000-0005-0000-0000-00006E6A0000}"/>
    <cellStyle name="Rubrik 3 6 2 3 2 5" xfId="20171" xr:uid="{00000000-0005-0000-0000-00006F6A0000}"/>
    <cellStyle name="Rubrik 3 6 2 3 2 6" xfId="22785" xr:uid="{00000000-0005-0000-0000-0000706A0000}"/>
    <cellStyle name="Rubrik 3 6 2 3 2 7" xfId="27878" xr:uid="{00000000-0005-0000-0000-0000716A0000}"/>
    <cellStyle name="Rubrik 3 6 2 3 2 8" xfId="22509" xr:uid="{00000000-0005-0000-0000-0000726A0000}"/>
    <cellStyle name="Rubrik 3 6 2 3 2 9" xfId="32644" xr:uid="{00000000-0005-0000-0000-0000736A0000}"/>
    <cellStyle name="Rubrik 3 6 2 3 3" xfId="3074" xr:uid="{00000000-0005-0000-0000-0000746A0000}"/>
    <cellStyle name="Rubrik 3 6 2 3 3 10" xfId="32796" xr:uid="{00000000-0005-0000-0000-0000756A0000}"/>
    <cellStyle name="Rubrik 3 6 2 3 3 11" xfId="36141" xr:uid="{00000000-0005-0000-0000-0000766A0000}"/>
    <cellStyle name="Rubrik 3 6 2 3 3 12" xfId="32859" xr:uid="{00000000-0005-0000-0000-0000776A0000}"/>
    <cellStyle name="Rubrik 3 6 2 3 3 2" xfId="5020" xr:uid="{00000000-0005-0000-0000-0000786A0000}"/>
    <cellStyle name="Rubrik 3 6 2 3 3 2 10" xfId="34439" xr:uid="{00000000-0005-0000-0000-0000796A0000}"/>
    <cellStyle name="Rubrik 3 6 2 3 3 2 11" xfId="38008" xr:uid="{00000000-0005-0000-0000-00007A6A0000}"/>
    <cellStyle name="Rubrik 3 6 2 3 3 2 2" xfId="12904" xr:uid="{00000000-0005-0000-0000-00007B6A0000}"/>
    <cellStyle name="Rubrik 3 6 2 3 3 2 3" xfId="19227" xr:uid="{00000000-0005-0000-0000-00007C6A0000}"/>
    <cellStyle name="Rubrik 3 6 2 3 3 2 4" xfId="21858" xr:uid="{00000000-0005-0000-0000-00007D6A0000}"/>
    <cellStyle name="Rubrik 3 6 2 3 3 2 5" xfId="24441" xr:uid="{00000000-0005-0000-0000-00007E6A0000}"/>
    <cellStyle name="Rubrik 3 6 2 3 3 2 6" xfId="22317" xr:uid="{00000000-0005-0000-0000-00007F6A0000}"/>
    <cellStyle name="Rubrik 3 6 2 3 3 2 7" xfId="29456" xr:uid="{00000000-0005-0000-0000-0000806A0000}"/>
    <cellStyle name="Rubrik 3 6 2 3 3 2 8" xfId="23789" xr:uid="{00000000-0005-0000-0000-0000816A0000}"/>
    <cellStyle name="Rubrik 3 6 2 3 3 2 9" xfId="34192" xr:uid="{00000000-0005-0000-0000-0000826A0000}"/>
    <cellStyle name="Rubrik 3 6 2 3 3 3" xfId="11034" xr:uid="{00000000-0005-0000-0000-0000836A0000}"/>
    <cellStyle name="Rubrik 3 6 2 3 3 4" xfId="17288" xr:uid="{00000000-0005-0000-0000-0000846A0000}"/>
    <cellStyle name="Rubrik 3 6 2 3 3 5" xfId="18074" xr:uid="{00000000-0005-0000-0000-0000856A0000}"/>
    <cellStyle name="Rubrik 3 6 2 3 3 6" xfId="10287" xr:uid="{00000000-0005-0000-0000-0000866A0000}"/>
    <cellStyle name="Rubrik 3 6 2 3 3 7" xfId="27094" xr:uid="{00000000-0005-0000-0000-0000876A0000}"/>
    <cellStyle name="Rubrik 3 6 2 3 3 8" xfId="26705" xr:uid="{00000000-0005-0000-0000-0000886A0000}"/>
    <cellStyle name="Rubrik 3 6 2 3 3 9" xfId="31911" xr:uid="{00000000-0005-0000-0000-0000896A0000}"/>
    <cellStyle name="Rubrik 3 6 2 3 4" xfId="1167" xr:uid="{00000000-0005-0000-0000-00008A6A0000}"/>
    <cellStyle name="Rubrik 3 6 2 3 4 10" xfId="30171" xr:uid="{00000000-0005-0000-0000-00008B6A0000}"/>
    <cellStyle name="Rubrik 3 6 2 3 4 11" xfId="25713" xr:uid="{00000000-0005-0000-0000-00008C6A0000}"/>
    <cellStyle name="Rubrik 3 6 2 3 4 12" xfId="34785" xr:uid="{00000000-0005-0000-0000-00008D6A0000}"/>
    <cellStyle name="Rubrik 3 6 2 3 4 2" xfId="5021" xr:uid="{00000000-0005-0000-0000-00008E6A0000}"/>
    <cellStyle name="Rubrik 3 6 2 3 4 2 10" xfId="30609" xr:uid="{00000000-0005-0000-0000-00008F6A0000}"/>
    <cellStyle name="Rubrik 3 6 2 3 4 2 11" xfId="38009" xr:uid="{00000000-0005-0000-0000-0000906A0000}"/>
    <cellStyle name="Rubrik 3 6 2 3 4 2 2" xfId="12905" xr:uid="{00000000-0005-0000-0000-0000916A0000}"/>
    <cellStyle name="Rubrik 3 6 2 3 4 2 3" xfId="19228" xr:uid="{00000000-0005-0000-0000-0000926A0000}"/>
    <cellStyle name="Rubrik 3 6 2 3 4 2 4" xfId="21859" xr:uid="{00000000-0005-0000-0000-0000936A0000}"/>
    <cellStyle name="Rubrik 3 6 2 3 4 2 5" xfId="24442" xr:uid="{00000000-0005-0000-0000-0000946A0000}"/>
    <cellStyle name="Rubrik 3 6 2 3 4 2 6" xfId="25516" xr:uid="{00000000-0005-0000-0000-0000956A0000}"/>
    <cellStyle name="Rubrik 3 6 2 3 4 2 7" xfId="29457" xr:uid="{00000000-0005-0000-0000-0000966A0000}"/>
    <cellStyle name="Rubrik 3 6 2 3 4 2 8" xfId="30450" xr:uid="{00000000-0005-0000-0000-0000976A0000}"/>
    <cellStyle name="Rubrik 3 6 2 3 4 2 9" xfId="34193" xr:uid="{00000000-0005-0000-0000-0000986A0000}"/>
    <cellStyle name="Rubrik 3 6 2 3 4 3" xfId="14034" xr:uid="{00000000-0005-0000-0000-0000996A0000}"/>
    <cellStyle name="Rubrik 3 6 2 3 4 4" xfId="15654" xr:uid="{00000000-0005-0000-0000-00009A6A0000}"/>
    <cellStyle name="Rubrik 3 6 2 3 4 5" xfId="9646" xr:uid="{00000000-0005-0000-0000-00009B6A0000}"/>
    <cellStyle name="Rubrik 3 6 2 3 4 6" xfId="14339" xr:uid="{00000000-0005-0000-0000-00009C6A0000}"/>
    <cellStyle name="Rubrik 3 6 2 3 4 7" xfId="22647" xr:uid="{00000000-0005-0000-0000-00009D6A0000}"/>
    <cellStyle name="Rubrik 3 6 2 3 4 8" xfId="25208" xr:uid="{00000000-0005-0000-0000-00009E6A0000}"/>
    <cellStyle name="Rubrik 3 6 2 3 4 9" xfId="22470" xr:uid="{00000000-0005-0000-0000-00009F6A0000}"/>
    <cellStyle name="Rubrik 3 6 2 3 5" xfId="3224" xr:uid="{00000000-0005-0000-0000-0000A06A0000}"/>
    <cellStyle name="Rubrik 3 6 2 3 5 10" xfId="31594" xr:uid="{00000000-0005-0000-0000-0000A16A0000}"/>
    <cellStyle name="Rubrik 3 6 2 3 5 11" xfId="36065" xr:uid="{00000000-0005-0000-0000-0000A26A0000}"/>
    <cellStyle name="Rubrik 3 6 2 3 5 12" xfId="35204" xr:uid="{00000000-0005-0000-0000-0000A36A0000}"/>
    <cellStyle name="Rubrik 3 6 2 3 5 2" xfId="5022" xr:uid="{00000000-0005-0000-0000-0000A46A0000}"/>
    <cellStyle name="Rubrik 3 6 2 3 5 2 10" xfId="32491" xr:uid="{00000000-0005-0000-0000-0000A56A0000}"/>
    <cellStyle name="Rubrik 3 6 2 3 5 2 11" xfId="38010" xr:uid="{00000000-0005-0000-0000-0000A66A0000}"/>
    <cellStyle name="Rubrik 3 6 2 3 5 2 2" xfId="12906" xr:uid="{00000000-0005-0000-0000-0000A76A0000}"/>
    <cellStyle name="Rubrik 3 6 2 3 5 2 3" xfId="19229" xr:uid="{00000000-0005-0000-0000-0000A86A0000}"/>
    <cellStyle name="Rubrik 3 6 2 3 5 2 4" xfId="21860" xr:uid="{00000000-0005-0000-0000-0000A96A0000}"/>
    <cellStyle name="Rubrik 3 6 2 3 5 2 5" xfId="24443" xr:uid="{00000000-0005-0000-0000-0000AA6A0000}"/>
    <cellStyle name="Rubrik 3 6 2 3 5 2 6" xfId="25612" xr:uid="{00000000-0005-0000-0000-0000AB6A0000}"/>
    <cellStyle name="Rubrik 3 6 2 3 5 2 7" xfId="29458" xr:uid="{00000000-0005-0000-0000-0000AC6A0000}"/>
    <cellStyle name="Rubrik 3 6 2 3 5 2 8" xfId="30536" xr:uid="{00000000-0005-0000-0000-0000AD6A0000}"/>
    <cellStyle name="Rubrik 3 6 2 3 5 2 9" xfId="34194" xr:uid="{00000000-0005-0000-0000-0000AE6A0000}"/>
    <cellStyle name="Rubrik 3 6 2 3 5 3" xfId="11184" xr:uid="{00000000-0005-0000-0000-0000AF6A0000}"/>
    <cellStyle name="Rubrik 3 6 2 3 5 4" xfId="17438" xr:uid="{00000000-0005-0000-0000-0000B06A0000}"/>
    <cellStyle name="Rubrik 3 6 2 3 5 5" xfId="16747" xr:uid="{00000000-0005-0000-0000-0000B16A0000}"/>
    <cellStyle name="Rubrik 3 6 2 3 5 6" xfId="9515" xr:uid="{00000000-0005-0000-0000-0000B26A0000}"/>
    <cellStyle name="Rubrik 3 6 2 3 5 7" xfId="26123" xr:uid="{00000000-0005-0000-0000-0000B36A0000}"/>
    <cellStyle name="Rubrik 3 6 2 3 5 8" xfId="25263" xr:uid="{00000000-0005-0000-0000-0000B46A0000}"/>
    <cellStyle name="Rubrik 3 6 2 3 5 9" xfId="30993" xr:uid="{00000000-0005-0000-0000-0000B56A0000}"/>
    <cellStyle name="Rubrik 3 6 2 3 6" xfId="3121" xr:uid="{00000000-0005-0000-0000-0000B66A0000}"/>
    <cellStyle name="Rubrik 3 6 2 3 6 10" xfId="29922" xr:uid="{00000000-0005-0000-0000-0000B76A0000}"/>
    <cellStyle name="Rubrik 3 6 2 3 6 11" xfId="34543" xr:uid="{00000000-0005-0000-0000-0000B86A0000}"/>
    <cellStyle name="Rubrik 3 6 2 3 6 12" xfId="28339" xr:uid="{00000000-0005-0000-0000-0000B96A0000}"/>
    <cellStyle name="Rubrik 3 6 2 3 6 2" xfId="5023" xr:uid="{00000000-0005-0000-0000-0000BA6A0000}"/>
    <cellStyle name="Rubrik 3 6 2 3 6 2 10" xfId="32171" xr:uid="{00000000-0005-0000-0000-0000BB6A0000}"/>
    <cellStyle name="Rubrik 3 6 2 3 6 2 11" xfId="38011" xr:uid="{00000000-0005-0000-0000-0000BC6A0000}"/>
    <cellStyle name="Rubrik 3 6 2 3 6 2 2" xfId="12907" xr:uid="{00000000-0005-0000-0000-0000BD6A0000}"/>
    <cellStyle name="Rubrik 3 6 2 3 6 2 3" xfId="19230" xr:uid="{00000000-0005-0000-0000-0000BE6A0000}"/>
    <cellStyle name="Rubrik 3 6 2 3 6 2 4" xfId="21861" xr:uid="{00000000-0005-0000-0000-0000BF6A0000}"/>
    <cellStyle name="Rubrik 3 6 2 3 6 2 5" xfId="24444" xr:uid="{00000000-0005-0000-0000-0000C06A0000}"/>
    <cellStyle name="Rubrik 3 6 2 3 6 2 6" xfId="15784" xr:uid="{00000000-0005-0000-0000-0000C16A0000}"/>
    <cellStyle name="Rubrik 3 6 2 3 6 2 7" xfId="29459" xr:uid="{00000000-0005-0000-0000-0000C26A0000}"/>
    <cellStyle name="Rubrik 3 6 2 3 6 2 8" xfId="28220" xr:uid="{00000000-0005-0000-0000-0000C36A0000}"/>
    <cellStyle name="Rubrik 3 6 2 3 6 2 9" xfId="34195" xr:uid="{00000000-0005-0000-0000-0000C46A0000}"/>
    <cellStyle name="Rubrik 3 6 2 3 6 3" xfId="11081" xr:uid="{00000000-0005-0000-0000-0000C56A0000}"/>
    <cellStyle name="Rubrik 3 6 2 3 6 4" xfId="17335" xr:uid="{00000000-0005-0000-0000-0000C66A0000}"/>
    <cellStyle name="Rubrik 3 6 2 3 6 5" xfId="15099" xr:uid="{00000000-0005-0000-0000-0000C76A0000}"/>
    <cellStyle name="Rubrik 3 6 2 3 6 6" xfId="14182" xr:uid="{00000000-0005-0000-0000-0000C86A0000}"/>
    <cellStyle name="Rubrik 3 6 2 3 6 7" xfId="27070" xr:uid="{00000000-0005-0000-0000-0000C96A0000}"/>
    <cellStyle name="Rubrik 3 6 2 3 6 8" xfId="28051" xr:uid="{00000000-0005-0000-0000-0000CA6A0000}"/>
    <cellStyle name="Rubrik 3 6 2 3 6 9" xfId="31887" xr:uid="{00000000-0005-0000-0000-0000CB6A0000}"/>
    <cellStyle name="Rubrik 3 6 2 3 7" xfId="3316" xr:uid="{00000000-0005-0000-0000-0000CC6A0000}"/>
    <cellStyle name="Rubrik 3 6 2 3 7 10" xfId="32646" xr:uid="{00000000-0005-0000-0000-0000CD6A0000}"/>
    <cellStyle name="Rubrik 3 6 2 3 7 11" xfId="32434" xr:uid="{00000000-0005-0000-0000-0000CE6A0000}"/>
    <cellStyle name="Rubrik 3 6 2 3 7 12" xfId="36911" xr:uid="{00000000-0005-0000-0000-0000CF6A0000}"/>
    <cellStyle name="Rubrik 3 6 2 3 7 2" xfId="5024" xr:uid="{00000000-0005-0000-0000-0000D06A0000}"/>
    <cellStyle name="Rubrik 3 6 2 3 7 2 10" xfId="28097" xr:uid="{00000000-0005-0000-0000-0000D16A0000}"/>
    <cellStyle name="Rubrik 3 6 2 3 7 2 11" xfId="38012" xr:uid="{00000000-0005-0000-0000-0000D26A0000}"/>
    <cellStyle name="Rubrik 3 6 2 3 7 2 2" xfId="12908" xr:uid="{00000000-0005-0000-0000-0000D36A0000}"/>
    <cellStyle name="Rubrik 3 6 2 3 7 2 3" xfId="19231" xr:uid="{00000000-0005-0000-0000-0000D46A0000}"/>
    <cellStyle name="Rubrik 3 6 2 3 7 2 4" xfId="21862" xr:uid="{00000000-0005-0000-0000-0000D56A0000}"/>
    <cellStyle name="Rubrik 3 6 2 3 7 2 5" xfId="24445" xr:uid="{00000000-0005-0000-0000-0000D66A0000}"/>
    <cellStyle name="Rubrik 3 6 2 3 7 2 6" xfId="17323" xr:uid="{00000000-0005-0000-0000-0000D76A0000}"/>
    <cellStyle name="Rubrik 3 6 2 3 7 2 7" xfId="29460" xr:uid="{00000000-0005-0000-0000-0000D86A0000}"/>
    <cellStyle name="Rubrik 3 6 2 3 7 2 8" xfId="19794" xr:uid="{00000000-0005-0000-0000-0000D96A0000}"/>
    <cellStyle name="Rubrik 3 6 2 3 7 2 9" xfId="34196" xr:uid="{00000000-0005-0000-0000-0000DA6A0000}"/>
    <cellStyle name="Rubrik 3 6 2 3 7 3" xfId="11276" xr:uid="{00000000-0005-0000-0000-0000DB6A0000}"/>
    <cellStyle name="Rubrik 3 6 2 3 7 4" xfId="17530" xr:uid="{00000000-0005-0000-0000-0000DC6A0000}"/>
    <cellStyle name="Rubrik 3 6 2 3 7 5" xfId="16804" xr:uid="{00000000-0005-0000-0000-0000DD6A0000}"/>
    <cellStyle name="Rubrik 3 6 2 3 7 6" xfId="20474" xr:uid="{00000000-0005-0000-0000-0000DE6A0000}"/>
    <cellStyle name="Rubrik 3 6 2 3 7 7" xfId="9994" xr:uid="{00000000-0005-0000-0000-0000DF6A0000}"/>
    <cellStyle name="Rubrik 3 6 2 3 7 8" xfId="26752" xr:uid="{00000000-0005-0000-0000-0000E06A0000}"/>
    <cellStyle name="Rubrik 3 6 2 3 7 9" xfId="27633" xr:uid="{00000000-0005-0000-0000-0000E16A0000}"/>
    <cellStyle name="Rubrik 3 6 2 3 8" xfId="5025" xr:uid="{00000000-0005-0000-0000-0000E26A0000}"/>
    <cellStyle name="Rubrik 3 6 2 3 8 10" xfId="23391" xr:uid="{00000000-0005-0000-0000-0000E36A0000}"/>
    <cellStyle name="Rubrik 3 6 2 3 8 11" xfId="38013" xr:uid="{00000000-0005-0000-0000-0000E46A0000}"/>
    <cellStyle name="Rubrik 3 6 2 3 8 2" xfId="12909" xr:uid="{00000000-0005-0000-0000-0000E56A0000}"/>
    <cellStyle name="Rubrik 3 6 2 3 8 3" xfId="19232" xr:uid="{00000000-0005-0000-0000-0000E66A0000}"/>
    <cellStyle name="Rubrik 3 6 2 3 8 4" xfId="21863" xr:uid="{00000000-0005-0000-0000-0000E76A0000}"/>
    <cellStyle name="Rubrik 3 6 2 3 8 5" xfId="24446" xr:uid="{00000000-0005-0000-0000-0000E86A0000}"/>
    <cellStyle name="Rubrik 3 6 2 3 8 6" xfId="22582" xr:uid="{00000000-0005-0000-0000-0000E96A0000}"/>
    <cellStyle name="Rubrik 3 6 2 3 8 7" xfId="29461" xr:uid="{00000000-0005-0000-0000-0000EA6A0000}"/>
    <cellStyle name="Rubrik 3 6 2 3 8 8" xfId="23652" xr:uid="{00000000-0005-0000-0000-0000EB6A0000}"/>
    <cellStyle name="Rubrik 3 6 2 3 8 9" xfId="34197" xr:uid="{00000000-0005-0000-0000-0000EC6A0000}"/>
    <cellStyle name="Rubrik 3 6 2 3 9" xfId="9694" xr:uid="{00000000-0005-0000-0000-0000ED6A0000}"/>
    <cellStyle name="Rubrik 3 6 2 4" xfId="1306" xr:uid="{00000000-0005-0000-0000-0000EE6A0000}"/>
    <cellStyle name="Rubrik 3 6 2 4 10" xfId="31112" xr:uid="{00000000-0005-0000-0000-0000EF6A0000}"/>
    <cellStyle name="Rubrik 3 6 2 4 11" xfId="36662" xr:uid="{00000000-0005-0000-0000-0000F06A0000}"/>
    <cellStyle name="Rubrik 3 6 2 4 12" xfId="23221" xr:uid="{00000000-0005-0000-0000-0000F16A0000}"/>
    <cellStyle name="Rubrik 3 6 2 4 2" xfId="5026" xr:uid="{00000000-0005-0000-0000-0000F26A0000}"/>
    <cellStyle name="Rubrik 3 6 2 4 2 10" xfId="28574" xr:uid="{00000000-0005-0000-0000-0000F36A0000}"/>
    <cellStyle name="Rubrik 3 6 2 4 2 11" xfId="38014" xr:uid="{00000000-0005-0000-0000-0000F46A0000}"/>
    <cellStyle name="Rubrik 3 6 2 4 2 2" xfId="12910" xr:uid="{00000000-0005-0000-0000-0000F56A0000}"/>
    <cellStyle name="Rubrik 3 6 2 4 2 3" xfId="19233" xr:uid="{00000000-0005-0000-0000-0000F66A0000}"/>
    <cellStyle name="Rubrik 3 6 2 4 2 4" xfId="21864" xr:uid="{00000000-0005-0000-0000-0000F76A0000}"/>
    <cellStyle name="Rubrik 3 6 2 4 2 5" xfId="24447" xr:uid="{00000000-0005-0000-0000-0000F86A0000}"/>
    <cellStyle name="Rubrik 3 6 2 4 2 6" xfId="23213" xr:uid="{00000000-0005-0000-0000-0000F96A0000}"/>
    <cellStyle name="Rubrik 3 6 2 4 2 7" xfId="29462" xr:uid="{00000000-0005-0000-0000-0000FA6A0000}"/>
    <cellStyle name="Rubrik 3 6 2 4 2 8" xfId="19749" xr:uid="{00000000-0005-0000-0000-0000FB6A0000}"/>
    <cellStyle name="Rubrik 3 6 2 4 2 9" xfId="34198" xr:uid="{00000000-0005-0000-0000-0000FC6A0000}"/>
    <cellStyle name="Rubrik 3 6 2 4 3" xfId="13895" xr:uid="{00000000-0005-0000-0000-0000FD6A0000}"/>
    <cellStyle name="Rubrik 3 6 2 4 4" xfId="16257" xr:uid="{00000000-0005-0000-0000-0000FE6A0000}"/>
    <cellStyle name="Rubrik 3 6 2 4 5" xfId="20111" xr:uid="{00000000-0005-0000-0000-0000FF6A0000}"/>
    <cellStyle name="Rubrik 3 6 2 4 6" xfId="22725" xr:uid="{00000000-0005-0000-0000-0000006B0000}"/>
    <cellStyle name="Rubrik 3 6 2 4 7" xfId="27820" xr:uid="{00000000-0005-0000-0000-0000016B0000}"/>
    <cellStyle name="Rubrik 3 6 2 4 8" xfId="26253" xr:uid="{00000000-0005-0000-0000-0000026B0000}"/>
    <cellStyle name="Rubrik 3 6 2 4 9" xfId="32587" xr:uid="{00000000-0005-0000-0000-0000036B0000}"/>
    <cellStyle name="Rubrik 3 6 2 5" xfId="3188" xr:uid="{00000000-0005-0000-0000-0000046B0000}"/>
    <cellStyle name="Rubrik 3 6 2 5 10" xfId="33081" xr:uid="{00000000-0005-0000-0000-0000056B0000}"/>
    <cellStyle name="Rubrik 3 6 2 5 11" xfId="36084" xr:uid="{00000000-0005-0000-0000-0000066B0000}"/>
    <cellStyle name="Rubrik 3 6 2 5 12" xfId="35870" xr:uid="{00000000-0005-0000-0000-0000076B0000}"/>
    <cellStyle name="Rubrik 3 6 2 5 2" xfId="5027" xr:uid="{00000000-0005-0000-0000-0000086B0000}"/>
    <cellStyle name="Rubrik 3 6 2 5 2 10" xfId="25815" xr:uid="{00000000-0005-0000-0000-0000096B0000}"/>
    <cellStyle name="Rubrik 3 6 2 5 2 11" xfId="38015" xr:uid="{00000000-0005-0000-0000-00000A6B0000}"/>
    <cellStyle name="Rubrik 3 6 2 5 2 2" xfId="12911" xr:uid="{00000000-0005-0000-0000-00000B6B0000}"/>
    <cellStyle name="Rubrik 3 6 2 5 2 3" xfId="19234" xr:uid="{00000000-0005-0000-0000-00000C6B0000}"/>
    <cellStyle name="Rubrik 3 6 2 5 2 4" xfId="21865" xr:uid="{00000000-0005-0000-0000-00000D6B0000}"/>
    <cellStyle name="Rubrik 3 6 2 5 2 5" xfId="24448" xr:uid="{00000000-0005-0000-0000-00000E6B0000}"/>
    <cellStyle name="Rubrik 3 6 2 5 2 6" xfId="22812" xr:uid="{00000000-0005-0000-0000-00000F6B0000}"/>
    <cellStyle name="Rubrik 3 6 2 5 2 7" xfId="29463" xr:uid="{00000000-0005-0000-0000-0000106B0000}"/>
    <cellStyle name="Rubrik 3 6 2 5 2 8" xfId="20952" xr:uid="{00000000-0005-0000-0000-0000116B0000}"/>
    <cellStyle name="Rubrik 3 6 2 5 2 9" xfId="34199" xr:uid="{00000000-0005-0000-0000-0000126B0000}"/>
    <cellStyle name="Rubrik 3 6 2 5 3" xfId="11148" xr:uid="{00000000-0005-0000-0000-0000136B0000}"/>
    <cellStyle name="Rubrik 3 6 2 5 4" xfId="17402" xr:uid="{00000000-0005-0000-0000-0000146B0000}"/>
    <cellStyle name="Rubrik 3 6 2 5 5" xfId="18021" xr:uid="{00000000-0005-0000-0000-0000156B0000}"/>
    <cellStyle name="Rubrik 3 6 2 5 6" xfId="17825" xr:uid="{00000000-0005-0000-0000-0000166B0000}"/>
    <cellStyle name="Rubrik 3 6 2 5 7" xfId="27037" xr:uid="{00000000-0005-0000-0000-0000176B0000}"/>
    <cellStyle name="Rubrik 3 6 2 5 8" xfId="28280" xr:uid="{00000000-0005-0000-0000-0000186B0000}"/>
    <cellStyle name="Rubrik 3 6 2 5 9" xfId="31854" xr:uid="{00000000-0005-0000-0000-0000196B0000}"/>
    <cellStyle name="Rubrik 3 6 2 6" xfId="2894" xr:uid="{00000000-0005-0000-0000-00001A6B0000}"/>
    <cellStyle name="Rubrik 3 6 2 6 10" xfId="30232" xr:uid="{00000000-0005-0000-0000-00001B6B0000}"/>
    <cellStyle name="Rubrik 3 6 2 6 11" xfId="36218" xr:uid="{00000000-0005-0000-0000-00001C6B0000}"/>
    <cellStyle name="Rubrik 3 6 2 6 12" xfId="23068" xr:uid="{00000000-0005-0000-0000-00001D6B0000}"/>
    <cellStyle name="Rubrik 3 6 2 6 2" xfId="5028" xr:uid="{00000000-0005-0000-0000-00001E6B0000}"/>
    <cellStyle name="Rubrik 3 6 2 6 2 10" xfId="30056" xr:uid="{00000000-0005-0000-0000-00001F6B0000}"/>
    <cellStyle name="Rubrik 3 6 2 6 2 11" xfId="38016" xr:uid="{00000000-0005-0000-0000-0000206B0000}"/>
    <cellStyle name="Rubrik 3 6 2 6 2 2" xfId="12912" xr:uid="{00000000-0005-0000-0000-0000216B0000}"/>
    <cellStyle name="Rubrik 3 6 2 6 2 3" xfId="19235" xr:uid="{00000000-0005-0000-0000-0000226B0000}"/>
    <cellStyle name="Rubrik 3 6 2 6 2 4" xfId="21866" xr:uid="{00000000-0005-0000-0000-0000236B0000}"/>
    <cellStyle name="Rubrik 3 6 2 6 2 5" xfId="24449" xr:uid="{00000000-0005-0000-0000-0000246B0000}"/>
    <cellStyle name="Rubrik 3 6 2 6 2 6" xfId="16446" xr:uid="{00000000-0005-0000-0000-0000256B0000}"/>
    <cellStyle name="Rubrik 3 6 2 6 2 7" xfId="29464" xr:uid="{00000000-0005-0000-0000-0000266B0000}"/>
    <cellStyle name="Rubrik 3 6 2 6 2 8" xfId="28794" xr:uid="{00000000-0005-0000-0000-0000276B0000}"/>
    <cellStyle name="Rubrik 3 6 2 6 2 9" xfId="34200" xr:uid="{00000000-0005-0000-0000-0000286B0000}"/>
    <cellStyle name="Rubrik 3 6 2 6 3" xfId="10855" xr:uid="{00000000-0005-0000-0000-0000296B0000}"/>
    <cellStyle name="Rubrik 3 6 2 6 4" xfId="17108" xr:uid="{00000000-0005-0000-0000-00002A6B0000}"/>
    <cellStyle name="Rubrik 3 6 2 6 5" xfId="19439" xr:uid="{00000000-0005-0000-0000-00002B6B0000}"/>
    <cellStyle name="Rubrik 3 6 2 6 6" xfId="22070" xr:uid="{00000000-0005-0000-0000-00002C6B0000}"/>
    <cellStyle name="Rubrik 3 6 2 6 7" xfId="27173" xr:uid="{00000000-0005-0000-0000-00002D6B0000}"/>
    <cellStyle name="Rubrik 3 6 2 6 8" xfId="25277" xr:uid="{00000000-0005-0000-0000-00002E6B0000}"/>
    <cellStyle name="Rubrik 3 6 2 6 9" xfId="31990" xr:uid="{00000000-0005-0000-0000-00002F6B0000}"/>
    <cellStyle name="Rubrik 3 6 2 7" xfId="2657" xr:uid="{00000000-0005-0000-0000-0000306B0000}"/>
    <cellStyle name="Rubrik 3 6 2 7 10" xfId="30095" xr:uid="{00000000-0005-0000-0000-0000316B0000}"/>
    <cellStyle name="Rubrik 3 6 2 7 11" xfId="31106" xr:uid="{00000000-0005-0000-0000-0000326B0000}"/>
    <cellStyle name="Rubrik 3 6 2 7 12" xfId="34728" xr:uid="{00000000-0005-0000-0000-0000336B0000}"/>
    <cellStyle name="Rubrik 3 6 2 7 2" xfId="5029" xr:uid="{00000000-0005-0000-0000-0000346B0000}"/>
    <cellStyle name="Rubrik 3 6 2 7 2 10" xfId="26783" xr:uid="{00000000-0005-0000-0000-0000356B0000}"/>
    <cellStyle name="Rubrik 3 6 2 7 2 11" xfId="38017" xr:uid="{00000000-0005-0000-0000-0000366B0000}"/>
    <cellStyle name="Rubrik 3 6 2 7 2 2" xfId="12913" xr:uid="{00000000-0005-0000-0000-0000376B0000}"/>
    <cellStyle name="Rubrik 3 6 2 7 2 3" xfId="19236" xr:uid="{00000000-0005-0000-0000-0000386B0000}"/>
    <cellStyle name="Rubrik 3 6 2 7 2 4" xfId="21867" xr:uid="{00000000-0005-0000-0000-0000396B0000}"/>
    <cellStyle name="Rubrik 3 6 2 7 2 5" xfId="24450" xr:uid="{00000000-0005-0000-0000-00003A6B0000}"/>
    <cellStyle name="Rubrik 3 6 2 7 2 6" xfId="24788" xr:uid="{00000000-0005-0000-0000-00003B6B0000}"/>
    <cellStyle name="Rubrik 3 6 2 7 2 7" xfId="29465" xr:uid="{00000000-0005-0000-0000-00003C6B0000}"/>
    <cellStyle name="Rubrik 3 6 2 7 2 8" xfId="29794" xr:uid="{00000000-0005-0000-0000-00003D6B0000}"/>
    <cellStyle name="Rubrik 3 6 2 7 2 9" xfId="34201" xr:uid="{00000000-0005-0000-0000-00003E6B0000}"/>
    <cellStyle name="Rubrik 3 6 2 7 3" xfId="10618" xr:uid="{00000000-0005-0000-0000-00003F6B0000}"/>
    <cellStyle name="Rubrik 3 6 2 7 4" xfId="14860" xr:uid="{00000000-0005-0000-0000-0000406B0000}"/>
    <cellStyle name="Rubrik 3 6 2 7 5" xfId="9596" xr:uid="{00000000-0005-0000-0000-0000416B0000}"/>
    <cellStyle name="Rubrik 3 6 2 7 6" xfId="15069" xr:uid="{00000000-0005-0000-0000-0000426B0000}"/>
    <cellStyle name="Rubrik 3 6 2 7 7" xfId="22560" xr:uid="{00000000-0005-0000-0000-0000436B0000}"/>
    <cellStyle name="Rubrik 3 6 2 7 8" xfId="25124" xr:uid="{00000000-0005-0000-0000-0000446B0000}"/>
    <cellStyle name="Rubrik 3 6 2 7 9" xfId="26243" xr:uid="{00000000-0005-0000-0000-0000456B0000}"/>
    <cellStyle name="Rubrik 3 6 2 8" xfId="769" xr:uid="{00000000-0005-0000-0000-0000466B0000}"/>
    <cellStyle name="Rubrik 3 6 2 8 10" xfId="22444" xr:uid="{00000000-0005-0000-0000-0000476B0000}"/>
    <cellStyle name="Rubrik 3 6 2 8 11" xfId="37206" xr:uid="{00000000-0005-0000-0000-0000486B0000}"/>
    <cellStyle name="Rubrik 3 6 2 8 12" xfId="34681" xr:uid="{00000000-0005-0000-0000-0000496B0000}"/>
    <cellStyle name="Rubrik 3 6 2 8 2" xfId="5030" xr:uid="{00000000-0005-0000-0000-00004A6B0000}"/>
    <cellStyle name="Rubrik 3 6 2 8 2 10" xfId="33536" xr:uid="{00000000-0005-0000-0000-00004B6B0000}"/>
    <cellStyle name="Rubrik 3 6 2 8 2 11" xfId="38018" xr:uid="{00000000-0005-0000-0000-00004C6B0000}"/>
    <cellStyle name="Rubrik 3 6 2 8 2 2" xfId="12914" xr:uid="{00000000-0005-0000-0000-00004D6B0000}"/>
    <cellStyle name="Rubrik 3 6 2 8 2 3" xfId="19237" xr:uid="{00000000-0005-0000-0000-00004E6B0000}"/>
    <cellStyle name="Rubrik 3 6 2 8 2 4" xfId="21868" xr:uid="{00000000-0005-0000-0000-00004F6B0000}"/>
    <cellStyle name="Rubrik 3 6 2 8 2 5" xfId="24451" xr:uid="{00000000-0005-0000-0000-0000506B0000}"/>
    <cellStyle name="Rubrik 3 6 2 8 2 6" xfId="22304" xr:uid="{00000000-0005-0000-0000-0000516B0000}"/>
    <cellStyle name="Rubrik 3 6 2 8 2 7" xfId="29466" xr:uid="{00000000-0005-0000-0000-0000526B0000}"/>
    <cellStyle name="Rubrik 3 6 2 8 2 8" xfId="23790" xr:uid="{00000000-0005-0000-0000-0000536B0000}"/>
    <cellStyle name="Rubrik 3 6 2 8 2 9" xfId="34202" xr:uid="{00000000-0005-0000-0000-0000546B0000}"/>
    <cellStyle name="Rubrik 3 6 2 8 3" xfId="14432" xr:uid="{00000000-0005-0000-0000-0000556B0000}"/>
    <cellStyle name="Rubrik 3 6 2 8 4" xfId="15851" xr:uid="{00000000-0005-0000-0000-0000566B0000}"/>
    <cellStyle name="Rubrik 3 6 2 8 5" xfId="20956" xr:uid="{00000000-0005-0000-0000-0000576B0000}"/>
    <cellStyle name="Rubrik 3 6 2 8 6" xfId="23545" xr:uid="{00000000-0005-0000-0000-0000586B0000}"/>
    <cellStyle name="Rubrik 3 6 2 8 7" xfId="28622" xr:uid="{00000000-0005-0000-0000-0000596B0000}"/>
    <cellStyle name="Rubrik 3 6 2 8 8" xfId="22677" xr:uid="{00000000-0005-0000-0000-00005A6B0000}"/>
    <cellStyle name="Rubrik 3 6 2 8 9" xfId="33324" xr:uid="{00000000-0005-0000-0000-00005B6B0000}"/>
    <cellStyle name="Rubrik 3 6 2 9" xfId="16053" xr:uid="{00000000-0005-0000-0000-00005C6B0000}"/>
    <cellStyle name="Rubrik 3 6 3" xfId="425" xr:uid="{00000000-0005-0000-0000-00005D6B0000}"/>
    <cellStyle name="Rubrik 3 6 3 10" xfId="5031" xr:uid="{00000000-0005-0000-0000-00005E6B0000}"/>
    <cellStyle name="Rubrik 3 6 3 10 10" xfId="24938" xr:uid="{00000000-0005-0000-0000-00005F6B0000}"/>
    <cellStyle name="Rubrik 3 6 3 10 11" xfId="38019" xr:uid="{00000000-0005-0000-0000-0000606B0000}"/>
    <cellStyle name="Rubrik 3 6 3 10 2" xfId="12915" xr:uid="{00000000-0005-0000-0000-0000616B0000}"/>
    <cellStyle name="Rubrik 3 6 3 10 3" xfId="19238" xr:uid="{00000000-0005-0000-0000-0000626B0000}"/>
    <cellStyle name="Rubrik 3 6 3 10 4" xfId="21869" xr:uid="{00000000-0005-0000-0000-0000636B0000}"/>
    <cellStyle name="Rubrik 3 6 3 10 5" xfId="24452" xr:uid="{00000000-0005-0000-0000-0000646B0000}"/>
    <cellStyle name="Rubrik 3 6 3 10 6" xfId="23466" xr:uid="{00000000-0005-0000-0000-0000656B0000}"/>
    <cellStyle name="Rubrik 3 6 3 10 7" xfId="29467" xr:uid="{00000000-0005-0000-0000-0000666B0000}"/>
    <cellStyle name="Rubrik 3 6 3 10 8" xfId="25774" xr:uid="{00000000-0005-0000-0000-0000676B0000}"/>
    <cellStyle name="Rubrik 3 6 3 10 9" xfId="34203" xr:uid="{00000000-0005-0000-0000-0000686B0000}"/>
    <cellStyle name="Rubrik 3 6 3 11" xfId="14773" xr:uid="{00000000-0005-0000-0000-0000696B0000}"/>
    <cellStyle name="Rubrik 3 6 3 12" xfId="16014" xr:uid="{00000000-0005-0000-0000-00006A6B0000}"/>
    <cellStyle name="Rubrik 3 6 3 13" xfId="9751" xr:uid="{00000000-0005-0000-0000-00006B6B0000}"/>
    <cellStyle name="Rubrik 3 6 3 14" xfId="20590" xr:uid="{00000000-0005-0000-0000-00006C6B0000}"/>
    <cellStyle name="Rubrik 3 6 3 15" xfId="28273" xr:uid="{00000000-0005-0000-0000-00006D6B0000}"/>
    <cellStyle name="Rubrik 3 6 3 16" xfId="30656" xr:uid="{00000000-0005-0000-0000-00006E6B0000}"/>
    <cellStyle name="Rubrik 3 6 3 17" xfId="33011" xr:uid="{00000000-0005-0000-0000-00006F6B0000}"/>
    <cellStyle name="Rubrik 3 6 3 18" xfId="26790" xr:uid="{00000000-0005-0000-0000-0000706B0000}"/>
    <cellStyle name="Rubrik 3 6 3 19" xfId="35112" xr:uid="{00000000-0005-0000-0000-0000716B0000}"/>
    <cellStyle name="Rubrik 3 6 3 2" xfId="2090" xr:uid="{00000000-0005-0000-0000-0000726B0000}"/>
    <cellStyle name="Rubrik 3 6 3 2 10" xfId="15001" xr:uid="{00000000-0005-0000-0000-0000736B0000}"/>
    <cellStyle name="Rubrik 3 6 3 2 11" xfId="19847" xr:uid="{00000000-0005-0000-0000-0000746B0000}"/>
    <cellStyle name="Rubrik 3 6 3 2 12" xfId="22471" xr:uid="{00000000-0005-0000-0000-0000756B0000}"/>
    <cellStyle name="Rubrik 3 6 3 2 13" xfId="27565" xr:uid="{00000000-0005-0000-0000-0000766B0000}"/>
    <cellStyle name="Rubrik 3 6 3 2 14" xfId="16077" xr:uid="{00000000-0005-0000-0000-0000776B0000}"/>
    <cellStyle name="Rubrik 3 6 3 2 15" xfId="32355" xr:uid="{00000000-0005-0000-0000-0000786B0000}"/>
    <cellStyle name="Rubrik 3 6 3 2 16" xfId="28186" xr:uid="{00000000-0005-0000-0000-0000796B0000}"/>
    <cellStyle name="Rubrik 3 6 3 2 17" xfId="36507" xr:uid="{00000000-0005-0000-0000-00007A6B0000}"/>
    <cellStyle name="Rubrik 3 6 3 2 18" xfId="29987" xr:uid="{00000000-0005-0000-0000-00007B6B0000}"/>
    <cellStyle name="Rubrik 3 6 3 2 2" xfId="3114" xr:uid="{00000000-0005-0000-0000-00007C6B0000}"/>
    <cellStyle name="Rubrik 3 6 3 2 2 10" xfId="32271" xr:uid="{00000000-0005-0000-0000-00007D6B0000}"/>
    <cellStyle name="Rubrik 3 6 3 2 2 11" xfId="36121" xr:uid="{00000000-0005-0000-0000-00007E6B0000}"/>
    <cellStyle name="Rubrik 3 6 3 2 2 12" xfId="35858" xr:uid="{00000000-0005-0000-0000-00007F6B0000}"/>
    <cellStyle name="Rubrik 3 6 3 2 2 2" xfId="5032" xr:uid="{00000000-0005-0000-0000-0000806B0000}"/>
    <cellStyle name="Rubrik 3 6 3 2 2 2 10" xfId="32555" xr:uid="{00000000-0005-0000-0000-0000816B0000}"/>
    <cellStyle name="Rubrik 3 6 3 2 2 2 11" xfId="38020" xr:uid="{00000000-0005-0000-0000-0000826B0000}"/>
    <cellStyle name="Rubrik 3 6 3 2 2 2 2" xfId="12916" xr:uid="{00000000-0005-0000-0000-0000836B0000}"/>
    <cellStyle name="Rubrik 3 6 3 2 2 2 3" xfId="19239" xr:uid="{00000000-0005-0000-0000-0000846B0000}"/>
    <cellStyle name="Rubrik 3 6 3 2 2 2 4" xfId="21870" xr:uid="{00000000-0005-0000-0000-0000856B0000}"/>
    <cellStyle name="Rubrik 3 6 3 2 2 2 5" xfId="24453" xr:uid="{00000000-0005-0000-0000-0000866B0000}"/>
    <cellStyle name="Rubrik 3 6 3 2 2 2 6" xfId="19613" xr:uid="{00000000-0005-0000-0000-0000876B0000}"/>
    <cellStyle name="Rubrik 3 6 3 2 2 2 7" xfId="29468" xr:uid="{00000000-0005-0000-0000-0000886B0000}"/>
    <cellStyle name="Rubrik 3 6 3 2 2 2 8" xfId="28801" xr:uid="{00000000-0005-0000-0000-0000896B0000}"/>
    <cellStyle name="Rubrik 3 6 3 2 2 2 9" xfId="34204" xr:uid="{00000000-0005-0000-0000-00008A6B0000}"/>
    <cellStyle name="Rubrik 3 6 3 2 2 3" xfId="11074" xr:uid="{00000000-0005-0000-0000-00008B6B0000}"/>
    <cellStyle name="Rubrik 3 6 3 2 2 4" xfId="17328" xr:uid="{00000000-0005-0000-0000-00008C6B0000}"/>
    <cellStyle name="Rubrik 3 6 3 2 2 5" xfId="18046" xr:uid="{00000000-0005-0000-0000-00008D6B0000}"/>
    <cellStyle name="Rubrik 3 6 3 2 2 6" xfId="9514" xr:uid="{00000000-0005-0000-0000-00008E6B0000}"/>
    <cellStyle name="Rubrik 3 6 3 2 2 7" xfId="27074" xr:uid="{00000000-0005-0000-0000-00008F6B0000}"/>
    <cellStyle name="Rubrik 3 6 3 2 2 8" xfId="27925" xr:uid="{00000000-0005-0000-0000-0000906B0000}"/>
    <cellStyle name="Rubrik 3 6 3 2 2 9" xfId="31891" xr:uid="{00000000-0005-0000-0000-0000916B0000}"/>
    <cellStyle name="Rubrik 3 6 3 2 3" xfId="1164" xr:uid="{00000000-0005-0000-0000-0000926B0000}"/>
    <cellStyle name="Rubrik 3 6 3 2 3 10" xfId="25921" xr:uid="{00000000-0005-0000-0000-0000936B0000}"/>
    <cellStyle name="Rubrik 3 6 3 2 3 11" xfId="37121" xr:uid="{00000000-0005-0000-0000-0000946B0000}"/>
    <cellStyle name="Rubrik 3 6 3 2 3 12" xfId="28336" xr:uid="{00000000-0005-0000-0000-0000956B0000}"/>
    <cellStyle name="Rubrik 3 6 3 2 3 2" xfId="5033" xr:uid="{00000000-0005-0000-0000-0000966B0000}"/>
    <cellStyle name="Rubrik 3 6 3 2 3 2 10" xfId="35197" xr:uid="{00000000-0005-0000-0000-0000976B0000}"/>
    <cellStyle name="Rubrik 3 6 3 2 3 2 11" xfId="38021" xr:uid="{00000000-0005-0000-0000-0000986B0000}"/>
    <cellStyle name="Rubrik 3 6 3 2 3 2 2" xfId="12917" xr:uid="{00000000-0005-0000-0000-0000996B0000}"/>
    <cellStyle name="Rubrik 3 6 3 2 3 2 3" xfId="19240" xr:uid="{00000000-0005-0000-0000-00009A6B0000}"/>
    <cellStyle name="Rubrik 3 6 3 2 3 2 4" xfId="21871" xr:uid="{00000000-0005-0000-0000-00009B6B0000}"/>
    <cellStyle name="Rubrik 3 6 3 2 3 2 5" xfId="24454" xr:uid="{00000000-0005-0000-0000-00009C6B0000}"/>
    <cellStyle name="Rubrik 3 6 3 2 3 2 6" xfId="16517" xr:uid="{00000000-0005-0000-0000-00009D6B0000}"/>
    <cellStyle name="Rubrik 3 6 3 2 3 2 7" xfId="29469" xr:uid="{00000000-0005-0000-0000-00009E6B0000}"/>
    <cellStyle name="Rubrik 3 6 3 2 3 2 8" xfId="25453" xr:uid="{00000000-0005-0000-0000-00009F6B0000}"/>
    <cellStyle name="Rubrik 3 6 3 2 3 2 9" xfId="34205" xr:uid="{00000000-0005-0000-0000-0000A06B0000}"/>
    <cellStyle name="Rubrik 3 6 3 2 3 3" xfId="14037" xr:uid="{00000000-0005-0000-0000-0000A16B0000}"/>
    <cellStyle name="Rubrik 3 6 3 2 3 4" xfId="16333" xr:uid="{00000000-0005-0000-0000-0000A26B0000}"/>
    <cellStyle name="Rubrik 3 6 3 2 3 5" xfId="20830" xr:uid="{00000000-0005-0000-0000-0000A36B0000}"/>
    <cellStyle name="Rubrik 3 6 3 2 3 6" xfId="23421" xr:uid="{00000000-0005-0000-0000-0000A46B0000}"/>
    <cellStyle name="Rubrik 3 6 3 2 3 7" xfId="28501" xr:uid="{00000000-0005-0000-0000-0000A56B0000}"/>
    <cellStyle name="Rubrik 3 6 3 2 3 8" xfId="22737" xr:uid="{00000000-0005-0000-0000-0000A66B0000}"/>
    <cellStyle name="Rubrik 3 6 3 2 3 9" xfId="33215" xr:uid="{00000000-0005-0000-0000-0000A76B0000}"/>
    <cellStyle name="Rubrik 3 6 3 2 4" xfId="2917" xr:uid="{00000000-0005-0000-0000-0000A86B0000}"/>
    <cellStyle name="Rubrik 3 6 3 2 4 10" xfId="30154" xr:uid="{00000000-0005-0000-0000-0000A96B0000}"/>
    <cellStyle name="Rubrik 3 6 3 2 4 11" xfId="36216" xr:uid="{00000000-0005-0000-0000-0000AA6B0000}"/>
    <cellStyle name="Rubrik 3 6 3 2 4 12" xfId="31010" xr:uid="{00000000-0005-0000-0000-0000AB6B0000}"/>
    <cellStyle name="Rubrik 3 6 3 2 4 2" xfId="5034" xr:uid="{00000000-0005-0000-0000-0000AC6B0000}"/>
    <cellStyle name="Rubrik 3 6 3 2 4 2 10" xfId="31073" xr:uid="{00000000-0005-0000-0000-0000AD6B0000}"/>
    <cellStyle name="Rubrik 3 6 3 2 4 2 11" xfId="38022" xr:uid="{00000000-0005-0000-0000-0000AE6B0000}"/>
    <cellStyle name="Rubrik 3 6 3 2 4 2 2" xfId="12918" xr:uid="{00000000-0005-0000-0000-0000AF6B0000}"/>
    <cellStyle name="Rubrik 3 6 3 2 4 2 3" xfId="19241" xr:uid="{00000000-0005-0000-0000-0000B06B0000}"/>
    <cellStyle name="Rubrik 3 6 3 2 4 2 4" xfId="21872" xr:uid="{00000000-0005-0000-0000-0000B16B0000}"/>
    <cellStyle name="Rubrik 3 6 3 2 4 2 5" xfId="24455" xr:uid="{00000000-0005-0000-0000-0000B26B0000}"/>
    <cellStyle name="Rubrik 3 6 3 2 4 2 6" xfId="23608" xr:uid="{00000000-0005-0000-0000-0000B36B0000}"/>
    <cellStyle name="Rubrik 3 6 3 2 4 2 7" xfId="29470" xr:uid="{00000000-0005-0000-0000-0000B46B0000}"/>
    <cellStyle name="Rubrik 3 6 3 2 4 2 8" xfId="22693" xr:uid="{00000000-0005-0000-0000-0000B56B0000}"/>
    <cellStyle name="Rubrik 3 6 3 2 4 2 9" xfId="34206" xr:uid="{00000000-0005-0000-0000-0000B66B0000}"/>
    <cellStyle name="Rubrik 3 6 3 2 4 3" xfId="10878" xr:uid="{00000000-0005-0000-0000-0000B76B0000}"/>
    <cellStyle name="Rubrik 3 6 3 2 4 4" xfId="17131" xr:uid="{00000000-0005-0000-0000-0000B86B0000}"/>
    <cellStyle name="Rubrik 3 6 3 2 4 5" xfId="19437" xr:uid="{00000000-0005-0000-0000-0000B96B0000}"/>
    <cellStyle name="Rubrik 3 6 3 2 4 6" xfId="22068" xr:uid="{00000000-0005-0000-0000-0000BA6B0000}"/>
    <cellStyle name="Rubrik 3 6 3 2 4 7" xfId="27171" xr:uid="{00000000-0005-0000-0000-0000BB6B0000}"/>
    <cellStyle name="Rubrik 3 6 3 2 4 8" xfId="25191" xr:uid="{00000000-0005-0000-0000-0000BC6B0000}"/>
    <cellStyle name="Rubrik 3 6 3 2 4 9" xfId="31988" xr:uid="{00000000-0005-0000-0000-0000BD6B0000}"/>
    <cellStyle name="Rubrik 3 6 3 2 5" xfId="1101" xr:uid="{00000000-0005-0000-0000-0000BE6B0000}"/>
    <cellStyle name="Rubrik 3 6 3 2 5 10" xfId="30585" xr:uid="{00000000-0005-0000-0000-0000BF6B0000}"/>
    <cellStyle name="Rubrik 3 6 3 2 5 11" xfId="36720" xr:uid="{00000000-0005-0000-0000-0000C06B0000}"/>
    <cellStyle name="Rubrik 3 6 3 2 5 12" xfId="28254" xr:uid="{00000000-0005-0000-0000-0000C16B0000}"/>
    <cellStyle name="Rubrik 3 6 3 2 5 2" xfId="5035" xr:uid="{00000000-0005-0000-0000-0000C26B0000}"/>
    <cellStyle name="Rubrik 3 6 3 2 5 2 10" xfId="35277" xr:uid="{00000000-0005-0000-0000-0000C36B0000}"/>
    <cellStyle name="Rubrik 3 6 3 2 5 2 11" xfId="38023" xr:uid="{00000000-0005-0000-0000-0000C46B0000}"/>
    <cellStyle name="Rubrik 3 6 3 2 5 2 2" xfId="12919" xr:uid="{00000000-0005-0000-0000-0000C56B0000}"/>
    <cellStyle name="Rubrik 3 6 3 2 5 2 3" xfId="19242" xr:uid="{00000000-0005-0000-0000-0000C66B0000}"/>
    <cellStyle name="Rubrik 3 6 3 2 5 2 4" xfId="21873" xr:uid="{00000000-0005-0000-0000-0000C76B0000}"/>
    <cellStyle name="Rubrik 3 6 3 2 5 2 5" xfId="24456" xr:uid="{00000000-0005-0000-0000-0000C86B0000}"/>
    <cellStyle name="Rubrik 3 6 3 2 5 2 6" xfId="20068" xr:uid="{00000000-0005-0000-0000-0000C96B0000}"/>
    <cellStyle name="Rubrik 3 6 3 2 5 2 7" xfId="29471" xr:uid="{00000000-0005-0000-0000-0000CA6B0000}"/>
    <cellStyle name="Rubrik 3 6 3 2 5 2 8" xfId="22499" xr:uid="{00000000-0005-0000-0000-0000CB6B0000}"/>
    <cellStyle name="Rubrik 3 6 3 2 5 2 9" xfId="34207" xr:uid="{00000000-0005-0000-0000-0000CC6B0000}"/>
    <cellStyle name="Rubrik 3 6 3 2 5 3" xfId="14100" xr:uid="{00000000-0005-0000-0000-0000CD6B0000}"/>
    <cellStyle name="Rubrik 3 6 3 2 5 4" xfId="15682" xr:uid="{00000000-0005-0000-0000-0000CE6B0000}"/>
    <cellStyle name="Rubrik 3 6 3 2 5 5" xfId="20178" xr:uid="{00000000-0005-0000-0000-0000CF6B0000}"/>
    <cellStyle name="Rubrik 3 6 3 2 5 6" xfId="22792" xr:uid="{00000000-0005-0000-0000-0000D06B0000}"/>
    <cellStyle name="Rubrik 3 6 3 2 5 7" xfId="27885" xr:uid="{00000000-0005-0000-0000-0000D16B0000}"/>
    <cellStyle name="Rubrik 3 6 3 2 5 8" xfId="25667" xr:uid="{00000000-0005-0000-0000-0000D26B0000}"/>
    <cellStyle name="Rubrik 3 6 3 2 5 9" xfId="32651" xr:uid="{00000000-0005-0000-0000-0000D36B0000}"/>
    <cellStyle name="Rubrik 3 6 3 2 6" xfId="2754" xr:uid="{00000000-0005-0000-0000-0000D46B0000}"/>
    <cellStyle name="Rubrik 3 6 3 2 6 10" xfId="32516" xr:uid="{00000000-0005-0000-0000-0000D56B0000}"/>
    <cellStyle name="Rubrik 3 6 3 2 6 11" xfId="34789" xr:uid="{00000000-0005-0000-0000-0000D66B0000}"/>
    <cellStyle name="Rubrik 3 6 3 2 6 12" xfId="36613" xr:uid="{00000000-0005-0000-0000-0000D76B0000}"/>
    <cellStyle name="Rubrik 3 6 3 2 6 2" xfId="5036" xr:uid="{00000000-0005-0000-0000-0000D86B0000}"/>
    <cellStyle name="Rubrik 3 6 3 2 6 2 10" xfId="34668" xr:uid="{00000000-0005-0000-0000-0000D96B0000}"/>
    <cellStyle name="Rubrik 3 6 3 2 6 2 11" xfId="38024" xr:uid="{00000000-0005-0000-0000-0000DA6B0000}"/>
    <cellStyle name="Rubrik 3 6 3 2 6 2 2" xfId="12920" xr:uid="{00000000-0005-0000-0000-0000DB6B0000}"/>
    <cellStyle name="Rubrik 3 6 3 2 6 2 3" xfId="19243" xr:uid="{00000000-0005-0000-0000-0000DC6B0000}"/>
    <cellStyle name="Rubrik 3 6 3 2 6 2 4" xfId="21874" xr:uid="{00000000-0005-0000-0000-0000DD6B0000}"/>
    <cellStyle name="Rubrik 3 6 3 2 6 2 5" xfId="24457" xr:uid="{00000000-0005-0000-0000-0000DE6B0000}"/>
    <cellStyle name="Rubrik 3 6 3 2 6 2 6" xfId="23125" xr:uid="{00000000-0005-0000-0000-0000DF6B0000}"/>
    <cellStyle name="Rubrik 3 6 3 2 6 2 7" xfId="29472" xr:uid="{00000000-0005-0000-0000-0000E06B0000}"/>
    <cellStyle name="Rubrik 3 6 3 2 6 2 8" xfId="25896" xr:uid="{00000000-0005-0000-0000-0000E16B0000}"/>
    <cellStyle name="Rubrik 3 6 3 2 6 2 9" xfId="34208" xr:uid="{00000000-0005-0000-0000-0000E26B0000}"/>
    <cellStyle name="Rubrik 3 6 3 2 6 3" xfId="10715" xr:uid="{00000000-0005-0000-0000-0000E36B0000}"/>
    <cellStyle name="Rubrik 3 6 3 2 6 4" xfId="16968" xr:uid="{00000000-0005-0000-0000-0000E46B0000}"/>
    <cellStyle name="Rubrik 3 6 3 2 6 5" xfId="10470" xr:uid="{00000000-0005-0000-0000-0000E56B0000}"/>
    <cellStyle name="Rubrik 3 6 3 2 6 6" xfId="20032" xr:uid="{00000000-0005-0000-0000-0000E66B0000}"/>
    <cellStyle name="Rubrik 3 6 3 2 6 7" xfId="25215" xr:uid="{00000000-0005-0000-0000-0000E76B0000}"/>
    <cellStyle name="Rubrik 3 6 3 2 6 8" xfId="27745" xr:uid="{00000000-0005-0000-0000-0000E86B0000}"/>
    <cellStyle name="Rubrik 3 6 3 2 6 9" xfId="30177" xr:uid="{00000000-0005-0000-0000-0000E96B0000}"/>
    <cellStyle name="Rubrik 3 6 3 2 7" xfId="2846" xr:uid="{00000000-0005-0000-0000-0000EA6B0000}"/>
    <cellStyle name="Rubrik 3 6 3 2 7 10" xfId="25960" xr:uid="{00000000-0005-0000-0000-0000EB6B0000}"/>
    <cellStyle name="Rubrik 3 6 3 2 7 11" xfId="36241" xr:uid="{00000000-0005-0000-0000-0000EC6B0000}"/>
    <cellStyle name="Rubrik 3 6 3 2 7 12" xfId="17889" xr:uid="{00000000-0005-0000-0000-0000ED6B0000}"/>
    <cellStyle name="Rubrik 3 6 3 2 7 2" xfId="5037" xr:uid="{00000000-0005-0000-0000-0000EE6B0000}"/>
    <cellStyle name="Rubrik 3 6 3 2 7 2 10" xfId="33547" xr:uid="{00000000-0005-0000-0000-0000EF6B0000}"/>
    <cellStyle name="Rubrik 3 6 3 2 7 2 11" xfId="38025" xr:uid="{00000000-0005-0000-0000-0000F06B0000}"/>
    <cellStyle name="Rubrik 3 6 3 2 7 2 2" xfId="12921" xr:uid="{00000000-0005-0000-0000-0000F16B0000}"/>
    <cellStyle name="Rubrik 3 6 3 2 7 2 3" xfId="19244" xr:uid="{00000000-0005-0000-0000-0000F26B0000}"/>
    <cellStyle name="Rubrik 3 6 3 2 7 2 4" xfId="21875" xr:uid="{00000000-0005-0000-0000-0000F36B0000}"/>
    <cellStyle name="Rubrik 3 6 3 2 7 2 5" xfId="24458" xr:uid="{00000000-0005-0000-0000-0000F46B0000}"/>
    <cellStyle name="Rubrik 3 6 3 2 7 2 6" xfId="22934" xr:uid="{00000000-0005-0000-0000-0000F56B0000}"/>
    <cellStyle name="Rubrik 3 6 3 2 7 2 7" xfId="29473" xr:uid="{00000000-0005-0000-0000-0000F66B0000}"/>
    <cellStyle name="Rubrik 3 6 3 2 7 2 8" xfId="25302" xr:uid="{00000000-0005-0000-0000-0000F76B0000}"/>
    <cellStyle name="Rubrik 3 6 3 2 7 2 9" xfId="34209" xr:uid="{00000000-0005-0000-0000-0000F86B0000}"/>
    <cellStyle name="Rubrik 3 6 3 2 7 3" xfId="10807" xr:uid="{00000000-0005-0000-0000-0000F96B0000}"/>
    <cellStyle name="Rubrik 3 6 3 2 7 4" xfId="17060" xr:uid="{00000000-0005-0000-0000-0000FA6B0000}"/>
    <cellStyle name="Rubrik 3 6 3 2 7 5" xfId="19463" xr:uid="{00000000-0005-0000-0000-0000FB6B0000}"/>
    <cellStyle name="Rubrik 3 6 3 2 7 6" xfId="22094" xr:uid="{00000000-0005-0000-0000-0000FC6B0000}"/>
    <cellStyle name="Rubrik 3 6 3 2 7 7" xfId="27197" xr:uid="{00000000-0005-0000-0000-0000FD6B0000}"/>
    <cellStyle name="Rubrik 3 6 3 2 7 8" xfId="22830" xr:uid="{00000000-0005-0000-0000-0000FE6B0000}"/>
    <cellStyle name="Rubrik 3 6 3 2 7 9" xfId="32014" xr:uid="{00000000-0005-0000-0000-0000FF6B0000}"/>
    <cellStyle name="Rubrik 3 6 3 2 8" xfId="5038" xr:uid="{00000000-0005-0000-0000-0000006C0000}"/>
    <cellStyle name="Rubrik 3 6 3 2 8 10" xfId="30825" xr:uid="{00000000-0005-0000-0000-0000016C0000}"/>
    <cellStyle name="Rubrik 3 6 3 2 8 11" xfId="38026" xr:uid="{00000000-0005-0000-0000-0000026C0000}"/>
    <cellStyle name="Rubrik 3 6 3 2 8 2" xfId="12922" xr:uid="{00000000-0005-0000-0000-0000036C0000}"/>
    <cellStyle name="Rubrik 3 6 3 2 8 3" xfId="19245" xr:uid="{00000000-0005-0000-0000-0000046C0000}"/>
    <cellStyle name="Rubrik 3 6 3 2 8 4" xfId="21876" xr:uid="{00000000-0005-0000-0000-0000056C0000}"/>
    <cellStyle name="Rubrik 3 6 3 2 8 5" xfId="24459" xr:uid="{00000000-0005-0000-0000-0000066C0000}"/>
    <cellStyle name="Rubrik 3 6 3 2 8 6" xfId="17930" xr:uid="{00000000-0005-0000-0000-0000076C0000}"/>
    <cellStyle name="Rubrik 3 6 3 2 8 7" xfId="29474" xr:uid="{00000000-0005-0000-0000-0000086C0000}"/>
    <cellStyle name="Rubrik 3 6 3 2 8 8" xfId="28734" xr:uid="{00000000-0005-0000-0000-0000096C0000}"/>
    <cellStyle name="Rubrik 3 6 3 2 8 9" xfId="34210" xr:uid="{00000000-0005-0000-0000-00000A6C0000}"/>
    <cellStyle name="Rubrik 3 6 3 2 9" xfId="10053" xr:uid="{00000000-0005-0000-0000-00000B6C0000}"/>
    <cellStyle name="Rubrik 3 6 3 20" xfId="36969" xr:uid="{00000000-0005-0000-0000-00000C6C0000}"/>
    <cellStyle name="Rubrik 3 6 3 3" xfId="3138" xr:uid="{00000000-0005-0000-0000-00000D6C0000}"/>
    <cellStyle name="Rubrik 3 6 3 3 10" xfId="31574" xr:uid="{00000000-0005-0000-0000-00000E6C0000}"/>
    <cellStyle name="Rubrik 3 6 3 3 11" xfId="22870" xr:uid="{00000000-0005-0000-0000-00000F6C0000}"/>
    <cellStyle name="Rubrik 3 6 3 3 12" xfId="37093" xr:uid="{00000000-0005-0000-0000-0000106C0000}"/>
    <cellStyle name="Rubrik 3 6 3 3 2" xfId="5039" xr:uid="{00000000-0005-0000-0000-0000116C0000}"/>
    <cellStyle name="Rubrik 3 6 3 3 2 10" xfId="35332" xr:uid="{00000000-0005-0000-0000-0000126C0000}"/>
    <cellStyle name="Rubrik 3 6 3 3 2 11" xfId="38027" xr:uid="{00000000-0005-0000-0000-0000136C0000}"/>
    <cellStyle name="Rubrik 3 6 3 3 2 2" xfId="12923" xr:uid="{00000000-0005-0000-0000-0000146C0000}"/>
    <cellStyle name="Rubrik 3 6 3 3 2 3" xfId="19246" xr:uid="{00000000-0005-0000-0000-0000156C0000}"/>
    <cellStyle name="Rubrik 3 6 3 3 2 4" xfId="21877" xr:uid="{00000000-0005-0000-0000-0000166C0000}"/>
    <cellStyle name="Rubrik 3 6 3 3 2 5" xfId="24460" xr:uid="{00000000-0005-0000-0000-0000176C0000}"/>
    <cellStyle name="Rubrik 3 6 3 3 2 6" xfId="10178" xr:uid="{00000000-0005-0000-0000-0000186C0000}"/>
    <cellStyle name="Rubrik 3 6 3 3 2 7" xfId="29475" xr:uid="{00000000-0005-0000-0000-0000196C0000}"/>
    <cellStyle name="Rubrik 3 6 3 3 2 8" xfId="28795" xr:uid="{00000000-0005-0000-0000-00001A6C0000}"/>
    <cellStyle name="Rubrik 3 6 3 3 2 9" xfId="34211" xr:uid="{00000000-0005-0000-0000-00001B6C0000}"/>
    <cellStyle name="Rubrik 3 6 3 3 3" xfId="11098" xr:uid="{00000000-0005-0000-0000-00001C6C0000}"/>
    <cellStyle name="Rubrik 3 6 3 3 4" xfId="17352" xr:uid="{00000000-0005-0000-0000-00001D6C0000}"/>
    <cellStyle name="Rubrik 3 6 3 3 5" xfId="16275" xr:uid="{00000000-0005-0000-0000-00001E6C0000}"/>
    <cellStyle name="Rubrik 3 6 3 3 6" xfId="20788" xr:uid="{00000000-0005-0000-0000-00001F6C0000}"/>
    <cellStyle name="Rubrik 3 6 3 3 7" xfId="27062" xr:uid="{00000000-0005-0000-0000-0000206C0000}"/>
    <cellStyle name="Rubrik 3 6 3 3 8" xfId="28376" xr:uid="{00000000-0005-0000-0000-0000216C0000}"/>
    <cellStyle name="Rubrik 3 6 3 3 9" xfId="31879" xr:uid="{00000000-0005-0000-0000-0000226C0000}"/>
    <cellStyle name="Rubrik 3 6 3 4" xfId="3111" xr:uid="{00000000-0005-0000-0000-0000236C0000}"/>
    <cellStyle name="Rubrik 3 6 3 4 10" xfId="32991" xr:uid="{00000000-0005-0000-0000-0000246C0000}"/>
    <cellStyle name="Rubrik 3 6 3 4 11" xfId="36123" xr:uid="{00000000-0005-0000-0000-0000256C0000}"/>
    <cellStyle name="Rubrik 3 6 3 4 12" xfId="37004" xr:uid="{00000000-0005-0000-0000-0000266C0000}"/>
    <cellStyle name="Rubrik 3 6 3 4 2" xfId="5040" xr:uid="{00000000-0005-0000-0000-0000276C0000}"/>
    <cellStyle name="Rubrik 3 6 3 4 2 10" xfId="31615" xr:uid="{00000000-0005-0000-0000-0000286C0000}"/>
    <cellStyle name="Rubrik 3 6 3 4 2 11" xfId="38028" xr:uid="{00000000-0005-0000-0000-0000296C0000}"/>
    <cellStyle name="Rubrik 3 6 3 4 2 2" xfId="12924" xr:uid="{00000000-0005-0000-0000-00002A6C0000}"/>
    <cellStyle name="Rubrik 3 6 3 4 2 3" xfId="19247" xr:uid="{00000000-0005-0000-0000-00002B6C0000}"/>
    <cellStyle name="Rubrik 3 6 3 4 2 4" xfId="21878" xr:uid="{00000000-0005-0000-0000-00002C6C0000}"/>
    <cellStyle name="Rubrik 3 6 3 4 2 5" xfId="24461" xr:uid="{00000000-0005-0000-0000-00002D6C0000}"/>
    <cellStyle name="Rubrik 3 6 3 4 2 6" xfId="10083" xr:uid="{00000000-0005-0000-0000-00002E6C0000}"/>
    <cellStyle name="Rubrik 3 6 3 4 2 7" xfId="29476" xr:uid="{00000000-0005-0000-0000-00002F6C0000}"/>
    <cellStyle name="Rubrik 3 6 3 4 2 8" xfId="25227" xr:uid="{00000000-0005-0000-0000-0000306C0000}"/>
    <cellStyle name="Rubrik 3 6 3 4 2 9" xfId="34212" xr:uid="{00000000-0005-0000-0000-0000316C0000}"/>
    <cellStyle name="Rubrik 3 6 3 4 3" xfId="11071" xr:uid="{00000000-0005-0000-0000-0000326C0000}"/>
    <cellStyle name="Rubrik 3 6 3 4 4" xfId="17325" xr:uid="{00000000-0005-0000-0000-0000336C0000}"/>
    <cellStyle name="Rubrik 3 6 3 4 5" xfId="10065" xr:uid="{00000000-0005-0000-0000-0000346C0000}"/>
    <cellStyle name="Rubrik 3 6 3 4 6" xfId="20650" xr:uid="{00000000-0005-0000-0000-0000356C0000}"/>
    <cellStyle name="Rubrik 3 6 3 4 7" xfId="25943" xr:uid="{00000000-0005-0000-0000-0000366C0000}"/>
    <cellStyle name="Rubrik 3 6 3 4 8" xfId="27759" xr:uid="{00000000-0005-0000-0000-0000376C0000}"/>
    <cellStyle name="Rubrik 3 6 3 4 9" xfId="30831" xr:uid="{00000000-0005-0000-0000-0000386C0000}"/>
    <cellStyle name="Rubrik 3 6 3 5" xfId="2807" xr:uid="{00000000-0005-0000-0000-0000396C0000}"/>
    <cellStyle name="Rubrik 3 6 3 5 10" xfId="32436" xr:uid="{00000000-0005-0000-0000-00003A6C0000}"/>
    <cellStyle name="Rubrik 3 6 3 5 11" xfId="34729" xr:uid="{00000000-0005-0000-0000-00003B6C0000}"/>
    <cellStyle name="Rubrik 3 6 3 5 12" xfId="36553" xr:uid="{00000000-0005-0000-0000-00003C6C0000}"/>
    <cellStyle name="Rubrik 3 6 3 5 2" xfId="5041" xr:uid="{00000000-0005-0000-0000-00003D6C0000}"/>
    <cellStyle name="Rubrik 3 6 3 5 2 10" xfId="33065" xr:uid="{00000000-0005-0000-0000-00003E6C0000}"/>
    <cellStyle name="Rubrik 3 6 3 5 2 11" xfId="38029" xr:uid="{00000000-0005-0000-0000-00003F6C0000}"/>
    <cellStyle name="Rubrik 3 6 3 5 2 2" xfId="12925" xr:uid="{00000000-0005-0000-0000-0000406C0000}"/>
    <cellStyle name="Rubrik 3 6 3 5 2 3" xfId="19248" xr:uid="{00000000-0005-0000-0000-0000416C0000}"/>
    <cellStyle name="Rubrik 3 6 3 5 2 4" xfId="21879" xr:uid="{00000000-0005-0000-0000-0000426C0000}"/>
    <cellStyle name="Rubrik 3 6 3 5 2 5" xfId="24462" xr:uid="{00000000-0005-0000-0000-0000436C0000}"/>
    <cellStyle name="Rubrik 3 6 3 5 2 6" xfId="23686" xr:uid="{00000000-0005-0000-0000-0000446C0000}"/>
    <cellStyle name="Rubrik 3 6 3 5 2 7" xfId="29477" xr:uid="{00000000-0005-0000-0000-0000456C0000}"/>
    <cellStyle name="Rubrik 3 6 3 5 2 8" xfId="26206" xr:uid="{00000000-0005-0000-0000-0000466C0000}"/>
    <cellStyle name="Rubrik 3 6 3 5 2 9" xfId="34213" xr:uid="{00000000-0005-0000-0000-0000476C0000}"/>
    <cellStyle name="Rubrik 3 6 3 5 3" xfId="10768" xr:uid="{00000000-0005-0000-0000-0000486C0000}"/>
    <cellStyle name="Rubrik 3 6 3 5 4" xfId="17021" xr:uid="{00000000-0005-0000-0000-0000496C0000}"/>
    <cellStyle name="Rubrik 3 6 3 5 5" xfId="14618" xr:uid="{00000000-0005-0000-0000-00004A6C0000}"/>
    <cellStyle name="Rubrik 3 6 3 5 6" xfId="19940" xr:uid="{00000000-0005-0000-0000-00004B6C0000}"/>
    <cellStyle name="Rubrik 3 6 3 5 7" xfId="25126" xr:uid="{00000000-0005-0000-0000-00004C6C0000}"/>
    <cellStyle name="Rubrik 3 6 3 5 8" xfId="27656" xr:uid="{00000000-0005-0000-0000-00004D6C0000}"/>
    <cellStyle name="Rubrik 3 6 3 5 9" xfId="30097" xr:uid="{00000000-0005-0000-0000-00004E6C0000}"/>
    <cellStyle name="Rubrik 3 6 3 6" xfId="1205" xr:uid="{00000000-0005-0000-0000-00004F6C0000}"/>
    <cellStyle name="Rubrik 3 6 3 6 10" xfId="30789" xr:uid="{00000000-0005-0000-0000-0000506C0000}"/>
    <cellStyle name="Rubrik 3 6 3 6 11" xfId="36686" xr:uid="{00000000-0005-0000-0000-0000516C0000}"/>
    <cellStyle name="Rubrik 3 6 3 6 12" xfId="35061" xr:uid="{00000000-0005-0000-0000-0000526C0000}"/>
    <cellStyle name="Rubrik 3 6 3 6 2" xfId="5042" xr:uid="{00000000-0005-0000-0000-0000536C0000}"/>
    <cellStyle name="Rubrik 3 6 3 6 2 10" xfId="32546" xr:uid="{00000000-0005-0000-0000-0000546C0000}"/>
    <cellStyle name="Rubrik 3 6 3 6 2 11" xfId="38030" xr:uid="{00000000-0005-0000-0000-0000556C0000}"/>
    <cellStyle name="Rubrik 3 6 3 6 2 2" xfId="12926" xr:uid="{00000000-0005-0000-0000-0000566C0000}"/>
    <cellStyle name="Rubrik 3 6 3 6 2 3" xfId="19249" xr:uid="{00000000-0005-0000-0000-0000576C0000}"/>
    <cellStyle name="Rubrik 3 6 3 6 2 4" xfId="21880" xr:uid="{00000000-0005-0000-0000-0000586C0000}"/>
    <cellStyle name="Rubrik 3 6 3 6 2 5" xfId="24463" xr:uid="{00000000-0005-0000-0000-0000596C0000}"/>
    <cellStyle name="Rubrik 3 6 3 6 2 6" xfId="25976" xr:uid="{00000000-0005-0000-0000-00005A6C0000}"/>
    <cellStyle name="Rubrik 3 6 3 6 2 7" xfId="29478" xr:uid="{00000000-0005-0000-0000-00005B6C0000}"/>
    <cellStyle name="Rubrik 3 6 3 6 2 8" xfId="30860" xr:uid="{00000000-0005-0000-0000-00005C6C0000}"/>
    <cellStyle name="Rubrik 3 6 3 6 2 9" xfId="34214" xr:uid="{00000000-0005-0000-0000-00005D6C0000}"/>
    <cellStyle name="Rubrik 3 6 3 6 3" xfId="13996" xr:uid="{00000000-0005-0000-0000-00005E6C0000}"/>
    <cellStyle name="Rubrik 3 6 3 6 4" xfId="15634" xr:uid="{00000000-0005-0000-0000-00005F6C0000}"/>
    <cellStyle name="Rubrik 3 6 3 6 5" xfId="20144" xr:uid="{00000000-0005-0000-0000-0000606C0000}"/>
    <cellStyle name="Rubrik 3 6 3 6 6" xfId="22758" xr:uid="{00000000-0005-0000-0000-0000616C0000}"/>
    <cellStyle name="Rubrik 3 6 3 6 7" xfId="27851" xr:uid="{00000000-0005-0000-0000-0000626C0000}"/>
    <cellStyle name="Rubrik 3 6 3 6 8" xfId="25895" xr:uid="{00000000-0005-0000-0000-0000636C0000}"/>
    <cellStyle name="Rubrik 3 6 3 6 9" xfId="32617" xr:uid="{00000000-0005-0000-0000-0000646C0000}"/>
    <cellStyle name="Rubrik 3 6 3 7" xfId="3331" xr:uid="{00000000-0005-0000-0000-0000656C0000}"/>
    <cellStyle name="Rubrik 3 6 3 7 10" xfId="29971" xr:uid="{00000000-0005-0000-0000-0000666C0000}"/>
    <cellStyle name="Rubrik 3 6 3 7 11" xfId="32510" xr:uid="{00000000-0005-0000-0000-0000676C0000}"/>
    <cellStyle name="Rubrik 3 6 3 7 12" xfId="36904" xr:uid="{00000000-0005-0000-0000-0000686C0000}"/>
    <cellStyle name="Rubrik 3 6 3 7 2" xfId="5043" xr:uid="{00000000-0005-0000-0000-0000696C0000}"/>
    <cellStyle name="Rubrik 3 6 3 7 2 10" xfId="15158" xr:uid="{00000000-0005-0000-0000-00006A6C0000}"/>
    <cellStyle name="Rubrik 3 6 3 7 2 11" xfId="38031" xr:uid="{00000000-0005-0000-0000-00006B6C0000}"/>
    <cellStyle name="Rubrik 3 6 3 7 2 2" xfId="12927" xr:uid="{00000000-0005-0000-0000-00006C6C0000}"/>
    <cellStyle name="Rubrik 3 6 3 7 2 3" xfId="19250" xr:uid="{00000000-0005-0000-0000-00006D6C0000}"/>
    <cellStyle name="Rubrik 3 6 3 7 2 4" xfId="21881" xr:uid="{00000000-0005-0000-0000-00006E6C0000}"/>
    <cellStyle name="Rubrik 3 6 3 7 2 5" xfId="24464" xr:uid="{00000000-0005-0000-0000-00006F6C0000}"/>
    <cellStyle name="Rubrik 3 6 3 7 2 6" xfId="23620" xr:uid="{00000000-0005-0000-0000-0000706C0000}"/>
    <cellStyle name="Rubrik 3 6 3 7 2 7" xfId="29479" xr:uid="{00000000-0005-0000-0000-0000716C0000}"/>
    <cellStyle name="Rubrik 3 6 3 7 2 8" xfId="15104" xr:uid="{00000000-0005-0000-0000-0000726C0000}"/>
    <cellStyle name="Rubrik 3 6 3 7 2 9" xfId="34215" xr:uid="{00000000-0005-0000-0000-0000736C0000}"/>
    <cellStyle name="Rubrik 3 6 3 7 3" xfId="11291" xr:uid="{00000000-0005-0000-0000-0000746C0000}"/>
    <cellStyle name="Rubrik 3 6 3 7 4" xfId="17545" xr:uid="{00000000-0005-0000-0000-0000756C0000}"/>
    <cellStyle name="Rubrik 3 6 3 7 5" xfId="16779" xr:uid="{00000000-0005-0000-0000-0000766C0000}"/>
    <cellStyle name="Rubrik 3 6 3 7 6" xfId="20457" xr:uid="{00000000-0005-0000-0000-0000776C0000}"/>
    <cellStyle name="Rubrik 3 6 3 7 7" xfId="26966" xr:uid="{00000000-0005-0000-0000-0000786C0000}"/>
    <cellStyle name="Rubrik 3 6 3 7 8" xfId="28190" xr:uid="{00000000-0005-0000-0000-0000796C0000}"/>
    <cellStyle name="Rubrik 3 6 3 7 9" xfId="31782" xr:uid="{00000000-0005-0000-0000-00007A6C0000}"/>
    <cellStyle name="Rubrik 3 6 3 8" xfId="3340" xr:uid="{00000000-0005-0000-0000-00007B6C0000}"/>
    <cellStyle name="Rubrik 3 6 3 8 10" xfId="32926" xr:uid="{00000000-0005-0000-0000-00007C6C0000}"/>
    <cellStyle name="Rubrik 3 6 3 8 11" xfId="35210" xr:uid="{00000000-0005-0000-0000-00007D6C0000}"/>
    <cellStyle name="Rubrik 3 6 3 8 12" xfId="35011" xr:uid="{00000000-0005-0000-0000-00007E6C0000}"/>
    <cellStyle name="Rubrik 3 6 3 8 2" xfId="5044" xr:uid="{00000000-0005-0000-0000-00007F6C0000}"/>
    <cellStyle name="Rubrik 3 6 3 8 2 10" xfId="32995" xr:uid="{00000000-0005-0000-0000-0000806C0000}"/>
    <cellStyle name="Rubrik 3 6 3 8 2 11" xfId="38032" xr:uid="{00000000-0005-0000-0000-0000816C0000}"/>
    <cellStyle name="Rubrik 3 6 3 8 2 2" xfId="12928" xr:uid="{00000000-0005-0000-0000-0000826C0000}"/>
    <cellStyle name="Rubrik 3 6 3 8 2 3" xfId="19251" xr:uid="{00000000-0005-0000-0000-0000836C0000}"/>
    <cellStyle name="Rubrik 3 6 3 8 2 4" xfId="21882" xr:uid="{00000000-0005-0000-0000-0000846C0000}"/>
    <cellStyle name="Rubrik 3 6 3 8 2 5" xfId="24465" xr:uid="{00000000-0005-0000-0000-0000856C0000}"/>
    <cellStyle name="Rubrik 3 6 3 8 2 6" xfId="23740" xr:uid="{00000000-0005-0000-0000-0000866C0000}"/>
    <cellStyle name="Rubrik 3 6 3 8 2 7" xfId="29480" xr:uid="{00000000-0005-0000-0000-0000876C0000}"/>
    <cellStyle name="Rubrik 3 6 3 8 2 8" xfId="25376" xr:uid="{00000000-0005-0000-0000-0000886C0000}"/>
    <cellStyle name="Rubrik 3 6 3 8 2 9" xfId="34216" xr:uid="{00000000-0005-0000-0000-0000896C0000}"/>
    <cellStyle name="Rubrik 3 6 3 8 3" xfId="11300" xr:uid="{00000000-0005-0000-0000-00008A6C0000}"/>
    <cellStyle name="Rubrik 3 6 3 8 4" xfId="17554" xr:uid="{00000000-0005-0000-0000-00008B6C0000}"/>
    <cellStyle name="Rubrik 3 6 3 8 5" xfId="16109" xr:uid="{00000000-0005-0000-0000-00008C6C0000}"/>
    <cellStyle name="Rubrik 3 6 3 8 6" xfId="16700" xr:uid="{00000000-0005-0000-0000-00008D6C0000}"/>
    <cellStyle name="Rubrik 3 6 3 8 7" xfId="20001" xr:uid="{00000000-0005-0000-0000-00008E6C0000}"/>
    <cellStyle name="Rubrik 3 6 3 8 8" xfId="28206" xr:uid="{00000000-0005-0000-0000-00008F6C0000}"/>
    <cellStyle name="Rubrik 3 6 3 8 9" xfId="28242" xr:uid="{00000000-0005-0000-0000-0000906C0000}"/>
    <cellStyle name="Rubrik 3 6 3 9" xfId="839" xr:uid="{00000000-0005-0000-0000-0000916C0000}"/>
    <cellStyle name="Rubrik 3 6 3 9 10" xfId="30678" xr:uid="{00000000-0005-0000-0000-0000926C0000}"/>
    <cellStyle name="Rubrik 3 6 3 9 11" xfId="37188" xr:uid="{00000000-0005-0000-0000-0000936C0000}"/>
    <cellStyle name="Rubrik 3 6 3 9 12" xfId="35189" xr:uid="{00000000-0005-0000-0000-0000946C0000}"/>
    <cellStyle name="Rubrik 3 6 3 9 2" xfId="5045" xr:uid="{00000000-0005-0000-0000-0000956C0000}"/>
    <cellStyle name="Rubrik 3 6 3 9 2 10" xfId="31884" xr:uid="{00000000-0005-0000-0000-0000966C0000}"/>
    <cellStyle name="Rubrik 3 6 3 9 2 11" xfId="38033" xr:uid="{00000000-0005-0000-0000-0000976C0000}"/>
    <cellStyle name="Rubrik 3 6 3 9 2 2" xfId="12929" xr:uid="{00000000-0005-0000-0000-0000986C0000}"/>
    <cellStyle name="Rubrik 3 6 3 9 2 3" xfId="19252" xr:uid="{00000000-0005-0000-0000-0000996C0000}"/>
    <cellStyle name="Rubrik 3 6 3 9 2 4" xfId="21883" xr:uid="{00000000-0005-0000-0000-00009A6C0000}"/>
    <cellStyle name="Rubrik 3 6 3 9 2 5" xfId="24466" xr:uid="{00000000-0005-0000-0000-00009B6C0000}"/>
    <cellStyle name="Rubrik 3 6 3 9 2 6" xfId="14003" xr:uid="{00000000-0005-0000-0000-00009C6C0000}"/>
    <cellStyle name="Rubrik 3 6 3 9 2 7" xfId="29481" xr:uid="{00000000-0005-0000-0000-00009D6C0000}"/>
    <cellStyle name="Rubrik 3 6 3 9 2 8" xfId="25066" xr:uid="{00000000-0005-0000-0000-00009E6C0000}"/>
    <cellStyle name="Rubrik 3 6 3 9 2 9" xfId="34217" xr:uid="{00000000-0005-0000-0000-00009F6C0000}"/>
    <cellStyle name="Rubrik 3 6 3 9 3" xfId="14362" xr:uid="{00000000-0005-0000-0000-0000A06C0000}"/>
    <cellStyle name="Rubrik 3 6 3 9 4" xfId="15813" xr:uid="{00000000-0005-0000-0000-0000A16C0000}"/>
    <cellStyle name="Rubrik 3 6 3 9 5" xfId="20932" xr:uid="{00000000-0005-0000-0000-0000A26C0000}"/>
    <cellStyle name="Rubrik 3 6 3 9 6" xfId="23521" xr:uid="{00000000-0005-0000-0000-0000A36C0000}"/>
    <cellStyle name="Rubrik 3 6 3 9 7" xfId="28598" xr:uid="{00000000-0005-0000-0000-0000A46C0000}"/>
    <cellStyle name="Rubrik 3 6 3 9 8" xfId="25773" xr:uid="{00000000-0005-0000-0000-0000A56C0000}"/>
    <cellStyle name="Rubrik 3 6 3 9 9" xfId="33303" xr:uid="{00000000-0005-0000-0000-0000A66C0000}"/>
    <cellStyle name="Rubrik 3 6 4" xfId="1451" xr:uid="{00000000-0005-0000-0000-0000A76C0000}"/>
    <cellStyle name="Rubrik 3 6 4 10" xfId="14563" xr:uid="{00000000-0005-0000-0000-0000A86C0000}"/>
    <cellStyle name="Rubrik 3 6 4 11" xfId="15078" xr:uid="{00000000-0005-0000-0000-0000A96C0000}"/>
    <cellStyle name="Rubrik 3 6 4 12" xfId="19891" xr:uid="{00000000-0005-0000-0000-0000AA6C0000}"/>
    <cellStyle name="Rubrik 3 6 4 13" xfId="25080" xr:uid="{00000000-0005-0000-0000-0000AB6C0000}"/>
    <cellStyle name="Rubrik 3 6 4 14" xfId="27606" xr:uid="{00000000-0005-0000-0000-0000AC6C0000}"/>
    <cellStyle name="Rubrik 3 6 4 15" xfId="30054" xr:uid="{00000000-0005-0000-0000-0000AD6C0000}"/>
    <cellStyle name="Rubrik 3 6 4 16" xfId="32392" xr:uid="{00000000-0005-0000-0000-0000AE6C0000}"/>
    <cellStyle name="Rubrik 3 6 4 17" xfId="34698" xr:uid="{00000000-0005-0000-0000-0000AF6C0000}"/>
    <cellStyle name="Rubrik 3 6 4 18" xfId="36530" xr:uid="{00000000-0005-0000-0000-0000B06C0000}"/>
    <cellStyle name="Rubrik 3 6 4 2" xfId="2879" xr:uid="{00000000-0005-0000-0000-0000B16C0000}"/>
    <cellStyle name="Rubrik 3 6 4 2 10" xfId="30751" xr:uid="{00000000-0005-0000-0000-0000B26C0000}"/>
    <cellStyle name="Rubrik 3 6 4 2 11" xfId="28767" xr:uid="{00000000-0005-0000-0000-0000B36C0000}"/>
    <cellStyle name="Rubrik 3 6 4 2 12" xfId="35176" xr:uid="{00000000-0005-0000-0000-0000B46C0000}"/>
    <cellStyle name="Rubrik 3 6 4 2 2" xfId="5046" xr:uid="{00000000-0005-0000-0000-0000B56C0000}"/>
    <cellStyle name="Rubrik 3 6 4 2 2 10" xfId="28528" xr:uid="{00000000-0005-0000-0000-0000B66C0000}"/>
    <cellStyle name="Rubrik 3 6 4 2 2 11" xfId="38034" xr:uid="{00000000-0005-0000-0000-0000B76C0000}"/>
    <cellStyle name="Rubrik 3 6 4 2 2 2" xfId="12930" xr:uid="{00000000-0005-0000-0000-0000B86C0000}"/>
    <cellStyle name="Rubrik 3 6 4 2 2 3" xfId="19253" xr:uid="{00000000-0005-0000-0000-0000B96C0000}"/>
    <cellStyle name="Rubrik 3 6 4 2 2 4" xfId="21884" xr:uid="{00000000-0005-0000-0000-0000BA6C0000}"/>
    <cellStyle name="Rubrik 3 6 4 2 2 5" xfId="24467" xr:uid="{00000000-0005-0000-0000-0000BB6C0000}"/>
    <cellStyle name="Rubrik 3 6 4 2 2 6" xfId="22622" xr:uid="{00000000-0005-0000-0000-0000BC6C0000}"/>
    <cellStyle name="Rubrik 3 6 4 2 2 7" xfId="29482" xr:uid="{00000000-0005-0000-0000-0000BD6C0000}"/>
    <cellStyle name="Rubrik 3 6 4 2 2 8" xfId="26148" xr:uid="{00000000-0005-0000-0000-0000BE6C0000}"/>
    <cellStyle name="Rubrik 3 6 4 2 2 9" xfId="34218" xr:uid="{00000000-0005-0000-0000-0000BF6C0000}"/>
    <cellStyle name="Rubrik 3 6 4 2 3" xfId="10840" xr:uid="{00000000-0005-0000-0000-0000C06C0000}"/>
    <cellStyle name="Rubrik 3 6 4 2 4" xfId="17093" xr:uid="{00000000-0005-0000-0000-0000C16C0000}"/>
    <cellStyle name="Rubrik 3 6 4 2 5" xfId="15079" xr:uid="{00000000-0005-0000-0000-0000C26C0000}"/>
    <cellStyle name="Rubrik 3 6 4 2 6" xfId="9510" xr:uid="{00000000-0005-0000-0000-0000C36C0000}"/>
    <cellStyle name="Rubrik 3 6 4 2 7" xfId="23299" xr:uid="{00000000-0005-0000-0000-0000C46C0000}"/>
    <cellStyle name="Rubrik 3 6 4 2 8" xfId="25852" xr:uid="{00000000-0005-0000-0000-0000C56C0000}"/>
    <cellStyle name="Rubrik 3 6 4 2 9" xfId="21108" xr:uid="{00000000-0005-0000-0000-0000C66C0000}"/>
    <cellStyle name="Rubrik 3 6 4 3" xfId="2654" xr:uid="{00000000-0005-0000-0000-0000C76C0000}"/>
    <cellStyle name="Rubrik 3 6 4 3 10" xfId="26265" xr:uid="{00000000-0005-0000-0000-0000C86C0000}"/>
    <cellStyle name="Rubrik 3 6 4 3 11" xfId="36341" xr:uid="{00000000-0005-0000-0000-0000C96C0000}"/>
    <cellStyle name="Rubrik 3 6 4 3 12" xfId="34423" xr:uid="{00000000-0005-0000-0000-0000CA6C0000}"/>
    <cellStyle name="Rubrik 3 6 4 3 2" xfId="5047" xr:uid="{00000000-0005-0000-0000-0000CB6C0000}"/>
    <cellStyle name="Rubrik 3 6 4 3 2 10" xfId="31827" xr:uid="{00000000-0005-0000-0000-0000CC6C0000}"/>
    <cellStyle name="Rubrik 3 6 4 3 2 11" xfId="38035" xr:uid="{00000000-0005-0000-0000-0000CD6C0000}"/>
    <cellStyle name="Rubrik 3 6 4 3 2 2" xfId="12931" xr:uid="{00000000-0005-0000-0000-0000CE6C0000}"/>
    <cellStyle name="Rubrik 3 6 4 3 2 3" xfId="19254" xr:uid="{00000000-0005-0000-0000-0000CF6C0000}"/>
    <cellStyle name="Rubrik 3 6 4 3 2 4" xfId="21885" xr:uid="{00000000-0005-0000-0000-0000D06C0000}"/>
    <cellStyle name="Rubrik 3 6 4 3 2 5" xfId="24468" xr:uid="{00000000-0005-0000-0000-0000D16C0000}"/>
    <cellStyle name="Rubrik 3 6 4 3 2 6" xfId="19920" xr:uid="{00000000-0005-0000-0000-0000D26C0000}"/>
    <cellStyle name="Rubrik 3 6 4 3 2 7" xfId="29483" xr:uid="{00000000-0005-0000-0000-0000D36C0000}"/>
    <cellStyle name="Rubrik 3 6 4 3 2 8" xfId="27636" xr:uid="{00000000-0005-0000-0000-0000D46C0000}"/>
    <cellStyle name="Rubrik 3 6 4 3 2 9" xfId="34219" xr:uid="{00000000-0005-0000-0000-0000D56C0000}"/>
    <cellStyle name="Rubrik 3 6 4 3 3" xfId="10615" xr:uid="{00000000-0005-0000-0000-0000D66C0000}"/>
    <cellStyle name="Rubrik 3 6 4 3 4" xfId="10267" xr:uid="{00000000-0005-0000-0000-0000D76C0000}"/>
    <cellStyle name="Rubrik 3 6 4 3 5" xfId="19568" xr:uid="{00000000-0005-0000-0000-0000D86C0000}"/>
    <cellStyle name="Rubrik 3 6 4 3 6" xfId="22199" xr:uid="{00000000-0005-0000-0000-0000D96C0000}"/>
    <cellStyle name="Rubrik 3 6 4 3 7" xfId="27302" xr:uid="{00000000-0005-0000-0000-0000DA6C0000}"/>
    <cellStyle name="Rubrik 3 6 4 3 8" xfId="22820" xr:uid="{00000000-0005-0000-0000-0000DB6C0000}"/>
    <cellStyle name="Rubrik 3 6 4 3 9" xfId="32119" xr:uid="{00000000-0005-0000-0000-0000DC6C0000}"/>
    <cellStyle name="Rubrik 3 6 4 4" xfId="3073" xr:uid="{00000000-0005-0000-0000-0000DD6C0000}"/>
    <cellStyle name="Rubrik 3 6 4 4 10" xfId="32482" xr:uid="{00000000-0005-0000-0000-0000DE6C0000}"/>
    <cellStyle name="Rubrik 3 6 4 4 11" xfId="32420" xr:uid="{00000000-0005-0000-0000-0000DF6C0000}"/>
    <cellStyle name="Rubrik 3 6 4 4 12" xfId="36402" xr:uid="{00000000-0005-0000-0000-0000E06C0000}"/>
    <cellStyle name="Rubrik 3 6 4 4 2" xfId="5048" xr:uid="{00000000-0005-0000-0000-0000E16C0000}"/>
    <cellStyle name="Rubrik 3 6 4 4 2 10" xfId="25473" xr:uid="{00000000-0005-0000-0000-0000E26C0000}"/>
    <cellStyle name="Rubrik 3 6 4 4 2 11" xfId="38036" xr:uid="{00000000-0005-0000-0000-0000E36C0000}"/>
    <cellStyle name="Rubrik 3 6 4 4 2 2" xfId="12932" xr:uid="{00000000-0005-0000-0000-0000E46C0000}"/>
    <cellStyle name="Rubrik 3 6 4 4 2 3" xfId="19255" xr:uid="{00000000-0005-0000-0000-0000E56C0000}"/>
    <cellStyle name="Rubrik 3 6 4 4 2 4" xfId="21886" xr:uid="{00000000-0005-0000-0000-0000E66C0000}"/>
    <cellStyle name="Rubrik 3 6 4 4 2 5" xfId="24469" xr:uid="{00000000-0005-0000-0000-0000E76C0000}"/>
    <cellStyle name="Rubrik 3 6 4 4 2 6" xfId="22364" xr:uid="{00000000-0005-0000-0000-0000E86C0000}"/>
    <cellStyle name="Rubrik 3 6 4 4 2 7" xfId="29484" xr:uid="{00000000-0005-0000-0000-0000E96C0000}"/>
    <cellStyle name="Rubrik 3 6 4 4 2 8" xfId="22674" xr:uid="{00000000-0005-0000-0000-0000EA6C0000}"/>
    <cellStyle name="Rubrik 3 6 4 4 2 9" xfId="34220" xr:uid="{00000000-0005-0000-0000-0000EB6C0000}"/>
    <cellStyle name="Rubrik 3 6 4 4 3" xfId="11033" xr:uid="{00000000-0005-0000-0000-0000EC6C0000}"/>
    <cellStyle name="Rubrik 3 6 4 4 4" xfId="17287" xr:uid="{00000000-0005-0000-0000-0000ED6C0000}"/>
    <cellStyle name="Rubrik 3 6 4 4 5" xfId="15091" xr:uid="{00000000-0005-0000-0000-0000EE6C0000}"/>
    <cellStyle name="Rubrik 3 6 4 4 6" xfId="19649" xr:uid="{00000000-0005-0000-0000-0000EF6C0000}"/>
    <cellStyle name="Rubrik 3 6 4 4 7" xfId="25254" xr:uid="{00000000-0005-0000-0000-0000F06C0000}"/>
    <cellStyle name="Rubrik 3 6 4 4 8" xfId="26707" xr:uid="{00000000-0005-0000-0000-0000F16C0000}"/>
    <cellStyle name="Rubrik 3 6 4 4 9" xfId="30210" xr:uid="{00000000-0005-0000-0000-0000F26C0000}"/>
    <cellStyle name="Rubrik 3 6 4 5" xfId="3248" xr:uid="{00000000-0005-0000-0000-0000F36C0000}"/>
    <cellStyle name="Rubrik 3 6 4 5 10" xfId="33471" xr:uid="{00000000-0005-0000-0000-0000F46C0000}"/>
    <cellStyle name="Rubrik 3 6 4 5 11" xfId="36053" xr:uid="{00000000-0005-0000-0000-0000F56C0000}"/>
    <cellStyle name="Rubrik 3 6 4 5 12" xfId="34999" xr:uid="{00000000-0005-0000-0000-0000F66C0000}"/>
    <cellStyle name="Rubrik 3 6 4 5 2" xfId="5049" xr:uid="{00000000-0005-0000-0000-0000F76C0000}"/>
    <cellStyle name="Rubrik 3 6 4 5 2 10" xfId="32235" xr:uid="{00000000-0005-0000-0000-0000F86C0000}"/>
    <cellStyle name="Rubrik 3 6 4 5 2 11" xfId="38037" xr:uid="{00000000-0005-0000-0000-0000F96C0000}"/>
    <cellStyle name="Rubrik 3 6 4 5 2 2" xfId="12933" xr:uid="{00000000-0005-0000-0000-0000FA6C0000}"/>
    <cellStyle name="Rubrik 3 6 4 5 2 3" xfId="19256" xr:uid="{00000000-0005-0000-0000-0000FB6C0000}"/>
    <cellStyle name="Rubrik 3 6 4 5 2 4" xfId="21887" xr:uid="{00000000-0005-0000-0000-0000FC6C0000}"/>
    <cellStyle name="Rubrik 3 6 4 5 2 5" xfId="24470" xr:uid="{00000000-0005-0000-0000-0000FD6C0000}"/>
    <cellStyle name="Rubrik 3 6 4 5 2 6" xfId="19669" xr:uid="{00000000-0005-0000-0000-0000FE6C0000}"/>
    <cellStyle name="Rubrik 3 6 4 5 2 7" xfId="29485" xr:uid="{00000000-0005-0000-0000-0000FF6C0000}"/>
    <cellStyle name="Rubrik 3 6 4 5 2 8" xfId="27400" xr:uid="{00000000-0005-0000-0000-0000006D0000}"/>
    <cellStyle name="Rubrik 3 6 4 5 2 9" xfId="34221" xr:uid="{00000000-0005-0000-0000-0000016D0000}"/>
    <cellStyle name="Rubrik 3 6 4 5 3" xfId="11208" xr:uid="{00000000-0005-0000-0000-0000026D0000}"/>
    <cellStyle name="Rubrik 3 6 4 5 4" xfId="17462" xr:uid="{00000000-0005-0000-0000-0000036D0000}"/>
    <cellStyle name="Rubrik 3 6 4 5 5" xfId="16276" xr:uid="{00000000-0005-0000-0000-0000046D0000}"/>
    <cellStyle name="Rubrik 3 6 4 5 6" xfId="15985" xr:uid="{00000000-0005-0000-0000-0000056D0000}"/>
    <cellStyle name="Rubrik 3 6 4 5 7" xfId="27007" xr:uid="{00000000-0005-0000-0000-0000066D0000}"/>
    <cellStyle name="Rubrik 3 6 4 5 8" xfId="25104" xr:uid="{00000000-0005-0000-0000-0000076D0000}"/>
    <cellStyle name="Rubrik 3 6 4 5 9" xfId="31824" xr:uid="{00000000-0005-0000-0000-0000086D0000}"/>
    <cellStyle name="Rubrik 3 6 4 6" xfId="3018" xr:uid="{00000000-0005-0000-0000-0000096D0000}"/>
    <cellStyle name="Rubrik 3 6 4 6 10" xfId="31548" xr:uid="{00000000-0005-0000-0000-00000A6D0000}"/>
    <cellStyle name="Rubrik 3 6 4 6 11" xfId="35144" xr:uid="{00000000-0005-0000-0000-00000B6D0000}"/>
    <cellStyle name="Rubrik 3 6 4 6 12" xfId="32668" xr:uid="{00000000-0005-0000-0000-00000C6D0000}"/>
    <cellStyle name="Rubrik 3 6 4 6 2" xfId="5050" xr:uid="{00000000-0005-0000-0000-00000D6D0000}"/>
    <cellStyle name="Rubrik 3 6 4 6 2 10" xfId="28672" xr:uid="{00000000-0005-0000-0000-00000E6D0000}"/>
    <cellStyle name="Rubrik 3 6 4 6 2 11" xfId="38038" xr:uid="{00000000-0005-0000-0000-00000F6D0000}"/>
    <cellStyle name="Rubrik 3 6 4 6 2 2" xfId="12934" xr:uid="{00000000-0005-0000-0000-0000106D0000}"/>
    <cellStyle name="Rubrik 3 6 4 6 2 3" xfId="19257" xr:uid="{00000000-0005-0000-0000-0000116D0000}"/>
    <cellStyle name="Rubrik 3 6 4 6 2 4" xfId="21888" xr:uid="{00000000-0005-0000-0000-0000126D0000}"/>
    <cellStyle name="Rubrik 3 6 4 6 2 5" xfId="24471" xr:uid="{00000000-0005-0000-0000-0000136D0000}"/>
    <cellStyle name="Rubrik 3 6 4 6 2 6" xfId="19621" xr:uid="{00000000-0005-0000-0000-0000146D0000}"/>
    <cellStyle name="Rubrik 3 6 4 6 2 7" xfId="29486" xr:uid="{00000000-0005-0000-0000-0000156D0000}"/>
    <cellStyle name="Rubrik 3 6 4 6 2 8" xfId="28204" xr:uid="{00000000-0005-0000-0000-0000166D0000}"/>
    <cellStyle name="Rubrik 3 6 4 6 2 9" xfId="34222" xr:uid="{00000000-0005-0000-0000-0000176D0000}"/>
    <cellStyle name="Rubrik 3 6 4 6 3" xfId="10979" xr:uid="{00000000-0005-0000-0000-0000186D0000}"/>
    <cellStyle name="Rubrik 3 6 4 6 4" xfId="17232" xr:uid="{00000000-0005-0000-0000-0000196D0000}"/>
    <cellStyle name="Rubrik 3 6 4 6 5" xfId="18097" xr:uid="{00000000-0005-0000-0000-00001A6D0000}"/>
    <cellStyle name="Rubrik 3 6 4 6 6" xfId="14921" xr:uid="{00000000-0005-0000-0000-00001B6D0000}"/>
    <cellStyle name="Rubrik 3 6 4 6 7" xfId="25342" xr:uid="{00000000-0005-0000-0000-00001C6D0000}"/>
    <cellStyle name="Rubrik 3 6 4 6 8" xfId="28050" xr:uid="{00000000-0005-0000-0000-00001D6D0000}"/>
    <cellStyle name="Rubrik 3 6 4 6 9" xfId="30292" xr:uid="{00000000-0005-0000-0000-00001E6D0000}"/>
    <cellStyle name="Rubrik 3 6 4 7" xfId="3301" xr:uid="{00000000-0005-0000-0000-00001F6D0000}"/>
    <cellStyle name="Rubrik 3 6 4 7 10" xfId="33483" xr:uid="{00000000-0005-0000-0000-0000206D0000}"/>
    <cellStyle name="Rubrik 3 6 4 7 11" xfId="36026" xr:uid="{00000000-0005-0000-0000-0000216D0000}"/>
    <cellStyle name="Rubrik 3 6 4 7 12" xfId="35376" xr:uid="{00000000-0005-0000-0000-0000226D0000}"/>
    <cellStyle name="Rubrik 3 6 4 7 2" xfId="5051" xr:uid="{00000000-0005-0000-0000-0000236D0000}"/>
    <cellStyle name="Rubrik 3 6 4 7 2 10" xfId="33168" xr:uid="{00000000-0005-0000-0000-0000246D0000}"/>
    <cellStyle name="Rubrik 3 6 4 7 2 11" xfId="38039" xr:uid="{00000000-0005-0000-0000-0000256D0000}"/>
    <cellStyle name="Rubrik 3 6 4 7 2 2" xfId="12935" xr:uid="{00000000-0005-0000-0000-0000266D0000}"/>
    <cellStyle name="Rubrik 3 6 4 7 2 3" xfId="19258" xr:uid="{00000000-0005-0000-0000-0000276D0000}"/>
    <cellStyle name="Rubrik 3 6 4 7 2 4" xfId="21889" xr:uid="{00000000-0005-0000-0000-0000286D0000}"/>
    <cellStyle name="Rubrik 3 6 4 7 2 5" xfId="24472" xr:uid="{00000000-0005-0000-0000-0000296D0000}"/>
    <cellStyle name="Rubrik 3 6 4 7 2 6" xfId="19925" xr:uid="{00000000-0005-0000-0000-00002A6D0000}"/>
    <cellStyle name="Rubrik 3 6 4 7 2 7" xfId="29487" xr:uid="{00000000-0005-0000-0000-00002B6D0000}"/>
    <cellStyle name="Rubrik 3 6 4 7 2 8" xfId="27641" xr:uid="{00000000-0005-0000-0000-00002C6D0000}"/>
    <cellStyle name="Rubrik 3 6 4 7 2 9" xfId="34223" xr:uid="{00000000-0005-0000-0000-00002D6D0000}"/>
    <cellStyle name="Rubrik 3 6 4 7 3" xfId="11261" xr:uid="{00000000-0005-0000-0000-00002E6D0000}"/>
    <cellStyle name="Rubrik 3 6 4 7 4" xfId="17515" xr:uid="{00000000-0005-0000-0000-00002F6D0000}"/>
    <cellStyle name="Rubrik 3 6 4 7 5" xfId="16930" xr:uid="{00000000-0005-0000-0000-0000306D0000}"/>
    <cellStyle name="Rubrik 3 6 4 7 6" xfId="15950" xr:uid="{00000000-0005-0000-0000-0000316D0000}"/>
    <cellStyle name="Rubrik 3 6 4 7 7" xfId="23251" xr:uid="{00000000-0005-0000-0000-0000326D0000}"/>
    <cellStyle name="Rubrik 3 6 4 7 8" xfId="28138" xr:uid="{00000000-0005-0000-0000-0000336D0000}"/>
    <cellStyle name="Rubrik 3 6 4 7 9" xfId="10462" xr:uid="{00000000-0005-0000-0000-0000346D0000}"/>
    <cellStyle name="Rubrik 3 6 4 8" xfId="5052" xr:uid="{00000000-0005-0000-0000-0000356D0000}"/>
    <cellStyle name="Rubrik 3 6 4 8 10" xfId="23393" xr:uid="{00000000-0005-0000-0000-0000366D0000}"/>
    <cellStyle name="Rubrik 3 6 4 8 11" xfId="38040" xr:uid="{00000000-0005-0000-0000-0000376D0000}"/>
    <cellStyle name="Rubrik 3 6 4 8 2" xfId="12936" xr:uid="{00000000-0005-0000-0000-0000386D0000}"/>
    <cellStyle name="Rubrik 3 6 4 8 3" xfId="19259" xr:uid="{00000000-0005-0000-0000-0000396D0000}"/>
    <cellStyle name="Rubrik 3 6 4 8 4" xfId="21890" xr:uid="{00000000-0005-0000-0000-00003A6D0000}"/>
    <cellStyle name="Rubrik 3 6 4 8 5" xfId="24473" xr:uid="{00000000-0005-0000-0000-00003B6D0000}"/>
    <cellStyle name="Rubrik 3 6 4 8 6" xfId="20805" xr:uid="{00000000-0005-0000-0000-00003C6D0000}"/>
    <cellStyle name="Rubrik 3 6 4 8 7" xfId="29488" xr:uid="{00000000-0005-0000-0000-00003D6D0000}"/>
    <cellStyle name="Rubrik 3 6 4 8 8" xfId="26766" xr:uid="{00000000-0005-0000-0000-00003E6D0000}"/>
    <cellStyle name="Rubrik 3 6 4 8 9" xfId="34224" xr:uid="{00000000-0005-0000-0000-00003F6D0000}"/>
    <cellStyle name="Rubrik 3 6 4 9" xfId="9420" xr:uid="{00000000-0005-0000-0000-0000406D0000}"/>
    <cellStyle name="Rubrik 3 6 5" xfId="2767" xr:uid="{00000000-0005-0000-0000-0000416D0000}"/>
    <cellStyle name="Rubrik 3 6 5 10" xfId="28729" xr:uid="{00000000-0005-0000-0000-0000426D0000}"/>
    <cellStyle name="Rubrik 3 6 5 11" xfId="36287" xr:uid="{00000000-0005-0000-0000-0000436D0000}"/>
    <cellStyle name="Rubrik 3 6 5 12" xfId="27632" xr:uid="{00000000-0005-0000-0000-0000446D0000}"/>
    <cellStyle name="Rubrik 3 6 5 2" xfId="5053" xr:uid="{00000000-0005-0000-0000-0000456D0000}"/>
    <cellStyle name="Rubrik 3 6 5 2 10" xfId="30410" xr:uid="{00000000-0005-0000-0000-0000466D0000}"/>
    <cellStyle name="Rubrik 3 6 5 2 11" xfId="38041" xr:uid="{00000000-0005-0000-0000-0000476D0000}"/>
    <cellStyle name="Rubrik 3 6 5 2 2" xfId="12937" xr:uid="{00000000-0005-0000-0000-0000486D0000}"/>
    <cellStyle name="Rubrik 3 6 5 2 3" xfId="19260" xr:uid="{00000000-0005-0000-0000-0000496D0000}"/>
    <cellStyle name="Rubrik 3 6 5 2 4" xfId="21891" xr:uid="{00000000-0005-0000-0000-00004A6D0000}"/>
    <cellStyle name="Rubrik 3 6 5 2 5" xfId="24474" xr:uid="{00000000-0005-0000-0000-00004B6D0000}"/>
    <cellStyle name="Rubrik 3 6 5 2 6" xfId="23046" xr:uid="{00000000-0005-0000-0000-00004C6D0000}"/>
    <cellStyle name="Rubrik 3 6 5 2 7" xfId="29489" xr:uid="{00000000-0005-0000-0000-00004D6D0000}"/>
    <cellStyle name="Rubrik 3 6 5 2 8" xfId="26164" xr:uid="{00000000-0005-0000-0000-00004E6D0000}"/>
    <cellStyle name="Rubrik 3 6 5 2 9" xfId="34225" xr:uid="{00000000-0005-0000-0000-00004F6D0000}"/>
    <cellStyle name="Rubrik 3 6 5 3" xfId="10728" xr:uid="{00000000-0005-0000-0000-0000506D0000}"/>
    <cellStyle name="Rubrik 3 6 5 4" xfId="16981" xr:uid="{00000000-0005-0000-0000-0000516D0000}"/>
    <cellStyle name="Rubrik 3 6 5 5" xfId="19512" xr:uid="{00000000-0005-0000-0000-0000526D0000}"/>
    <cellStyle name="Rubrik 3 6 5 6" xfId="22143" xr:uid="{00000000-0005-0000-0000-0000536D0000}"/>
    <cellStyle name="Rubrik 3 6 5 7" xfId="27246" xr:uid="{00000000-0005-0000-0000-0000546D0000}"/>
    <cellStyle name="Rubrik 3 6 5 8" xfId="21070" xr:uid="{00000000-0005-0000-0000-0000556D0000}"/>
    <cellStyle name="Rubrik 3 6 5 9" xfId="32063" xr:uid="{00000000-0005-0000-0000-0000566D0000}"/>
    <cellStyle name="Rubrik 3 6 6" xfId="1355" xr:uid="{00000000-0005-0000-0000-0000576D0000}"/>
    <cellStyle name="Rubrik 3 6 6 10" xfId="32489" xr:uid="{00000000-0005-0000-0000-0000586D0000}"/>
    <cellStyle name="Rubrik 3 6 6 11" xfId="34769" xr:uid="{00000000-0005-0000-0000-0000596D0000}"/>
    <cellStyle name="Rubrik 3 6 6 12" xfId="36594" xr:uid="{00000000-0005-0000-0000-00005A6D0000}"/>
    <cellStyle name="Rubrik 3 6 6 2" xfId="5054" xr:uid="{00000000-0005-0000-0000-00005B6D0000}"/>
    <cellStyle name="Rubrik 3 6 6 2 10" xfId="31003" xr:uid="{00000000-0005-0000-0000-00005C6D0000}"/>
    <cellStyle name="Rubrik 3 6 6 2 11" xfId="38042" xr:uid="{00000000-0005-0000-0000-00005D6D0000}"/>
    <cellStyle name="Rubrik 3 6 6 2 2" xfId="12938" xr:uid="{00000000-0005-0000-0000-00005E6D0000}"/>
    <cellStyle name="Rubrik 3 6 6 2 3" xfId="19261" xr:uid="{00000000-0005-0000-0000-00005F6D0000}"/>
    <cellStyle name="Rubrik 3 6 6 2 4" xfId="21892" xr:uid="{00000000-0005-0000-0000-0000606D0000}"/>
    <cellStyle name="Rubrik 3 6 6 2 5" xfId="24475" xr:uid="{00000000-0005-0000-0000-0000616D0000}"/>
    <cellStyle name="Rubrik 3 6 6 2 6" xfId="22511" xr:uid="{00000000-0005-0000-0000-0000626D0000}"/>
    <cellStyle name="Rubrik 3 6 6 2 7" xfId="29490" xr:uid="{00000000-0005-0000-0000-0000636D0000}"/>
    <cellStyle name="Rubrik 3 6 6 2 8" xfId="21008" xr:uid="{00000000-0005-0000-0000-0000646D0000}"/>
    <cellStyle name="Rubrik 3 6 6 2 9" xfId="34226" xr:uid="{00000000-0005-0000-0000-0000656D0000}"/>
    <cellStyle name="Rubrik 3 6 6 3" xfId="9324" xr:uid="{00000000-0005-0000-0000-0000666D0000}"/>
    <cellStyle name="Rubrik 3 6 6 4" xfId="15558" xr:uid="{00000000-0005-0000-0000-0000676D0000}"/>
    <cellStyle name="Rubrik 3 6 6 5" xfId="14759" xr:uid="{00000000-0005-0000-0000-0000686D0000}"/>
    <cellStyle name="Rubrik 3 6 6 6" xfId="20004" xr:uid="{00000000-0005-0000-0000-0000696D0000}"/>
    <cellStyle name="Rubrik 3 6 6 7" xfId="25188" xr:uid="{00000000-0005-0000-0000-00006A6D0000}"/>
    <cellStyle name="Rubrik 3 6 6 8" xfId="27717" xr:uid="{00000000-0005-0000-0000-00006B6D0000}"/>
    <cellStyle name="Rubrik 3 6 6 9" xfId="30151" xr:uid="{00000000-0005-0000-0000-00006C6D0000}"/>
    <cellStyle name="Rubrik 3 6 7" xfId="1345" xr:uid="{00000000-0005-0000-0000-00006D6D0000}"/>
    <cellStyle name="Rubrik 3 6 7 10" xfId="31148" xr:uid="{00000000-0005-0000-0000-00006E6D0000}"/>
    <cellStyle name="Rubrik 3 6 7 11" xfId="37076" xr:uid="{00000000-0005-0000-0000-00006F6D0000}"/>
    <cellStyle name="Rubrik 3 6 7 12" xfId="31629" xr:uid="{00000000-0005-0000-0000-0000706D0000}"/>
    <cellStyle name="Rubrik 3 6 7 2" xfId="5055" xr:uid="{00000000-0005-0000-0000-0000716D0000}"/>
    <cellStyle name="Rubrik 3 6 7 2 10" xfId="25570" xr:uid="{00000000-0005-0000-0000-0000726D0000}"/>
    <cellStyle name="Rubrik 3 6 7 2 11" xfId="38043" xr:uid="{00000000-0005-0000-0000-0000736D0000}"/>
    <cellStyle name="Rubrik 3 6 7 2 2" xfId="12939" xr:uid="{00000000-0005-0000-0000-0000746D0000}"/>
    <cellStyle name="Rubrik 3 6 7 2 3" xfId="19262" xr:uid="{00000000-0005-0000-0000-0000756D0000}"/>
    <cellStyle name="Rubrik 3 6 7 2 4" xfId="21893" xr:uid="{00000000-0005-0000-0000-0000766D0000}"/>
    <cellStyle name="Rubrik 3 6 7 2 5" xfId="24476" xr:uid="{00000000-0005-0000-0000-0000776D0000}"/>
    <cellStyle name="Rubrik 3 6 7 2 6" xfId="17932" xr:uid="{00000000-0005-0000-0000-0000786D0000}"/>
    <cellStyle name="Rubrik 3 6 7 2 7" xfId="29491" xr:uid="{00000000-0005-0000-0000-0000796D0000}"/>
    <cellStyle name="Rubrik 3 6 7 2 8" xfId="24657" xr:uid="{00000000-0005-0000-0000-00007A6D0000}"/>
    <cellStyle name="Rubrik 3 6 7 2 9" xfId="34227" xr:uid="{00000000-0005-0000-0000-00007B6D0000}"/>
    <cellStyle name="Rubrik 3 6 7 3" xfId="9314" xr:uid="{00000000-0005-0000-0000-00007C6D0000}"/>
    <cellStyle name="Rubrik 3 6 7 4" xfId="15561" xr:uid="{00000000-0005-0000-0000-00007D6D0000}"/>
    <cellStyle name="Rubrik 3 6 7 5" xfId="20770" xr:uid="{00000000-0005-0000-0000-00007E6D0000}"/>
    <cellStyle name="Rubrik 3 6 7 6" xfId="23363" xr:uid="{00000000-0005-0000-0000-00007F6D0000}"/>
    <cellStyle name="Rubrik 3 6 7 7" xfId="28444" xr:uid="{00000000-0005-0000-0000-0000806D0000}"/>
    <cellStyle name="Rubrik 3 6 7 8" xfId="26297" xr:uid="{00000000-0005-0000-0000-0000816D0000}"/>
    <cellStyle name="Rubrik 3 6 7 9" xfId="33159" xr:uid="{00000000-0005-0000-0000-0000826D0000}"/>
    <cellStyle name="Rubrik 3 6 8" xfId="694" xr:uid="{00000000-0005-0000-0000-0000836D0000}"/>
    <cellStyle name="Rubrik 3 6 8 10" xfId="20673" xr:uid="{00000000-0005-0000-0000-0000846D0000}"/>
    <cellStyle name="Rubrik 3 6 8 11" xfId="37223" xr:uid="{00000000-0005-0000-0000-0000856D0000}"/>
    <cellStyle name="Rubrik 3 6 8 12" xfId="31149" xr:uid="{00000000-0005-0000-0000-0000866D0000}"/>
    <cellStyle name="Rubrik 3 6 8 2" xfId="5056" xr:uid="{00000000-0005-0000-0000-0000876D0000}"/>
    <cellStyle name="Rubrik 3 6 8 2 10" xfId="30898" xr:uid="{00000000-0005-0000-0000-0000886D0000}"/>
    <cellStyle name="Rubrik 3 6 8 2 11" xfId="38044" xr:uid="{00000000-0005-0000-0000-0000896D0000}"/>
    <cellStyle name="Rubrik 3 6 8 2 2" xfId="12940" xr:uid="{00000000-0005-0000-0000-00008A6D0000}"/>
    <cellStyle name="Rubrik 3 6 8 2 3" xfId="19263" xr:uid="{00000000-0005-0000-0000-00008B6D0000}"/>
    <cellStyle name="Rubrik 3 6 8 2 4" xfId="21894" xr:uid="{00000000-0005-0000-0000-00008C6D0000}"/>
    <cellStyle name="Rubrik 3 6 8 2 5" xfId="24477" xr:uid="{00000000-0005-0000-0000-00008D6D0000}"/>
    <cellStyle name="Rubrik 3 6 8 2 6" xfId="20747" xr:uid="{00000000-0005-0000-0000-00008E6D0000}"/>
    <cellStyle name="Rubrik 3 6 8 2 7" xfId="29492" xr:uid="{00000000-0005-0000-0000-00008F6D0000}"/>
    <cellStyle name="Rubrik 3 6 8 2 8" xfId="20296" xr:uid="{00000000-0005-0000-0000-0000906D0000}"/>
    <cellStyle name="Rubrik 3 6 8 2 9" xfId="34228" xr:uid="{00000000-0005-0000-0000-0000916D0000}"/>
    <cellStyle name="Rubrik 3 6 8 3" xfId="14506" xr:uid="{00000000-0005-0000-0000-0000926D0000}"/>
    <cellStyle name="Rubrik 3 6 8 4" xfId="16567" xr:uid="{00000000-0005-0000-0000-0000936D0000}"/>
    <cellStyle name="Rubrik 3 6 8 5" xfId="20981" xr:uid="{00000000-0005-0000-0000-0000946D0000}"/>
    <cellStyle name="Rubrik 3 6 8 6" xfId="23570" xr:uid="{00000000-0005-0000-0000-0000956D0000}"/>
    <cellStyle name="Rubrik 3 6 8 7" xfId="28646" xr:uid="{00000000-0005-0000-0000-0000966D0000}"/>
    <cellStyle name="Rubrik 3 6 8 8" xfId="23341" xr:uid="{00000000-0005-0000-0000-0000976D0000}"/>
    <cellStyle name="Rubrik 3 6 8 9" xfId="33347" xr:uid="{00000000-0005-0000-0000-0000986D0000}"/>
    <cellStyle name="Rubrik 3 6 9" xfId="5057" xr:uid="{00000000-0005-0000-0000-0000996D0000}"/>
    <cellStyle name="Rubrik 3 6 9 10" xfId="30204" xr:uid="{00000000-0005-0000-0000-00009A6D0000}"/>
    <cellStyle name="Rubrik 3 6 9 11" xfId="38045" xr:uid="{00000000-0005-0000-0000-00009B6D0000}"/>
    <cellStyle name="Rubrik 3 6 9 2" xfId="12941" xr:uid="{00000000-0005-0000-0000-00009C6D0000}"/>
    <cellStyle name="Rubrik 3 6 9 3" xfId="19264" xr:uid="{00000000-0005-0000-0000-00009D6D0000}"/>
    <cellStyle name="Rubrik 3 6 9 4" xfId="21895" xr:uid="{00000000-0005-0000-0000-00009E6D0000}"/>
    <cellStyle name="Rubrik 3 6 9 5" xfId="24478" xr:uid="{00000000-0005-0000-0000-00009F6D0000}"/>
    <cellStyle name="Rubrik 3 6 9 6" xfId="24700" xr:uid="{00000000-0005-0000-0000-0000A06D0000}"/>
    <cellStyle name="Rubrik 3 6 9 7" xfId="29493" xr:uid="{00000000-0005-0000-0000-0000A16D0000}"/>
    <cellStyle name="Rubrik 3 6 9 8" xfId="29710" xr:uid="{00000000-0005-0000-0000-0000A26D0000}"/>
    <cellStyle name="Rubrik 3 6 9 9" xfId="34229" xr:uid="{00000000-0005-0000-0000-0000A36D0000}"/>
    <cellStyle name="Rubrik 3 7" xfId="181" xr:uid="{00000000-0005-0000-0000-0000A46D0000}"/>
    <cellStyle name="Rubrik 3 7 2" xfId="365" xr:uid="{00000000-0005-0000-0000-0000A56D0000}"/>
    <cellStyle name="Rubrik 3 7 2 10" xfId="20421" xr:uid="{00000000-0005-0000-0000-0000A66D0000}"/>
    <cellStyle name="Rubrik 3 7 2 11" xfId="23029" xr:uid="{00000000-0005-0000-0000-0000A76D0000}"/>
    <cellStyle name="Rubrik 3 7 2 12" xfId="25584" xr:uid="{00000000-0005-0000-0000-0000A86D0000}"/>
    <cellStyle name="Rubrik 3 7 2 13" xfId="20605" xr:uid="{00000000-0005-0000-0000-0000A96D0000}"/>
    <cellStyle name="Rubrik 3 7 2 14" xfId="30512" xr:uid="{00000000-0005-0000-0000-0000AA6D0000}"/>
    <cellStyle name="Rubrik 3 7 2 15" xfId="26787" xr:uid="{00000000-0005-0000-0000-0000AB6D0000}"/>
    <cellStyle name="Rubrik 3 7 2 16" xfId="35027" xr:uid="{00000000-0005-0000-0000-0000AC6D0000}"/>
    <cellStyle name="Rubrik 3 7 2 17" xfId="36876" xr:uid="{00000000-0005-0000-0000-0000AD6D0000}"/>
    <cellStyle name="Rubrik 3 7 2 18" xfId="34938" xr:uid="{00000000-0005-0000-0000-0000AE6D0000}"/>
    <cellStyle name="Rubrik 3 7 2 2" xfId="564" xr:uid="{00000000-0005-0000-0000-0000AF6D0000}"/>
    <cellStyle name="Rubrik 3 7 2 2 10" xfId="5058" xr:uid="{00000000-0005-0000-0000-0000B06D0000}"/>
    <cellStyle name="Rubrik 3 7 2 2 10 10" xfId="30812" xr:uid="{00000000-0005-0000-0000-0000B16D0000}"/>
    <cellStyle name="Rubrik 3 7 2 2 10 11" xfId="38046" xr:uid="{00000000-0005-0000-0000-0000B26D0000}"/>
    <cellStyle name="Rubrik 3 7 2 2 10 2" xfId="12942" xr:uid="{00000000-0005-0000-0000-0000B36D0000}"/>
    <cellStyle name="Rubrik 3 7 2 2 10 3" xfId="19265" xr:uid="{00000000-0005-0000-0000-0000B46D0000}"/>
    <cellStyle name="Rubrik 3 7 2 2 10 4" xfId="21896" xr:uid="{00000000-0005-0000-0000-0000B56D0000}"/>
    <cellStyle name="Rubrik 3 7 2 2 10 5" xfId="24479" xr:uid="{00000000-0005-0000-0000-0000B66D0000}"/>
    <cellStyle name="Rubrik 3 7 2 2 10 6" xfId="22843" xr:uid="{00000000-0005-0000-0000-0000B76D0000}"/>
    <cellStyle name="Rubrik 3 7 2 2 10 7" xfId="29494" xr:uid="{00000000-0005-0000-0000-0000B86D0000}"/>
    <cellStyle name="Rubrik 3 7 2 2 10 8" xfId="25693" xr:uid="{00000000-0005-0000-0000-0000B96D0000}"/>
    <cellStyle name="Rubrik 3 7 2 2 10 9" xfId="34230" xr:uid="{00000000-0005-0000-0000-0000BA6D0000}"/>
    <cellStyle name="Rubrik 3 7 2 2 11" xfId="14634" xr:uid="{00000000-0005-0000-0000-0000BB6D0000}"/>
    <cellStyle name="Rubrik 3 7 2 2 12" xfId="16628" xr:uid="{00000000-0005-0000-0000-0000BC6D0000}"/>
    <cellStyle name="Rubrik 3 7 2 2 13" xfId="20351" xr:uid="{00000000-0005-0000-0000-0000BD6D0000}"/>
    <cellStyle name="Rubrik 3 7 2 2 14" xfId="22959" xr:uid="{00000000-0005-0000-0000-0000BE6D0000}"/>
    <cellStyle name="Rubrik 3 7 2 2 15" xfId="17815" xr:uid="{00000000-0005-0000-0000-0000BF6D0000}"/>
    <cellStyle name="Rubrik 3 7 2 2 16" xfId="32793" xr:uid="{00000000-0005-0000-0000-0000C06D0000}"/>
    <cellStyle name="Rubrik 3 7 2 2 17" xfId="26721" xr:uid="{00000000-0005-0000-0000-0000C16D0000}"/>
    <cellStyle name="Rubrik 3 7 2 2 18" xfId="34986" xr:uid="{00000000-0005-0000-0000-0000C26D0000}"/>
    <cellStyle name="Rubrik 3 7 2 2 19" xfId="36829" xr:uid="{00000000-0005-0000-0000-0000C36D0000}"/>
    <cellStyle name="Rubrik 3 7 2 2 2" xfId="2265" xr:uid="{00000000-0005-0000-0000-0000C46D0000}"/>
    <cellStyle name="Rubrik 3 7 2 2 2 10" xfId="10044" xr:uid="{00000000-0005-0000-0000-0000C56D0000}"/>
    <cellStyle name="Rubrik 3 7 2 2 2 11" xfId="19760" xr:uid="{00000000-0005-0000-0000-0000C66D0000}"/>
    <cellStyle name="Rubrik 3 7 2 2 2 12" xfId="22388" xr:uid="{00000000-0005-0000-0000-0000C76D0000}"/>
    <cellStyle name="Rubrik 3 7 2 2 2 13" xfId="27489" xr:uid="{00000000-0005-0000-0000-0000C86D0000}"/>
    <cellStyle name="Rubrik 3 7 2 2 2 14" xfId="22310" xr:uid="{00000000-0005-0000-0000-0000C96D0000}"/>
    <cellStyle name="Rubrik 3 7 2 2 2 15" xfId="32285" xr:uid="{00000000-0005-0000-0000-0000CA6D0000}"/>
    <cellStyle name="Rubrik 3 7 2 2 2 16" xfId="20790" xr:uid="{00000000-0005-0000-0000-0000CB6D0000}"/>
    <cellStyle name="Rubrik 3 7 2 2 2 17" xfId="36458" xr:uid="{00000000-0005-0000-0000-0000CC6D0000}"/>
    <cellStyle name="Rubrik 3 7 2 2 2 18" xfId="35100" xr:uid="{00000000-0005-0000-0000-0000CD6D0000}"/>
    <cellStyle name="Rubrik 3 7 2 2 2 2" xfId="1189" xr:uid="{00000000-0005-0000-0000-0000CE6D0000}"/>
    <cellStyle name="Rubrik 3 7 2 2 2 2 10" xfId="30528" xr:uid="{00000000-0005-0000-0000-0000CF6D0000}"/>
    <cellStyle name="Rubrik 3 7 2 2 2 2 11" xfId="36689" xr:uid="{00000000-0005-0000-0000-0000D06D0000}"/>
    <cellStyle name="Rubrik 3 7 2 2 2 2 12" xfId="35450" xr:uid="{00000000-0005-0000-0000-0000D16D0000}"/>
    <cellStyle name="Rubrik 3 7 2 2 2 2 2" xfId="5059" xr:uid="{00000000-0005-0000-0000-0000D26D0000}"/>
    <cellStyle name="Rubrik 3 7 2 2 2 2 2 10" xfId="22459" xr:uid="{00000000-0005-0000-0000-0000D36D0000}"/>
    <cellStyle name="Rubrik 3 7 2 2 2 2 2 11" xfId="38047" xr:uid="{00000000-0005-0000-0000-0000D46D0000}"/>
    <cellStyle name="Rubrik 3 7 2 2 2 2 2 2" xfId="12943" xr:uid="{00000000-0005-0000-0000-0000D56D0000}"/>
    <cellStyle name="Rubrik 3 7 2 2 2 2 2 3" xfId="19266" xr:uid="{00000000-0005-0000-0000-0000D66D0000}"/>
    <cellStyle name="Rubrik 3 7 2 2 2 2 2 4" xfId="21897" xr:uid="{00000000-0005-0000-0000-0000D76D0000}"/>
    <cellStyle name="Rubrik 3 7 2 2 2 2 2 5" xfId="24480" xr:uid="{00000000-0005-0000-0000-0000D86D0000}"/>
    <cellStyle name="Rubrik 3 7 2 2 2 2 2 6" xfId="20006" xr:uid="{00000000-0005-0000-0000-0000D96D0000}"/>
    <cellStyle name="Rubrik 3 7 2 2 2 2 2 7" xfId="29495" xr:uid="{00000000-0005-0000-0000-0000DA6D0000}"/>
    <cellStyle name="Rubrik 3 7 2 2 2 2 2 8" xfId="27719" xr:uid="{00000000-0005-0000-0000-0000DB6D0000}"/>
    <cellStyle name="Rubrik 3 7 2 2 2 2 2 9" xfId="34231" xr:uid="{00000000-0005-0000-0000-0000DC6D0000}"/>
    <cellStyle name="Rubrik 3 7 2 2 2 2 3" xfId="14012" xr:uid="{00000000-0005-0000-0000-0000DD6D0000}"/>
    <cellStyle name="Rubrik 3 7 2 2 2 2 4" xfId="15639" xr:uid="{00000000-0005-0000-0000-0000DE6D0000}"/>
    <cellStyle name="Rubrik 3 7 2 2 2 2 5" xfId="20147" xr:uid="{00000000-0005-0000-0000-0000DF6D0000}"/>
    <cellStyle name="Rubrik 3 7 2 2 2 2 6" xfId="22761" xr:uid="{00000000-0005-0000-0000-0000E06D0000}"/>
    <cellStyle name="Rubrik 3 7 2 2 2 2 7" xfId="27854" xr:uid="{00000000-0005-0000-0000-0000E16D0000}"/>
    <cellStyle name="Rubrik 3 7 2 2 2 2 8" xfId="25604" xr:uid="{00000000-0005-0000-0000-0000E26D0000}"/>
    <cellStyle name="Rubrik 3 7 2 2 2 2 9" xfId="32620" xr:uid="{00000000-0005-0000-0000-0000E36D0000}"/>
    <cellStyle name="Rubrik 3 7 2 2 2 3" xfId="1197" xr:uid="{00000000-0005-0000-0000-0000E46D0000}"/>
    <cellStyle name="Rubrik 3 7 2 2 2 3 10" xfId="25931" xr:uid="{00000000-0005-0000-0000-0000E56D0000}"/>
    <cellStyle name="Rubrik 3 7 2 2 2 3 11" xfId="36688" xr:uid="{00000000-0005-0000-0000-0000E66D0000}"/>
    <cellStyle name="Rubrik 3 7 2 2 2 3 12" xfId="35467" xr:uid="{00000000-0005-0000-0000-0000E76D0000}"/>
    <cellStyle name="Rubrik 3 7 2 2 2 3 2" xfId="5060" xr:uid="{00000000-0005-0000-0000-0000E86D0000}"/>
    <cellStyle name="Rubrik 3 7 2 2 2 3 2 10" xfId="30520" xr:uid="{00000000-0005-0000-0000-0000E96D0000}"/>
    <cellStyle name="Rubrik 3 7 2 2 2 3 2 11" xfId="38048" xr:uid="{00000000-0005-0000-0000-0000EA6D0000}"/>
    <cellStyle name="Rubrik 3 7 2 2 2 3 2 2" xfId="12944" xr:uid="{00000000-0005-0000-0000-0000EB6D0000}"/>
    <cellStyle name="Rubrik 3 7 2 2 2 3 2 3" xfId="19267" xr:uid="{00000000-0005-0000-0000-0000EC6D0000}"/>
    <cellStyle name="Rubrik 3 7 2 2 2 3 2 4" xfId="21898" xr:uid="{00000000-0005-0000-0000-0000ED6D0000}"/>
    <cellStyle name="Rubrik 3 7 2 2 2 3 2 5" xfId="24481" xr:uid="{00000000-0005-0000-0000-0000EE6D0000}"/>
    <cellStyle name="Rubrik 3 7 2 2 2 3 2 6" xfId="20525" xr:uid="{00000000-0005-0000-0000-0000EF6D0000}"/>
    <cellStyle name="Rubrik 3 7 2 2 2 3 2 7" xfId="29496" xr:uid="{00000000-0005-0000-0000-0000F06D0000}"/>
    <cellStyle name="Rubrik 3 7 2 2 2 3 2 8" xfId="27296" xr:uid="{00000000-0005-0000-0000-0000F16D0000}"/>
    <cellStyle name="Rubrik 3 7 2 2 2 3 2 9" xfId="34232" xr:uid="{00000000-0005-0000-0000-0000F26D0000}"/>
    <cellStyle name="Rubrik 3 7 2 2 2 3 3" xfId="14004" xr:uid="{00000000-0005-0000-0000-0000F36D0000}"/>
    <cellStyle name="Rubrik 3 7 2 2 2 3 4" xfId="15641" xr:uid="{00000000-0005-0000-0000-0000F46D0000}"/>
    <cellStyle name="Rubrik 3 7 2 2 2 3 5" xfId="20146" xr:uid="{00000000-0005-0000-0000-0000F56D0000}"/>
    <cellStyle name="Rubrik 3 7 2 2 2 3 6" xfId="22760" xr:uid="{00000000-0005-0000-0000-0000F66D0000}"/>
    <cellStyle name="Rubrik 3 7 2 2 2 3 7" xfId="27853" xr:uid="{00000000-0005-0000-0000-0000F76D0000}"/>
    <cellStyle name="Rubrik 3 7 2 2 2 3 8" xfId="22731" xr:uid="{00000000-0005-0000-0000-0000F86D0000}"/>
    <cellStyle name="Rubrik 3 7 2 2 2 3 9" xfId="32619" xr:uid="{00000000-0005-0000-0000-0000F96D0000}"/>
    <cellStyle name="Rubrik 3 7 2 2 2 4" xfId="1347" xr:uid="{00000000-0005-0000-0000-0000FA6D0000}"/>
    <cellStyle name="Rubrik 3 7 2 2 2 4 10" xfId="30584" xr:uid="{00000000-0005-0000-0000-0000FB6D0000}"/>
    <cellStyle name="Rubrik 3 7 2 2 2 4 11" xfId="36649" xr:uid="{00000000-0005-0000-0000-0000FC6D0000}"/>
    <cellStyle name="Rubrik 3 7 2 2 2 4 12" xfId="25718" xr:uid="{00000000-0005-0000-0000-0000FD6D0000}"/>
    <cellStyle name="Rubrik 3 7 2 2 2 4 2" xfId="5061" xr:uid="{00000000-0005-0000-0000-0000FE6D0000}"/>
    <cellStyle name="Rubrik 3 7 2 2 2 4 2 10" xfId="30604" xr:uid="{00000000-0005-0000-0000-0000FF6D0000}"/>
    <cellStyle name="Rubrik 3 7 2 2 2 4 2 11" xfId="38049" xr:uid="{00000000-0005-0000-0000-0000006E0000}"/>
    <cellStyle name="Rubrik 3 7 2 2 2 4 2 2" xfId="12945" xr:uid="{00000000-0005-0000-0000-0000016E0000}"/>
    <cellStyle name="Rubrik 3 7 2 2 2 4 2 3" xfId="19268" xr:uid="{00000000-0005-0000-0000-0000026E0000}"/>
    <cellStyle name="Rubrik 3 7 2 2 2 4 2 4" xfId="21899" xr:uid="{00000000-0005-0000-0000-0000036E0000}"/>
    <cellStyle name="Rubrik 3 7 2 2 2 4 2 5" xfId="24482" xr:uid="{00000000-0005-0000-0000-0000046E0000}"/>
    <cellStyle name="Rubrik 3 7 2 2 2 4 2 6" xfId="19493" xr:uid="{00000000-0005-0000-0000-0000056E0000}"/>
    <cellStyle name="Rubrik 3 7 2 2 2 4 2 7" xfId="29497" xr:uid="{00000000-0005-0000-0000-0000066E0000}"/>
    <cellStyle name="Rubrik 3 7 2 2 2 4 2 8" xfId="28854" xr:uid="{00000000-0005-0000-0000-0000076E0000}"/>
    <cellStyle name="Rubrik 3 7 2 2 2 4 2 9" xfId="34233" xr:uid="{00000000-0005-0000-0000-0000086E0000}"/>
    <cellStyle name="Rubrik 3 7 2 2 2 4 3" xfId="9316" xr:uid="{00000000-0005-0000-0000-0000096E0000}"/>
    <cellStyle name="Rubrik 3 7 2 2 2 4 4" xfId="15565" xr:uid="{00000000-0005-0000-0000-00000A6E0000}"/>
    <cellStyle name="Rubrik 3 7 2 2 2 4 5" xfId="20096" xr:uid="{00000000-0005-0000-0000-00000B6E0000}"/>
    <cellStyle name="Rubrik 3 7 2 2 2 4 6" xfId="22711" xr:uid="{00000000-0005-0000-0000-00000C6E0000}"/>
    <cellStyle name="Rubrik 3 7 2 2 2 4 7" xfId="27806" xr:uid="{00000000-0005-0000-0000-00000D6E0000}"/>
    <cellStyle name="Rubrik 3 7 2 2 2 4 8" xfId="25665" xr:uid="{00000000-0005-0000-0000-00000E6E0000}"/>
    <cellStyle name="Rubrik 3 7 2 2 2 4 9" xfId="32573" xr:uid="{00000000-0005-0000-0000-00000F6E0000}"/>
    <cellStyle name="Rubrik 3 7 2 2 2 5" xfId="683" xr:uid="{00000000-0005-0000-0000-0000106E0000}"/>
    <cellStyle name="Rubrik 3 7 2 2 2 5 10" xfId="23196" xr:uid="{00000000-0005-0000-0000-0000116E0000}"/>
    <cellStyle name="Rubrik 3 7 2 2 2 5 11" xfId="37224" xr:uid="{00000000-0005-0000-0000-0000126E0000}"/>
    <cellStyle name="Rubrik 3 7 2 2 2 5 12" xfId="19948" xr:uid="{00000000-0005-0000-0000-0000136E0000}"/>
    <cellStyle name="Rubrik 3 7 2 2 2 5 2" xfId="5062" xr:uid="{00000000-0005-0000-0000-0000146E0000}"/>
    <cellStyle name="Rubrik 3 7 2 2 2 5 2 10" xfId="32562" xr:uid="{00000000-0005-0000-0000-0000156E0000}"/>
    <cellStyle name="Rubrik 3 7 2 2 2 5 2 11" xfId="38050" xr:uid="{00000000-0005-0000-0000-0000166E0000}"/>
    <cellStyle name="Rubrik 3 7 2 2 2 5 2 2" xfId="12946" xr:uid="{00000000-0005-0000-0000-0000176E0000}"/>
    <cellStyle name="Rubrik 3 7 2 2 2 5 2 3" xfId="19269" xr:uid="{00000000-0005-0000-0000-0000186E0000}"/>
    <cellStyle name="Rubrik 3 7 2 2 2 5 2 4" xfId="21900" xr:uid="{00000000-0005-0000-0000-0000196E0000}"/>
    <cellStyle name="Rubrik 3 7 2 2 2 5 2 5" xfId="24483" xr:uid="{00000000-0005-0000-0000-00001A6E0000}"/>
    <cellStyle name="Rubrik 3 7 2 2 2 5 2 6" xfId="23020" xr:uid="{00000000-0005-0000-0000-00001B6E0000}"/>
    <cellStyle name="Rubrik 3 7 2 2 2 5 2 7" xfId="29498" xr:uid="{00000000-0005-0000-0000-00001C6E0000}"/>
    <cellStyle name="Rubrik 3 7 2 2 2 5 2 8" xfId="23490" xr:uid="{00000000-0005-0000-0000-00001D6E0000}"/>
    <cellStyle name="Rubrik 3 7 2 2 2 5 2 9" xfId="34234" xr:uid="{00000000-0005-0000-0000-00001E6E0000}"/>
    <cellStyle name="Rubrik 3 7 2 2 2 5 3" xfId="14516" xr:uid="{00000000-0005-0000-0000-00001F6E0000}"/>
    <cellStyle name="Rubrik 3 7 2 2 2 5 4" xfId="15895" xr:uid="{00000000-0005-0000-0000-0000206E0000}"/>
    <cellStyle name="Rubrik 3 7 2 2 2 5 5" xfId="20983" xr:uid="{00000000-0005-0000-0000-0000216E0000}"/>
    <cellStyle name="Rubrik 3 7 2 2 2 5 6" xfId="23571" xr:uid="{00000000-0005-0000-0000-0000226E0000}"/>
    <cellStyle name="Rubrik 3 7 2 2 2 5 7" xfId="28648" xr:uid="{00000000-0005-0000-0000-0000236E0000}"/>
    <cellStyle name="Rubrik 3 7 2 2 2 5 8" xfId="23397" xr:uid="{00000000-0005-0000-0000-0000246E0000}"/>
    <cellStyle name="Rubrik 3 7 2 2 2 5 9" xfId="33349" xr:uid="{00000000-0005-0000-0000-0000256E0000}"/>
    <cellStyle name="Rubrik 3 7 2 2 2 6" xfId="3275" xr:uid="{00000000-0005-0000-0000-0000266E0000}"/>
    <cellStyle name="Rubrik 3 7 2 2 2 6 10" xfId="33526" xr:uid="{00000000-0005-0000-0000-0000276E0000}"/>
    <cellStyle name="Rubrik 3 7 2 2 2 6 11" xfId="36039" xr:uid="{00000000-0005-0000-0000-0000286E0000}"/>
    <cellStyle name="Rubrik 3 7 2 2 2 6 12" xfId="36908" xr:uid="{00000000-0005-0000-0000-0000296E0000}"/>
    <cellStyle name="Rubrik 3 7 2 2 2 6 2" xfId="5063" xr:uid="{00000000-0005-0000-0000-00002A6E0000}"/>
    <cellStyle name="Rubrik 3 7 2 2 2 6 2 10" xfId="32470" xr:uid="{00000000-0005-0000-0000-00002B6E0000}"/>
    <cellStyle name="Rubrik 3 7 2 2 2 6 2 11" xfId="38051" xr:uid="{00000000-0005-0000-0000-00002C6E0000}"/>
    <cellStyle name="Rubrik 3 7 2 2 2 6 2 2" xfId="12947" xr:uid="{00000000-0005-0000-0000-00002D6E0000}"/>
    <cellStyle name="Rubrik 3 7 2 2 2 6 2 3" xfId="19270" xr:uid="{00000000-0005-0000-0000-00002E6E0000}"/>
    <cellStyle name="Rubrik 3 7 2 2 2 6 2 4" xfId="21901" xr:uid="{00000000-0005-0000-0000-00002F6E0000}"/>
    <cellStyle name="Rubrik 3 7 2 2 2 6 2 5" xfId="24484" xr:uid="{00000000-0005-0000-0000-0000306E0000}"/>
    <cellStyle name="Rubrik 3 7 2 2 2 6 2 6" xfId="23317" xr:uid="{00000000-0005-0000-0000-0000316E0000}"/>
    <cellStyle name="Rubrik 3 7 2 2 2 6 2 7" xfId="29499" xr:uid="{00000000-0005-0000-0000-0000326E0000}"/>
    <cellStyle name="Rubrik 3 7 2 2 2 6 2 8" xfId="17893" xr:uid="{00000000-0005-0000-0000-0000336E0000}"/>
    <cellStyle name="Rubrik 3 7 2 2 2 6 2 9" xfId="34235" xr:uid="{00000000-0005-0000-0000-0000346E0000}"/>
    <cellStyle name="Rubrik 3 7 2 2 2 6 3" xfId="11235" xr:uid="{00000000-0005-0000-0000-0000356E0000}"/>
    <cellStyle name="Rubrik 3 7 2 2 2 6 4" xfId="17489" xr:uid="{00000000-0005-0000-0000-0000366E0000}"/>
    <cellStyle name="Rubrik 3 7 2 2 2 6 5" xfId="16789" xr:uid="{00000000-0005-0000-0000-0000376E0000}"/>
    <cellStyle name="Rubrik 3 7 2 2 2 6 6" xfId="20463" xr:uid="{00000000-0005-0000-0000-0000386E0000}"/>
    <cellStyle name="Rubrik 3 7 2 2 2 6 7" xfId="24723" xr:uid="{00000000-0005-0000-0000-0000396E0000}"/>
    <cellStyle name="Rubrik 3 7 2 2 2 6 8" xfId="28680" xr:uid="{00000000-0005-0000-0000-00003A6E0000}"/>
    <cellStyle name="Rubrik 3 7 2 2 2 6 9" xfId="29731" xr:uid="{00000000-0005-0000-0000-00003B6E0000}"/>
    <cellStyle name="Rubrik 3 7 2 2 2 7" xfId="3313" xr:uid="{00000000-0005-0000-0000-00003C6E0000}"/>
    <cellStyle name="Rubrik 3 7 2 2 2 7 10" xfId="32923" xr:uid="{00000000-0005-0000-0000-00003D6E0000}"/>
    <cellStyle name="Rubrik 3 7 2 2 2 7 11" xfId="36020" xr:uid="{00000000-0005-0000-0000-00003E6E0000}"/>
    <cellStyle name="Rubrik 3 7 2 2 2 7 12" xfId="36899" xr:uid="{00000000-0005-0000-0000-00003F6E0000}"/>
    <cellStyle name="Rubrik 3 7 2 2 2 7 2" xfId="5064" xr:uid="{00000000-0005-0000-0000-0000406E0000}"/>
    <cellStyle name="Rubrik 3 7 2 2 2 7 2 10" xfId="16481" xr:uid="{00000000-0005-0000-0000-0000416E0000}"/>
    <cellStyle name="Rubrik 3 7 2 2 2 7 2 11" xfId="38052" xr:uid="{00000000-0005-0000-0000-0000426E0000}"/>
    <cellStyle name="Rubrik 3 7 2 2 2 7 2 2" xfId="12948" xr:uid="{00000000-0005-0000-0000-0000436E0000}"/>
    <cellStyle name="Rubrik 3 7 2 2 2 7 2 3" xfId="19271" xr:uid="{00000000-0005-0000-0000-0000446E0000}"/>
    <cellStyle name="Rubrik 3 7 2 2 2 7 2 4" xfId="21902" xr:uid="{00000000-0005-0000-0000-0000456E0000}"/>
    <cellStyle name="Rubrik 3 7 2 2 2 7 2 5" xfId="24485" xr:uid="{00000000-0005-0000-0000-0000466E0000}"/>
    <cellStyle name="Rubrik 3 7 2 2 2 7 2 6" xfId="22999" xr:uid="{00000000-0005-0000-0000-0000476E0000}"/>
    <cellStyle name="Rubrik 3 7 2 2 2 7 2 7" xfId="29500" xr:uid="{00000000-0005-0000-0000-0000486E0000}"/>
    <cellStyle name="Rubrik 3 7 2 2 2 7 2 8" xfId="23273" xr:uid="{00000000-0005-0000-0000-0000496E0000}"/>
    <cellStyle name="Rubrik 3 7 2 2 2 7 2 9" xfId="34236" xr:uid="{00000000-0005-0000-0000-00004A6E0000}"/>
    <cellStyle name="Rubrik 3 7 2 2 2 7 3" xfId="11273" xr:uid="{00000000-0005-0000-0000-00004B6E0000}"/>
    <cellStyle name="Rubrik 3 7 2 2 2 7 4" xfId="17527" xr:uid="{00000000-0005-0000-0000-00004C6E0000}"/>
    <cellStyle name="Rubrik 3 7 2 2 2 7 5" xfId="16786" xr:uid="{00000000-0005-0000-0000-00004D6E0000}"/>
    <cellStyle name="Rubrik 3 7 2 2 2 7 6" xfId="20451" xr:uid="{00000000-0005-0000-0000-00004E6E0000}"/>
    <cellStyle name="Rubrik 3 7 2 2 2 7 7" xfId="26975" xr:uid="{00000000-0005-0000-0000-00004F6E0000}"/>
    <cellStyle name="Rubrik 3 7 2 2 2 7 8" xfId="28212" xr:uid="{00000000-0005-0000-0000-0000506E0000}"/>
    <cellStyle name="Rubrik 3 7 2 2 2 7 9" xfId="31791" xr:uid="{00000000-0005-0000-0000-0000516E0000}"/>
    <cellStyle name="Rubrik 3 7 2 2 2 8" xfId="5065" xr:uid="{00000000-0005-0000-0000-0000526E0000}"/>
    <cellStyle name="Rubrik 3 7 2 2 2 8 10" xfId="32387" xr:uid="{00000000-0005-0000-0000-0000536E0000}"/>
    <cellStyle name="Rubrik 3 7 2 2 2 8 11" xfId="38053" xr:uid="{00000000-0005-0000-0000-0000546E0000}"/>
    <cellStyle name="Rubrik 3 7 2 2 2 8 2" xfId="12949" xr:uid="{00000000-0005-0000-0000-0000556E0000}"/>
    <cellStyle name="Rubrik 3 7 2 2 2 8 3" xfId="19272" xr:uid="{00000000-0005-0000-0000-0000566E0000}"/>
    <cellStyle name="Rubrik 3 7 2 2 2 8 4" xfId="21903" xr:uid="{00000000-0005-0000-0000-0000576E0000}"/>
    <cellStyle name="Rubrik 3 7 2 2 2 8 5" xfId="24486" xr:uid="{00000000-0005-0000-0000-0000586E0000}"/>
    <cellStyle name="Rubrik 3 7 2 2 2 8 6" xfId="15192" xr:uid="{00000000-0005-0000-0000-0000596E0000}"/>
    <cellStyle name="Rubrik 3 7 2 2 2 8 7" xfId="29501" xr:uid="{00000000-0005-0000-0000-00005A6E0000}"/>
    <cellStyle name="Rubrik 3 7 2 2 2 8 8" xfId="25083" xr:uid="{00000000-0005-0000-0000-00005B6E0000}"/>
    <cellStyle name="Rubrik 3 7 2 2 2 8 9" xfId="34237" xr:uid="{00000000-0005-0000-0000-00005C6E0000}"/>
    <cellStyle name="Rubrik 3 7 2 2 2 9" xfId="10227" xr:uid="{00000000-0005-0000-0000-00005D6E0000}"/>
    <cellStyle name="Rubrik 3 7 2 2 20" xfId="34632" xr:uid="{00000000-0005-0000-0000-00005E6E0000}"/>
    <cellStyle name="Rubrik 3 7 2 2 3" xfId="1224" xr:uid="{00000000-0005-0000-0000-00005F6E0000}"/>
    <cellStyle name="Rubrik 3 7 2 2 3 10" xfId="30551" xr:uid="{00000000-0005-0000-0000-0000606E0000}"/>
    <cellStyle name="Rubrik 3 7 2 2 3 11" xfId="36676" xr:uid="{00000000-0005-0000-0000-0000616E0000}"/>
    <cellStyle name="Rubrik 3 7 2 2 3 12" xfId="25262" xr:uid="{00000000-0005-0000-0000-0000626E0000}"/>
    <cellStyle name="Rubrik 3 7 2 2 3 2" xfId="5066" xr:uid="{00000000-0005-0000-0000-0000636E0000}"/>
    <cellStyle name="Rubrik 3 7 2 2 3 2 10" xfId="30115" xr:uid="{00000000-0005-0000-0000-0000646E0000}"/>
    <cellStyle name="Rubrik 3 7 2 2 3 2 11" xfId="38054" xr:uid="{00000000-0005-0000-0000-0000656E0000}"/>
    <cellStyle name="Rubrik 3 7 2 2 3 2 2" xfId="12950" xr:uid="{00000000-0005-0000-0000-0000666E0000}"/>
    <cellStyle name="Rubrik 3 7 2 2 3 2 3" xfId="19273" xr:uid="{00000000-0005-0000-0000-0000676E0000}"/>
    <cellStyle name="Rubrik 3 7 2 2 3 2 4" xfId="21904" xr:uid="{00000000-0005-0000-0000-0000686E0000}"/>
    <cellStyle name="Rubrik 3 7 2 2 3 2 5" xfId="24487" xr:uid="{00000000-0005-0000-0000-0000696E0000}"/>
    <cellStyle name="Rubrik 3 7 2 2 3 2 6" xfId="22679" xr:uid="{00000000-0005-0000-0000-00006A6E0000}"/>
    <cellStyle name="Rubrik 3 7 2 2 3 2 7" xfId="29502" xr:uid="{00000000-0005-0000-0000-00006B6E0000}"/>
    <cellStyle name="Rubrik 3 7 2 2 3 2 8" xfId="13918" xr:uid="{00000000-0005-0000-0000-00006C6E0000}"/>
    <cellStyle name="Rubrik 3 7 2 2 3 2 9" xfId="34238" xr:uid="{00000000-0005-0000-0000-00006D6E0000}"/>
    <cellStyle name="Rubrik 3 7 2 2 3 3" xfId="13977" xr:uid="{00000000-0005-0000-0000-00006E6E0000}"/>
    <cellStyle name="Rubrik 3 7 2 2 3 4" xfId="16302" xr:uid="{00000000-0005-0000-0000-00006F6E0000}"/>
    <cellStyle name="Rubrik 3 7 2 2 3 5" xfId="20133" xr:uid="{00000000-0005-0000-0000-0000706E0000}"/>
    <cellStyle name="Rubrik 3 7 2 2 3 6" xfId="22747" xr:uid="{00000000-0005-0000-0000-0000716E0000}"/>
    <cellStyle name="Rubrik 3 7 2 2 3 7" xfId="27840" xr:uid="{00000000-0005-0000-0000-0000726E0000}"/>
    <cellStyle name="Rubrik 3 7 2 2 3 8" xfId="25629" xr:uid="{00000000-0005-0000-0000-0000736E0000}"/>
    <cellStyle name="Rubrik 3 7 2 2 3 9" xfId="32606" xr:uid="{00000000-0005-0000-0000-0000746E0000}"/>
    <cellStyle name="Rubrik 3 7 2 2 4" xfId="2895" xr:uid="{00000000-0005-0000-0000-0000756E0000}"/>
    <cellStyle name="Rubrik 3 7 2 2 4 10" xfId="30416" xr:uid="{00000000-0005-0000-0000-0000766E0000}"/>
    <cellStyle name="Rubrik 3 7 2 2 4 11" xfId="36227" xr:uid="{00000000-0005-0000-0000-0000776E0000}"/>
    <cellStyle name="Rubrik 3 7 2 2 4 12" xfId="25230" xr:uid="{00000000-0005-0000-0000-0000786E0000}"/>
    <cellStyle name="Rubrik 3 7 2 2 4 2" xfId="5067" xr:uid="{00000000-0005-0000-0000-0000796E0000}"/>
    <cellStyle name="Rubrik 3 7 2 2 4 2 10" xfId="20281" xr:uid="{00000000-0005-0000-0000-00007A6E0000}"/>
    <cellStyle name="Rubrik 3 7 2 2 4 2 11" xfId="38055" xr:uid="{00000000-0005-0000-0000-00007B6E0000}"/>
    <cellStyle name="Rubrik 3 7 2 2 4 2 2" xfId="12951" xr:uid="{00000000-0005-0000-0000-00007C6E0000}"/>
    <cellStyle name="Rubrik 3 7 2 2 4 2 3" xfId="19274" xr:uid="{00000000-0005-0000-0000-00007D6E0000}"/>
    <cellStyle name="Rubrik 3 7 2 2 4 2 4" xfId="21905" xr:uid="{00000000-0005-0000-0000-00007E6E0000}"/>
    <cellStyle name="Rubrik 3 7 2 2 4 2 5" xfId="24488" xr:uid="{00000000-0005-0000-0000-00007F6E0000}"/>
    <cellStyle name="Rubrik 3 7 2 2 4 2 6" xfId="20108" xr:uid="{00000000-0005-0000-0000-0000806E0000}"/>
    <cellStyle name="Rubrik 3 7 2 2 4 2 7" xfId="29503" xr:uid="{00000000-0005-0000-0000-0000816E0000}"/>
    <cellStyle name="Rubrik 3 7 2 2 4 2 8" xfId="25505" xr:uid="{00000000-0005-0000-0000-0000826E0000}"/>
    <cellStyle name="Rubrik 3 7 2 2 4 2 9" xfId="34239" xr:uid="{00000000-0005-0000-0000-0000836E0000}"/>
    <cellStyle name="Rubrik 3 7 2 2 4 3" xfId="10856" xr:uid="{00000000-0005-0000-0000-0000846E0000}"/>
    <cellStyle name="Rubrik 3 7 2 2 4 4" xfId="17109" xr:uid="{00000000-0005-0000-0000-0000856E0000}"/>
    <cellStyle name="Rubrik 3 7 2 2 4 5" xfId="19448" xr:uid="{00000000-0005-0000-0000-0000866E0000}"/>
    <cellStyle name="Rubrik 3 7 2 2 4 6" xfId="22079" xr:uid="{00000000-0005-0000-0000-0000876E0000}"/>
    <cellStyle name="Rubrik 3 7 2 2 4 7" xfId="27182" xr:uid="{00000000-0005-0000-0000-0000886E0000}"/>
    <cellStyle name="Rubrik 3 7 2 2 4 8" xfId="25479" xr:uid="{00000000-0005-0000-0000-0000896E0000}"/>
    <cellStyle name="Rubrik 3 7 2 2 4 9" xfId="31999" xr:uid="{00000000-0005-0000-0000-00008A6E0000}"/>
    <cellStyle name="Rubrik 3 7 2 2 5" xfId="1317" xr:uid="{00000000-0005-0000-0000-00008B6E0000}"/>
    <cellStyle name="Rubrik 3 7 2 2 5 10" xfId="20066" xr:uid="{00000000-0005-0000-0000-00008C6E0000}"/>
    <cellStyle name="Rubrik 3 7 2 2 5 11" xfId="36658" xr:uid="{00000000-0005-0000-0000-00008D6E0000}"/>
    <cellStyle name="Rubrik 3 7 2 2 5 12" xfId="30929" xr:uid="{00000000-0005-0000-0000-00008E6E0000}"/>
    <cellStyle name="Rubrik 3 7 2 2 5 2" xfId="5068" xr:uid="{00000000-0005-0000-0000-00008F6E0000}"/>
    <cellStyle name="Rubrik 3 7 2 2 5 2 10" xfId="32539" xr:uid="{00000000-0005-0000-0000-0000906E0000}"/>
    <cellStyle name="Rubrik 3 7 2 2 5 2 11" xfId="38056" xr:uid="{00000000-0005-0000-0000-0000916E0000}"/>
    <cellStyle name="Rubrik 3 7 2 2 5 2 2" xfId="12952" xr:uid="{00000000-0005-0000-0000-0000926E0000}"/>
    <cellStyle name="Rubrik 3 7 2 2 5 2 3" xfId="19275" xr:uid="{00000000-0005-0000-0000-0000936E0000}"/>
    <cellStyle name="Rubrik 3 7 2 2 5 2 4" xfId="21906" xr:uid="{00000000-0005-0000-0000-0000946E0000}"/>
    <cellStyle name="Rubrik 3 7 2 2 5 2 5" xfId="24489" xr:uid="{00000000-0005-0000-0000-0000956E0000}"/>
    <cellStyle name="Rubrik 3 7 2 2 5 2 6" xfId="22614" xr:uid="{00000000-0005-0000-0000-0000966E0000}"/>
    <cellStyle name="Rubrik 3 7 2 2 5 2 7" xfId="29504" xr:uid="{00000000-0005-0000-0000-0000976E0000}"/>
    <cellStyle name="Rubrik 3 7 2 2 5 2 8" xfId="23573" xr:uid="{00000000-0005-0000-0000-0000986E0000}"/>
    <cellStyle name="Rubrik 3 7 2 2 5 2 9" xfId="34240" xr:uid="{00000000-0005-0000-0000-0000996E0000}"/>
    <cellStyle name="Rubrik 3 7 2 2 5 3" xfId="13884" xr:uid="{00000000-0005-0000-0000-00009A6E0000}"/>
    <cellStyle name="Rubrik 3 7 2 2 5 4" xfId="15579" xr:uid="{00000000-0005-0000-0000-00009B6E0000}"/>
    <cellStyle name="Rubrik 3 7 2 2 5 5" xfId="20106" xr:uid="{00000000-0005-0000-0000-00009C6E0000}"/>
    <cellStyle name="Rubrik 3 7 2 2 5 6" xfId="22721" xr:uid="{00000000-0005-0000-0000-00009D6E0000}"/>
    <cellStyle name="Rubrik 3 7 2 2 5 7" xfId="27815" xr:uid="{00000000-0005-0000-0000-00009E6E0000}"/>
    <cellStyle name="Rubrik 3 7 2 2 5 8" xfId="23594" xr:uid="{00000000-0005-0000-0000-00009F6E0000}"/>
    <cellStyle name="Rubrik 3 7 2 2 5 9" xfId="32582" xr:uid="{00000000-0005-0000-0000-0000A06E0000}"/>
    <cellStyle name="Rubrik 3 7 2 2 6" xfId="2849" xr:uid="{00000000-0005-0000-0000-0000A16E0000}"/>
    <cellStyle name="Rubrik 3 7 2 2 6 10" xfId="26171" xr:uid="{00000000-0005-0000-0000-0000A26E0000}"/>
    <cellStyle name="Rubrik 3 7 2 2 6 11" xfId="36249" xr:uid="{00000000-0005-0000-0000-0000A36E0000}"/>
    <cellStyle name="Rubrik 3 7 2 2 6 12" xfId="24981" xr:uid="{00000000-0005-0000-0000-0000A46E0000}"/>
    <cellStyle name="Rubrik 3 7 2 2 6 2" xfId="5069" xr:uid="{00000000-0005-0000-0000-0000A56E0000}"/>
    <cellStyle name="Rubrik 3 7 2 2 6 2 10" xfId="25430" xr:uid="{00000000-0005-0000-0000-0000A66E0000}"/>
    <cellStyle name="Rubrik 3 7 2 2 6 2 11" xfId="38057" xr:uid="{00000000-0005-0000-0000-0000A76E0000}"/>
    <cellStyle name="Rubrik 3 7 2 2 6 2 2" xfId="12953" xr:uid="{00000000-0005-0000-0000-0000A86E0000}"/>
    <cellStyle name="Rubrik 3 7 2 2 6 2 3" xfId="19276" xr:uid="{00000000-0005-0000-0000-0000A96E0000}"/>
    <cellStyle name="Rubrik 3 7 2 2 6 2 4" xfId="21907" xr:uid="{00000000-0005-0000-0000-0000AA6E0000}"/>
    <cellStyle name="Rubrik 3 7 2 2 6 2 5" xfId="24490" xr:uid="{00000000-0005-0000-0000-0000AB6E0000}"/>
    <cellStyle name="Rubrik 3 7 2 2 6 2 6" xfId="20537" xr:uid="{00000000-0005-0000-0000-0000AC6E0000}"/>
    <cellStyle name="Rubrik 3 7 2 2 6 2 7" xfId="29505" xr:uid="{00000000-0005-0000-0000-0000AD6E0000}"/>
    <cellStyle name="Rubrik 3 7 2 2 6 2 8" xfId="28494" xr:uid="{00000000-0005-0000-0000-0000AE6E0000}"/>
    <cellStyle name="Rubrik 3 7 2 2 6 2 9" xfId="34241" xr:uid="{00000000-0005-0000-0000-0000AF6E0000}"/>
    <cellStyle name="Rubrik 3 7 2 2 6 3" xfId="10810" xr:uid="{00000000-0005-0000-0000-0000B06E0000}"/>
    <cellStyle name="Rubrik 3 7 2 2 6 4" xfId="17063" xr:uid="{00000000-0005-0000-0000-0000B16E0000}"/>
    <cellStyle name="Rubrik 3 7 2 2 6 5" xfId="19471" xr:uid="{00000000-0005-0000-0000-0000B26E0000}"/>
    <cellStyle name="Rubrik 3 7 2 2 6 6" xfId="22102" xr:uid="{00000000-0005-0000-0000-0000B36E0000}"/>
    <cellStyle name="Rubrik 3 7 2 2 6 7" xfId="27205" xr:uid="{00000000-0005-0000-0000-0000B46E0000}"/>
    <cellStyle name="Rubrik 3 7 2 2 6 8" xfId="16653" xr:uid="{00000000-0005-0000-0000-0000B56E0000}"/>
    <cellStyle name="Rubrik 3 7 2 2 6 9" xfId="32022" xr:uid="{00000000-0005-0000-0000-0000B66E0000}"/>
    <cellStyle name="Rubrik 3 7 2 2 7" xfId="3257" xr:uid="{00000000-0005-0000-0000-0000B76E0000}"/>
    <cellStyle name="Rubrik 3 7 2 2 7 10" xfId="33472" xr:uid="{00000000-0005-0000-0000-0000B86E0000}"/>
    <cellStyle name="Rubrik 3 7 2 2 7 11" xfId="34858" xr:uid="{00000000-0005-0000-0000-0000B96E0000}"/>
    <cellStyle name="Rubrik 3 7 2 2 7 12" xfId="34508" xr:uid="{00000000-0005-0000-0000-0000BA6E0000}"/>
    <cellStyle name="Rubrik 3 7 2 2 7 2" xfId="5070" xr:uid="{00000000-0005-0000-0000-0000BB6E0000}"/>
    <cellStyle name="Rubrik 3 7 2 2 7 2 10" xfId="31798" xr:uid="{00000000-0005-0000-0000-0000BC6E0000}"/>
    <cellStyle name="Rubrik 3 7 2 2 7 2 11" xfId="38058" xr:uid="{00000000-0005-0000-0000-0000BD6E0000}"/>
    <cellStyle name="Rubrik 3 7 2 2 7 2 2" xfId="12954" xr:uid="{00000000-0005-0000-0000-0000BE6E0000}"/>
    <cellStyle name="Rubrik 3 7 2 2 7 2 3" xfId="19277" xr:uid="{00000000-0005-0000-0000-0000BF6E0000}"/>
    <cellStyle name="Rubrik 3 7 2 2 7 2 4" xfId="21908" xr:uid="{00000000-0005-0000-0000-0000C06E0000}"/>
    <cellStyle name="Rubrik 3 7 2 2 7 2 5" xfId="24491" xr:uid="{00000000-0005-0000-0000-0000C16E0000}"/>
    <cellStyle name="Rubrik 3 7 2 2 7 2 6" xfId="25883" xr:uid="{00000000-0005-0000-0000-0000C26E0000}"/>
    <cellStyle name="Rubrik 3 7 2 2 7 2 7" xfId="29506" xr:uid="{00000000-0005-0000-0000-0000C36E0000}"/>
    <cellStyle name="Rubrik 3 7 2 2 7 2 8" xfId="30779" xr:uid="{00000000-0005-0000-0000-0000C46E0000}"/>
    <cellStyle name="Rubrik 3 7 2 2 7 2 9" xfId="34242" xr:uid="{00000000-0005-0000-0000-0000C56E0000}"/>
    <cellStyle name="Rubrik 3 7 2 2 7 3" xfId="11217" xr:uid="{00000000-0005-0000-0000-0000C66E0000}"/>
    <cellStyle name="Rubrik 3 7 2 2 7 4" xfId="17471" xr:uid="{00000000-0005-0000-0000-0000C76E0000}"/>
    <cellStyle name="Rubrik 3 7 2 2 7 5" xfId="16143" xr:uid="{00000000-0005-0000-0000-0000C86E0000}"/>
    <cellStyle name="Rubrik 3 7 2 2 7 6" xfId="10311" xr:uid="{00000000-0005-0000-0000-0000C96E0000}"/>
    <cellStyle name="Rubrik 3 7 2 2 7 7" xfId="27003" xr:uid="{00000000-0005-0000-0000-0000CA6E0000}"/>
    <cellStyle name="Rubrik 3 7 2 2 7 8" xfId="26750" xr:uid="{00000000-0005-0000-0000-0000CB6E0000}"/>
    <cellStyle name="Rubrik 3 7 2 2 7 9" xfId="31819" xr:uid="{00000000-0005-0000-0000-0000CC6E0000}"/>
    <cellStyle name="Rubrik 3 7 2 2 8" xfId="2802" xr:uid="{00000000-0005-0000-0000-0000CD6E0000}"/>
    <cellStyle name="Rubrik 3 7 2 2 8 10" xfId="26835" xr:uid="{00000000-0005-0000-0000-0000CE6E0000}"/>
    <cellStyle name="Rubrik 3 7 2 2 8 11" xfId="36271" xr:uid="{00000000-0005-0000-0000-0000CF6E0000}"/>
    <cellStyle name="Rubrik 3 7 2 2 8 12" xfId="25660" xr:uid="{00000000-0005-0000-0000-0000D06E0000}"/>
    <cellStyle name="Rubrik 3 7 2 2 8 2" xfId="5071" xr:uid="{00000000-0005-0000-0000-0000D16E0000}"/>
    <cellStyle name="Rubrik 3 7 2 2 8 2 10" xfId="32332" xr:uid="{00000000-0005-0000-0000-0000D26E0000}"/>
    <cellStyle name="Rubrik 3 7 2 2 8 2 11" xfId="38059" xr:uid="{00000000-0005-0000-0000-0000D36E0000}"/>
    <cellStyle name="Rubrik 3 7 2 2 8 2 2" xfId="12955" xr:uid="{00000000-0005-0000-0000-0000D46E0000}"/>
    <cellStyle name="Rubrik 3 7 2 2 8 2 3" xfId="19278" xr:uid="{00000000-0005-0000-0000-0000D56E0000}"/>
    <cellStyle name="Rubrik 3 7 2 2 8 2 4" xfId="21909" xr:uid="{00000000-0005-0000-0000-0000D66E0000}"/>
    <cellStyle name="Rubrik 3 7 2 2 8 2 5" xfId="24492" xr:uid="{00000000-0005-0000-0000-0000D76E0000}"/>
    <cellStyle name="Rubrik 3 7 2 2 8 2 6" xfId="22552" xr:uid="{00000000-0005-0000-0000-0000D86E0000}"/>
    <cellStyle name="Rubrik 3 7 2 2 8 2 7" xfId="29507" xr:uid="{00000000-0005-0000-0000-0000D96E0000}"/>
    <cellStyle name="Rubrik 3 7 2 2 8 2 8" xfId="26210" xr:uid="{00000000-0005-0000-0000-0000DA6E0000}"/>
    <cellStyle name="Rubrik 3 7 2 2 8 2 9" xfId="34243" xr:uid="{00000000-0005-0000-0000-0000DB6E0000}"/>
    <cellStyle name="Rubrik 3 7 2 2 8 3" xfId="10763" xr:uid="{00000000-0005-0000-0000-0000DC6E0000}"/>
    <cellStyle name="Rubrik 3 7 2 2 8 4" xfId="17016" xr:uid="{00000000-0005-0000-0000-0000DD6E0000}"/>
    <cellStyle name="Rubrik 3 7 2 2 8 5" xfId="19495" xr:uid="{00000000-0005-0000-0000-0000DE6E0000}"/>
    <cellStyle name="Rubrik 3 7 2 2 8 6" xfId="22126" xr:uid="{00000000-0005-0000-0000-0000DF6E0000}"/>
    <cellStyle name="Rubrik 3 7 2 2 8 7" xfId="27229" xr:uid="{00000000-0005-0000-0000-0000E06E0000}"/>
    <cellStyle name="Rubrik 3 7 2 2 8 8" xfId="20553" xr:uid="{00000000-0005-0000-0000-0000E16E0000}"/>
    <cellStyle name="Rubrik 3 7 2 2 8 9" xfId="32046" xr:uid="{00000000-0005-0000-0000-0000E26E0000}"/>
    <cellStyle name="Rubrik 3 7 2 2 9" xfId="971" xr:uid="{00000000-0005-0000-0000-0000E36E0000}"/>
    <cellStyle name="Rubrik 3 7 2 2 9 10" xfId="33439" xr:uid="{00000000-0005-0000-0000-0000E46E0000}"/>
    <cellStyle name="Rubrik 3 7 2 2 9 11" xfId="35419" xr:uid="{00000000-0005-0000-0000-0000E56E0000}"/>
    <cellStyle name="Rubrik 3 7 2 2 9 12" xfId="37285" xr:uid="{00000000-0005-0000-0000-0000E66E0000}"/>
    <cellStyle name="Rubrik 3 7 2 2 9 2" xfId="5072" xr:uid="{00000000-0005-0000-0000-0000E76E0000}"/>
    <cellStyle name="Rubrik 3 7 2 2 9 2 10" xfId="33488" xr:uid="{00000000-0005-0000-0000-0000E86E0000}"/>
    <cellStyle name="Rubrik 3 7 2 2 9 2 11" xfId="38060" xr:uid="{00000000-0005-0000-0000-0000E96E0000}"/>
    <cellStyle name="Rubrik 3 7 2 2 9 2 2" xfId="12956" xr:uid="{00000000-0005-0000-0000-0000EA6E0000}"/>
    <cellStyle name="Rubrik 3 7 2 2 9 2 3" xfId="19279" xr:uid="{00000000-0005-0000-0000-0000EB6E0000}"/>
    <cellStyle name="Rubrik 3 7 2 2 9 2 4" xfId="21910" xr:uid="{00000000-0005-0000-0000-0000EC6E0000}"/>
    <cellStyle name="Rubrik 3 7 2 2 9 2 5" xfId="24493" xr:uid="{00000000-0005-0000-0000-0000ED6E0000}"/>
    <cellStyle name="Rubrik 3 7 2 2 9 2 6" xfId="25988" xr:uid="{00000000-0005-0000-0000-0000EE6E0000}"/>
    <cellStyle name="Rubrik 3 7 2 2 9 2 7" xfId="29508" xr:uid="{00000000-0005-0000-0000-0000EF6E0000}"/>
    <cellStyle name="Rubrik 3 7 2 2 9 2 8" xfId="30872" xr:uid="{00000000-0005-0000-0000-0000F06E0000}"/>
    <cellStyle name="Rubrik 3 7 2 2 9 2 9" xfId="34244" xr:uid="{00000000-0005-0000-0000-0000F16E0000}"/>
    <cellStyle name="Rubrik 3 7 2 2 9 3" xfId="14230" xr:uid="{00000000-0005-0000-0000-0000F26E0000}"/>
    <cellStyle name="Rubrik 3 7 2 2 9 4" xfId="15751" xr:uid="{00000000-0005-0000-0000-0000F36E0000}"/>
    <cellStyle name="Rubrik 3 7 2 2 9 5" xfId="16046" xr:uid="{00000000-0005-0000-0000-0000F46E0000}"/>
    <cellStyle name="Rubrik 3 7 2 2 9 6" xfId="21086" xr:uid="{00000000-0005-0000-0000-0000F56E0000}"/>
    <cellStyle name="Rubrik 3 7 2 2 9 7" xfId="26216" xr:uid="{00000000-0005-0000-0000-0000F66E0000}"/>
    <cellStyle name="Rubrik 3 7 2 2 9 8" xfId="28745" xr:uid="{00000000-0005-0000-0000-0000F76E0000}"/>
    <cellStyle name="Rubrik 3 7 2 2 9 9" xfId="31079" xr:uid="{00000000-0005-0000-0000-0000F86E0000}"/>
    <cellStyle name="Rubrik 3 7 2 3" xfId="1734" xr:uid="{00000000-0005-0000-0000-0000F96E0000}"/>
    <cellStyle name="Rubrik 3 7 2 3 10" xfId="9616" xr:uid="{00000000-0005-0000-0000-0000FA6E0000}"/>
    <cellStyle name="Rubrik 3 7 2 3 11" xfId="14981" xr:uid="{00000000-0005-0000-0000-0000FB6E0000}"/>
    <cellStyle name="Rubrik 3 7 2 3 12" xfId="9920" xr:uid="{00000000-0005-0000-0000-0000FC6E0000}"/>
    <cellStyle name="Rubrik 3 7 2 3 13" xfId="22631" xr:uid="{00000000-0005-0000-0000-0000FD6E0000}"/>
    <cellStyle name="Rubrik 3 7 2 3 14" xfId="25193" xr:uid="{00000000-0005-0000-0000-0000FE6E0000}"/>
    <cellStyle name="Rubrik 3 7 2 3 15" xfId="22321" xr:uid="{00000000-0005-0000-0000-0000FF6E0000}"/>
    <cellStyle name="Rubrik 3 7 2 3 16" xfId="30156" xr:uid="{00000000-0005-0000-0000-0000006F0000}"/>
    <cellStyle name="Rubrik 3 7 2 3 17" xfId="20631" xr:uid="{00000000-0005-0000-0000-0000016F0000}"/>
    <cellStyle name="Rubrik 3 7 2 3 18" xfId="34774" xr:uid="{00000000-0005-0000-0000-0000026F0000}"/>
    <cellStyle name="Rubrik 3 7 2 3 2" xfId="2931" xr:uid="{00000000-0005-0000-0000-0000036F0000}"/>
    <cellStyle name="Rubrik 3 7 2 3 2 10" xfId="33069" xr:uid="{00000000-0005-0000-0000-0000046F0000}"/>
    <cellStyle name="Rubrik 3 7 2 3 2 11" xfId="35160" xr:uid="{00000000-0005-0000-0000-0000056F0000}"/>
    <cellStyle name="Rubrik 3 7 2 3 2 12" xfId="37011" xr:uid="{00000000-0005-0000-0000-0000066F0000}"/>
    <cellStyle name="Rubrik 3 7 2 3 2 2" xfId="5073" xr:uid="{00000000-0005-0000-0000-0000076F0000}"/>
    <cellStyle name="Rubrik 3 7 2 3 2 2 10" xfId="35211" xr:uid="{00000000-0005-0000-0000-0000086F0000}"/>
    <cellStyle name="Rubrik 3 7 2 3 2 2 11" xfId="38061" xr:uid="{00000000-0005-0000-0000-0000096F0000}"/>
    <cellStyle name="Rubrik 3 7 2 3 2 2 2" xfId="12957" xr:uid="{00000000-0005-0000-0000-00000A6F0000}"/>
    <cellStyle name="Rubrik 3 7 2 3 2 2 3" xfId="19280" xr:uid="{00000000-0005-0000-0000-00000B6F0000}"/>
    <cellStyle name="Rubrik 3 7 2 3 2 2 4" xfId="21911" xr:uid="{00000000-0005-0000-0000-00000C6F0000}"/>
    <cellStyle name="Rubrik 3 7 2 3 2 2 5" xfId="24494" xr:uid="{00000000-0005-0000-0000-00000D6F0000}"/>
    <cellStyle name="Rubrik 3 7 2 3 2 2 6" xfId="25030" xr:uid="{00000000-0005-0000-0000-00000E6F0000}"/>
    <cellStyle name="Rubrik 3 7 2 3 2 2 7" xfId="29509" xr:uid="{00000000-0005-0000-0000-00000F6F0000}"/>
    <cellStyle name="Rubrik 3 7 2 3 2 2 8" xfId="30009" xr:uid="{00000000-0005-0000-0000-0000106F0000}"/>
    <cellStyle name="Rubrik 3 7 2 3 2 2 9" xfId="34245" xr:uid="{00000000-0005-0000-0000-0000116F0000}"/>
    <cellStyle name="Rubrik 3 7 2 3 2 3" xfId="10892" xr:uid="{00000000-0005-0000-0000-0000126F0000}"/>
    <cellStyle name="Rubrik 3 7 2 3 2 4" xfId="17145" xr:uid="{00000000-0005-0000-0000-0000136F0000}"/>
    <cellStyle name="Rubrik 3 7 2 3 2 5" xfId="14574" xr:uid="{00000000-0005-0000-0000-0000146F0000}"/>
    <cellStyle name="Rubrik 3 7 2 3 2 6" xfId="20665" xr:uid="{00000000-0005-0000-0000-0000156F0000}"/>
    <cellStyle name="Rubrik 3 7 2 3 2 7" xfId="25819" xr:uid="{00000000-0005-0000-0000-0000166F0000}"/>
    <cellStyle name="Rubrik 3 7 2 3 2 8" xfId="28345" xr:uid="{00000000-0005-0000-0000-0000176F0000}"/>
    <cellStyle name="Rubrik 3 7 2 3 2 9" xfId="30720" xr:uid="{00000000-0005-0000-0000-0000186F0000}"/>
    <cellStyle name="Rubrik 3 7 2 3 3" xfId="1213" xr:uid="{00000000-0005-0000-0000-0000196F0000}"/>
    <cellStyle name="Rubrik 3 7 2 3 3 10" xfId="24856" xr:uid="{00000000-0005-0000-0000-00001A6F0000}"/>
    <cellStyle name="Rubrik 3 7 2 3 3 11" xfId="37109" xr:uid="{00000000-0005-0000-0000-00001B6F0000}"/>
    <cellStyle name="Rubrik 3 7 2 3 3 12" xfId="35163" xr:uid="{00000000-0005-0000-0000-00001C6F0000}"/>
    <cellStyle name="Rubrik 3 7 2 3 3 2" xfId="5074" xr:uid="{00000000-0005-0000-0000-00001D6F0000}"/>
    <cellStyle name="Rubrik 3 7 2 3 3 2 10" xfId="30744" xr:uid="{00000000-0005-0000-0000-00001E6F0000}"/>
    <cellStyle name="Rubrik 3 7 2 3 3 2 11" xfId="38062" xr:uid="{00000000-0005-0000-0000-00001F6F0000}"/>
    <cellStyle name="Rubrik 3 7 2 3 3 2 2" xfId="12958" xr:uid="{00000000-0005-0000-0000-0000206F0000}"/>
    <cellStyle name="Rubrik 3 7 2 3 3 2 3" xfId="19281" xr:uid="{00000000-0005-0000-0000-0000216F0000}"/>
    <cellStyle name="Rubrik 3 7 2 3 3 2 4" xfId="21912" xr:uid="{00000000-0005-0000-0000-0000226F0000}"/>
    <cellStyle name="Rubrik 3 7 2 3 3 2 5" xfId="24495" xr:uid="{00000000-0005-0000-0000-0000236F0000}"/>
    <cellStyle name="Rubrik 3 7 2 3 3 2 6" xfId="16738" xr:uid="{00000000-0005-0000-0000-0000246F0000}"/>
    <cellStyle name="Rubrik 3 7 2 3 3 2 7" xfId="29510" xr:uid="{00000000-0005-0000-0000-0000256F0000}"/>
    <cellStyle name="Rubrik 3 7 2 3 3 2 8" xfId="20116" xr:uid="{00000000-0005-0000-0000-0000266F0000}"/>
    <cellStyle name="Rubrik 3 7 2 3 3 2 9" xfId="34246" xr:uid="{00000000-0005-0000-0000-0000276F0000}"/>
    <cellStyle name="Rubrik 3 7 2 3 3 3" xfId="13988" xr:uid="{00000000-0005-0000-0000-0000286F0000}"/>
    <cellStyle name="Rubrik 3 7 2 3 3 4" xfId="15632" xr:uid="{00000000-0005-0000-0000-0000296F0000}"/>
    <cellStyle name="Rubrik 3 7 2 3 3 5" xfId="20814" xr:uid="{00000000-0005-0000-0000-00002A6F0000}"/>
    <cellStyle name="Rubrik 3 7 2 3 3 6" xfId="23406" xr:uid="{00000000-0005-0000-0000-00002B6F0000}"/>
    <cellStyle name="Rubrik 3 7 2 3 3 7" xfId="28486" xr:uid="{00000000-0005-0000-0000-00002C6F0000}"/>
    <cellStyle name="Rubrik 3 7 2 3 3 8" xfId="23114" xr:uid="{00000000-0005-0000-0000-00002D6F0000}"/>
    <cellStyle name="Rubrik 3 7 2 3 3 9" xfId="33200" xr:uid="{00000000-0005-0000-0000-00002E6F0000}"/>
    <cellStyle name="Rubrik 3 7 2 3 4" xfId="3148" xr:uid="{00000000-0005-0000-0000-00002F6F0000}"/>
    <cellStyle name="Rubrik 3 7 2 3 4 10" xfId="33264" xr:uid="{00000000-0005-0000-0000-0000306F0000}"/>
    <cellStyle name="Rubrik 3 7 2 3 4 11" xfId="36104" xr:uid="{00000000-0005-0000-0000-0000316F0000}"/>
    <cellStyle name="Rubrik 3 7 2 3 4 12" xfId="35041" xr:uid="{00000000-0005-0000-0000-0000326F0000}"/>
    <cellStyle name="Rubrik 3 7 2 3 4 2" xfId="5075" xr:uid="{00000000-0005-0000-0000-0000336F0000}"/>
    <cellStyle name="Rubrik 3 7 2 3 4 2 10" xfId="23619" xr:uid="{00000000-0005-0000-0000-0000346F0000}"/>
    <cellStyle name="Rubrik 3 7 2 3 4 2 11" xfId="38063" xr:uid="{00000000-0005-0000-0000-0000356F0000}"/>
    <cellStyle name="Rubrik 3 7 2 3 4 2 2" xfId="12959" xr:uid="{00000000-0005-0000-0000-0000366F0000}"/>
    <cellStyle name="Rubrik 3 7 2 3 4 2 3" xfId="19282" xr:uid="{00000000-0005-0000-0000-0000376F0000}"/>
    <cellStyle name="Rubrik 3 7 2 3 4 2 4" xfId="21913" xr:uid="{00000000-0005-0000-0000-0000386F0000}"/>
    <cellStyle name="Rubrik 3 7 2 3 4 2 5" xfId="24496" xr:uid="{00000000-0005-0000-0000-0000396F0000}"/>
    <cellStyle name="Rubrik 3 7 2 3 4 2 6" xfId="22607" xr:uid="{00000000-0005-0000-0000-00003A6F0000}"/>
    <cellStyle name="Rubrik 3 7 2 3 4 2 7" xfId="29511" xr:uid="{00000000-0005-0000-0000-00003B6F0000}"/>
    <cellStyle name="Rubrik 3 7 2 3 4 2 8" xfId="26080" xr:uid="{00000000-0005-0000-0000-00003C6F0000}"/>
    <cellStyle name="Rubrik 3 7 2 3 4 2 9" xfId="34247" xr:uid="{00000000-0005-0000-0000-00003D6F0000}"/>
    <cellStyle name="Rubrik 3 7 2 3 4 3" xfId="11108" xr:uid="{00000000-0005-0000-0000-00003E6F0000}"/>
    <cellStyle name="Rubrik 3 7 2 3 4 4" xfId="17362" xr:uid="{00000000-0005-0000-0000-00003F6F0000}"/>
    <cellStyle name="Rubrik 3 7 2 3 4 5" xfId="14839" xr:uid="{00000000-0005-0000-0000-0000406F0000}"/>
    <cellStyle name="Rubrik 3 7 2 3 4 6" xfId="16083" xr:uid="{00000000-0005-0000-0000-0000416F0000}"/>
    <cellStyle name="Rubrik 3 7 2 3 4 7" xfId="20082" xr:uid="{00000000-0005-0000-0000-0000426F0000}"/>
    <cellStyle name="Rubrik 3 7 2 3 4 8" xfId="25113" xr:uid="{00000000-0005-0000-0000-0000436F0000}"/>
    <cellStyle name="Rubrik 3 7 2 3 4 9" xfId="16662" xr:uid="{00000000-0005-0000-0000-0000446F0000}"/>
    <cellStyle name="Rubrik 3 7 2 3 5" xfId="2968" xr:uid="{00000000-0005-0000-0000-0000456F0000}"/>
    <cellStyle name="Rubrik 3 7 2 3 5 10" xfId="33453" xr:uid="{00000000-0005-0000-0000-0000466F0000}"/>
    <cellStyle name="Rubrik 3 7 2 3 5 11" xfId="36192" xr:uid="{00000000-0005-0000-0000-0000476F0000}"/>
    <cellStyle name="Rubrik 3 7 2 3 5 12" xfId="37354" xr:uid="{00000000-0005-0000-0000-0000486F0000}"/>
    <cellStyle name="Rubrik 3 7 2 3 5 2" xfId="5076" xr:uid="{00000000-0005-0000-0000-0000496F0000}"/>
    <cellStyle name="Rubrik 3 7 2 3 5 2 10" xfId="28700" xr:uid="{00000000-0005-0000-0000-00004A6F0000}"/>
    <cellStyle name="Rubrik 3 7 2 3 5 2 11" xfId="38064" xr:uid="{00000000-0005-0000-0000-00004B6F0000}"/>
    <cellStyle name="Rubrik 3 7 2 3 5 2 2" xfId="12960" xr:uid="{00000000-0005-0000-0000-00004C6F0000}"/>
    <cellStyle name="Rubrik 3 7 2 3 5 2 3" xfId="19283" xr:uid="{00000000-0005-0000-0000-00004D6F0000}"/>
    <cellStyle name="Rubrik 3 7 2 3 5 2 4" xfId="21914" xr:uid="{00000000-0005-0000-0000-00004E6F0000}"/>
    <cellStyle name="Rubrik 3 7 2 3 5 2 5" xfId="24497" xr:uid="{00000000-0005-0000-0000-00004F6F0000}"/>
    <cellStyle name="Rubrik 3 7 2 3 5 2 6" xfId="22902" xr:uid="{00000000-0005-0000-0000-0000506F0000}"/>
    <cellStyle name="Rubrik 3 7 2 3 5 2 7" xfId="29512" xr:uid="{00000000-0005-0000-0000-0000516F0000}"/>
    <cellStyle name="Rubrik 3 7 2 3 5 2 8" xfId="25936" xr:uid="{00000000-0005-0000-0000-0000526F0000}"/>
    <cellStyle name="Rubrik 3 7 2 3 5 2 9" xfId="34248" xr:uid="{00000000-0005-0000-0000-0000536F0000}"/>
    <cellStyle name="Rubrik 3 7 2 3 5 3" xfId="10929" xr:uid="{00000000-0005-0000-0000-0000546F0000}"/>
    <cellStyle name="Rubrik 3 7 2 3 5 4" xfId="17182" xr:uid="{00000000-0005-0000-0000-0000556F0000}"/>
    <cellStyle name="Rubrik 3 7 2 3 5 5" xfId="16888" xr:uid="{00000000-0005-0000-0000-0000566F0000}"/>
    <cellStyle name="Rubrik 3 7 2 3 5 6" xfId="21195" xr:uid="{00000000-0005-0000-0000-0000576F0000}"/>
    <cellStyle name="Rubrik 3 7 2 3 5 7" xfId="27147" xr:uid="{00000000-0005-0000-0000-0000586F0000}"/>
    <cellStyle name="Rubrik 3 7 2 3 5 8" xfId="25117" xr:uid="{00000000-0005-0000-0000-0000596F0000}"/>
    <cellStyle name="Rubrik 3 7 2 3 5 9" xfId="31964" xr:uid="{00000000-0005-0000-0000-00005A6F0000}"/>
    <cellStyle name="Rubrik 3 7 2 3 6" xfId="1364" xr:uid="{00000000-0005-0000-0000-00005B6F0000}"/>
    <cellStyle name="Rubrik 3 7 2 3 6 10" xfId="23255" xr:uid="{00000000-0005-0000-0000-00005C6F0000}"/>
    <cellStyle name="Rubrik 3 7 2 3 6 11" xfId="33071" xr:uid="{00000000-0005-0000-0000-00005D6F0000}"/>
    <cellStyle name="Rubrik 3 7 2 3 6 12" xfId="25844" xr:uid="{00000000-0005-0000-0000-00005E6F0000}"/>
    <cellStyle name="Rubrik 3 7 2 3 6 2" xfId="5077" xr:uid="{00000000-0005-0000-0000-00005F6F0000}"/>
    <cellStyle name="Rubrik 3 7 2 3 6 2 10" xfId="17872" xr:uid="{00000000-0005-0000-0000-0000606F0000}"/>
    <cellStyle name="Rubrik 3 7 2 3 6 2 11" xfId="38065" xr:uid="{00000000-0005-0000-0000-0000616F0000}"/>
    <cellStyle name="Rubrik 3 7 2 3 6 2 2" xfId="12961" xr:uid="{00000000-0005-0000-0000-0000626F0000}"/>
    <cellStyle name="Rubrik 3 7 2 3 6 2 3" xfId="19284" xr:uid="{00000000-0005-0000-0000-0000636F0000}"/>
    <cellStyle name="Rubrik 3 7 2 3 6 2 4" xfId="21915" xr:uid="{00000000-0005-0000-0000-0000646F0000}"/>
    <cellStyle name="Rubrik 3 7 2 3 6 2 5" xfId="24498" xr:uid="{00000000-0005-0000-0000-0000656F0000}"/>
    <cellStyle name="Rubrik 3 7 2 3 6 2 6" xfId="26085" xr:uid="{00000000-0005-0000-0000-0000666F0000}"/>
    <cellStyle name="Rubrik 3 7 2 3 6 2 7" xfId="29513" xr:uid="{00000000-0005-0000-0000-0000676F0000}"/>
    <cellStyle name="Rubrik 3 7 2 3 6 2 8" xfId="30960" xr:uid="{00000000-0005-0000-0000-0000686F0000}"/>
    <cellStyle name="Rubrik 3 7 2 3 6 2 9" xfId="34249" xr:uid="{00000000-0005-0000-0000-0000696F0000}"/>
    <cellStyle name="Rubrik 3 7 2 3 6 3" xfId="9333" xr:uid="{00000000-0005-0000-0000-00006A6F0000}"/>
    <cellStyle name="Rubrik 3 7 2 3 6 4" xfId="16232" xr:uid="{00000000-0005-0000-0000-00006B6F0000}"/>
    <cellStyle name="Rubrik 3 7 2 3 6 5" xfId="14611" xr:uid="{00000000-0005-0000-0000-00006C6F0000}"/>
    <cellStyle name="Rubrik 3 7 2 3 6 6" xfId="16042" xr:uid="{00000000-0005-0000-0000-00006D6F0000}"/>
    <cellStyle name="Rubrik 3 7 2 3 6 7" xfId="20669" xr:uid="{00000000-0005-0000-0000-00006E6F0000}"/>
    <cellStyle name="Rubrik 3 7 2 3 6 8" xfId="23269" xr:uid="{00000000-0005-0000-0000-00006F6F0000}"/>
    <cellStyle name="Rubrik 3 7 2 3 6 9" xfId="28348" xr:uid="{00000000-0005-0000-0000-0000706F0000}"/>
    <cellStyle name="Rubrik 3 7 2 3 7" xfId="672" xr:uid="{00000000-0005-0000-0000-0000716F0000}"/>
    <cellStyle name="Rubrik 3 7 2 3 7 10" xfId="25056" xr:uid="{00000000-0005-0000-0000-0000726F0000}"/>
    <cellStyle name="Rubrik 3 7 2 3 7 11" xfId="37228" xr:uid="{00000000-0005-0000-0000-0000736F0000}"/>
    <cellStyle name="Rubrik 3 7 2 3 7 12" xfId="23138" xr:uid="{00000000-0005-0000-0000-0000746F0000}"/>
    <cellStyle name="Rubrik 3 7 2 3 7 2" xfId="5078" xr:uid="{00000000-0005-0000-0000-0000756F0000}"/>
    <cellStyle name="Rubrik 3 7 2 3 7 2 10" xfId="31082" xr:uid="{00000000-0005-0000-0000-0000766F0000}"/>
    <cellStyle name="Rubrik 3 7 2 3 7 2 11" xfId="38066" xr:uid="{00000000-0005-0000-0000-0000776F0000}"/>
    <cellStyle name="Rubrik 3 7 2 3 7 2 2" xfId="12962" xr:uid="{00000000-0005-0000-0000-0000786F0000}"/>
    <cellStyle name="Rubrik 3 7 2 3 7 2 3" xfId="19285" xr:uid="{00000000-0005-0000-0000-0000796F0000}"/>
    <cellStyle name="Rubrik 3 7 2 3 7 2 4" xfId="21916" xr:uid="{00000000-0005-0000-0000-00007A6F0000}"/>
    <cellStyle name="Rubrik 3 7 2 3 7 2 5" xfId="24499" xr:uid="{00000000-0005-0000-0000-00007B6F0000}"/>
    <cellStyle name="Rubrik 3 7 2 3 7 2 6" xfId="15966" xr:uid="{00000000-0005-0000-0000-00007C6F0000}"/>
    <cellStyle name="Rubrik 3 7 2 3 7 2 7" xfId="29514" xr:uid="{00000000-0005-0000-0000-00007D6F0000}"/>
    <cellStyle name="Rubrik 3 7 2 3 7 2 8" xfId="27728" xr:uid="{00000000-0005-0000-0000-00007E6F0000}"/>
    <cellStyle name="Rubrik 3 7 2 3 7 2 9" xfId="34250" xr:uid="{00000000-0005-0000-0000-00007F6F0000}"/>
    <cellStyle name="Rubrik 3 7 2 3 7 3" xfId="14526" xr:uid="{00000000-0005-0000-0000-0000806F0000}"/>
    <cellStyle name="Rubrik 3 7 2 3 7 4" xfId="16575" xr:uid="{00000000-0005-0000-0000-0000816F0000}"/>
    <cellStyle name="Rubrik 3 7 2 3 7 5" xfId="20989" xr:uid="{00000000-0005-0000-0000-0000826F0000}"/>
    <cellStyle name="Rubrik 3 7 2 3 7 6" xfId="23577" xr:uid="{00000000-0005-0000-0000-0000836F0000}"/>
    <cellStyle name="Rubrik 3 7 2 3 7 7" xfId="28653" xr:uid="{00000000-0005-0000-0000-0000846F0000}"/>
    <cellStyle name="Rubrik 3 7 2 3 7 8" xfId="14945" xr:uid="{00000000-0005-0000-0000-0000856F0000}"/>
    <cellStyle name="Rubrik 3 7 2 3 7 9" xfId="33354" xr:uid="{00000000-0005-0000-0000-0000866F0000}"/>
    <cellStyle name="Rubrik 3 7 2 3 8" xfId="5079" xr:uid="{00000000-0005-0000-0000-0000876F0000}"/>
    <cellStyle name="Rubrik 3 7 2 3 8 10" xfId="30922" xr:uid="{00000000-0005-0000-0000-0000886F0000}"/>
    <cellStyle name="Rubrik 3 7 2 3 8 11" xfId="38067" xr:uid="{00000000-0005-0000-0000-0000896F0000}"/>
    <cellStyle name="Rubrik 3 7 2 3 8 2" xfId="12963" xr:uid="{00000000-0005-0000-0000-00008A6F0000}"/>
    <cellStyle name="Rubrik 3 7 2 3 8 3" xfId="19286" xr:uid="{00000000-0005-0000-0000-00008B6F0000}"/>
    <cellStyle name="Rubrik 3 7 2 3 8 4" xfId="21917" xr:uid="{00000000-0005-0000-0000-00008C6F0000}"/>
    <cellStyle name="Rubrik 3 7 2 3 8 5" xfId="24500" xr:uid="{00000000-0005-0000-0000-00008D6F0000}"/>
    <cellStyle name="Rubrik 3 7 2 3 8 6" xfId="14543" xr:uid="{00000000-0005-0000-0000-00008E6F0000}"/>
    <cellStyle name="Rubrik 3 7 2 3 8 7" xfId="29515" xr:uid="{00000000-0005-0000-0000-00008F6F0000}"/>
    <cellStyle name="Rubrik 3 7 2 3 8 8" xfId="26219" xr:uid="{00000000-0005-0000-0000-0000906F0000}"/>
    <cellStyle name="Rubrik 3 7 2 3 8 9" xfId="34251" xr:uid="{00000000-0005-0000-0000-0000916F0000}"/>
    <cellStyle name="Rubrik 3 7 2 3 9" xfId="9702" xr:uid="{00000000-0005-0000-0000-0000926F0000}"/>
    <cellStyle name="Rubrik 3 7 2 4" xfId="1314" xr:uid="{00000000-0005-0000-0000-0000936F0000}"/>
    <cellStyle name="Rubrik 3 7 2 4 10" xfId="30533" xr:uid="{00000000-0005-0000-0000-0000946F0000}"/>
    <cellStyle name="Rubrik 3 7 2 4 11" xfId="36659" xr:uid="{00000000-0005-0000-0000-0000956F0000}"/>
    <cellStyle name="Rubrik 3 7 2 4 12" xfId="25181" xr:uid="{00000000-0005-0000-0000-0000966F0000}"/>
    <cellStyle name="Rubrik 3 7 2 4 2" xfId="5080" xr:uid="{00000000-0005-0000-0000-0000976F0000}"/>
    <cellStyle name="Rubrik 3 7 2 4 2 10" xfId="25214" xr:uid="{00000000-0005-0000-0000-0000986F0000}"/>
    <cellStyle name="Rubrik 3 7 2 4 2 11" xfId="38068" xr:uid="{00000000-0005-0000-0000-0000996F0000}"/>
    <cellStyle name="Rubrik 3 7 2 4 2 2" xfId="12964" xr:uid="{00000000-0005-0000-0000-00009A6F0000}"/>
    <cellStyle name="Rubrik 3 7 2 4 2 3" xfId="19287" xr:uid="{00000000-0005-0000-0000-00009B6F0000}"/>
    <cellStyle name="Rubrik 3 7 2 4 2 4" xfId="21918" xr:uid="{00000000-0005-0000-0000-00009C6F0000}"/>
    <cellStyle name="Rubrik 3 7 2 4 2 5" xfId="24501" xr:uid="{00000000-0005-0000-0000-00009D6F0000}"/>
    <cellStyle name="Rubrik 3 7 2 4 2 6" xfId="20816" xr:uid="{00000000-0005-0000-0000-00009E6F0000}"/>
    <cellStyle name="Rubrik 3 7 2 4 2 7" xfId="29516" xr:uid="{00000000-0005-0000-0000-00009F6F0000}"/>
    <cellStyle name="Rubrik 3 7 2 4 2 8" xfId="28185" xr:uid="{00000000-0005-0000-0000-0000A06F0000}"/>
    <cellStyle name="Rubrik 3 7 2 4 2 9" xfId="34252" xr:uid="{00000000-0005-0000-0000-0000A16F0000}"/>
    <cellStyle name="Rubrik 3 7 2 4 3" xfId="13887" xr:uid="{00000000-0005-0000-0000-0000A26F0000}"/>
    <cellStyle name="Rubrik 3 7 2 4 4" xfId="16259" xr:uid="{00000000-0005-0000-0000-0000A36F0000}"/>
    <cellStyle name="Rubrik 3 7 2 4 5" xfId="20107" xr:uid="{00000000-0005-0000-0000-0000A46F0000}"/>
    <cellStyle name="Rubrik 3 7 2 4 6" xfId="22722" xr:uid="{00000000-0005-0000-0000-0000A56F0000}"/>
    <cellStyle name="Rubrik 3 7 2 4 7" xfId="27816" xr:uid="{00000000-0005-0000-0000-0000A66F0000}"/>
    <cellStyle name="Rubrik 3 7 2 4 8" xfId="25609" xr:uid="{00000000-0005-0000-0000-0000A76F0000}"/>
    <cellStyle name="Rubrik 3 7 2 4 9" xfId="32583" xr:uid="{00000000-0005-0000-0000-0000A86F0000}"/>
    <cellStyle name="Rubrik 3 7 2 5" xfId="3158" xr:uid="{00000000-0005-0000-0000-0000A96F0000}"/>
    <cellStyle name="Rubrik 3 7 2 5 10" xfId="30978" xr:uid="{00000000-0005-0000-0000-0000AA6F0000}"/>
    <cellStyle name="Rubrik 3 7 2 5 11" xfId="36099" xr:uid="{00000000-0005-0000-0000-0000AB6F0000}"/>
    <cellStyle name="Rubrik 3 7 2 5 12" xfId="33383" xr:uid="{00000000-0005-0000-0000-0000AC6F0000}"/>
    <cellStyle name="Rubrik 3 7 2 5 2" xfId="5081" xr:uid="{00000000-0005-0000-0000-0000AD6F0000}"/>
    <cellStyle name="Rubrik 3 7 2 5 2 10" xfId="30876" xr:uid="{00000000-0005-0000-0000-0000AE6F0000}"/>
    <cellStyle name="Rubrik 3 7 2 5 2 11" xfId="38069" xr:uid="{00000000-0005-0000-0000-0000AF6F0000}"/>
    <cellStyle name="Rubrik 3 7 2 5 2 2" xfId="12965" xr:uid="{00000000-0005-0000-0000-0000B06F0000}"/>
    <cellStyle name="Rubrik 3 7 2 5 2 3" xfId="19288" xr:uid="{00000000-0005-0000-0000-0000B16F0000}"/>
    <cellStyle name="Rubrik 3 7 2 5 2 4" xfId="21919" xr:uid="{00000000-0005-0000-0000-0000B26F0000}"/>
    <cellStyle name="Rubrik 3 7 2 5 2 5" xfId="24502" xr:uid="{00000000-0005-0000-0000-0000B36F0000}"/>
    <cellStyle name="Rubrik 3 7 2 5 2 6" xfId="20918" xr:uid="{00000000-0005-0000-0000-0000B46F0000}"/>
    <cellStyle name="Rubrik 3 7 2 5 2 7" xfId="29517" xr:uid="{00000000-0005-0000-0000-0000B56F0000}"/>
    <cellStyle name="Rubrik 3 7 2 5 2 8" xfId="25366" xr:uid="{00000000-0005-0000-0000-0000B66F0000}"/>
    <cellStyle name="Rubrik 3 7 2 5 2 9" xfId="34253" xr:uid="{00000000-0005-0000-0000-0000B76F0000}"/>
    <cellStyle name="Rubrik 3 7 2 5 3" xfId="11118" xr:uid="{00000000-0005-0000-0000-0000B86F0000}"/>
    <cellStyle name="Rubrik 3 7 2 5 4" xfId="17372" xr:uid="{00000000-0005-0000-0000-0000B96F0000}"/>
    <cellStyle name="Rubrik 3 7 2 5 5" xfId="18036" xr:uid="{00000000-0005-0000-0000-0000BA6F0000}"/>
    <cellStyle name="Rubrik 3 7 2 5 6" xfId="9795" xr:uid="{00000000-0005-0000-0000-0000BB6F0000}"/>
    <cellStyle name="Rubrik 3 7 2 5 7" xfId="26289" xr:uid="{00000000-0005-0000-0000-0000BC6F0000}"/>
    <cellStyle name="Rubrik 3 7 2 5 8" xfId="28250" xr:uid="{00000000-0005-0000-0000-0000BD6F0000}"/>
    <cellStyle name="Rubrik 3 7 2 5 9" xfId="31142" xr:uid="{00000000-0005-0000-0000-0000BE6F0000}"/>
    <cellStyle name="Rubrik 3 7 2 6" xfId="2840" xr:uid="{00000000-0005-0000-0000-0000BF6F0000}"/>
    <cellStyle name="Rubrik 3 7 2 6 10" xfId="24707" xr:uid="{00000000-0005-0000-0000-0000C06F0000}"/>
    <cellStyle name="Rubrik 3 7 2 6 11" xfId="36253" xr:uid="{00000000-0005-0000-0000-0000C16F0000}"/>
    <cellStyle name="Rubrik 3 7 2 6 12" xfId="33485" xr:uid="{00000000-0005-0000-0000-0000C26F0000}"/>
    <cellStyle name="Rubrik 3 7 2 6 2" xfId="5082" xr:uid="{00000000-0005-0000-0000-0000C36F0000}"/>
    <cellStyle name="Rubrik 3 7 2 6 2 10" xfId="31111" xr:uid="{00000000-0005-0000-0000-0000C46F0000}"/>
    <cellStyle name="Rubrik 3 7 2 6 2 11" xfId="38070" xr:uid="{00000000-0005-0000-0000-0000C56F0000}"/>
    <cellStyle name="Rubrik 3 7 2 6 2 2" xfId="12966" xr:uid="{00000000-0005-0000-0000-0000C66F0000}"/>
    <cellStyle name="Rubrik 3 7 2 6 2 3" xfId="19289" xr:uid="{00000000-0005-0000-0000-0000C76F0000}"/>
    <cellStyle name="Rubrik 3 7 2 6 2 4" xfId="21920" xr:uid="{00000000-0005-0000-0000-0000C86F0000}"/>
    <cellStyle name="Rubrik 3 7 2 6 2 5" xfId="24503" xr:uid="{00000000-0005-0000-0000-0000C96F0000}"/>
    <cellStyle name="Rubrik 3 7 2 6 2 6" xfId="20573" xr:uid="{00000000-0005-0000-0000-0000CA6F0000}"/>
    <cellStyle name="Rubrik 3 7 2 6 2 7" xfId="29518" xr:uid="{00000000-0005-0000-0000-0000CB6F0000}"/>
    <cellStyle name="Rubrik 3 7 2 6 2 8" xfId="28256" xr:uid="{00000000-0005-0000-0000-0000CC6F0000}"/>
    <cellStyle name="Rubrik 3 7 2 6 2 9" xfId="34254" xr:uid="{00000000-0005-0000-0000-0000CD6F0000}"/>
    <cellStyle name="Rubrik 3 7 2 6 3" xfId="10801" xr:uid="{00000000-0005-0000-0000-0000CE6F0000}"/>
    <cellStyle name="Rubrik 3 7 2 6 4" xfId="17054" xr:uid="{00000000-0005-0000-0000-0000CF6F0000}"/>
    <cellStyle name="Rubrik 3 7 2 6 5" xfId="19475" xr:uid="{00000000-0005-0000-0000-0000D06F0000}"/>
    <cellStyle name="Rubrik 3 7 2 6 6" xfId="22106" xr:uid="{00000000-0005-0000-0000-0000D16F0000}"/>
    <cellStyle name="Rubrik 3 7 2 6 7" xfId="27209" xr:uid="{00000000-0005-0000-0000-0000D26F0000}"/>
    <cellStyle name="Rubrik 3 7 2 6 8" xfId="22859" xr:uid="{00000000-0005-0000-0000-0000D36F0000}"/>
    <cellStyle name="Rubrik 3 7 2 6 9" xfId="32026" xr:uid="{00000000-0005-0000-0000-0000D46F0000}"/>
    <cellStyle name="Rubrik 3 7 2 7" xfId="3328" xr:uid="{00000000-0005-0000-0000-0000D56F0000}"/>
    <cellStyle name="Rubrik 3 7 2 7 10" xfId="31809" xr:uid="{00000000-0005-0000-0000-0000D66F0000}"/>
    <cellStyle name="Rubrik 3 7 2 7 11" xfId="36012" xr:uid="{00000000-0005-0000-0000-0000D76F0000}"/>
    <cellStyle name="Rubrik 3 7 2 7 12" xfId="29825" xr:uid="{00000000-0005-0000-0000-0000D86F0000}"/>
    <cellStyle name="Rubrik 3 7 2 7 2" xfId="5083" xr:uid="{00000000-0005-0000-0000-0000D96F0000}"/>
    <cellStyle name="Rubrik 3 7 2 7 2 10" xfId="25315" xr:uid="{00000000-0005-0000-0000-0000DA6F0000}"/>
    <cellStyle name="Rubrik 3 7 2 7 2 11" xfId="38071" xr:uid="{00000000-0005-0000-0000-0000DB6F0000}"/>
    <cellStyle name="Rubrik 3 7 2 7 2 2" xfId="12967" xr:uid="{00000000-0005-0000-0000-0000DC6F0000}"/>
    <cellStyle name="Rubrik 3 7 2 7 2 3" xfId="19290" xr:uid="{00000000-0005-0000-0000-0000DD6F0000}"/>
    <cellStyle name="Rubrik 3 7 2 7 2 4" xfId="21921" xr:uid="{00000000-0005-0000-0000-0000DE6F0000}"/>
    <cellStyle name="Rubrik 3 7 2 7 2 5" xfId="24504" xr:uid="{00000000-0005-0000-0000-0000DF6F0000}"/>
    <cellStyle name="Rubrik 3 7 2 7 2 6" xfId="18048" xr:uid="{00000000-0005-0000-0000-0000E06F0000}"/>
    <cellStyle name="Rubrik 3 7 2 7 2 7" xfId="29519" xr:uid="{00000000-0005-0000-0000-0000E16F0000}"/>
    <cellStyle name="Rubrik 3 7 2 7 2 8" xfId="27067" xr:uid="{00000000-0005-0000-0000-0000E26F0000}"/>
    <cellStyle name="Rubrik 3 7 2 7 2 9" xfId="34255" xr:uid="{00000000-0005-0000-0000-0000E36F0000}"/>
    <cellStyle name="Rubrik 3 7 2 7 3" xfId="11288" xr:uid="{00000000-0005-0000-0000-0000E46F0000}"/>
    <cellStyle name="Rubrik 3 7 2 7 4" xfId="17542" xr:uid="{00000000-0005-0000-0000-0000E56F0000}"/>
    <cellStyle name="Rubrik 3 7 2 7 5" xfId="16766" xr:uid="{00000000-0005-0000-0000-0000E66F0000}"/>
    <cellStyle name="Rubrik 3 7 2 7 6" xfId="10408" xr:uid="{00000000-0005-0000-0000-0000E76F0000}"/>
    <cellStyle name="Rubrik 3 7 2 7 7" xfId="26968" xr:uid="{00000000-0005-0000-0000-0000E86F0000}"/>
    <cellStyle name="Rubrik 3 7 2 7 8" xfId="25930" xr:uid="{00000000-0005-0000-0000-0000E96F0000}"/>
    <cellStyle name="Rubrik 3 7 2 7 9" xfId="31784" xr:uid="{00000000-0005-0000-0000-0000EA6F0000}"/>
    <cellStyle name="Rubrik 3 7 2 8" xfId="779" xr:uid="{00000000-0005-0000-0000-0000EB6F0000}"/>
    <cellStyle name="Rubrik 3 7 2 8 10" xfId="30129" xr:uid="{00000000-0005-0000-0000-0000EC6F0000}"/>
    <cellStyle name="Rubrik 3 7 2 8 11" xfId="30030" xr:uid="{00000000-0005-0000-0000-0000ED6F0000}"/>
    <cellStyle name="Rubrik 3 7 2 8 12" xfId="34756" xr:uid="{00000000-0005-0000-0000-0000EE6F0000}"/>
    <cellStyle name="Rubrik 3 7 2 8 2" xfId="5084" xr:uid="{00000000-0005-0000-0000-0000EF6F0000}"/>
    <cellStyle name="Rubrik 3 7 2 8 2 10" xfId="34405" xr:uid="{00000000-0005-0000-0000-0000F06F0000}"/>
    <cellStyle name="Rubrik 3 7 2 8 2 11" xfId="38072" xr:uid="{00000000-0005-0000-0000-0000F16F0000}"/>
    <cellStyle name="Rubrik 3 7 2 8 2 2" xfId="12968" xr:uid="{00000000-0005-0000-0000-0000F26F0000}"/>
    <cellStyle name="Rubrik 3 7 2 8 2 3" xfId="19291" xr:uid="{00000000-0005-0000-0000-0000F36F0000}"/>
    <cellStyle name="Rubrik 3 7 2 8 2 4" xfId="21922" xr:uid="{00000000-0005-0000-0000-0000F46F0000}"/>
    <cellStyle name="Rubrik 3 7 2 8 2 5" xfId="24505" xr:uid="{00000000-0005-0000-0000-0000F56F0000}"/>
    <cellStyle name="Rubrik 3 7 2 8 2 6" xfId="23593" xr:uid="{00000000-0005-0000-0000-0000F66F0000}"/>
    <cellStyle name="Rubrik 3 7 2 8 2 7" xfId="29520" xr:uid="{00000000-0005-0000-0000-0000F76F0000}"/>
    <cellStyle name="Rubrik 3 7 2 8 2 8" xfId="20857" xr:uid="{00000000-0005-0000-0000-0000F86F0000}"/>
    <cellStyle name="Rubrik 3 7 2 8 2 9" xfId="34256" xr:uid="{00000000-0005-0000-0000-0000F96F0000}"/>
    <cellStyle name="Rubrik 3 7 2 8 3" xfId="14422" xr:uid="{00000000-0005-0000-0000-0000FA6F0000}"/>
    <cellStyle name="Rubrik 3 7 2 8 4" xfId="15847" xr:uid="{00000000-0005-0000-0000-0000FB6F0000}"/>
    <cellStyle name="Rubrik 3 7 2 8 5" xfId="14570" xr:uid="{00000000-0005-0000-0000-0000FC6F0000}"/>
    <cellStyle name="Rubrik 3 7 2 8 6" xfId="14290" xr:uid="{00000000-0005-0000-0000-0000FD6F0000}"/>
    <cellStyle name="Rubrik 3 7 2 8 7" xfId="22598" xr:uid="{00000000-0005-0000-0000-0000FE6F0000}"/>
    <cellStyle name="Rubrik 3 7 2 8 8" xfId="25162" xr:uid="{00000000-0005-0000-0000-0000FF6F0000}"/>
    <cellStyle name="Rubrik 3 7 2 8 9" xfId="25052" xr:uid="{00000000-0005-0000-0000-000000700000}"/>
    <cellStyle name="Rubrik 3 7 2 9" xfId="16049" xr:uid="{00000000-0005-0000-0000-000001700000}"/>
    <cellStyle name="Rubrik 3 7 3" xfId="435" xr:uid="{00000000-0005-0000-0000-000002700000}"/>
    <cellStyle name="Rubrik 3 7 3 10" xfId="5085" xr:uid="{00000000-0005-0000-0000-000003700000}"/>
    <cellStyle name="Rubrik 3 7 3 10 10" xfId="32307" xr:uid="{00000000-0005-0000-0000-000004700000}"/>
    <cellStyle name="Rubrik 3 7 3 10 11" xfId="38073" xr:uid="{00000000-0005-0000-0000-000005700000}"/>
    <cellStyle name="Rubrik 3 7 3 10 2" xfId="12969" xr:uid="{00000000-0005-0000-0000-000006700000}"/>
    <cellStyle name="Rubrik 3 7 3 10 3" xfId="19292" xr:uid="{00000000-0005-0000-0000-000007700000}"/>
    <cellStyle name="Rubrik 3 7 3 10 4" xfId="21923" xr:uid="{00000000-0005-0000-0000-000008700000}"/>
    <cellStyle name="Rubrik 3 7 3 10 5" xfId="24506" xr:uid="{00000000-0005-0000-0000-000009700000}"/>
    <cellStyle name="Rubrik 3 7 3 10 6" xfId="16115" xr:uid="{00000000-0005-0000-0000-00000A700000}"/>
    <cellStyle name="Rubrik 3 7 3 10 7" xfId="29521" xr:uid="{00000000-0005-0000-0000-00000B700000}"/>
    <cellStyle name="Rubrik 3 7 3 10 8" xfId="27010" xr:uid="{00000000-0005-0000-0000-00000C700000}"/>
    <cellStyle name="Rubrik 3 7 3 10 9" xfId="34257" xr:uid="{00000000-0005-0000-0000-00000D700000}"/>
    <cellStyle name="Rubrik 3 7 3 11" xfId="14763" xr:uid="{00000000-0005-0000-0000-00000E700000}"/>
    <cellStyle name="Rubrik 3 7 3 12" xfId="16004" xr:uid="{00000000-0005-0000-0000-00000F700000}"/>
    <cellStyle name="Rubrik 3 7 3 13" xfId="21067" xr:uid="{00000000-0005-0000-0000-000010700000}"/>
    <cellStyle name="Rubrik 3 7 3 14" xfId="23655" xr:uid="{00000000-0005-0000-0000-000011700000}"/>
    <cellStyle name="Rubrik 3 7 3 15" xfId="15825" xr:uid="{00000000-0005-0000-0000-000012700000}"/>
    <cellStyle name="Rubrik 3 7 3 16" xfId="33422" xr:uid="{00000000-0005-0000-0000-000013700000}"/>
    <cellStyle name="Rubrik 3 7 3 17" xfId="28711" xr:uid="{00000000-0005-0000-0000-000014700000}"/>
    <cellStyle name="Rubrik 3 7 3 18" xfId="35406" xr:uid="{00000000-0005-0000-0000-000015700000}"/>
    <cellStyle name="Rubrik 3 7 3 19" xfId="37269" xr:uid="{00000000-0005-0000-0000-000016700000}"/>
    <cellStyle name="Rubrik 3 7 3 2" xfId="2100" xr:uid="{00000000-0005-0000-0000-000017700000}"/>
    <cellStyle name="Rubrik 3 7 3 2 10" xfId="10825" xr:uid="{00000000-0005-0000-0000-000018700000}"/>
    <cellStyle name="Rubrik 3 7 3 2 11" xfId="10040" xr:uid="{00000000-0005-0000-0000-000019700000}"/>
    <cellStyle name="Rubrik 3 7 3 2 12" xfId="13923" xr:uid="{00000000-0005-0000-0000-00001A700000}"/>
    <cellStyle name="Rubrik 3 7 3 2 13" xfId="14170" xr:uid="{00000000-0005-0000-0000-00001B700000}"/>
    <cellStyle name="Rubrik 3 7 3 2 14" xfId="19995" xr:uid="{00000000-0005-0000-0000-00001C700000}"/>
    <cellStyle name="Rubrik 3 7 3 2 15" xfId="25180" xr:uid="{00000000-0005-0000-0000-00001D700000}"/>
    <cellStyle name="Rubrik 3 7 3 2 16" xfId="27709" xr:uid="{00000000-0005-0000-0000-00001E700000}"/>
    <cellStyle name="Rubrik 3 7 3 2 17" xfId="30144" xr:uid="{00000000-0005-0000-0000-00001F700000}"/>
    <cellStyle name="Rubrik 3 7 3 2 18" xfId="32481" xr:uid="{00000000-0005-0000-0000-000020700000}"/>
    <cellStyle name="Rubrik 3 7 3 2 2" xfId="2682" xr:uid="{00000000-0005-0000-0000-000021700000}"/>
    <cellStyle name="Rubrik 3 7 3 2 2 10" xfId="23596" xr:uid="{00000000-0005-0000-0000-000022700000}"/>
    <cellStyle name="Rubrik 3 7 3 2 2 11" xfId="33086" xr:uid="{00000000-0005-0000-0000-000023700000}"/>
    <cellStyle name="Rubrik 3 7 3 2 2 12" xfId="23372" xr:uid="{00000000-0005-0000-0000-000024700000}"/>
    <cellStyle name="Rubrik 3 7 3 2 2 2" xfId="5086" xr:uid="{00000000-0005-0000-0000-000025700000}"/>
    <cellStyle name="Rubrik 3 7 3 2 2 2 10" xfId="28582" xr:uid="{00000000-0005-0000-0000-000026700000}"/>
    <cellStyle name="Rubrik 3 7 3 2 2 2 11" xfId="38074" xr:uid="{00000000-0005-0000-0000-000027700000}"/>
    <cellStyle name="Rubrik 3 7 3 2 2 2 2" xfId="12970" xr:uid="{00000000-0005-0000-0000-000028700000}"/>
    <cellStyle name="Rubrik 3 7 3 2 2 2 3" xfId="19293" xr:uid="{00000000-0005-0000-0000-000029700000}"/>
    <cellStyle name="Rubrik 3 7 3 2 2 2 4" xfId="21924" xr:uid="{00000000-0005-0000-0000-00002A700000}"/>
    <cellStyle name="Rubrik 3 7 3 2 2 2 5" xfId="24507" xr:uid="{00000000-0005-0000-0000-00002B700000}"/>
    <cellStyle name="Rubrik 3 7 3 2 2 2 6" xfId="22605" xr:uid="{00000000-0005-0000-0000-00002C700000}"/>
    <cellStyle name="Rubrik 3 7 3 2 2 2 7" xfId="29522" xr:uid="{00000000-0005-0000-0000-00002D700000}"/>
    <cellStyle name="Rubrik 3 7 3 2 2 2 8" xfId="17876" xr:uid="{00000000-0005-0000-0000-00002E700000}"/>
    <cellStyle name="Rubrik 3 7 3 2 2 2 9" xfId="34258" xr:uid="{00000000-0005-0000-0000-00002F700000}"/>
    <cellStyle name="Rubrik 3 7 3 2 2 3" xfId="10643" xr:uid="{00000000-0005-0000-0000-000030700000}"/>
    <cellStyle name="Rubrik 3 7 3 2 2 4" xfId="9808" xr:uid="{00000000-0005-0000-0000-000031700000}"/>
    <cellStyle name="Rubrik 3 7 3 2 2 5" xfId="9933" xr:uid="{00000000-0005-0000-0000-000032700000}"/>
    <cellStyle name="Rubrik 3 7 3 2 2 6" xfId="14999" xr:uid="{00000000-0005-0000-0000-000033700000}"/>
    <cellStyle name="Rubrik 3 7 3 2 2 7" xfId="20685" xr:uid="{00000000-0005-0000-0000-000034700000}"/>
    <cellStyle name="Rubrik 3 7 3 2 2 8" xfId="23284" xr:uid="{00000000-0005-0000-0000-000035700000}"/>
    <cellStyle name="Rubrik 3 7 3 2 2 9" xfId="28364" xr:uid="{00000000-0005-0000-0000-000036700000}"/>
    <cellStyle name="Rubrik 3 7 3 2 3" xfId="2844" xr:uid="{00000000-0005-0000-0000-000037700000}"/>
    <cellStyle name="Rubrik 3 7 3 2 3 10" xfId="33151" xr:uid="{00000000-0005-0000-0000-000038700000}"/>
    <cellStyle name="Rubrik 3 7 3 2 3 11" xfId="35214" xr:uid="{00000000-0005-0000-0000-000039700000}"/>
    <cellStyle name="Rubrik 3 7 3 2 3 12" xfId="37068" xr:uid="{00000000-0005-0000-0000-00003A700000}"/>
    <cellStyle name="Rubrik 3 7 3 2 3 2" xfId="5087" xr:uid="{00000000-0005-0000-0000-00003B700000}"/>
    <cellStyle name="Rubrik 3 7 3 2 3 2 10" xfId="23088" xr:uid="{00000000-0005-0000-0000-00003C700000}"/>
    <cellStyle name="Rubrik 3 7 3 2 3 2 11" xfId="38075" xr:uid="{00000000-0005-0000-0000-00003D700000}"/>
    <cellStyle name="Rubrik 3 7 3 2 3 2 2" xfId="12971" xr:uid="{00000000-0005-0000-0000-00003E700000}"/>
    <cellStyle name="Rubrik 3 7 3 2 3 2 3" xfId="19294" xr:uid="{00000000-0005-0000-0000-00003F700000}"/>
    <cellStyle name="Rubrik 3 7 3 2 3 2 4" xfId="21925" xr:uid="{00000000-0005-0000-0000-000040700000}"/>
    <cellStyle name="Rubrik 3 7 3 2 3 2 5" xfId="24508" xr:uid="{00000000-0005-0000-0000-000041700000}"/>
    <cellStyle name="Rubrik 3 7 3 2 3 2 6" xfId="19702" xr:uid="{00000000-0005-0000-0000-000042700000}"/>
    <cellStyle name="Rubrik 3 7 3 2 3 2 7" xfId="29523" xr:uid="{00000000-0005-0000-0000-000043700000}"/>
    <cellStyle name="Rubrik 3 7 3 2 3 2 8" xfId="27434" xr:uid="{00000000-0005-0000-0000-000044700000}"/>
    <cellStyle name="Rubrik 3 7 3 2 3 2 9" xfId="34259" xr:uid="{00000000-0005-0000-0000-000045700000}"/>
    <cellStyle name="Rubrik 3 7 3 2 3 3" xfId="10805" xr:uid="{00000000-0005-0000-0000-000046700000}"/>
    <cellStyle name="Rubrik 3 7 3 2 3 4" xfId="17058" xr:uid="{00000000-0005-0000-0000-000047700000}"/>
    <cellStyle name="Rubrik 3 7 3 2 3 5" xfId="16230" xr:uid="{00000000-0005-0000-0000-000048700000}"/>
    <cellStyle name="Rubrik 3 7 3 2 3 6" xfId="20762" xr:uid="{00000000-0005-0000-0000-000049700000}"/>
    <cellStyle name="Rubrik 3 7 3 2 3 7" xfId="25906" xr:uid="{00000000-0005-0000-0000-00004A700000}"/>
    <cellStyle name="Rubrik 3 7 3 2 3 8" xfId="28436" xr:uid="{00000000-0005-0000-0000-00004B700000}"/>
    <cellStyle name="Rubrik 3 7 3 2 3 9" xfId="30798" xr:uid="{00000000-0005-0000-0000-00004C700000}"/>
    <cellStyle name="Rubrik 3 7 3 2 4" xfId="1202" xr:uid="{00000000-0005-0000-0000-00004D700000}"/>
    <cellStyle name="Rubrik 3 7 3 2 4 10" xfId="32997" xr:uid="{00000000-0005-0000-0000-00004E700000}"/>
    <cellStyle name="Rubrik 3 7 3 2 4 11" xfId="35102" xr:uid="{00000000-0005-0000-0000-00004F700000}"/>
    <cellStyle name="Rubrik 3 7 3 2 4 12" xfId="36961" xr:uid="{00000000-0005-0000-0000-000050700000}"/>
    <cellStyle name="Rubrik 3 7 3 2 4 2" xfId="5088" xr:uid="{00000000-0005-0000-0000-000051700000}"/>
    <cellStyle name="Rubrik 3 7 3 2 4 2 10" xfId="27511" xr:uid="{00000000-0005-0000-0000-000052700000}"/>
    <cellStyle name="Rubrik 3 7 3 2 4 2 11" xfId="38076" xr:uid="{00000000-0005-0000-0000-000053700000}"/>
    <cellStyle name="Rubrik 3 7 3 2 4 2 2" xfId="12972" xr:uid="{00000000-0005-0000-0000-000054700000}"/>
    <cellStyle name="Rubrik 3 7 3 2 4 2 3" xfId="19295" xr:uid="{00000000-0005-0000-0000-000055700000}"/>
    <cellStyle name="Rubrik 3 7 3 2 4 2 4" xfId="21926" xr:uid="{00000000-0005-0000-0000-000056700000}"/>
    <cellStyle name="Rubrik 3 7 3 2 4 2 5" xfId="24509" xr:uid="{00000000-0005-0000-0000-000057700000}"/>
    <cellStyle name="Rubrik 3 7 3 2 4 2 6" xfId="23023" xr:uid="{00000000-0005-0000-0000-000058700000}"/>
    <cellStyle name="Rubrik 3 7 3 2 4 2 7" xfId="29524" xr:uid="{00000000-0005-0000-0000-000059700000}"/>
    <cellStyle name="Rubrik 3 7 3 2 4 2 8" xfId="20290" xr:uid="{00000000-0005-0000-0000-00005A700000}"/>
    <cellStyle name="Rubrik 3 7 3 2 4 2 9" xfId="34260" xr:uid="{00000000-0005-0000-0000-00005B700000}"/>
    <cellStyle name="Rubrik 3 7 3 2 4 3" xfId="13999" xr:uid="{00000000-0005-0000-0000-00005C700000}"/>
    <cellStyle name="Rubrik 3 7 3 2 4 4" xfId="16314" xr:uid="{00000000-0005-0000-0000-00005D700000}"/>
    <cellStyle name="Rubrik 3 7 3 2 4 5" xfId="14937" xr:uid="{00000000-0005-0000-0000-00005E700000}"/>
    <cellStyle name="Rubrik 3 7 3 2 4 6" xfId="20575" xr:uid="{00000000-0005-0000-0000-00005F700000}"/>
    <cellStyle name="Rubrik 3 7 3 2 4 7" xfId="25726" xr:uid="{00000000-0005-0000-0000-000060700000}"/>
    <cellStyle name="Rubrik 3 7 3 2 4 8" xfId="28258" xr:uid="{00000000-0005-0000-0000-000061700000}"/>
    <cellStyle name="Rubrik 3 7 3 2 4 9" xfId="30641" xr:uid="{00000000-0005-0000-0000-000062700000}"/>
    <cellStyle name="Rubrik 3 7 3 2 5" xfId="674" xr:uid="{00000000-0005-0000-0000-000063700000}"/>
    <cellStyle name="Rubrik 3 7 3 2 5 10" xfId="23448" xr:uid="{00000000-0005-0000-0000-000064700000}"/>
    <cellStyle name="Rubrik 3 7 3 2 5 11" xfId="36809" xr:uid="{00000000-0005-0000-0000-000065700000}"/>
    <cellStyle name="Rubrik 3 7 3 2 5 12" xfId="32662" xr:uid="{00000000-0005-0000-0000-000066700000}"/>
    <cellStyle name="Rubrik 3 7 3 2 5 2" xfId="5089" xr:uid="{00000000-0005-0000-0000-000067700000}"/>
    <cellStyle name="Rubrik 3 7 3 2 5 2 10" xfId="34622" xr:uid="{00000000-0005-0000-0000-000068700000}"/>
    <cellStyle name="Rubrik 3 7 3 2 5 2 11" xfId="38077" xr:uid="{00000000-0005-0000-0000-000069700000}"/>
    <cellStyle name="Rubrik 3 7 3 2 5 2 2" xfId="12973" xr:uid="{00000000-0005-0000-0000-00006A700000}"/>
    <cellStyle name="Rubrik 3 7 3 2 5 2 3" xfId="19296" xr:uid="{00000000-0005-0000-0000-00006B700000}"/>
    <cellStyle name="Rubrik 3 7 3 2 5 2 4" xfId="21927" xr:uid="{00000000-0005-0000-0000-00006C700000}"/>
    <cellStyle name="Rubrik 3 7 3 2 5 2 5" xfId="24510" xr:uid="{00000000-0005-0000-0000-00006D700000}"/>
    <cellStyle name="Rubrik 3 7 3 2 5 2 6" xfId="17840" xr:uid="{00000000-0005-0000-0000-00006E700000}"/>
    <cellStyle name="Rubrik 3 7 3 2 5 2 7" xfId="29525" xr:uid="{00000000-0005-0000-0000-00006F700000}"/>
    <cellStyle name="Rubrik 3 7 3 2 5 2 8" xfId="27103" xr:uid="{00000000-0005-0000-0000-000070700000}"/>
    <cellStyle name="Rubrik 3 7 3 2 5 2 9" xfId="34261" xr:uid="{00000000-0005-0000-0000-000071700000}"/>
    <cellStyle name="Rubrik 3 7 3 2 5 3" xfId="14524" xr:uid="{00000000-0005-0000-0000-000072700000}"/>
    <cellStyle name="Rubrik 3 7 3 2 5 4" xfId="16576" xr:uid="{00000000-0005-0000-0000-000073700000}"/>
    <cellStyle name="Rubrik 3 7 3 2 5 5" xfId="20318" xr:uid="{00000000-0005-0000-0000-000074700000}"/>
    <cellStyle name="Rubrik 3 7 3 2 5 6" xfId="22927" xr:uid="{00000000-0005-0000-0000-000075700000}"/>
    <cellStyle name="Rubrik 3 7 3 2 5 7" xfId="28018" xr:uid="{00000000-0005-0000-0000-000076700000}"/>
    <cellStyle name="Rubrik 3 7 3 2 5 8" xfId="22878" xr:uid="{00000000-0005-0000-0000-000077700000}"/>
    <cellStyle name="Rubrik 3 7 3 2 5 9" xfId="32768" xr:uid="{00000000-0005-0000-0000-000078700000}"/>
    <cellStyle name="Rubrik 3 7 3 2 6" xfId="2635" xr:uid="{00000000-0005-0000-0000-000079700000}"/>
    <cellStyle name="Rubrik 3 7 3 2 6 10" xfId="9372" xr:uid="{00000000-0005-0000-0000-00007A700000}"/>
    <cellStyle name="Rubrik 3 7 3 2 6 11" xfId="36347" xr:uid="{00000000-0005-0000-0000-00007B700000}"/>
    <cellStyle name="Rubrik 3 7 3 2 6 12" xfId="34406" xr:uid="{00000000-0005-0000-0000-00007C700000}"/>
    <cellStyle name="Rubrik 3 7 3 2 6 2" xfId="5090" xr:uid="{00000000-0005-0000-0000-00007D700000}"/>
    <cellStyle name="Rubrik 3 7 3 2 6 2 10" xfId="25340" xr:uid="{00000000-0005-0000-0000-00007E700000}"/>
    <cellStyle name="Rubrik 3 7 3 2 6 2 11" xfId="38078" xr:uid="{00000000-0005-0000-0000-00007F700000}"/>
    <cellStyle name="Rubrik 3 7 3 2 6 2 2" xfId="12974" xr:uid="{00000000-0005-0000-0000-000080700000}"/>
    <cellStyle name="Rubrik 3 7 3 2 6 2 3" xfId="19297" xr:uid="{00000000-0005-0000-0000-000081700000}"/>
    <cellStyle name="Rubrik 3 7 3 2 6 2 4" xfId="21928" xr:uid="{00000000-0005-0000-0000-000082700000}"/>
    <cellStyle name="Rubrik 3 7 3 2 6 2 5" xfId="24511" xr:uid="{00000000-0005-0000-0000-000083700000}"/>
    <cellStyle name="Rubrik 3 7 3 2 6 2 6" xfId="22787" xr:uid="{00000000-0005-0000-0000-000084700000}"/>
    <cellStyle name="Rubrik 3 7 3 2 6 2 7" xfId="29526" xr:uid="{00000000-0005-0000-0000-000085700000}"/>
    <cellStyle name="Rubrik 3 7 3 2 6 2 8" xfId="22298" xr:uid="{00000000-0005-0000-0000-000086700000}"/>
    <cellStyle name="Rubrik 3 7 3 2 6 2 9" xfId="34262" xr:uid="{00000000-0005-0000-0000-000087700000}"/>
    <cellStyle name="Rubrik 3 7 3 2 6 3" xfId="10596" xr:uid="{00000000-0005-0000-0000-000088700000}"/>
    <cellStyle name="Rubrik 3 7 3 2 6 4" xfId="10194" xr:uid="{00000000-0005-0000-0000-000089700000}"/>
    <cellStyle name="Rubrik 3 7 3 2 6 5" xfId="19577" xr:uid="{00000000-0005-0000-0000-00008A700000}"/>
    <cellStyle name="Rubrik 3 7 3 2 6 6" xfId="22208" xr:uid="{00000000-0005-0000-0000-00008B700000}"/>
    <cellStyle name="Rubrik 3 7 3 2 6 7" xfId="27311" xr:uid="{00000000-0005-0000-0000-00008C700000}"/>
    <cellStyle name="Rubrik 3 7 3 2 6 8" xfId="22420" xr:uid="{00000000-0005-0000-0000-00008D700000}"/>
    <cellStyle name="Rubrik 3 7 3 2 6 9" xfId="32127" xr:uid="{00000000-0005-0000-0000-00008E700000}"/>
    <cellStyle name="Rubrik 3 7 3 2 7" xfId="3028" xr:uid="{00000000-0005-0000-0000-00008F700000}"/>
    <cellStyle name="Rubrik 3 7 3 2 7 10" xfId="33287" xr:uid="{00000000-0005-0000-0000-000090700000}"/>
    <cellStyle name="Rubrik 3 7 3 2 7 11" xfId="34435" xr:uid="{00000000-0005-0000-0000-000091700000}"/>
    <cellStyle name="Rubrik 3 7 3 2 7 12" xfId="35836" xr:uid="{00000000-0005-0000-0000-000092700000}"/>
    <cellStyle name="Rubrik 3 7 3 2 7 2" xfId="5091" xr:uid="{00000000-0005-0000-0000-000093700000}"/>
    <cellStyle name="Rubrik 3 7 3 2 7 2 10" xfId="35048" xr:uid="{00000000-0005-0000-0000-000094700000}"/>
    <cellStyle name="Rubrik 3 7 3 2 7 2 11" xfId="38079" xr:uid="{00000000-0005-0000-0000-000095700000}"/>
    <cellStyle name="Rubrik 3 7 3 2 7 2 2" xfId="12975" xr:uid="{00000000-0005-0000-0000-000096700000}"/>
    <cellStyle name="Rubrik 3 7 3 2 7 2 3" xfId="19298" xr:uid="{00000000-0005-0000-0000-000097700000}"/>
    <cellStyle name="Rubrik 3 7 3 2 7 2 4" xfId="21929" xr:uid="{00000000-0005-0000-0000-000098700000}"/>
    <cellStyle name="Rubrik 3 7 3 2 7 2 5" xfId="24512" xr:uid="{00000000-0005-0000-0000-000099700000}"/>
    <cellStyle name="Rubrik 3 7 3 2 7 2 6" xfId="20798" xr:uid="{00000000-0005-0000-0000-00009A700000}"/>
    <cellStyle name="Rubrik 3 7 3 2 7 2 7" xfId="29527" xr:uid="{00000000-0005-0000-0000-00009B700000}"/>
    <cellStyle name="Rubrik 3 7 3 2 7 2 8" xfId="24660" xr:uid="{00000000-0005-0000-0000-00009C700000}"/>
    <cellStyle name="Rubrik 3 7 3 2 7 2 9" xfId="34263" xr:uid="{00000000-0005-0000-0000-00009D700000}"/>
    <cellStyle name="Rubrik 3 7 3 2 7 3" xfId="10989" xr:uid="{00000000-0005-0000-0000-00009E700000}"/>
    <cellStyle name="Rubrik 3 7 3 2 7 4" xfId="17242" xr:uid="{00000000-0005-0000-0000-00009F700000}"/>
    <cellStyle name="Rubrik 3 7 3 2 7 5" xfId="18094" xr:uid="{00000000-0005-0000-0000-0000A0700000}"/>
    <cellStyle name="Rubrik 3 7 3 2 7 6" xfId="17788" xr:uid="{00000000-0005-0000-0000-0000A1700000}"/>
    <cellStyle name="Rubrik 3 7 3 2 7 7" xfId="27117" xr:uid="{00000000-0005-0000-0000-0000A2700000}"/>
    <cellStyle name="Rubrik 3 7 3 2 7 8" xfId="28176" xr:uid="{00000000-0005-0000-0000-0000A3700000}"/>
    <cellStyle name="Rubrik 3 7 3 2 7 9" xfId="31934" xr:uid="{00000000-0005-0000-0000-0000A4700000}"/>
    <cellStyle name="Rubrik 3 7 3 2 8" xfId="5092" xr:uid="{00000000-0005-0000-0000-0000A5700000}"/>
    <cellStyle name="Rubrik 3 7 3 2 8 10" xfId="32545" xr:uid="{00000000-0005-0000-0000-0000A6700000}"/>
    <cellStyle name="Rubrik 3 7 3 2 8 11" xfId="38080" xr:uid="{00000000-0005-0000-0000-0000A7700000}"/>
    <cellStyle name="Rubrik 3 7 3 2 8 2" xfId="12976" xr:uid="{00000000-0005-0000-0000-0000A8700000}"/>
    <cellStyle name="Rubrik 3 7 3 2 8 3" xfId="19299" xr:uid="{00000000-0005-0000-0000-0000A9700000}"/>
    <cellStyle name="Rubrik 3 7 3 2 8 4" xfId="21930" xr:uid="{00000000-0005-0000-0000-0000AA700000}"/>
    <cellStyle name="Rubrik 3 7 3 2 8 5" xfId="24513" xr:uid="{00000000-0005-0000-0000-0000AB700000}"/>
    <cellStyle name="Rubrik 3 7 3 2 8 6" xfId="22603" xr:uid="{00000000-0005-0000-0000-0000AC700000}"/>
    <cellStyle name="Rubrik 3 7 3 2 8 7" xfId="29528" xr:uid="{00000000-0005-0000-0000-0000AD700000}"/>
    <cellStyle name="Rubrik 3 7 3 2 8 8" xfId="26134" xr:uid="{00000000-0005-0000-0000-0000AE700000}"/>
    <cellStyle name="Rubrik 3 7 3 2 8 9" xfId="34264" xr:uid="{00000000-0005-0000-0000-0000AF700000}"/>
    <cellStyle name="Rubrik 3 7 3 2 9" xfId="10063" xr:uid="{00000000-0005-0000-0000-0000B0700000}"/>
    <cellStyle name="Rubrik 3 7 3 20" xfId="30474" xr:uid="{00000000-0005-0000-0000-0000B1700000}"/>
    <cellStyle name="Rubrik 3 7 3 3" xfId="3031" xr:uid="{00000000-0005-0000-0000-0000B2700000}"/>
    <cellStyle name="Rubrik 3 7 3 3 10" xfId="30730" xr:uid="{00000000-0005-0000-0000-0000B3700000}"/>
    <cellStyle name="Rubrik 3 7 3 3 11" xfId="36160" xr:uid="{00000000-0005-0000-0000-0000B4700000}"/>
    <cellStyle name="Rubrik 3 7 3 3 12" xfId="36816" xr:uid="{00000000-0005-0000-0000-0000B5700000}"/>
    <cellStyle name="Rubrik 3 7 3 3 2" xfId="5093" xr:uid="{00000000-0005-0000-0000-0000B6700000}"/>
    <cellStyle name="Rubrik 3 7 3 3 2 10" xfId="23585" xr:uid="{00000000-0005-0000-0000-0000B7700000}"/>
    <cellStyle name="Rubrik 3 7 3 3 2 11" xfId="38081" xr:uid="{00000000-0005-0000-0000-0000B8700000}"/>
    <cellStyle name="Rubrik 3 7 3 3 2 2" xfId="12977" xr:uid="{00000000-0005-0000-0000-0000B9700000}"/>
    <cellStyle name="Rubrik 3 7 3 3 2 3" xfId="19300" xr:uid="{00000000-0005-0000-0000-0000BA700000}"/>
    <cellStyle name="Rubrik 3 7 3 3 2 4" xfId="21931" xr:uid="{00000000-0005-0000-0000-0000BB700000}"/>
    <cellStyle name="Rubrik 3 7 3 3 2 5" xfId="24514" xr:uid="{00000000-0005-0000-0000-0000BC700000}"/>
    <cellStyle name="Rubrik 3 7 3 3 2 6" xfId="22495" xr:uid="{00000000-0005-0000-0000-0000BD700000}"/>
    <cellStyle name="Rubrik 3 7 3 3 2 7" xfId="29529" xr:uid="{00000000-0005-0000-0000-0000BE700000}"/>
    <cellStyle name="Rubrik 3 7 3 3 2 8" xfId="23621" xr:uid="{00000000-0005-0000-0000-0000BF700000}"/>
    <cellStyle name="Rubrik 3 7 3 3 2 9" xfId="34265" xr:uid="{00000000-0005-0000-0000-0000C0700000}"/>
    <cellStyle name="Rubrik 3 7 3 3 3" xfId="10992" xr:uid="{00000000-0005-0000-0000-0000C1700000}"/>
    <cellStyle name="Rubrik 3 7 3 3 4" xfId="17245" xr:uid="{00000000-0005-0000-0000-0000C2700000}"/>
    <cellStyle name="Rubrik 3 7 3 3 5" xfId="15921" xr:uid="{00000000-0005-0000-0000-0000C3700000}"/>
    <cellStyle name="Rubrik 3 7 3 3 6" xfId="20334" xr:uid="{00000000-0005-0000-0000-0000C4700000}"/>
    <cellStyle name="Rubrik 3 7 3 3 7" xfId="25189" xr:uid="{00000000-0005-0000-0000-0000C5700000}"/>
    <cellStyle name="Rubrik 3 7 3 3 8" xfId="25481" xr:uid="{00000000-0005-0000-0000-0000C6700000}"/>
    <cellStyle name="Rubrik 3 7 3 3 9" xfId="30152" xr:uid="{00000000-0005-0000-0000-0000C7700000}"/>
    <cellStyle name="Rubrik 3 7 3 4" xfId="2858" xr:uid="{00000000-0005-0000-0000-0000C8700000}"/>
    <cellStyle name="Rubrik 3 7 3 4 10" xfId="29754" xr:uid="{00000000-0005-0000-0000-0000C9700000}"/>
    <cellStyle name="Rubrik 3 7 3 4 11" xfId="36245" xr:uid="{00000000-0005-0000-0000-0000CA700000}"/>
    <cellStyle name="Rubrik 3 7 3 4 12" xfId="19801" xr:uid="{00000000-0005-0000-0000-0000CB700000}"/>
    <cellStyle name="Rubrik 3 7 3 4 2" xfId="5094" xr:uid="{00000000-0005-0000-0000-0000CC700000}"/>
    <cellStyle name="Rubrik 3 7 3 4 2 10" xfId="34956" xr:uid="{00000000-0005-0000-0000-0000CD700000}"/>
    <cellStyle name="Rubrik 3 7 3 4 2 11" xfId="38082" xr:uid="{00000000-0005-0000-0000-0000CE700000}"/>
    <cellStyle name="Rubrik 3 7 3 4 2 2" xfId="12978" xr:uid="{00000000-0005-0000-0000-0000CF700000}"/>
    <cellStyle name="Rubrik 3 7 3 4 2 3" xfId="19301" xr:uid="{00000000-0005-0000-0000-0000D0700000}"/>
    <cellStyle name="Rubrik 3 7 3 4 2 4" xfId="21932" xr:uid="{00000000-0005-0000-0000-0000D1700000}"/>
    <cellStyle name="Rubrik 3 7 3 4 2 5" xfId="24515" xr:uid="{00000000-0005-0000-0000-0000D2700000}"/>
    <cellStyle name="Rubrik 3 7 3 4 2 6" xfId="23267" xr:uid="{00000000-0005-0000-0000-0000D3700000}"/>
    <cellStyle name="Rubrik 3 7 3 4 2 7" xfId="29530" xr:uid="{00000000-0005-0000-0000-0000D4700000}"/>
    <cellStyle name="Rubrik 3 7 3 4 2 8" xfId="26015" xr:uid="{00000000-0005-0000-0000-0000D5700000}"/>
    <cellStyle name="Rubrik 3 7 3 4 2 9" xfId="34266" xr:uid="{00000000-0005-0000-0000-0000D6700000}"/>
    <cellStyle name="Rubrik 3 7 3 4 3" xfId="10819" xr:uid="{00000000-0005-0000-0000-0000D7700000}"/>
    <cellStyle name="Rubrik 3 7 3 4 4" xfId="17072" xr:uid="{00000000-0005-0000-0000-0000D8700000}"/>
    <cellStyle name="Rubrik 3 7 3 4 5" xfId="19467" xr:uid="{00000000-0005-0000-0000-0000D9700000}"/>
    <cellStyle name="Rubrik 3 7 3 4 6" xfId="22098" xr:uid="{00000000-0005-0000-0000-0000DA700000}"/>
    <cellStyle name="Rubrik 3 7 3 4 7" xfId="27201" xr:uid="{00000000-0005-0000-0000-0000DB700000}"/>
    <cellStyle name="Rubrik 3 7 3 4 8" xfId="24747" xr:uid="{00000000-0005-0000-0000-0000DC700000}"/>
    <cellStyle name="Rubrik 3 7 3 4 9" xfId="32018" xr:uid="{00000000-0005-0000-0000-0000DD700000}"/>
    <cellStyle name="Rubrik 3 7 3 5" xfId="2984" xr:uid="{00000000-0005-0000-0000-0000DE700000}"/>
    <cellStyle name="Rubrik 3 7 3 5 10" xfId="33445" xr:uid="{00000000-0005-0000-0000-0000DF700000}"/>
    <cellStyle name="Rubrik 3 7 3 5 11" xfId="29837" xr:uid="{00000000-0005-0000-0000-0000E0700000}"/>
    <cellStyle name="Rubrik 3 7 3 5 12" xfId="37029" xr:uid="{00000000-0005-0000-0000-0000E1700000}"/>
    <cellStyle name="Rubrik 3 7 3 5 2" xfId="5095" xr:uid="{00000000-0005-0000-0000-0000E2700000}"/>
    <cellStyle name="Rubrik 3 7 3 5 2 10" xfId="33201" xr:uid="{00000000-0005-0000-0000-0000E3700000}"/>
    <cellStyle name="Rubrik 3 7 3 5 2 11" xfId="38083" xr:uid="{00000000-0005-0000-0000-0000E4700000}"/>
    <cellStyle name="Rubrik 3 7 3 5 2 2" xfId="12979" xr:uid="{00000000-0005-0000-0000-0000E5700000}"/>
    <cellStyle name="Rubrik 3 7 3 5 2 3" xfId="19302" xr:uid="{00000000-0005-0000-0000-0000E6700000}"/>
    <cellStyle name="Rubrik 3 7 3 5 2 4" xfId="21933" xr:uid="{00000000-0005-0000-0000-0000E7700000}"/>
    <cellStyle name="Rubrik 3 7 3 5 2 5" xfId="24516" xr:uid="{00000000-0005-0000-0000-0000E8700000}"/>
    <cellStyle name="Rubrik 3 7 3 5 2 6" xfId="20510" xr:uid="{00000000-0005-0000-0000-0000E9700000}"/>
    <cellStyle name="Rubrik 3 7 3 5 2 7" xfId="29531" xr:uid="{00000000-0005-0000-0000-0000EA700000}"/>
    <cellStyle name="Rubrik 3 7 3 5 2 8" xfId="27310" xr:uid="{00000000-0005-0000-0000-0000EB700000}"/>
    <cellStyle name="Rubrik 3 7 3 5 2 9" xfId="34267" xr:uid="{00000000-0005-0000-0000-0000EC700000}"/>
    <cellStyle name="Rubrik 3 7 3 5 3" xfId="10945" xr:uid="{00000000-0005-0000-0000-0000ED700000}"/>
    <cellStyle name="Rubrik 3 7 3 5 4" xfId="17198" xr:uid="{00000000-0005-0000-0000-0000EE700000}"/>
    <cellStyle name="Rubrik 3 7 3 5 5" xfId="9837" xr:uid="{00000000-0005-0000-0000-0000EF700000}"/>
    <cellStyle name="Rubrik 3 7 3 5 6" xfId="20700" xr:uid="{00000000-0005-0000-0000-0000F0700000}"/>
    <cellStyle name="Rubrik 3 7 3 5 7" xfId="22862" xr:uid="{00000000-0005-0000-0000-0000F1700000}"/>
    <cellStyle name="Rubrik 3 7 3 5 8" xfId="28133" xr:uid="{00000000-0005-0000-0000-0000F2700000}"/>
    <cellStyle name="Rubrik 3 7 3 5 9" xfId="24833" xr:uid="{00000000-0005-0000-0000-0000F3700000}"/>
    <cellStyle name="Rubrik 3 7 3 6" xfId="2675" xr:uid="{00000000-0005-0000-0000-0000F4700000}"/>
    <cellStyle name="Rubrik 3 7 3 6 10" xfId="32287" xr:uid="{00000000-0005-0000-0000-0000F5700000}"/>
    <cellStyle name="Rubrik 3 7 3 6 11" xfId="34626" xr:uid="{00000000-0005-0000-0000-0000F6700000}"/>
    <cellStyle name="Rubrik 3 7 3 6 12" xfId="36460" xr:uid="{00000000-0005-0000-0000-0000F7700000}"/>
    <cellStyle name="Rubrik 3 7 3 6 2" xfId="5096" xr:uid="{00000000-0005-0000-0000-0000F8700000}"/>
    <cellStyle name="Rubrik 3 7 3 6 2 10" xfId="32447" xr:uid="{00000000-0005-0000-0000-0000F9700000}"/>
    <cellStyle name="Rubrik 3 7 3 6 2 11" xfId="38084" xr:uid="{00000000-0005-0000-0000-0000FA700000}"/>
    <cellStyle name="Rubrik 3 7 3 6 2 2" xfId="12980" xr:uid="{00000000-0005-0000-0000-0000FB700000}"/>
    <cellStyle name="Rubrik 3 7 3 6 2 3" xfId="19303" xr:uid="{00000000-0005-0000-0000-0000FC700000}"/>
    <cellStyle name="Rubrik 3 7 3 6 2 4" xfId="21934" xr:uid="{00000000-0005-0000-0000-0000FD700000}"/>
    <cellStyle name="Rubrik 3 7 3 6 2 5" xfId="24517" xr:uid="{00000000-0005-0000-0000-0000FE700000}"/>
    <cellStyle name="Rubrik 3 7 3 6 2 6" xfId="22338" xr:uid="{00000000-0005-0000-0000-0000FF700000}"/>
    <cellStyle name="Rubrik 3 7 3 6 2 7" xfId="29532" xr:uid="{00000000-0005-0000-0000-000000710000}"/>
    <cellStyle name="Rubrik 3 7 3 6 2 8" xfId="25922" xr:uid="{00000000-0005-0000-0000-000001710000}"/>
    <cellStyle name="Rubrik 3 7 3 6 2 9" xfId="34268" xr:uid="{00000000-0005-0000-0000-000002710000}"/>
    <cellStyle name="Rubrik 3 7 3 6 3" xfId="10636" xr:uid="{00000000-0005-0000-0000-000003710000}"/>
    <cellStyle name="Rubrik 3 7 3 6 4" xfId="14192" xr:uid="{00000000-0005-0000-0000-000004710000}"/>
    <cellStyle name="Rubrik 3 7 3 6 5" xfId="10453" xr:uid="{00000000-0005-0000-0000-000005710000}"/>
    <cellStyle name="Rubrik 3 7 3 6 6" xfId="19762" xr:uid="{00000000-0005-0000-0000-000006710000}"/>
    <cellStyle name="Rubrik 3 7 3 6 7" xfId="24961" xr:uid="{00000000-0005-0000-0000-000007710000}"/>
    <cellStyle name="Rubrik 3 7 3 6 8" xfId="27491" xr:uid="{00000000-0005-0000-0000-000008710000}"/>
    <cellStyle name="Rubrik 3 7 3 6 9" xfId="29951" xr:uid="{00000000-0005-0000-0000-000009710000}"/>
    <cellStyle name="Rubrik 3 7 3 7" xfId="2883" xr:uid="{00000000-0005-0000-0000-00000A710000}"/>
    <cellStyle name="Rubrik 3 7 3 7 10" xfId="23038" xr:uid="{00000000-0005-0000-0000-00000B710000}"/>
    <cellStyle name="Rubrik 3 7 3 7 11" xfId="32488" xr:uid="{00000000-0005-0000-0000-00000C710000}"/>
    <cellStyle name="Rubrik 3 7 3 7 12" xfId="23550" xr:uid="{00000000-0005-0000-0000-00000D710000}"/>
    <cellStyle name="Rubrik 3 7 3 7 2" xfId="5097" xr:uid="{00000000-0005-0000-0000-00000E710000}"/>
    <cellStyle name="Rubrik 3 7 3 7 2 10" xfId="31120" xr:uid="{00000000-0005-0000-0000-00000F710000}"/>
    <cellStyle name="Rubrik 3 7 3 7 2 11" xfId="38085" xr:uid="{00000000-0005-0000-0000-000010710000}"/>
    <cellStyle name="Rubrik 3 7 3 7 2 2" xfId="12981" xr:uid="{00000000-0005-0000-0000-000011710000}"/>
    <cellStyle name="Rubrik 3 7 3 7 2 3" xfId="19304" xr:uid="{00000000-0005-0000-0000-000012710000}"/>
    <cellStyle name="Rubrik 3 7 3 7 2 4" xfId="21935" xr:uid="{00000000-0005-0000-0000-000013710000}"/>
    <cellStyle name="Rubrik 3 7 3 7 2 5" xfId="24518" xr:uid="{00000000-0005-0000-0000-000014710000}"/>
    <cellStyle name="Rubrik 3 7 3 7 2 6" xfId="23469" xr:uid="{00000000-0005-0000-0000-000015710000}"/>
    <cellStyle name="Rubrik 3 7 3 7 2 7" xfId="29533" xr:uid="{00000000-0005-0000-0000-000016710000}"/>
    <cellStyle name="Rubrik 3 7 3 7 2 8" xfId="14683" xr:uid="{00000000-0005-0000-0000-000017710000}"/>
    <cellStyle name="Rubrik 3 7 3 7 2 9" xfId="34269" xr:uid="{00000000-0005-0000-0000-000018710000}"/>
    <cellStyle name="Rubrik 3 7 3 7 3" xfId="10844" xr:uid="{00000000-0005-0000-0000-000019710000}"/>
    <cellStyle name="Rubrik 3 7 3 7 4" xfId="17097" xr:uid="{00000000-0005-0000-0000-00001A710000}"/>
    <cellStyle name="Rubrik 3 7 3 7 5" xfId="14335" xr:uid="{00000000-0005-0000-0000-00001B710000}"/>
    <cellStyle name="Rubrik 3 7 3 7 6" xfId="14213" xr:uid="{00000000-0005-0000-0000-00001C710000}"/>
    <cellStyle name="Rubrik 3 7 3 7 7" xfId="20003" xr:uid="{00000000-0005-0000-0000-00001D710000}"/>
    <cellStyle name="Rubrik 3 7 3 7 8" xfId="22625" xr:uid="{00000000-0005-0000-0000-00001E710000}"/>
    <cellStyle name="Rubrik 3 7 3 7 9" xfId="27716" xr:uid="{00000000-0005-0000-0000-00001F710000}"/>
    <cellStyle name="Rubrik 3 7 3 8" xfId="2666" xr:uid="{00000000-0005-0000-0000-000020710000}"/>
    <cellStyle name="Rubrik 3 7 3 8 10" xfId="30905" xr:uid="{00000000-0005-0000-0000-000021710000}"/>
    <cellStyle name="Rubrik 3 7 3 8 11" xfId="22124" xr:uid="{00000000-0005-0000-0000-000022710000}"/>
    <cellStyle name="Rubrik 3 7 3 8 12" xfId="35299" xr:uid="{00000000-0005-0000-0000-000023710000}"/>
    <cellStyle name="Rubrik 3 7 3 8 2" xfId="5098" xr:uid="{00000000-0005-0000-0000-000024710000}"/>
    <cellStyle name="Rubrik 3 7 3 8 2 10" xfId="34818" xr:uid="{00000000-0005-0000-0000-000025710000}"/>
    <cellStyle name="Rubrik 3 7 3 8 2 11" xfId="38086" xr:uid="{00000000-0005-0000-0000-000026710000}"/>
    <cellStyle name="Rubrik 3 7 3 8 2 2" xfId="12982" xr:uid="{00000000-0005-0000-0000-000027710000}"/>
    <cellStyle name="Rubrik 3 7 3 8 2 3" xfId="19305" xr:uid="{00000000-0005-0000-0000-000028710000}"/>
    <cellStyle name="Rubrik 3 7 3 8 2 4" xfId="21936" xr:uid="{00000000-0005-0000-0000-000029710000}"/>
    <cellStyle name="Rubrik 3 7 3 8 2 5" xfId="24519" xr:uid="{00000000-0005-0000-0000-00002A710000}"/>
    <cellStyle name="Rubrik 3 7 3 8 2 6" xfId="23231" xr:uid="{00000000-0005-0000-0000-00002B710000}"/>
    <cellStyle name="Rubrik 3 7 3 8 2 7" xfId="29534" xr:uid="{00000000-0005-0000-0000-00002C710000}"/>
    <cellStyle name="Rubrik 3 7 3 8 2 8" xfId="25593" xr:uid="{00000000-0005-0000-0000-00002D710000}"/>
    <cellStyle name="Rubrik 3 7 3 8 2 9" xfId="34270" xr:uid="{00000000-0005-0000-0000-00002E710000}"/>
    <cellStyle name="Rubrik 3 7 3 8 3" xfId="10627" xr:uid="{00000000-0005-0000-0000-00002F710000}"/>
    <cellStyle name="Rubrik 3 7 3 8 4" xfId="14315" xr:uid="{00000000-0005-0000-0000-000030710000}"/>
    <cellStyle name="Rubrik 3 7 3 8 5" xfId="11731" xr:uid="{00000000-0005-0000-0000-000031710000}"/>
    <cellStyle name="Rubrik 3 7 3 8 6" xfId="15747" xr:uid="{00000000-0005-0000-0000-000032710000}"/>
    <cellStyle name="Rubrik 3 7 3 8 7" xfId="23477" xr:uid="{00000000-0005-0000-0000-000033710000}"/>
    <cellStyle name="Rubrik 3 7 3 8 8" xfId="26023" xr:uid="{00000000-0005-0000-0000-000034710000}"/>
    <cellStyle name="Rubrik 3 7 3 8 9" xfId="23567" xr:uid="{00000000-0005-0000-0000-000035710000}"/>
    <cellStyle name="Rubrik 3 7 3 9" xfId="849" xr:uid="{00000000-0005-0000-0000-000036710000}"/>
    <cellStyle name="Rubrik 3 7 3 9 10" xfId="32212" xr:uid="{00000000-0005-0000-0000-000037710000}"/>
    <cellStyle name="Rubrik 3 7 3 9 11" xfId="34577" xr:uid="{00000000-0005-0000-0000-000038710000}"/>
    <cellStyle name="Rubrik 3 7 3 9 12" xfId="36411" xr:uid="{00000000-0005-0000-0000-000039710000}"/>
    <cellStyle name="Rubrik 3 7 3 9 2" xfId="5099" xr:uid="{00000000-0005-0000-0000-00003A710000}"/>
    <cellStyle name="Rubrik 3 7 3 9 2 10" xfId="32044" xr:uid="{00000000-0005-0000-0000-00003B710000}"/>
    <cellStyle name="Rubrik 3 7 3 9 2 11" xfId="38087" xr:uid="{00000000-0005-0000-0000-00003C710000}"/>
    <cellStyle name="Rubrik 3 7 3 9 2 2" xfId="12983" xr:uid="{00000000-0005-0000-0000-00003D710000}"/>
    <cellStyle name="Rubrik 3 7 3 9 2 3" xfId="19306" xr:uid="{00000000-0005-0000-0000-00003E710000}"/>
    <cellStyle name="Rubrik 3 7 3 9 2 4" xfId="21937" xr:uid="{00000000-0005-0000-0000-00003F710000}"/>
    <cellStyle name="Rubrik 3 7 3 9 2 5" xfId="24520" xr:uid="{00000000-0005-0000-0000-000040710000}"/>
    <cellStyle name="Rubrik 3 7 3 9 2 6" xfId="22558" xr:uid="{00000000-0005-0000-0000-000041710000}"/>
    <cellStyle name="Rubrik 3 7 3 9 2 7" xfId="29535" xr:uid="{00000000-0005-0000-0000-000042710000}"/>
    <cellStyle name="Rubrik 3 7 3 9 2 8" xfId="25688" xr:uid="{00000000-0005-0000-0000-000043710000}"/>
    <cellStyle name="Rubrik 3 7 3 9 2 9" xfId="34271" xr:uid="{00000000-0005-0000-0000-000044710000}"/>
    <cellStyle name="Rubrik 3 7 3 9 3" xfId="14352" xr:uid="{00000000-0005-0000-0000-000045710000}"/>
    <cellStyle name="Rubrik 3 7 3 9 4" xfId="15798" xr:uid="{00000000-0005-0000-0000-000046710000}"/>
    <cellStyle name="Rubrik 3 7 3 9 5" xfId="10193" xr:uid="{00000000-0005-0000-0000-000047710000}"/>
    <cellStyle name="Rubrik 3 7 3 9 6" xfId="19674" xr:uid="{00000000-0005-0000-0000-000048710000}"/>
    <cellStyle name="Rubrik 3 7 3 9 7" xfId="24878" xr:uid="{00000000-0005-0000-0000-000049710000}"/>
    <cellStyle name="Rubrik 3 7 3 9 8" xfId="27405" xr:uid="{00000000-0005-0000-0000-00004A710000}"/>
    <cellStyle name="Rubrik 3 7 3 9 9" xfId="29877" xr:uid="{00000000-0005-0000-0000-00004B710000}"/>
    <cellStyle name="Rubrik 3 7 4" xfId="1381" xr:uid="{00000000-0005-0000-0000-00004C710000}"/>
    <cellStyle name="Rubrik 3 7 4 10" xfId="10338" xr:uid="{00000000-0005-0000-0000-00004D710000}"/>
    <cellStyle name="Rubrik 3 7 4 11" xfId="20086" xr:uid="{00000000-0005-0000-0000-00004E710000}"/>
    <cellStyle name="Rubrik 3 7 4 12" xfId="22701" xr:uid="{00000000-0005-0000-0000-00004F710000}"/>
    <cellStyle name="Rubrik 3 7 4 13" xfId="27796" xr:uid="{00000000-0005-0000-0000-000050710000}"/>
    <cellStyle name="Rubrik 3 7 4 14" xfId="16718" xr:uid="{00000000-0005-0000-0000-000051710000}"/>
    <cellStyle name="Rubrik 3 7 4 15" xfId="32563" xr:uid="{00000000-0005-0000-0000-000052710000}"/>
    <cellStyle name="Rubrik 3 7 4 16" xfId="23250" xr:uid="{00000000-0005-0000-0000-000053710000}"/>
    <cellStyle name="Rubrik 3 7 4 17" xfId="36639" xr:uid="{00000000-0005-0000-0000-000054710000}"/>
    <cellStyle name="Rubrik 3 7 4 18" xfId="35052" xr:uid="{00000000-0005-0000-0000-000055710000}"/>
    <cellStyle name="Rubrik 3 7 4 2" xfId="2733" xr:uid="{00000000-0005-0000-0000-000056710000}"/>
    <cellStyle name="Rubrik 3 7 4 2 10" xfId="23462" xr:uid="{00000000-0005-0000-0000-000057710000}"/>
    <cellStyle name="Rubrik 3 7 4 2 11" xfId="36304" xr:uid="{00000000-0005-0000-0000-000058710000}"/>
    <cellStyle name="Rubrik 3 7 4 2 12" xfId="30817" xr:uid="{00000000-0005-0000-0000-000059710000}"/>
    <cellStyle name="Rubrik 3 7 4 2 2" xfId="5100" xr:uid="{00000000-0005-0000-0000-00005A710000}"/>
    <cellStyle name="Rubrik 3 7 4 2 2 10" xfId="30792" xr:uid="{00000000-0005-0000-0000-00005B710000}"/>
    <cellStyle name="Rubrik 3 7 4 2 2 11" xfId="38088" xr:uid="{00000000-0005-0000-0000-00005C710000}"/>
    <cellStyle name="Rubrik 3 7 4 2 2 2" xfId="12984" xr:uid="{00000000-0005-0000-0000-00005D710000}"/>
    <cellStyle name="Rubrik 3 7 4 2 2 3" xfId="19307" xr:uid="{00000000-0005-0000-0000-00005E710000}"/>
    <cellStyle name="Rubrik 3 7 4 2 2 4" xfId="21938" xr:uid="{00000000-0005-0000-0000-00005F710000}"/>
    <cellStyle name="Rubrik 3 7 4 2 2 5" xfId="24521" xr:uid="{00000000-0005-0000-0000-000060710000}"/>
    <cellStyle name="Rubrik 3 7 4 2 2 6" xfId="15992" xr:uid="{00000000-0005-0000-0000-000061710000}"/>
    <cellStyle name="Rubrik 3 7 4 2 2 7" xfId="29536" xr:uid="{00000000-0005-0000-0000-000062710000}"/>
    <cellStyle name="Rubrik 3 7 4 2 2 8" xfId="26174" xr:uid="{00000000-0005-0000-0000-000063710000}"/>
    <cellStyle name="Rubrik 3 7 4 2 2 9" xfId="34272" xr:uid="{00000000-0005-0000-0000-000064710000}"/>
    <cellStyle name="Rubrik 3 7 4 2 3" xfId="10694" xr:uid="{00000000-0005-0000-0000-000065710000}"/>
    <cellStyle name="Rubrik 3 7 4 2 4" xfId="16947" xr:uid="{00000000-0005-0000-0000-000066710000}"/>
    <cellStyle name="Rubrik 3 7 4 2 5" xfId="19529" xr:uid="{00000000-0005-0000-0000-000067710000}"/>
    <cellStyle name="Rubrik 3 7 4 2 6" xfId="22160" xr:uid="{00000000-0005-0000-0000-000068710000}"/>
    <cellStyle name="Rubrik 3 7 4 2 7" xfId="27263" xr:uid="{00000000-0005-0000-0000-000069710000}"/>
    <cellStyle name="Rubrik 3 7 4 2 8" xfId="13942" xr:uid="{00000000-0005-0000-0000-00006A710000}"/>
    <cellStyle name="Rubrik 3 7 4 2 9" xfId="32080" xr:uid="{00000000-0005-0000-0000-00006B710000}"/>
    <cellStyle name="Rubrik 3 7 4 3" xfId="1229" xr:uid="{00000000-0005-0000-0000-00006C710000}"/>
    <cellStyle name="Rubrik 3 7 4 3 10" xfId="22253" xr:uid="{00000000-0005-0000-0000-00006D710000}"/>
    <cellStyle name="Rubrik 3 7 4 3 11" xfId="36678" xr:uid="{00000000-0005-0000-0000-00006E710000}"/>
    <cellStyle name="Rubrik 3 7 4 3 12" xfId="30087" xr:uid="{00000000-0005-0000-0000-00006F710000}"/>
    <cellStyle name="Rubrik 3 7 4 3 2" xfId="5101" xr:uid="{00000000-0005-0000-0000-000070710000}"/>
    <cellStyle name="Rubrik 3 7 4 3 2 10" xfId="32162" xr:uid="{00000000-0005-0000-0000-000071710000}"/>
    <cellStyle name="Rubrik 3 7 4 3 2 11" xfId="38089" xr:uid="{00000000-0005-0000-0000-000072710000}"/>
    <cellStyle name="Rubrik 3 7 4 3 2 2" xfId="12985" xr:uid="{00000000-0005-0000-0000-000073710000}"/>
    <cellStyle name="Rubrik 3 7 4 3 2 3" xfId="19308" xr:uid="{00000000-0005-0000-0000-000074710000}"/>
    <cellStyle name="Rubrik 3 7 4 3 2 4" xfId="21939" xr:uid="{00000000-0005-0000-0000-000075710000}"/>
    <cellStyle name="Rubrik 3 7 4 3 2 5" xfId="24522" xr:uid="{00000000-0005-0000-0000-000076710000}"/>
    <cellStyle name="Rubrik 3 7 4 3 2 6" xfId="19983" xr:uid="{00000000-0005-0000-0000-000077710000}"/>
    <cellStyle name="Rubrik 3 7 4 3 2 7" xfId="29537" xr:uid="{00000000-0005-0000-0000-000078710000}"/>
    <cellStyle name="Rubrik 3 7 4 3 2 8" xfId="27696" xr:uid="{00000000-0005-0000-0000-000079710000}"/>
    <cellStyle name="Rubrik 3 7 4 3 2 9" xfId="34273" xr:uid="{00000000-0005-0000-0000-00007A710000}"/>
    <cellStyle name="Rubrik 3 7 4 3 3" xfId="13972" xr:uid="{00000000-0005-0000-0000-00007B710000}"/>
    <cellStyle name="Rubrik 3 7 4 3 4" xfId="15621" xr:uid="{00000000-0005-0000-0000-00007C710000}"/>
    <cellStyle name="Rubrik 3 7 4 3 5" xfId="20136" xr:uid="{00000000-0005-0000-0000-00007D710000}"/>
    <cellStyle name="Rubrik 3 7 4 3 6" xfId="22750" xr:uid="{00000000-0005-0000-0000-00007E710000}"/>
    <cellStyle name="Rubrik 3 7 4 3 7" xfId="27843" xr:uid="{00000000-0005-0000-0000-00007F710000}"/>
    <cellStyle name="Rubrik 3 7 4 3 8" xfId="23613" xr:uid="{00000000-0005-0000-0000-000080710000}"/>
    <cellStyle name="Rubrik 3 7 4 3 9" xfId="32609" xr:uid="{00000000-0005-0000-0000-000081710000}"/>
    <cellStyle name="Rubrik 3 7 4 4" xfId="1209" xr:uid="{00000000-0005-0000-0000-000082710000}"/>
    <cellStyle name="Rubrik 3 7 4 4 10" xfId="29873" xr:uid="{00000000-0005-0000-0000-000083710000}"/>
    <cellStyle name="Rubrik 3 7 4 4 11" xfId="25169" xr:uid="{00000000-0005-0000-0000-000084710000}"/>
    <cellStyle name="Rubrik 3 7 4 4 12" xfId="34573" xr:uid="{00000000-0005-0000-0000-000085710000}"/>
    <cellStyle name="Rubrik 3 7 4 4 2" xfId="5102" xr:uid="{00000000-0005-0000-0000-000086710000}"/>
    <cellStyle name="Rubrik 3 7 4 4 2 10" xfId="20231" xr:uid="{00000000-0005-0000-0000-000087710000}"/>
    <cellStyle name="Rubrik 3 7 4 4 2 11" xfId="38090" xr:uid="{00000000-0005-0000-0000-000088710000}"/>
    <cellStyle name="Rubrik 3 7 4 4 2 2" xfId="12986" xr:uid="{00000000-0005-0000-0000-000089710000}"/>
    <cellStyle name="Rubrik 3 7 4 4 2 3" xfId="19309" xr:uid="{00000000-0005-0000-0000-00008A710000}"/>
    <cellStyle name="Rubrik 3 7 4 4 2 4" xfId="21940" xr:uid="{00000000-0005-0000-0000-00008B710000}"/>
    <cellStyle name="Rubrik 3 7 4 4 2 5" xfId="24523" xr:uid="{00000000-0005-0000-0000-00008C710000}"/>
    <cellStyle name="Rubrik 3 7 4 4 2 6" xfId="10201" xr:uid="{00000000-0005-0000-0000-00008D710000}"/>
    <cellStyle name="Rubrik 3 7 4 4 2 7" xfId="29538" xr:uid="{00000000-0005-0000-0000-00008E710000}"/>
    <cellStyle name="Rubrik 3 7 4 4 2 8" xfId="19700" xr:uid="{00000000-0005-0000-0000-00008F710000}"/>
    <cellStyle name="Rubrik 3 7 4 4 2 9" xfId="34274" xr:uid="{00000000-0005-0000-0000-000090710000}"/>
    <cellStyle name="Rubrik 3 7 4 4 3" xfId="13992" xr:uid="{00000000-0005-0000-0000-000091710000}"/>
    <cellStyle name="Rubrik 3 7 4 4 4" xfId="15629" xr:uid="{00000000-0005-0000-0000-000092710000}"/>
    <cellStyle name="Rubrik 3 7 4 4 5" xfId="15988" xr:uid="{00000000-0005-0000-0000-000093710000}"/>
    <cellStyle name="Rubrik 3 7 4 4 6" xfId="10103" xr:uid="{00000000-0005-0000-0000-000094710000}"/>
    <cellStyle name="Rubrik 3 7 4 4 7" xfId="22299" xr:uid="{00000000-0005-0000-0000-000095710000}"/>
    <cellStyle name="Rubrik 3 7 4 4 8" xfId="24874" xr:uid="{00000000-0005-0000-0000-000096710000}"/>
    <cellStyle name="Rubrik 3 7 4 4 9" xfId="23555" xr:uid="{00000000-0005-0000-0000-000097710000}"/>
    <cellStyle name="Rubrik 3 7 4 5" xfId="1138" xr:uid="{00000000-0005-0000-0000-000098710000}"/>
    <cellStyle name="Rubrik 3 7 4 5 10" xfId="30043" xr:uid="{00000000-0005-0000-0000-000099710000}"/>
    <cellStyle name="Rubrik 3 7 4 5 11" xfId="22826" xr:uid="{00000000-0005-0000-0000-00009A710000}"/>
    <cellStyle name="Rubrik 3 7 4 5 12" xfId="34692" xr:uid="{00000000-0005-0000-0000-00009B710000}"/>
    <cellStyle name="Rubrik 3 7 4 5 2" xfId="5103" xr:uid="{00000000-0005-0000-0000-00009C710000}"/>
    <cellStyle name="Rubrik 3 7 4 5 2 10" xfId="23530" xr:uid="{00000000-0005-0000-0000-00009D710000}"/>
    <cellStyle name="Rubrik 3 7 4 5 2 11" xfId="38091" xr:uid="{00000000-0005-0000-0000-00009E710000}"/>
    <cellStyle name="Rubrik 3 7 4 5 2 2" xfId="12987" xr:uid="{00000000-0005-0000-0000-00009F710000}"/>
    <cellStyle name="Rubrik 3 7 4 5 2 3" xfId="19310" xr:uid="{00000000-0005-0000-0000-0000A0710000}"/>
    <cellStyle name="Rubrik 3 7 4 5 2 4" xfId="21941" xr:uid="{00000000-0005-0000-0000-0000A1710000}"/>
    <cellStyle name="Rubrik 3 7 4 5 2 5" xfId="24524" xr:uid="{00000000-0005-0000-0000-0000A2710000}"/>
    <cellStyle name="Rubrik 3 7 4 5 2 6" xfId="19886" xr:uid="{00000000-0005-0000-0000-0000A3710000}"/>
    <cellStyle name="Rubrik 3 7 4 5 2 7" xfId="29539" xr:uid="{00000000-0005-0000-0000-0000A4710000}"/>
    <cellStyle name="Rubrik 3 7 4 5 2 8" xfId="27601" xr:uid="{00000000-0005-0000-0000-0000A5710000}"/>
    <cellStyle name="Rubrik 3 7 4 5 2 9" xfId="34275" xr:uid="{00000000-0005-0000-0000-0000A6710000}"/>
    <cellStyle name="Rubrik 3 7 4 5 3" xfId="14063" xr:uid="{00000000-0005-0000-0000-0000A7710000}"/>
    <cellStyle name="Rubrik 3 7 4 5 4" xfId="16345" xr:uid="{00000000-0005-0000-0000-0000A8710000}"/>
    <cellStyle name="Rubrik 3 7 4 5 5" xfId="10229" xr:uid="{00000000-0005-0000-0000-0000A9710000}"/>
    <cellStyle name="Rubrik 3 7 4 5 6" xfId="11069" xr:uid="{00000000-0005-0000-0000-0000AA710000}"/>
    <cellStyle name="Rubrik 3 7 4 5 7" xfId="22501" xr:uid="{00000000-0005-0000-0000-0000AB710000}"/>
    <cellStyle name="Rubrik 3 7 4 5 8" xfId="25069" xr:uid="{00000000-0005-0000-0000-0000AC710000}"/>
    <cellStyle name="Rubrik 3 7 4 5 9" xfId="22547" xr:uid="{00000000-0005-0000-0000-0000AD710000}"/>
    <cellStyle name="Rubrik 3 7 4 6" xfId="2587" xr:uid="{00000000-0005-0000-0000-0000AE710000}"/>
    <cellStyle name="Rubrik 3 7 4 6 10" xfId="32190" xr:uid="{00000000-0005-0000-0000-0000AF710000}"/>
    <cellStyle name="Rubrik 3 7 4 6 11" xfId="34559" xr:uid="{00000000-0005-0000-0000-0000B0710000}"/>
    <cellStyle name="Rubrik 3 7 4 6 12" xfId="36400" xr:uid="{00000000-0005-0000-0000-0000B1710000}"/>
    <cellStyle name="Rubrik 3 7 4 6 2" xfId="5104" xr:uid="{00000000-0005-0000-0000-0000B2710000}"/>
    <cellStyle name="Rubrik 3 7 4 6 2 10" xfId="23224" xr:uid="{00000000-0005-0000-0000-0000B3710000}"/>
    <cellStyle name="Rubrik 3 7 4 6 2 11" xfId="38092" xr:uid="{00000000-0005-0000-0000-0000B4710000}"/>
    <cellStyle name="Rubrik 3 7 4 6 2 2" xfId="12988" xr:uid="{00000000-0005-0000-0000-0000B5710000}"/>
    <cellStyle name="Rubrik 3 7 4 6 2 3" xfId="19311" xr:uid="{00000000-0005-0000-0000-0000B6710000}"/>
    <cellStyle name="Rubrik 3 7 4 6 2 4" xfId="21942" xr:uid="{00000000-0005-0000-0000-0000B7710000}"/>
    <cellStyle name="Rubrik 3 7 4 6 2 5" xfId="24525" xr:uid="{00000000-0005-0000-0000-0000B8710000}"/>
    <cellStyle name="Rubrik 3 7 4 6 2 6" xfId="10210" xr:uid="{00000000-0005-0000-0000-0000B9710000}"/>
    <cellStyle name="Rubrik 3 7 4 6 2 7" xfId="29540" xr:uid="{00000000-0005-0000-0000-0000BA710000}"/>
    <cellStyle name="Rubrik 3 7 4 6 2 8" xfId="25148" xr:uid="{00000000-0005-0000-0000-0000BB710000}"/>
    <cellStyle name="Rubrik 3 7 4 6 2 9" xfId="34276" xr:uid="{00000000-0005-0000-0000-0000BC710000}"/>
    <cellStyle name="Rubrik 3 7 4 6 3" xfId="10548" xr:uid="{00000000-0005-0000-0000-0000BD710000}"/>
    <cellStyle name="Rubrik 3 7 4 6 4" xfId="9949" xr:uid="{00000000-0005-0000-0000-0000BE710000}"/>
    <cellStyle name="Rubrik 3 7 4 6 5" xfId="10043" xr:uid="{00000000-0005-0000-0000-0000BF710000}"/>
    <cellStyle name="Rubrik 3 7 4 6 6" xfId="19646" xr:uid="{00000000-0005-0000-0000-0000C0710000}"/>
    <cellStyle name="Rubrik 3 7 4 6 7" xfId="24851" xr:uid="{00000000-0005-0000-0000-0000C1710000}"/>
    <cellStyle name="Rubrik 3 7 4 6 8" xfId="27379" xr:uid="{00000000-0005-0000-0000-0000C2710000}"/>
    <cellStyle name="Rubrik 3 7 4 6 9" xfId="29853" xr:uid="{00000000-0005-0000-0000-0000C3710000}"/>
    <cellStyle name="Rubrik 3 7 4 7" xfId="1184" xr:uid="{00000000-0005-0000-0000-0000C4710000}"/>
    <cellStyle name="Rubrik 3 7 4 7 10" xfId="30167" xr:uid="{00000000-0005-0000-0000-0000C5710000}"/>
    <cellStyle name="Rubrik 3 7 4 7 11" xfId="37115" xr:uid="{00000000-0005-0000-0000-0000C6710000}"/>
    <cellStyle name="Rubrik 3 7 4 7 12" xfId="29911" xr:uid="{00000000-0005-0000-0000-0000C7710000}"/>
    <cellStyle name="Rubrik 3 7 4 7 2" xfId="5105" xr:uid="{00000000-0005-0000-0000-0000C8710000}"/>
    <cellStyle name="Rubrik 3 7 4 7 2 10" xfId="25928" xr:uid="{00000000-0005-0000-0000-0000C9710000}"/>
    <cellStyle name="Rubrik 3 7 4 7 2 11" xfId="38093" xr:uid="{00000000-0005-0000-0000-0000CA710000}"/>
    <cellStyle name="Rubrik 3 7 4 7 2 2" xfId="12989" xr:uid="{00000000-0005-0000-0000-0000CB710000}"/>
    <cellStyle name="Rubrik 3 7 4 7 2 3" xfId="19312" xr:uid="{00000000-0005-0000-0000-0000CC710000}"/>
    <cellStyle name="Rubrik 3 7 4 7 2 4" xfId="21943" xr:uid="{00000000-0005-0000-0000-0000CD710000}"/>
    <cellStyle name="Rubrik 3 7 4 7 2 5" xfId="24526" xr:uid="{00000000-0005-0000-0000-0000CE710000}"/>
    <cellStyle name="Rubrik 3 7 4 7 2 6" xfId="15126" xr:uid="{00000000-0005-0000-0000-0000CF710000}"/>
    <cellStyle name="Rubrik 3 7 4 7 2 7" xfId="29541" xr:uid="{00000000-0005-0000-0000-0000D0710000}"/>
    <cellStyle name="Rubrik 3 7 4 7 2 8" xfId="26813" xr:uid="{00000000-0005-0000-0000-0000D1710000}"/>
    <cellStyle name="Rubrik 3 7 4 7 2 9" xfId="34277" xr:uid="{00000000-0005-0000-0000-0000D2710000}"/>
    <cellStyle name="Rubrik 3 7 4 7 3" xfId="14017" xr:uid="{00000000-0005-0000-0000-0000D3710000}"/>
    <cellStyle name="Rubrik 3 7 4 7 4" xfId="16323" xr:uid="{00000000-0005-0000-0000-0000D4710000}"/>
    <cellStyle name="Rubrik 3 7 4 7 5" xfId="20822" xr:uid="{00000000-0005-0000-0000-0000D5710000}"/>
    <cellStyle name="Rubrik 3 7 4 7 6" xfId="23413" xr:uid="{00000000-0005-0000-0000-0000D6710000}"/>
    <cellStyle name="Rubrik 3 7 4 7 7" xfId="28493" xr:uid="{00000000-0005-0000-0000-0000D7710000}"/>
    <cellStyle name="Rubrik 3 7 4 7 8" xfId="25203" xr:uid="{00000000-0005-0000-0000-0000D8710000}"/>
    <cellStyle name="Rubrik 3 7 4 7 9" xfId="33207" xr:uid="{00000000-0005-0000-0000-0000D9710000}"/>
    <cellStyle name="Rubrik 3 7 4 8" xfId="5106" xr:uid="{00000000-0005-0000-0000-0000DA710000}"/>
    <cellStyle name="Rubrik 3 7 4 8 10" xfId="32170" xr:uid="{00000000-0005-0000-0000-0000DB710000}"/>
    <cellStyle name="Rubrik 3 7 4 8 11" xfId="38094" xr:uid="{00000000-0005-0000-0000-0000DC710000}"/>
    <cellStyle name="Rubrik 3 7 4 8 2" xfId="12990" xr:uid="{00000000-0005-0000-0000-0000DD710000}"/>
    <cellStyle name="Rubrik 3 7 4 8 3" xfId="19313" xr:uid="{00000000-0005-0000-0000-0000DE710000}"/>
    <cellStyle name="Rubrik 3 7 4 8 4" xfId="21944" xr:uid="{00000000-0005-0000-0000-0000DF710000}"/>
    <cellStyle name="Rubrik 3 7 4 8 5" xfId="24527" xr:uid="{00000000-0005-0000-0000-0000E0710000}"/>
    <cellStyle name="Rubrik 3 7 4 8 6" xfId="20059" xr:uid="{00000000-0005-0000-0000-0000E1710000}"/>
    <cellStyle name="Rubrik 3 7 4 8 7" xfId="29542" xr:uid="{00000000-0005-0000-0000-0000E2710000}"/>
    <cellStyle name="Rubrik 3 7 4 8 8" xfId="27770" xr:uid="{00000000-0005-0000-0000-0000E3710000}"/>
    <cellStyle name="Rubrik 3 7 4 8 9" xfId="34278" xr:uid="{00000000-0005-0000-0000-0000E4710000}"/>
    <cellStyle name="Rubrik 3 7 4 9" xfId="9350" xr:uid="{00000000-0005-0000-0000-0000E5710000}"/>
    <cellStyle name="Rubrik 3 7 5" xfId="2863" xr:uid="{00000000-0005-0000-0000-0000E6710000}"/>
    <cellStyle name="Rubrik 3 7 5 10" xfId="29880" xr:uid="{00000000-0005-0000-0000-0000E7710000}"/>
    <cellStyle name="Rubrik 3 7 5 11" xfId="28649" xr:uid="{00000000-0005-0000-0000-0000E8710000}"/>
    <cellStyle name="Rubrik 3 7 5 12" xfId="34579" xr:uid="{00000000-0005-0000-0000-0000E9710000}"/>
    <cellStyle name="Rubrik 3 7 5 2" xfId="5107" xr:uid="{00000000-0005-0000-0000-0000EA710000}"/>
    <cellStyle name="Rubrik 3 7 5 2 10" xfId="34834" xr:uid="{00000000-0005-0000-0000-0000EB710000}"/>
    <cellStyle name="Rubrik 3 7 5 2 11" xfId="38095" xr:uid="{00000000-0005-0000-0000-0000EC710000}"/>
    <cellStyle name="Rubrik 3 7 5 2 2" xfId="12991" xr:uid="{00000000-0005-0000-0000-0000ED710000}"/>
    <cellStyle name="Rubrik 3 7 5 2 3" xfId="19314" xr:uid="{00000000-0005-0000-0000-0000EE710000}"/>
    <cellStyle name="Rubrik 3 7 5 2 4" xfId="21945" xr:uid="{00000000-0005-0000-0000-0000EF710000}"/>
    <cellStyle name="Rubrik 3 7 5 2 5" xfId="24528" xr:uid="{00000000-0005-0000-0000-0000F0710000}"/>
    <cellStyle name="Rubrik 3 7 5 2 6" xfId="20607" xr:uid="{00000000-0005-0000-0000-0000F1710000}"/>
    <cellStyle name="Rubrik 3 7 5 2 7" xfId="29543" xr:uid="{00000000-0005-0000-0000-0000F2710000}"/>
    <cellStyle name="Rubrik 3 7 5 2 8" xfId="26825" xr:uid="{00000000-0005-0000-0000-0000F3710000}"/>
    <cellStyle name="Rubrik 3 7 5 2 9" xfId="34279" xr:uid="{00000000-0005-0000-0000-0000F4710000}"/>
    <cellStyle name="Rubrik 3 7 5 3" xfId="10824" xr:uid="{00000000-0005-0000-0000-0000F5710000}"/>
    <cellStyle name="Rubrik 3 7 5 4" xfId="17077" xr:uid="{00000000-0005-0000-0000-0000F6710000}"/>
    <cellStyle name="Rubrik 3 7 5 5" xfId="10370" xr:uid="{00000000-0005-0000-0000-0000F7710000}"/>
    <cellStyle name="Rubrik 3 7 5 6" xfId="10034" xr:uid="{00000000-0005-0000-0000-0000F8710000}"/>
    <cellStyle name="Rubrik 3 7 5 7" xfId="22307" xr:uid="{00000000-0005-0000-0000-0000F9710000}"/>
    <cellStyle name="Rubrik 3 7 5 8" xfId="24882" xr:uid="{00000000-0005-0000-0000-0000FA710000}"/>
    <cellStyle name="Rubrik 3 7 5 9" xfId="20984" xr:uid="{00000000-0005-0000-0000-0000FB710000}"/>
    <cellStyle name="Rubrik 3 7 6" xfId="2794" xr:uid="{00000000-0005-0000-0000-0000FC710000}"/>
    <cellStyle name="Rubrik 3 7 6 10" xfId="27795" xr:uid="{00000000-0005-0000-0000-0000FD710000}"/>
    <cellStyle name="Rubrik 3 7 6 11" xfId="36274" xr:uid="{00000000-0005-0000-0000-0000FE710000}"/>
    <cellStyle name="Rubrik 3 7 6 12" xfId="31123" xr:uid="{00000000-0005-0000-0000-0000FF710000}"/>
    <cellStyle name="Rubrik 3 7 6 2" xfId="5108" xr:uid="{00000000-0005-0000-0000-000000720000}"/>
    <cellStyle name="Rubrik 3 7 6 2 10" xfId="33191" xr:uid="{00000000-0005-0000-0000-000001720000}"/>
    <cellStyle name="Rubrik 3 7 6 2 11" xfId="38096" xr:uid="{00000000-0005-0000-0000-000002720000}"/>
    <cellStyle name="Rubrik 3 7 6 2 2" xfId="12992" xr:uid="{00000000-0005-0000-0000-000003720000}"/>
    <cellStyle name="Rubrik 3 7 6 2 3" xfId="19315" xr:uid="{00000000-0005-0000-0000-000004720000}"/>
    <cellStyle name="Rubrik 3 7 6 2 4" xfId="21946" xr:uid="{00000000-0005-0000-0000-000005720000}"/>
    <cellStyle name="Rubrik 3 7 6 2 5" xfId="24529" xr:uid="{00000000-0005-0000-0000-000006720000}"/>
    <cellStyle name="Rubrik 3 7 6 2 6" xfId="9748" xr:uid="{00000000-0005-0000-0000-000007720000}"/>
    <cellStyle name="Rubrik 3 7 6 2 7" xfId="29544" xr:uid="{00000000-0005-0000-0000-000008720000}"/>
    <cellStyle name="Rubrik 3 7 6 2 8" xfId="22890" xr:uid="{00000000-0005-0000-0000-000009720000}"/>
    <cellStyle name="Rubrik 3 7 6 2 9" xfId="34280" xr:uid="{00000000-0005-0000-0000-00000A720000}"/>
    <cellStyle name="Rubrik 3 7 6 3" xfId="10755" xr:uid="{00000000-0005-0000-0000-00000B720000}"/>
    <cellStyle name="Rubrik 3 7 6 4" xfId="17008" xr:uid="{00000000-0005-0000-0000-00000C720000}"/>
    <cellStyle name="Rubrik 3 7 6 5" xfId="19499" xr:uid="{00000000-0005-0000-0000-00000D720000}"/>
    <cellStyle name="Rubrik 3 7 6 6" xfId="22130" xr:uid="{00000000-0005-0000-0000-00000E720000}"/>
    <cellStyle name="Rubrik 3 7 6 7" xfId="27233" xr:uid="{00000000-0005-0000-0000-00000F720000}"/>
    <cellStyle name="Rubrik 3 7 6 8" xfId="21151" xr:uid="{00000000-0005-0000-0000-000010720000}"/>
    <cellStyle name="Rubrik 3 7 6 9" xfId="32050" xr:uid="{00000000-0005-0000-0000-000011720000}"/>
    <cellStyle name="Rubrik 3 7 7" xfId="1084" xr:uid="{00000000-0005-0000-0000-000012720000}"/>
    <cellStyle name="Rubrik 3 7 7 10" xfId="23176" xr:uid="{00000000-0005-0000-0000-000013720000}"/>
    <cellStyle name="Rubrik 3 7 7 11" xfId="36724" xr:uid="{00000000-0005-0000-0000-000014720000}"/>
    <cellStyle name="Rubrik 3 7 7 12" xfId="35084" xr:uid="{00000000-0005-0000-0000-000015720000}"/>
    <cellStyle name="Rubrik 3 7 7 2" xfId="5109" xr:uid="{00000000-0005-0000-0000-000016720000}"/>
    <cellStyle name="Rubrik 3 7 7 2 10" xfId="34861" xr:uid="{00000000-0005-0000-0000-000017720000}"/>
    <cellStyle name="Rubrik 3 7 7 2 11" xfId="38097" xr:uid="{00000000-0005-0000-0000-000018720000}"/>
    <cellStyle name="Rubrik 3 7 7 2 2" xfId="12993" xr:uid="{00000000-0005-0000-0000-000019720000}"/>
    <cellStyle name="Rubrik 3 7 7 2 3" xfId="19316" xr:uid="{00000000-0005-0000-0000-00001A720000}"/>
    <cellStyle name="Rubrik 3 7 7 2 4" xfId="21947" xr:uid="{00000000-0005-0000-0000-00001B720000}"/>
    <cellStyle name="Rubrik 3 7 7 2 5" xfId="24530" xr:uid="{00000000-0005-0000-0000-00001C720000}"/>
    <cellStyle name="Rubrik 3 7 7 2 6" xfId="19697" xr:uid="{00000000-0005-0000-0000-00001D720000}"/>
    <cellStyle name="Rubrik 3 7 7 2 7" xfId="29545" xr:uid="{00000000-0005-0000-0000-00001E720000}"/>
    <cellStyle name="Rubrik 3 7 7 2 8" xfId="26090" xr:uid="{00000000-0005-0000-0000-00001F720000}"/>
    <cellStyle name="Rubrik 3 7 7 2 9" xfId="34281" xr:uid="{00000000-0005-0000-0000-000020720000}"/>
    <cellStyle name="Rubrik 3 7 7 3" xfId="14117" xr:uid="{00000000-0005-0000-0000-000021720000}"/>
    <cellStyle name="Rubrik 3 7 7 4" xfId="16370" xr:uid="{00000000-0005-0000-0000-000022720000}"/>
    <cellStyle name="Rubrik 3 7 7 5" xfId="20182" xr:uid="{00000000-0005-0000-0000-000023720000}"/>
    <cellStyle name="Rubrik 3 7 7 6" xfId="22796" xr:uid="{00000000-0005-0000-0000-000024720000}"/>
    <cellStyle name="Rubrik 3 7 7 7" xfId="27889" xr:uid="{00000000-0005-0000-0000-000025720000}"/>
    <cellStyle name="Rubrik 3 7 7 8" xfId="22233" xr:uid="{00000000-0005-0000-0000-000026720000}"/>
    <cellStyle name="Rubrik 3 7 7 9" xfId="32655" xr:uid="{00000000-0005-0000-0000-000027720000}"/>
    <cellStyle name="Rubrik 3 7 8" xfId="704" xr:uid="{00000000-0005-0000-0000-000028720000}"/>
    <cellStyle name="Rubrik 3 7 8 10" xfId="30767" xr:uid="{00000000-0005-0000-0000-000029720000}"/>
    <cellStyle name="Rubrik 3 7 8 11" xfId="37220" xr:uid="{00000000-0005-0000-0000-00002A720000}"/>
    <cellStyle name="Rubrik 3 7 8 12" xfId="22365" xr:uid="{00000000-0005-0000-0000-00002B720000}"/>
    <cellStyle name="Rubrik 3 7 8 2" xfId="5110" xr:uid="{00000000-0005-0000-0000-00002C720000}"/>
    <cellStyle name="Rubrik 3 7 8 2 10" xfId="23069" xr:uid="{00000000-0005-0000-0000-00002D720000}"/>
    <cellStyle name="Rubrik 3 7 8 2 11" xfId="38098" xr:uid="{00000000-0005-0000-0000-00002E720000}"/>
    <cellStyle name="Rubrik 3 7 8 2 2" xfId="12994" xr:uid="{00000000-0005-0000-0000-00002F720000}"/>
    <cellStyle name="Rubrik 3 7 8 2 3" xfId="19317" xr:uid="{00000000-0005-0000-0000-000030720000}"/>
    <cellStyle name="Rubrik 3 7 8 2 4" xfId="21948" xr:uid="{00000000-0005-0000-0000-000031720000}"/>
    <cellStyle name="Rubrik 3 7 8 2 5" xfId="24531" xr:uid="{00000000-0005-0000-0000-000032720000}"/>
    <cellStyle name="Rubrik 3 7 8 2 6" xfId="21177" xr:uid="{00000000-0005-0000-0000-000033720000}"/>
    <cellStyle name="Rubrik 3 7 8 2 7" xfId="29546" xr:uid="{00000000-0005-0000-0000-000034720000}"/>
    <cellStyle name="Rubrik 3 7 8 2 8" xfId="27830" xr:uid="{00000000-0005-0000-0000-000035720000}"/>
    <cellStyle name="Rubrik 3 7 8 2 9" xfId="34282" xr:uid="{00000000-0005-0000-0000-000036720000}"/>
    <cellStyle name="Rubrik 3 7 8 3" xfId="14496" xr:uid="{00000000-0005-0000-0000-000037720000}"/>
    <cellStyle name="Rubrik 3 7 8 4" xfId="16561" xr:uid="{00000000-0005-0000-0000-000038720000}"/>
    <cellStyle name="Rubrik 3 7 8 5" xfId="20977" xr:uid="{00000000-0005-0000-0000-000039720000}"/>
    <cellStyle name="Rubrik 3 7 8 6" xfId="23566" xr:uid="{00000000-0005-0000-0000-00003A720000}"/>
    <cellStyle name="Rubrik 3 7 8 7" xfId="28642" xr:uid="{00000000-0005-0000-0000-00003B720000}"/>
    <cellStyle name="Rubrik 3 7 8 8" xfId="25870" xr:uid="{00000000-0005-0000-0000-00003C720000}"/>
    <cellStyle name="Rubrik 3 7 8 9" xfId="33343" xr:uid="{00000000-0005-0000-0000-00003D720000}"/>
    <cellStyle name="Rubrik 3 7 9" xfId="5111" xr:uid="{00000000-0005-0000-0000-00003E720000}"/>
    <cellStyle name="Rubrik 3 7 9 10" xfId="34426" xr:uid="{00000000-0005-0000-0000-00003F720000}"/>
    <cellStyle name="Rubrik 3 7 9 11" xfId="38099" xr:uid="{00000000-0005-0000-0000-000040720000}"/>
    <cellStyle name="Rubrik 3 7 9 2" xfId="12995" xr:uid="{00000000-0005-0000-0000-000041720000}"/>
    <cellStyle name="Rubrik 3 7 9 3" xfId="19318" xr:uid="{00000000-0005-0000-0000-000042720000}"/>
    <cellStyle name="Rubrik 3 7 9 4" xfId="21949" xr:uid="{00000000-0005-0000-0000-000043720000}"/>
    <cellStyle name="Rubrik 3 7 9 5" xfId="24532" xr:uid="{00000000-0005-0000-0000-000044720000}"/>
    <cellStyle name="Rubrik 3 7 9 6" xfId="25901" xr:uid="{00000000-0005-0000-0000-000045720000}"/>
    <cellStyle name="Rubrik 3 7 9 7" xfId="29547" xr:uid="{00000000-0005-0000-0000-000046720000}"/>
    <cellStyle name="Rubrik 3 7 9 8" xfId="30795" xr:uid="{00000000-0005-0000-0000-000047720000}"/>
    <cellStyle name="Rubrik 3 7 9 9" xfId="34283" xr:uid="{00000000-0005-0000-0000-000048720000}"/>
    <cellStyle name="Rubrik 3 8" xfId="153" xr:uid="{00000000-0005-0000-0000-000049720000}"/>
    <cellStyle name="Rubrik 3 8 2" xfId="361" xr:uid="{00000000-0005-0000-0000-00004A720000}"/>
    <cellStyle name="Rubrik 3 8 2 10" xfId="21087" xr:uid="{00000000-0005-0000-0000-00004B720000}"/>
    <cellStyle name="Rubrik 3 8 2 11" xfId="23675" xr:uid="{00000000-0005-0000-0000-00004C720000}"/>
    <cellStyle name="Rubrik 3 8 2 12" xfId="26217" xr:uid="{00000000-0005-0000-0000-00004D720000}"/>
    <cellStyle name="Rubrik 3 8 2 13" xfId="22572" xr:uid="{00000000-0005-0000-0000-00004E720000}"/>
    <cellStyle name="Rubrik 3 8 2 14" xfId="31080" xr:uid="{00000000-0005-0000-0000-00004F720000}"/>
    <cellStyle name="Rubrik 3 8 2 15" xfId="14942" xr:uid="{00000000-0005-0000-0000-000050720000}"/>
    <cellStyle name="Rubrik 3 8 2 16" xfId="35420" xr:uid="{00000000-0005-0000-0000-000051720000}"/>
    <cellStyle name="Rubrik 3 8 2 17" xfId="37286" xr:uid="{00000000-0005-0000-0000-000052720000}"/>
    <cellStyle name="Rubrik 3 8 2 18" xfId="34683" xr:uid="{00000000-0005-0000-0000-000053720000}"/>
    <cellStyle name="Rubrik 3 8 2 2" xfId="560" xr:uid="{00000000-0005-0000-0000-000054720000}"/>
    <cellStyle name="Rubrik 3 8 2 2 10" xfId="5112" xr:uid="{00000000-0005-0000-0000-000055720000}"/>
    <cellStyle name="Rubrik 3 8 2 2 10 10" xfId="30033" xr:uid="{00000000-0005-0000-0000-000056720000}"/>
    <cellStyle name="Rubrik 3 8 2 2 10 11" xfId="38100" xr:uid="{00000000-0005-0000-0000-000057720000}"/>
    <cellStyle name="Rubrik 3 8 2 2 10 2" xfId="12996" xr:uid="{00000000-0005-0000-0000-000058720000}"/>
    <cellStyle name="Rubrik 3 8 2 2 10 3" xfId="19319" xr:uid="{00000000-0005-0000-0000-000059720000}"/>
    <cellStyle name="Rubrik 3 8 2 2 10 4" xfId="21950" xr:uid="{00000000-0005-0000-0000-00005A720000}"/>
    <cellStyle name="Rubrik 3 8 2 2 10 5" xfId="24533" xr:uid="{00000000-0005-0000-0000-00005B720000}"/>
    <cellStyle name="Rubrik 3 8 2 2 10 6" xfId="23192" xr:uid="{00000000-0005-0000-0000-00005C720000}"/>
    <cellStyle name="Rubrik 3 8 2 2 10 7" xfId="29548" xr:uid="{00000000-0005-0000-0000-00005D720000}"/>
    <cellStyle name="Rubrik 3 8 2 2 10 8" xfId="25845" xr:uid="{00000000-0005-0000-0000-00005E720000}"/>
    <cellStyle name="Rubrik 3 8 2 2 10 9" xfId="34284" xr:uid="{00000000-0005-0000-0000-00005F720000}"/>
    <cellStyle name="Rubrik 3 8 2 2 11" xfId="14638" xr:uid="{00000000-0005-0000-0000-000060720000}"/>
    <cellStyle name="Rubrik 3 8 2 2 12" xfId="16627" xr:uid="{00000000-0005-0000-0000-000061720000}"/>
    <cellStyle name="Rubrik 3 8 2 2 13" xfId="20357" xr:uid="{00000000-0005-0000-0000-000062720000}"/>
    <cellStyle name="Rubrik 3 8 2 2 14" xfId="22965" xr:uid="{00000000-0005-0000-0000-000063720000}"/>
    <cellStyle name="Rubrik 3 8 2 2 15" xfId="25631" xr:uid="{00000000-0005-0000-0000-000064720000}"/>
    <cellStyle name="Rubrik 3 8 2 2 16" xfId="32799" xr:uid="{00000000-0005-0000-0000-000065720000}"/>
    <cellStyle name="Rubrik 3 8 2 2 17" xfId="30553" xr:uid="{00000000-0005-0000-0000-000066720000}"/>
    <cellStyle name="Rubrik 3 8 2 2 18" xfId="34990" xr:uid="{00000000-0005-0000-0000-000067720000}"/>
    <cellStyle name="Rubrik 3 8 2 2 19" xfId="36834" xr:uid="{00000000-0005-0000-0000-000068720000}"/>
    <cellStyle name="Rubrik 3 8 2 2 2" xfId="2261" xr:uid="{00000000-0005-0000-0000-000069720000}"/>
    <cellStyle name="Rubrik 3 8 2 2 2 10" xfId="10409" xr:uid="{00000000-0005-0000-0000-00006A720000}"/>
    <cellStyle name="Rubrik 3 8 2 2 2 11" xfId="16455" xr:uid="{00000000-0005-0000-0000-00006B720000}"/>
    <cellStyle name="Rubrik 3 8 2 2 2 12" xfId="20240" xr:uid="{00000000-0005-0000-0000-00006C720000}"/>
    <cellStyle name="Rubrik 3 8 2 2 2 13" xfId="25414" xr:uid="{00000000-0005-0000-0000-00006D720000}"/>
    <cellStyle name="Rubrik 3 8 2 2 2 14" xfId="27945" xr:uid="{00000000-0005-0000-0000-00006E720000}"/>
    <cellStyle name="Rubrik 3 8 2 2 2 15" xfId="30356" xr:uid="{00000000-0005-0000-0000-00006F720000}"/>
    <cellStyle name="Rubrik 3 8 2 2 2 16" xfId="32707" xr:uid="{00000000-0005-0000-0000-000070720000}"/>
    <cellStyle name="Rubrik 3 8 2 2 2 17" xfId="34921" xr:uid="{00000000-0005-0000-0000-000071720000}"/>
    <cellStyle name="Rubrik 3 8 2 2 2 18" xfId="36763" xr:uid="{00000000-0005-0000-0000-000072720000}"/>
    <cellStyle name="Rubrik 3 8 2 2 2 2" xfId="1421" xr:uid="{00000000-0005-0000-0000-000073720000}"/>
    <cellStyle name="Rubrik 3 8 2 2 2 2 10" xfId="32749" xr:uid="{00000000-0005-0000-0000-000074720000}"/>
    <cellStyle name="Rubrik 3 8 2 2 2 2 11" xfId="34953" xr:uid="{00000000-0005-0000-0000-000075720000}"/>
    <cellStyle name="Rubrik 3 8 2 2 2 2 12" xfId="36793" xr:uid="{00000000-0005-0000-0000-000076720000}"/>
    <cellStyle name="Rubrik 3 8 2 2 2 2 2" xfId="5113" xr:uid="{00000000-0005-0000-0000-000077720000}"/>
    <cellStyle name="Rubrik 3 8 2 2 2 2 2 10" xfId="34453" xr:uid="{00000000-0005-0000-0000-000078720000}"/>
    <cellStyle name="Rubrik 3 8 2 2 2 2 2 11" xfId="38101" xr:uid="{00000000-0005-0000-0000-000079720000}"/>
    <cellStyle name="Rubrik 3 8 2 2 2 2 2 2" xfId="12997" xr:uid="{00000000-0005-0000-0000-00007A720000}"/>
    <cellStyle name="Rubrik 3 8 2 2 2 2 2 3" xfId="19320" xr:uid="{00000000-0005-0000-0000-00007B720000}"/>
    <cellStyle name="Rubrik 3 8 2 2 2 2 2 4" xfId="21951" xr:uid="{00000000-0005-0000-0000-00007C720000}"/>
    <cellStyle name="Rubrik 3 8 2 2 2 2 2 5" xfId="24534" xr:uid="{00000000-0005-0000-0000-00007D720000}"/>
    <cellStyle name="Rubrik 3 8 2 2 2 2 2 6" xfId="15168" xr:uid="{00000000-0005-0000-0000-00007E720000}"/>
    <cellStyle name="Rubrik 3 8 2 2 2 2 2 7" xfId="29549" xr:uid="{00000000-0005-0000-0000-00007F720000}"/>
    <cellStyle name="Rubrik 3 8 2 2 2 2 2 8" xfId="26819" xr:uid="{00000000-0005-0000-0000-000080720000}"/>
    <cellStyle name="Rubrik 3 8 2 2 2 2 2 9" xfId="34285" xr:uid="{00000000-0005-0000-0000-000081720000}"/>
    <cellStyle name="Rubrik 3 8 2 2 2 2 3" xfId="9390" xr:uid="{00000000-0005-0000-0000-000082720000}"/>
    <cellStyle name="Rubrik 3 8 2 2 2 2 4" xfId="10135" xr:uid="{00000000-0005-0000-0000-000083720000}"/>
    <cellStyle name="Rubrik 3 8 2 2 2 2 5" xfId="16543" xr:uid="{00000000-0005-0000-0000-000084720000}"/>
    <cellStyle name="Rubrik 3 8 2 2 2 2 6" xfId="20297" xr:uid="{00000000-0005-0000-0000-000085720000}"/>
    <cellStyle name="Rubrik 3 8 2 2 2 2 7" xfId="25467" xr:uid="{00000000-0005-0000-0000-000086720000}"/>
    <cellStyle name="Rubrik 3 8 2 2 2 2 8" xfId="27997" xr:uid="{00000000-0005-0000-0000-000087720000}"/>
    <cellStyle name="Rubrik 3 8 2 2 2 2 9" xfId="30405" xr:uid="{00000000-0005-0000-0000-000088720000}"/>
    <cellStyle name="Rubrik 3 8 2 2 2 3" xfId="3081" xr:uid="{00000000-0005-0000-0000-000089720000}"/>
    <cellStyle name="Rubrik 3 8 2 2 2 3 10" xfId="30061" xr:uid="{00000000-0005-0000-0000-00008A720000}"/>
    <cellStyle name="Rubrik 3 8 2 2 2 3 11" xfId="32261" xr:uid="{00000000-0005-0000-0000-00008B720000}"/>
    <cellStyle name="Rubrik 3 8 2 2 2 3 12" xfId="35847" xr:uid="{00000000-0005-0000-0000-00008C720000}"/>
    <cellStyle name="Rubrik 3 8 2 2 2 3 2" xfId="5114" xr:uid="{00000000-0005-0000-0000-00008D720000}"/>
    <cellStyle name="Rubrik 3 8 2 2 2 3 2 10" xfId="34754" xr:uid="{00000000-0005-0000-0000-00008E720000}"/>
    <cellStyle name="Rubrik 3 8 2 2 2 3 2 11" xfId="38102" xr:uid="{00000000-0005-0000-0000-00008F720000}"/>
    <cellStyle name="Rubrik 3 8 2 2 2 3 2 2" xfId="12998" xr:uid="{00000000-0005-0000-0000-000090720000}"/>
    <cellStyle name="Rubrik 3 8 2 2 2 3 2 3" xfId="19321" xr:uid="{00000000-0005-0000-0000-000091720000}"/>
    <cellStyle name="Rubrik 3 8 2 2 2 3 2 4" xfId="21952" xr:uid="{00000000-0005-0000-0000-000092720000}"/>
    <cellStyle name="Rubrik 3 8 2 2 2 3 2 5" xfId="24535" xr:uid="{00000000-0005-0000-0000-000093720000}"/>
    <cellStyle name="Rubrik 3 8 2 2 2 3 2 6" xfId="16210" xr:uid="{00000000-0005-0000-0000-000094720000}"/>
    <cellStyle name="Rubrik 3 8 2 2 2 3 2 7" xfId="29550" xr:uid="{00000000-0005-0000-0000-000095720000}"/>
    <cellStyle name="Rubrik 3 8 2 2 2 3 2 8" xfId="28825" xr:uid="{00000000-0005-0000-0000-000096720000}"/>
    <cellStyle name="Rubrik 3 8 2 2 2 3 2 9" xfId="34286" xr:uid="{00000000-0005-0000-0000-000097720000}"/>
    <cellStyle name="Rubrik 3 8 2 2 2 3 3" xfId="11041" xr:uid="{00000000-0005-0000-0000-000098720000}"/>
    <cellStyle name="Rubrik 3 8 2 2 2 3 4" xfId="17295" xr:uid="{00000000-0005-0000-0000-000099720000}"/>
    <cellStyle name="Rubrik 3 8 2 2 2 3 5" xfId="18071" xr:uid="{00000000-0005-0000-0000-00009A720000}"/>
    <cellStyle name="Rubrik 3 8 2 2 2 3 6" xfId="17799" xr:uid="{00000000-0005-0000-0000-00009B720000}"/>
    <cellStyle name="Rubrik 3 8 2 2 2 3 7" xfId="20212" xr:uid="{00000000-0005-0000-0000-00009C720000}"/>
    <cellStyle name="Rubrik 3 8 2 2 2 3 8" xfId="28363" xr:uid="{00000000-0005-0000-0000-00009D720000}"/>
    <cellStyle name="Rubrik 3 8 2 2 2 3 9" xfId="27918" xr:uid="{00000000-0005-0000-0000-00009E720000}"/>
    <cellStyle name="Rubrik 3 8 2 2 2 4" xfId="2679" xr:uid="{00000000-0005-0000-0000-00009F720000}"/>
    <cellStyle name="Rubrik 3 8 2 2 2 4 10" xfId="20879" xr:uid="{00000000-0005-0000-0000-0000A0720000}"/>
    <cellStyle name="Rubrik 3 8 2 2 2 4 11" xfId="36330" xr:uid="{00000000-0005-0000-0000-0000A1720000}"/>
    <cellStyle name="Rubrik 3 8 2 2 2 4 12" xfId="10036" xr:uid="{00000000-0005-0000-0000-0000A2720000}"/>
    <cellStyle name="Rubrik 3 8 2 2 2 4 2" xfId="5115" xr:uid="{00000000-0005-0000-0000-0000A3720000}"/>
    <cellStyle name="Rubrik 3 8 2 2 2 4 2 10" xfId="32950" xr:uid="{00000000-0005-0000-0000-0000A4720000}"/>
    <cellStyle name="Rubrik 3 8 2 2 2 4 2 11" xfId="38103" xr:uid="{00000000-0005-0000-0000-0000A5720000}"/>
    <cellStyle name="Rubrik 3 8 2 2 2 4 2 2" xfId="12999" xr:uid="{00000000-0005-0000-0000-0000A6720000}"/>
    <cellStyle name="Rubrik 3 8 2 2 2 4 2 3" xfId="19322" xr:uid="{00000000-0005-0000-0000-0000A7720000}"/>
    <cellStyle name="Rubrik 3 8 2 2 2 4 2 4" xfId="21953" xr:uid="{00000000-0005-0000-0000-0000A8720000}"/>
    <cellStyle name="Rubrik 3 8 2 2 2 4 2 5" xfId="24536" xr:uid="{00000000-0005-0000-0000-0000A9720000}"/>
    <cellStyle name="Rubrik 3 8 2 2 2 4 2 6" xfId="22880" xr:uid="{00000000-0005-0000-0000-0000AA720000}"/>
    <cellStyle name="Rubrik 3 8 2 2 2 4 2 7" xfId="29551" xr:uid="{00000000-0005-0000-0000-0000AB720000}"/>
    <cellStyle name="Rubrik 3 8 2 2 2 4 2 8" xfId="22912" xr:uid="{00000000-0005-0000-0000-0000AC720000}"/>
    <cellStyle name="Rubrik 3 8 2 2 2 4 2 9" xfId="34287" xr:uid="{00000000-0005-0000-0000-0000AD720000}"/>
    <cellStyle name="Rubrik 3 8 2 2 2 4 3" xfId="10640" xr:uid="{00000000-0005-0000-0000-0000AE720000}"/>
    <cellStyle name="Rubrik 3 8 2 2 2 4 4" xfId="14596" xr:uid="{00000000-0005-0000-0000-0000AF720000}"/>
    <cellStyle name="Rubrik 3 8 2 2 2 4 5" xfId="19556" xr:uid="{00000000-0005-0000-0000-0000B0720000}"/>
    <cellStyle name="Rubrik 3 8 2 2 2 4 6" xfId="22187" xr:uid="{00000000-0005-0000-0000-0000B1720000}"/>
    <cellStyle name="Rubrik 3 8 2 2 2 4 7" xfId="27290" xr:uid="{00000000-0005-0000-0000-0000B2720000}"/>
    <cellStyle name="Rubrik 3 8 2 2 2 4 8" xfId="22469" xr:uid="{00000000-0005-0000-0000-0000B3720000}"/>
    <cellStyle name="Rubrik 3 8 2 2 2 4 9" xfId="32107" xr:uid="{00000000-0005-0000-0000-0000B4720000}"/>
    <cellStyle name="Rubrik 3 8 2 2 2 5" xfId="3022" xr:uid="{00000000-0005-0000-0000-0000B5720000}"/>
    <cellStyle name="Rubrik 3 8 2 2 2 5 10" xfId="31549" xr:uid="{00000000-0005-0000-0000-0000B6720000}"/>
    <cellStyle name="Rubrik 3 8 2 2 2 5 11" xfId="31645" xr:uid="{00000000-0005-0000-0000-0000B7720000}"/>
    <cellStyle name="Rubrik 3 8 2 2 2 5 12" xfId="35837" xr:uid="{00000000-0005-0000-0000-0000B8720000}"/>
    <cellStyle name="Rubrik 3 8 2 2 2 5 2" xfId="5116" xr:uid="{00000000-0005-0000-0000-0000B9720000}"/>
    <cellStyle name="Rubrik 3 8 2 2 2 5 2 10" xfId="34929" xr:uid="{00000000-0005-0000-0000-0000BA720000}"/>
    <cellStyle name="Rubrik 3 8 2 2 2 5 2 11" xfId="38104" xr:uid="{00000000-0005-0000-0000-0000BB720000}"/>
    <cellStyle name="Rubrik 3 8 2 2 2 5 2 2" xfId="13000" xr:uid="{00000000-0005-0000-0000-0000BC720000}"/>
    <cellStyle name="Rubrik 3 8 2 2 2 5 2 3" xfId="19323" xr:uid="{00000000-0005-0000-0000-0000BD720000}"/>
    <cellStyle name="Rubrik 3 8 2 2 2 5 2 4" xfId="21954" xr:uid="{00000000-0005-0000-0000-0000BE720000}"/>
    <cellStyle name="Rubrik 3 8 2 2 2 5 2 5" xfId="24537" xr:uid="{00000000-0005-0000-0000-0000BF720000}"/>
    <cellStyle name="Rubrik 3 8 2 2 2 5 2 6" xfId="17924" xr:uid="{00000000-0005-0000-0000-0000C0720000}"/>
    <cellStyle name="Rubrik 3 8 2 2 2 5 2 7" xfId="29552" xr:uid="{00000000-0005-0000-0000-0000C1720000}"/>
    <cellStyle name="Rubrik 3 8 2 2 2 5 2 8" xfId="25105" xr:uid="{00000000-0005-0000-0000-0000C2720000}"/>
    <cellStyle name="Rubrik 3 8 2 2 2 5 2 9" xfId="34288" xr:uid="{00000000-0005-0000-0000-0000C3720000}"/>
    <cellStyle name="Rubrik 3 8 2 2 2 5 3" xfId="10983" xr:uid="{00000000-0005-0000-0000-0000C4720000}"/>
    <cellStyle name="Rubrik 3 8 2 2 2 5 4" xfId="17236" xr:uid="{00000000-0005-0000-0000-0000C5720000}"/>
    <cellStyle name="Rubrik 3 8 2 2 2 5 5" xfId="18092" xr:uid="{00000000-0005-0000-0000-0000C6720000}"/>
    <cellStyle name="Rubrik 3 8 2 2 2 5 6" xfId="14218" xr:uid="{00000000-0005-0000-0000-0000C7720000}"/>
    <cellStyle name="Rubrik 3 8 2 2 2 5 7" xfId="27120" xr:uid="{00000000-0005-0000-0000-0000C8720000}"/>
    <cellStyle name="Rubrik 3 8 2 2 2 5 8" xfId="28044" xr:uid="{00000000-0005-0000-0000-0000C9720000}"/>
    <cellStyle name="Rubrik 3 8 2 2 2 5 9" xfId="31937" xr:uid="{00000000-0005-0000-0000-0000CA720000}"/>
    <cellStyle name="Rubrik 3 8 2 2 2 6" xfId="2749" xr:uid="{00000000-0005-0000-0000-0000CB720000}"/>
    <cellStyle name="Rubrik 3 8 2 2 2 6 10" xfId="30802" xr:uid="{00000000-0005-0000-0000-0000CC720000}"/>
    <cellStyle name="Rubrik 3 8 2 2 2 6 11" xfId="36296" xr:uid="{00000000-0005-0000-0000-0000CD720000}"/>
    <cellStyle name="Rubrik 3 8 2 2 2 6 12" xfId="33336" xr:uid="{00000000-0005-0000-0000-0000CE720000}"/>
    <cellStyle name="Rubrik 3 8 2 2 2 6 2" xfId="5117" xr:uid="{00000000-0005-0000-0000-0000CF720000}"/>
    <cellStyle name="Rubrik 3 8 2 2 2 6 2 10" xfId="33138" xr:uid="{00000000-0005-0000-0000-0000D0720000}"/>
    <cellStyle name="Rubrik 3 8 2 2 2 6 2 11" xfId="38105" xr:uid="{00000000-0005-0000-0000-0000D1720000}"/>
    <cellStyle name="Rubrik 3 8 2 2 2 6 2 2" xfId="13001" xr:uid="{00000000-0005-0000-0000-0000D2720000}"/>
    <cellStyle name="Rubrik 3 8 2 2 2 6 2 3" xfId="19324" xr:uid="{00000000-0005-0000-0000-0000D3720000}"/>
    <cellStyle name="Rubrik 3 8 2 2 2 6 2 4" xfId="21955" xr:uid="{00000000-0005-0000-0000-0000D4720000}"/>
    <cellStyle name="Rubrik 3 8 2 2 2 6 2 5" xfId="24538" xr:uid="{00000000-0005-0000-0000-0000D5720000}"/>
    <cellStyle name="Rubrik 3 8 2 2 2 6 2 6" xfId="15183" xr:uid="{00000000-0005-0000-0000-0000D6720000}"/>
    <cellStyle name="Rubrik 3 8 2 2 2 6 2 7" xfId="29553" xr:uid="{00000000-0005-0000-0000-0000D7720000}"/>
    <cellStyle name="Rubrik 3 8 2 2 2 6 2 8" xfId="28221" xr:uid="{00000000-0005-0000-0000-0000D8720000}"/>
    <cellStyle name="Rubrik 3 8 2 2 2 6 2 9" xfId="34289" xr:uid="{00000000-0005-0000-0000-0000D9720000}"/>
    <cellStyle name="Rubrik 3 8 2 2 2 6 3" xfId="10710" xr:uid="{00000000-0005-0000-0000-0000DA720000}"/>
    <cellStyle name="Rubrik 3 8 2 2 2 6 4" xfId="16963" xr:uid="{00000000-0005-0000-0000-0000DB720000}"/>
    <cellStyle name="Rubrik 3 8 2 2 2 6 5" xfId="19521" xr:uid="{00000000-0005-0000-0000-0000DC720000}"/>
    <cellStyle name="Rubrik 3 8 2 2 2 6 6" xfId="22152" xr:uid="{00000000-0005-0000-0000-0000DD720000}"/>
    <cellStyle name="Rubrik 3 8 2 2 2 6 7" xfId="27255" xr:uid="{00000000-0005-0000-0000-0000DE720000}"/>
    <cellStyle name="Rubrik 3 8 2 2 2 6 8" xfId="25910" xr:uid="{00000000-0005-0000-0000-0000DF720000}"/>
    <cellStyle name="Rubrik 3 8 2 2 2 6 9" xfId="32072" xr:uid="{00000000-0005-0000-0000-0000E0720000}"/>
    <cellStyle name="Rubrik 3 8 2 2 2 7" xfId="1136" xr:uid="{00000000-0005-0000-0000-0000E1720000}"/>
    <cellStyle name="Rubrik 3 8 2 2 2 7 10" xfId="23024" xr:uid="{00000000-0005-0000-0000-0000E2720000}"/>
    <cellStyle name="Rubrik 3 8 2 2 2 7 11" xfId="37131" xr:uid="{00000000-0005-0000-0000-0000E3720000}"/>
    <cellStyle name="Rubrik 3 8 2 2 2 7 12" xfId="34780" xr:uid="{00000000-0005-0000-0000-0000E4720000}"/>
    <cellStyle name="Rubrik 3 8 2 2 2 7 2" xfId="5118" xr:uid="{00000000-0005-0000-0000-0000E5720000}"/>
    <cellStyle name="Rubrik 3 8 2 2 2 7 2 10" xfId="28839" xr:uid="{00000000-0005-0000-0000-0000E6720000}"/>
    <cellStyle name="Rubrik 3 8 2 2 2 7 2 11" xfId="38106" xr:uid="{00000000-0005-0000-0000-0000E7720000}"/>
    <cellStyle name="Rubrik 3 8 2 2 2 7 2 2" xfId="13002" xr:uid="{00000000-0005-0000-0000-0000E8720000}"/>
    <cellStyle name="Rubrik 3 8 2 2 2 7 2 3" xfId="19325" xr:uid="{00000000-0005-0000-0000-0000E9720000}"/>
    <cellStyle name="Rubrik 3 8 2 2 2 7 2 4" xfId="21956" xr:uid="{00000000-0005-0000-0000-0000EA720000}"/>
    <cellStyle name="Rubrik 3 8 2 2 2 7 2 5" xfId="24539" xr:uid="{00000000-0005-0000-0000-0000EB720000}"/>
    <cellStyle name="Rubrik 3 8 2 2 2 7 2 6" xfId="22666" xr:uid="{00000000-0005-0000-0000-0000EC720000}"/>
    <cellStyle name="Rubrik 3 8 2 2 2 7 2 7" xfId="29554" xr:uid="{00000000-0005-0000-0000-0000ED720000}"/>
    <cellStyle name="Rubrik 3 8 2 2 2 7 2 8" xfId="19853" xr:uid="{00000000-0005-0000-0000-0000EE720000}"/>
    <cellStyle name="Rubrik 3 8 2 2 2 7 2 9" xfId="34290" xr:uid="{00000000-0005-0000-0000-0000EF720000}"/>
    <cellStyle name="Rubrik 3 8 2 2 2 7 3" xfId="14065" xr:uid="{00000000-0005-0000-0000-0000F0720000}"/>
    <cellStyle name="Rubrik 3 8 2 2 2 7 4" xfId="16347" xr:uid="{00000000-0005-0000-0000-0000F1720000}"/>
    <cellStyle name="Rubrik 3 8 2 2 2 7 5" xfId="20841" xr:uid="{00000000-0005-0000-0000-0000F2720000}"/>
    <cellStyle name="Rubrik 3 8 2 2 2 7 6" xfId="23432" xr:uid="{00000000-0005-0000-0000-0000F3720000}"/>
    <cellStyle name="Rubrik 3 8 2 2 2 7 7" xfId="28512" xr:uid="{00000000-0005-0000-0000-0000F4720000}"/>
    <cellStyle name="Rubrik 3 8 2 2 2 7 8" xfId="23460" xr:uid="{00000000-0005-0000-0000-0000F5720000}"/>
    <cellStyle name="Rubrik 3 8 2 2 2 7 9" xfId="33226" xr:uid="{00000000-0005-0000-0000-0000F6720000}"/>
    <cellStyle name="Rubrik 3 8 2 2 2 8" xfId="5119" xr:uid="{00000000-0005-0000-0000-0000F7720000}"/>
    <cellStyle name="Rubrik 3 8 2 2 2 8 10" xfId="26119" xr:uid="{00000000-0005-0000-0000-0000F8720000}"/>
    <cellStyle name="Rubrik 3 8 2 2 2 8 11" xfId="38107" xr:uid="{00000000-0005-0000-0000-0000F9720000}"/>
    <cellStyle name="Rubrik 3 8 2 2 2 8 2" xfId="13003" xr:uid="{00000000-0005-0000-0000-0000FA720000}"/>
    <cellStyle name="Rubrik 3 8 2 2 2 8 3" xfId="19326" xr:uid="{00000000-0005-0000-0000-0000FB720000}"/>
    <cellStyle name="Rubrik 3 8 2 2 2 8 4" xfId="21957" xr:uid="{00000000-0005-0000-0000-0000FC720000}"/>
    <cellStyle name="Rubrik 3 8 2 2 2 8 5" xfId="24540" xr:uid="{00000000-0005-0000-0000-0000FD720000}"/>
    <cellStyle name="Rubrik 3 8 2 2 2 8 6" xfId="10124" xr:uid="{00000000-0005-0000-0000-0000FE720000}"/>
    <cellStyle name="Rubrik 3 8 2 2 2 8 7" xfId="29555" xr:uid="{00000000-0005-0000-0000-0000FF720000}"/>
    <cellStyle name="Rubrik 3 8 2 2 2 8 8" xfId="28467" xr:uid="{00000000-0005-0000-0000-000000730000}"/>
    <cellStyle name="Rubrik 3 8 2 2 2 8 9" xfId="34291" xr:uid="{00000000-0005-0000-0000-000001730000}"/>
    <cellStyle name="Rubrik 3 8 2 2 2 9" xfId="10223" xr:uid="{00000000-0005-0000-0000-000002730000}"/>
    <cellStyle name="Rubrik 3 8 2 2 20" xfId="30505" xr:uid="{00000000-0005-0000-0000-000003730000}"/>
    <cellStyle name="Rubrik 3 8 2 2 3" xfId="3161" xr:uid="{00000000-0005-0000-0000-000004730000}"/>
    <cellStyle name="Rubrik 3 8 2 2 3 10" xfId="33177" xr:uid="{00000000-0005-0000-0000-000005730000}"/>
    <cellStyle name="Rubrik 3 8 2 2 3 11" xfId="34445" xr:uid="{00000000-0005-0000-0000-000006730000}"/>
    <cellStyle name="Rubrik 3 8 2 2 3 12" xfId="36525" xr:uid="{00000000-0005-0000-0000-000007730000}"/>
    <cellStyle name="Rubrik 3 8 2 2 3 2" xfId="5120" xr:uid="{00000000-0005-0000-0000-000008730000}"/>
    <cellStyle name="Rubrik 3 8 2 2 3 2 10" xfId="32777" xr:uid="{00000000-0005-0000-0000-000009730000}"/>
    <cellStyle name="Rubrik 3 8 2 2 3 2 11" xfId="38108" xr:uid="{00000000-0005-0000-0000-00000A730000}"/>
    <cellStyle name="Rubrik 3 8 2 2 3 2 2" xfId="13004" xr:uid="{00000000-0005-0000-0000-00000B730000}"/>
    <cellStyle name="Rubrik 3 8 2 2 3 2 3" xfId="19327" xr:uid="{00000000-0005-0000-0000-00000C730000}"/>
    <cellStyle name="Rubrik 3 8 2 2 3 2 4" xfId="21958" xr:uid="{00000000-0005-0000-0000-00000D730000}"/>
    <cellStyle name="Rubrik 3 8 2 2 3 2 5" xfId="24541" xr:uid="{00000000-0005-0000-0000-00000E730000}"/>
    <cellStyle name="Rubrik 3 8 2 2 3 2 6" xfId="22650" xr:uid="{00000000-0005-0000-0000-00000F730000}"/>
    <cellStyle name="Rubrik 3 8 2 2 3 2 7" xfId="29556" xr:uid="{00000000-0005-0000-0000-000010730000}"/>
    <cellStyle name="Rubrik 3 8 2 2 3 2 8" xfId="26251" xr:uid="{00000000-0005-0000-0000-000011730000}"/>
    <cellStyle name="Rubrik 3 8 2 2 3 2 9" xfId="34292" xr:uid="{00000000-0005-0000-0000-000012730000}"/>
    <cellStyle name="Rubrik 3 8 2 2 3 3" xfId="11121" xr:uid="{00000000-0005-0000-0000-000013730000}"/>
    <cellStyle name="Rubrik 3 8 2 2 3 4" xfId="17375" xr:uid="{00000000-0005-0000-0000-000014730000}"/>
    <cellStyle name="Rubrik 3 8 2 2 3 5" xfId="11738" xr:uid="{00000000-0005-0000-0000-000015730000}"/>
    <cellStyle name="Rubrik 3 8 2 2 3 6" xfId="19884" xr:uid="{00000000-0005-0000-0000-000016730000}"/>
    <cellStyle name="Rubrik 3 8 2 2 3 7" xfId="26112" xr:uid="{00000000-0005-0000-0000-000017730000}"/>
    <cellStyle name="Rubrik 3 8 2 2 3 8" xfId="27473" xr:uid="{00000000-0005-0000-0000-000018730000}"/>
    <cellStyle name="Rubrik 3 8 2 2 3 9" xfId="30982" xr:uid="{00000000-0005-0000-0000-000019730000}"/>
    <cellStyle name="Rubrik 3 8 2 2 4" xfId="1131" xr:uid="{00000000-0005-0000-0000-00001A730000}"/>
    <cellStyle name="Rubrik 3 8 2 2 4 10" xfId="30441" xr:uid="{00000000-0005-0000-0000-00001B730000}"/>
    <cellStyle name="Rubrik 3 8 2 2 4 11" xfId="37132" xr:uid="{00000000-0005-0000-0000-00001C730000}"/>
    <cellStyle name="Rubrik 3 8 2 2 4 12" xfId="22660" xr:uid="{00000000-0005-0000-0000-00001D730000}"/>
    <cellStyle name="Rubrik 3 8 2 2 4 2" xfId="5121" xr:uid="{00000000-0005-0000-0000-00001E730000}"/>
    <cellStyle name="Rubrik 3 8 2 2 4 2 10" xfId="32962" xr:uid="{00000000-0005-0000-0000-00001F730000}"/>
    <cellStyle name="Rubrik 3 8 2 2 4 2 11" xfId="38109" xr:uid="{00000000-0005-0000-0000-000020730000}"/>
    <cellStyle name="Rubrik 3 8 2 2 4 2 2" xfId="13005" xr:uid="{00000000-0005-0000-0000-000021730000}"/>
    <cellStyle name="Rubrik 3 8 2 2 4 2 3" xfId="19328" xr:uid="{00000000-0005-0000-0000-000022730000}"/>
    <cellStyle name="Rubrik 3 8 2 2 4 2 4" xfId="21959" xr:uid="{00000000-0005-0000-0000-000023730000}"/>
    <cellStyle name="Rubrik 3 8 2 2 4 2 5" xfId="24542" xr:uid="{00000000-0005-0000-0000-000024730000}"/>
    <cellStyle name="Rubrik 3 8 2 2 4 2 6" xfId="22991" xr:uid="{00000000-0005-0000-0000-000025730000}"/>
    <cellStyle name="Rubrik 3 8 2 2 4 2 7" xfId="29557" xr:uid="{00000000-0005-0000-0000-000026730000}"/>
    <cellStyle name="Rubrik 3 8 2 2 4 2 8" xfId="17883" xr:uid="{00000000-0005-0000-0000-000027730000}"/>
    <cellStyle name="Rubrik 3 8 2 2 4 2 9" xfId="34293" xr:uid="{00000000-0005-0000-0000-000028730000}"/>
    <cellStyle name="Rubrik 3 8 2 2 4 3" xfId="14070" xr:uid="{00000000-0005-0000-0000-000029730000}"/>
    <cellStyle name="Rubrik 3 8 2 2 4 4" xfId="15662" xr:uid="{00000000-0005-0000-0000-00002A730000}"/>
    <cellStyle name="Rubrik 3 8 2 2 4 5" xfId="20842" xr:uid="{00000000-0005-0000-0000-00002B730000}"/>
    <cellStyle name="Rubrik 3 8 2 2 4 6" xfId="23433" xr:uid="{00000000-0005-0000-0000-00002C730000}"/>
    <cellStyle name="Rubrik 3 8 2 2 4 7" xfId="28513" xr:uid="{00000000-0005-0000-0000-00002D730000}"/>
    <cellStyle name="Rubrik 3 8 2 2 4 8" xfId="25506" xr:uid="{00000000-0005-0000-0000-00002E730000}"/>
    <cellStyle name="Rubrik 3 8 2 2 4 9" xfId="33227" xr:uid="{00000000-0005-0000-0000-00002F730000}"/>
    <cellStyle name="Rubrik 3 8 2 2 5" xfId="2780" xr:uid="{00000000-0005-0000-0000-000030730000}"/>
    <cellStyle name="Rubrik 3 8 2 2 5 10" xfId="23116" xr:uid="{00000000-0005-0000-0000-000031730000}"/>
    <cellStyle name="Rubrik 3 8 2 2 5 11" xfId="36280" xr:uid="{00000000-0005-0000-0000-000032730000}"/>
    <cellStyle name="Rubrik 3 8 2 2 5 12" xfId="34526" xr:uid="{00000000-0005-0000-0000-000033730000}"/>
    <cellStyle name="Rubrik 3 8 2 2 5 2" xfId="5122" xr:uid="{00000000-0005-0000-0000-000034730000}"/>
    <cellStyle name="Rubrik 3 8 2 2 5 2 10" xfId="25722" xr:uid="{00000000-0005-0000-0000-000035730000}"/>
    <cellStyle name="Rubrik 3 8 2 2 5 2 11" xfId="38110" xr:uid="{00000000-0005-0000-0000-000036730000}"/>
    <cellStyle name="Rubrik 3 8 2 2 5 2 2" xfId="13006" xr:uid="{00000000-0005-0000-0000-000037730000}"/>
    <cellStyle name="Rubrik 3 8 2 2 5 2 3" xfId="19329" xr:uid="{00000000-0005-0000-0000-000038730000}"/>
    <cellStyle name="Rubrik 3 8 2 2 5 2 4" xfId="21960" xr:uid="{00000000-0005-0000-0000-000039730000}"/>
    <cellStyle name="Rubrik 3 8 2 2 5 2 5" xfId="24543" xr:uid="{00000000-0005-0000-0000-00003A730000}"/>
    <cellStyle name="Rubrik 3 8 2 2 5 2 6" xfId="24655" xr:uid="{00000000-0005-0000-0000-00003B730000}"/>
    <cellStyle name="Rubrik 3 8 2 2 5 2 7" xfId="29558" xr:uid="{00000000-0005-0000-0000-00003C730000}"/>
    <cellStyle name="Rubrik 3 8 2 2 5 2 8" xfId="29670" xr:uid="{00000000-0005-0000-0000-00003D730000}"/>
    <cellStyle name="Rubrik 3 8 2 2 5 2 9" xfId="34294" xr:uid="{00000000-0005-0000-0000-00003E730000}"/>
    <cellStyle name="Rubrik 3 8 2 2 5 3" xfId="10741" xr:uid="{00000000-0005-0000-0000-00003F730000}"/>
    <cellStyle name="Rubrik 3 8 2 2 5 4" xfId="16994" xr:uid="{00000000-0005-0000-0000-000040730000}"/>
    <cellStyle name="Rubrik 3 8 2 2 5 5" xfId="19505" xr:uid="{00000000-0005-0000-0000-000041730000}"/>
    <cellStyle name="Rubrik 3 8 2 2 5 6" xfId="22136" xr:uid="{00000000-0005-0000-0000-000042730000}"/>
    <cellStyle name="Rubrik 3 8 2 2 5 7" xfId="27239" xr:uid="{00000000-0005-0000-0000-000043730000}"/>
    <cellStyle name="Rubrik 3 8 2 2 5 8" xfId="22281" xr:uid="{00000000-0005-0000-0000-000044730000}"/>
    <cellStyle name="Rubrik 3 8 2 2 5 9" xfId="32056" xr:uid="{00000000-0005-0000-0000-000045730000}"/>
    <cellStyle name="Rubrik 3 8 2 2 6" xfId="1179" xr:uid="{00000000-0005-0000-0000-000046730000}"/>
    <cellStyle name="Rubrik 3 8 2 2 6 10" xfId="32216" xr:uid="{00000000-0005-0000-0000-000047730000}"/>
    <cellStyle name="Rubrik 3 8 2 2 6 11" xfId="34578" xr:uid="{00000000-0005-0000-0000-000048730000}"/>
    <cellStyle name="Rubrik 3 8 2 2 6 12" xfId="36413" xr:uid="{00000000-0005-0000-0000-000049730000}"/>
    <cellStyle name="Rubrik 3 8 2 2 6 2" xfId="5123" xr:uid="{00000000-0005-0000-0000-00004A730000}"/>
    <cellStyle name="Rubrik 3 8 2 2 6 2 10" xfId="32480" xr:uid="{00000000-0005-0000-0000-00004B730000}"/>
    <cellStyle name="Rubrik 3 8 2 2 6 2 11" xfId="38111" xr:uid="{00000000-0005-0000-0000-00004C730000}"/>
    <cellStyle name="Rubrik 3 8 2 2 6 2 2" xfId="13007" xr:uid="{00000000-0005-0000-0000-00004D730000}"/>
    <cellStyle name="Rubrik 3 8 2 2 6 2 3" xfId="19330" xr:uid="{00000000-0005-0000-0000-00004E730000}"/>
    <cellStyle name="Rubrik 3 8 2 2 6 2 4" xfId="21961" xr:uid="{00000000-0005-0000-0000-00004F730000}"/>
    <cellStyle name="Rubrik 3 8 2 2 6 2 5" xfId="24544" xr:uid="{00000000-0005-0000-0000-000050730000}"/>
    <cellStyle name="Rubrik 3 8 2 2 6 2 6" xfId="19787" xr:uid="{00000000-0005-0000-0000-000051730000}"/>
    <cellStyle name="Rubrik 3 8 2 2 6 2 7" xfId="29559" xr:uid="{00000000-0005-0000-0000-000052730000}"/>
    <cellStyle name="Rubrik 3 8 2 2 6 2 8" xfId="27512" xr:uid="{00000000-0005-0000-0000-000053730000}"/>
    <cellStyle name="Rubrik 3 8 2 2 6 2 9" xfId="34295" xr:uid="{00000000-0005-0000-0000-000054730000}"/>
    <cellStyle name="Rubrik 3 8 2 2 6 3" xfId="14022" xr:uid="{00000000-0005-0000-0000-000055730000}"/>
    <cellStyle name="Rubrik 3 8 2 2 6 4" xfId="15638" xr:uid="{00000000-0005-0000-0000-000056730000}"/>
    <cellStyle name="Rubrik 3 8 2 2 6 5" xfId="9536" xr:uid="{00000000-0005-0000-0000-000057730000}"/>
    <cellStyle name="Rubrik 3 8 2 2 6 6" xfId="19677" xr:uid="{00000000-0005-0000-0000-000058730000}"/>
    <cellStyle name="Rubrik 3 8 2 2 6 7" xfId="24881" xr:uid="{00000000-0005-0000-0000-000059730000}"/>
    <cellStyle name="Rubrik 3 8 2 2 6 8" xfId="27409" xr:uid="{00000000-0005-0000-0000-00005A730000}"/>
    <cellStyle name="Rubrik 3 8 2 2 6 9" xfId="29879" xr:uid="{00000000-0005-0000-0000-00005B730000}"/>
    <cellStyle name="Rubrik 3 8 2 2 7" xfId="2609" xr:uid="{00000000-0005-0000-0000-00005C730000}"/>
    <cellStyle name="Rubrik 3 8 2 2 7 10" xfId="33403" xr:uid="{00000000-0005-0000-0000-00005D730000}"/>
    <cellStyle name="Rubrik 3 8 2 2 7 11" xfId="35389" xr:uid="{00000000-0005-0000-0000-00005E730000}"/>
    <cellStyle name="Rubrik 3 8 2 2 7 12" xfId="37259" xr:uid="{00000000-0005-0000-0000-00005F730000}"/>
    <cellStyle name="Rubrik 3 8 2 2 7 2" xfId="5124" xr:uid="{00000000-0005-0000-0000-000060730000}"/>
    <cellStyle name="Rubrik 3 8 2 2 7 2 10" xfId="30958" xr:uid="{00000000-0005-0000-0000-000061730000}"/>
    <cellStyle name="Rubrik 3 8 2 2 7 2 11" xfId="38112" xr:uid="{00000000-0005-0000-0000-000062730000}"/>
    <cellStyle name="Rubrik 3 8 2 2 7 2 2" xfId="13008" xr:uid="{00000000-0005-0000-0000-000063730000}"/>
    <cellStyle name="Rubrik 3 8 2 2 7 2 3" xfId="19331" xr:uid="{00000000-0005-0000-0000-000064730000}"/>
    <cellStyle name="Rubrik 3 8 2 2 7 2 4" xfId="21962" xr:uid="{00000000-0005-0000-0000-000065730000}"/>
    <cellStyle name="Rubrik 3 8 2 2 7 2 5" xfId="24545" xr:uid="{00000000-0005-0000-0000-000066730000}"/>
    <cellStyle name="Rubrik 3 8 2 2 7 2 6" xfId="20293" xr:uid="{00000000-0005-0000-0000-000067730000}"/>
    <cellStyle name="Rubrik 3 8 2 2 7 2 7" xfId="29560" xr:uid="{00000000-0005-0000-0000-000068730000}"/>
    <cellStyle name="Rubrik 3 8 2 2 7 2 8" xfId="28034" xr:uid="{00000000-0005-0000-0000-000069730000}"/>
    <cellStyle name="Rubrik 3 8 2 2 7 2 9" xfId="34296" xr:uid="{00000000-0005-0000-0000-00006A730000}"/>
    <cellStyle name="Rubrik 3 8 2 2 7 3" xfId="10570" xr:uid="{00000000-0005-0000-0000-00006B730000}"/>
    <cellStyle name="Rubrik 3 8 2 2 7 4" xfId="14188" xr:uid="{00000000-0005-0000-0000-00006C730000}"/>
    <cellStyle name="Rubrik 3 8 2 2 7 5" xfId="16655" xr:uid="{00000000-0005-0000-0000-00006D730000}"/>
    <cellStyle name="Rubrik 3 8 2 2 7 6" xfId="21044" xr:uid="{00000000-0005-0000-0000-00006E730000}"/>
    <cellStyle name="Rubrik 3 8 2 2 7 7" xfId="26176" xr:uid="{00000000-0005-0000-0000-00006F730000}"/>
    <cellStyle name="Rubrik 3 8 2 2 7 8" xfId="28706" xr:uid="{00000000-0005-0000-0000-000070730000}"/>
    <cellStyle name="Rubrik 3 8 2 2 7 9" xfId="31043" xr:uid="{00000000-0005-0000-0000-000071730000}"/>
    <cellStyle name="Rubrik 3 8 2 2 8" xfId="2739" xr:uid="{00000000-0005-0000-0000-000072730000}"/>
    <cellStyle name="Rubrik 3 8 2 2 8 10" xfId="26018" xr:uid="{00000000-0005-0000-0000-000073730000}"/>
    <cellStyle name="Rubrik 3 8 2 2 8 11" xfId="36301" xr:uid="{00000000-0005-0000-0000-000074730000}"/>
    <cellStyle name="Rubrik 3 8 2 2 8 12" xfId="29958" xr:uid="{00000000-0005-0000-0000-000075730000}"/>
    <cellStyle name="Rubrik 3 8 2 2 8 2" xfId="5125" xr:uid="{00000000-0005-0000-0000-000076730000}"/>
    <cellStyle name="Rubrik 3 8 2 2 8 2 10" xfId="32584" xr:uid="{00000000-0005-0000-0000-000077730000}"/>
    <cellStyle name="Rubrik 3 8 2 2 8 2 11" xfId="38113" xr:uid="{00000000-0005-0000-0000-000078730000}"/>
    <cellStyle name="Rubrik 3 8 2 2 8 2 2" xfId="13009" xr:uid="{00000000-0005-0000-0000-000079730000}"/>
    <cellStyle name="Rubrik 3 8 2 2 8 2 3" xfId="19332" xr:uid="{00000000-0005-0000-0000-00007A730000}"/>
    <cellStyle name="Rubrik 3 8 2 2 8 2 4" xfId="21963" xr:uid="{00000000-0005-0000-0000-00007B730000}"/>
    <cellStyle name="Rubrik 3 8 2 2 8 2 5" xfId="24546" xr:uid="{00000000-0005-0000-0000-00007C730000}"/>
    <cellStyle name="Rubrik 3 8 2 2 8 2 6" xfId="9448" xr:uid="{00000000-0005-0000-0000-00007D730000}"/>
    <cellStyle name="Rubrik 3 8 2 2 8 2 7" xfId="29561" xr:uid="{00000000-0005-0000-0000-00007E730000}"/>
    <cellStyle name="Rubrik 3 8 2 2 8 2 8" xfId="22337" xr:uid="{00000000-0005-0000-0000-00007F730000}"/>
    <cellStyle name="Rubrik 3 8 2 2 8 2 9" xfId="34297" xr:uid="{00000000-0005-0000-0000-000080730000}"/>
    <cellStyle name="Rubrik 3 8 2 2 8 3" xfId="10700" xr:uid="{00000000-0005-0000-0000-000081730000}"/>
    <cellStyle name="Rubrik 3 8 2 2 8 4" xfId="16953" xr:uid="{00000000-0005-0000-0000-000082730000}"/>
    <cellStyle name="Rubrik 3 8 2 2 8 5" xfId="19526" xr:uid="{00000000-0005-0000-0000-000083730000}"/>
    <cellStyle name="Rubrik 3 8 2 2 8 6" xfId="22157" xr:uid="{00000000-0005-0000-0000-000084730000}"/>
    <cellStyle name="Rubrik 3 8 2 2 8 7" xfId="27260" xr:uid="{00000000-0005-0000-0000-000085730000}"/>
    <cellStyle name="Rubrik 3 8 2 2 8 8" xfId="15731" xr:uid="{00000000-0005-0000-0000-000086730000}"/>
    <cellStyle name="Rubrik 3 8 2 2 8 9" xfId="32077" xr:uid="{00000000-0005-0000-0000-000087730000}"/>
    <cellStyle name="Rubrik 3 8 2 2 9" xfId="967" xr:uid="{00000000-0005-0000-0000-000088730000}"/>
    <cellStyle name="Rubrik 3 8 2 2 9 10" xfId="29791" xr:uid="{00000000-0005-0000-0000-000089730000}"/>
    <cellStyle name="Rubrik 3 8 2 2 9 11" xfId="36753" xr:uid="{00000000-0005-0000-0000-00008A730000}"/>
    <cellStyle name="Rubrik 3 8 2 2 9 12" xfId="19783" xr:uid="{00000000-0005-0000-0000-00008B730000}"/>
    <cellStyle name="Rubrik 3 8 2 2 9 2" xfId="5126" xr:uid="{00000000-0005-0000-0000-00008C730000}"/>
    <cellStyle name="Rubrik 3 8 2 2 9 2 10" xfId="28724" xr:uid="{00000000-0005-0000-0000-00008D730000}"/>
    <cellStyle name="Rubrik 3 8 2 2 9 2 11" xfId="38114" xr:uid="{00000000-0005-0000-0000-00008E730000}"/>
    <cellStyle name="Rubrik 3 8 2 2 9 2 2" xfId="13010" xr:uid="{00000000-0005-0000-0000-00008F730000}"/>
    <cellStyle name="Rubrik 3 8 2 2 9 2 3" xfId="19333" xr:uid="{00000000-0005-0000-0000-000090730000}"/>
    <cellStyle name="Rubrik 3 8 2 2 9 2 4" xfId="21964" xr:uid="{00000000-0005-0000-0000-000091730000}"/>
    <cellStyle name="Rubrik 3 8 2 2 9 2 5" xfId="24547" xr:uid="{00000000-0005-0000-0000-000092730000}"/>
    <cellStyle name="Rubrik 3 8 2 2 9 2 6" xfId="22437" xr:uid="{00000000-0005-0000-0000-000093730000}"/>
    <cellStyle name="Rubrik 3 8 2 2 9 2 7" xfId="29562" xr:uid="{00000000-0005-0000-0000-000094730000}"/>
    <cellStyle name="Rubrik 3 8 2 2 9 2 8" xfId="19786" xr:uid="{00000000-0005-0000-0000-000095730000}"/>
    <cellStyle name="Rubrik 3 8 2 2 9 2 9" xfId="34298" xr:uid="{00000000-0005-0000-0000-000096730000}"/>
    <cellStyle name="Rubrik 3 8 2 2 9 3" xfId="14234" xr:uid="{00000000-0005-0000-0000-000097730000}"/>
    <cellStyle name="Rubrik 3 8 2 2 9 4" xfId="15754" xr:uid="{00000000-0005-0000-0000-000098730000}"/>
    <cellStyle name="Rubrik 3 8 2 2 9 5" xfId="20224" xr:uid="{00000000-0005-0000-0000-000099730000}"/>
    <cellStyle name="Rubrik 3 8 2 2 9 6" xfId="22838" xr:uid="{00000000-0005-0000-0000-00009A730000}"/>
    <cellStyle name="Rubrik 3 8 2 2 9 7" xfId="27930" xr:uid="{00000000-0005-0000-0000-00009B730000}"/>
    <cellStyle name="Rubrik 3 8 2 2 9 8" xfId="24785" xr:uid="{00000000-0005-0000-0000-00009C730000}"/>
    <cellStyle name="Rubrik 3 8 2 2 9 9" xfId="32692" xr:uid="{00000000-0005-0000-0000-00009D730000}"/>
    <cellStyle name="Rubrik 3 8 2 3" xfId="1730" xr:uid="{00000000-0005-0000-0000-00009E730000}"/>
    <cellStyle name="Rubrik 3 8 2 3 10" xfId="9458" xr:uid="{00000000-0005-0000-0000-00009F730000}"/>
    <cellStyle name="Rubrik 3 8 2 3 11" xfId="20642" xr:uid="{00000000-0005-0000-0000-0000A0730000}"/>
    <cellStyle name="Rubrik 3 8 2 3 12" xfId="23243" xr:uid="{00000000-0005-0000-0000-0000A1730000}"/>
    <cellStyle name="Rubrik 3 8 2 3 13" xfId="28323" xr:uid="{00000000-0005-0000-0000-0000A2730000}"/>
    <cellStyle name="Rubrik 3 8 2 3 14" xfId="15974" xr:uid="{00000000-0005-0000-0000-0000A3730000}"/>
    <cellStyle name="Rubrik 3 8 2 3 15" xfId="33051" xr:uid="{00000000-0005-0000-0000-0000A4730000}"/>
    <cellStyle name="Rubrik 3 8 2 3 16" xfId="23634" xr:uid="{00000000-0005-0000-0000-0000A5730000}"/>
    <cellStyle name="Rubrik 3 8 2 3 17" xfId="36997" xr:uid="{00000000-0005-0000-0000-0000A6730000}"/>
    <cellStyle name="Rubrik 3 8 2 3 18" xfId="30122" xr:uid="{00000000-0005-0000-0000-0000A7730000}"/>
    <cellStyle name="Rubrik 3 8 2 3 2" xfId="2915" xr:uid="{00000000-0005-0000-0000-0000A8730000}"/>
    <cellStyle name="Rubrik 3 8 2 3 2 10" xfId="20401" xr:uid="{00000000-0005-0000-0000-0000A9730000}"/>
    <cellStyle name="Rubrik 3 8 2 3 2 11" xfId="36217" xr:uid="{00000000-0005-0000-0000-0000AA730000}"/>
    <cellStyle name="Rubrik 3 8 2 3 2 12" xfId="32958" xr:uid="{00000000-0005-0000-0000-0000AB730000}"/>
    <cellStyle name="Rubrik 3 8 2 3 2 2" xfId="5127" xr:uid="{00000000-0005-0000-0000-0000AC730000}"/>
    <cellStyle name="Rubrik 3 8 2 3 2 2 10" xfId="30352" xr:uid="{00000000-0005-0000-0000-0000AD730000}"/>
    <cellStyle name="Rubrik 3 8 2 3 2 2 11" xfId="38115" xr:uid="{00000000-0005-0000-0000-0000AE730000}"/>
    <cellStyle name="Rubrik 3 8 2 3 2 2 2" xfId="13011" xr:uid="{00000000-0005-0000-0000-0000AF730000}"/>
    <cellStyle name="Rubrik 3 8 2 3 2 2 3" xfId="19334" xr:uid="{00000000-0005-0000-0000-0000B0730000}"/>
    <cellStyle name="Rubrik 3 8 2 3 2 2 4" xfId="21965" xr:uid="{00000000-0005-0000-0000-0000B1730000}"/>
    <cellStyle name="Rubrik 3 8 2 3 2 2 5" xfId="24548" xr:uid="{00000000-0005-0000-0000-0000B2730000}"/>
    <cellStyle name="Rubrik 3 8 2 3 2 2 6" xfId="24955" xr:uid="{00000000-0005-0000-0000-0000B3730000}"/>
    <cellStyle name="Rubrik 3 8 2 3 2 2 7" xfId="29563" xr:uid="{00000000-0005-0000-0000-0000B4730000}"/>
    <cellStyle name="Rubrik 3 8 2 3 2 2 8" xfId="29945" xr:uid="{00000000-0005-0000-0000-0000B5730000}"/>
    <cellStyle name="Rubrik 3 8 2 3 2 2 9" xfId="34299" xr:uid="{00000000-0005-0000-0000-0000B6730000}"/>
    <cellStyle name="Rubrik 3 8 2 3 2 3" xfId="10876" xr:uid="{00000000-0005-0000-0000-0000B7730000}"/>
    <cellStyle name="Rubrik 3 8 2 3 2 4" xfId="17129" xr:uid="{00000000-0005-0000-0000-0000B8730000}"/>
    <cellStyle name="Rubrik 3 8 2 3 2 5" xfId="19438" xr:uid="{00000000-0005-0000-0000-0000B9730000}"/>
    <cellStyle name="Rubrik 3 8 2 3 2 6" xfId="22069" xr:uid="{00000000-0005-0000-0000-0000BA730000}"/>
    <cellStyle name="Rubrik 3 8 2 3 2 7" xfId="27172" xr:uid="{00000000-0005-0000-0000-0000BB730000}"/>
    <cellStyle name="Rubrik 3 8 2 3 2 8" xfId="20126" xr:uid="{00000000-0005-0000-0000-0000BC730000}"/>
    <cellStyle name="Rubrik 3 8 2 3 2 9" xfId="31989" xr:uid="{00000000-0005-0000-0000-0000BD730000}"/>
    <cellStyle name="Rubrik 3 8 2 3 3" xfId="2555" xr:uid="{00000000-0005-0000-0000-0000BE730000}"/>
    <cellStyle name="Rubrik 3 8 2 3 3 10" xfId="28202" xr:uid="{00000000-0005-0000-0000-0000BF730000}"/>
    <cellStyle name="Rubrik 3 8 2 3 3 11" xfId="36384" xr:uid="{00000000-0005-0000-0000-0000C0730000}"/>
    <cellStyle name="Rubrik 3 8 2 3 3 12" xfId="33535" xr:uid="{00000000-0005-0000-0000-0000C1730000}"/>
    <cellStyle name="Rubrik 3 8 2 3 3 2" xfId="5128" xr:uid="{00000000-0005-0000-0000-0000C2730000}"/>
    <cellStyle name="Rubrik 3 8 2 3 3 2 10" xfId="30065" xr:uid="{00000000-0005-0000-0000-0000C3730000}"/>
    <cellStyle name="Rubrik 3 8 2 3 3 2 11" xfId="38116" xr:uid="{00000000-0005-0000-0000-0000C4730000}"/>
    <cellStyle name="Rubrik 3 8 2 3 3 2 2" xfId="13012" xr:uid="{00000000-0005-0000-0000-0000C5730000}"/>
    <cellStyle name="Rubrik 3 8 2 3 3 2 3" xfId="19335" xr:uid="{00000000-0005-0000-0000-0000C6730000}"/>
    <cellStyle name="Rubrik 3 8 2 3 3 2 4" xfId="21966" xr:uid="{00000000-0005-0000-0000-0000C7730000}"/>
    <cellStyle name="Rubrik 3 8 2 3 3 2 5" xfId="24549" xr:uid="{00000000-0005-0000-0000-0000C8730000}"/>
    <cellStyle name="Rubrik 3 8 2 3 3 2 6" xfId="20517" xr:uid="{00000000-0005-0000-0000-0000C9730000}"/>
    <cellStyle name="Rubrik 3 8 2 3 3 2 7" xfId="29564" xr:uid="{00000000-0005-0000-0000-0000CA730000}"/>
    <cellStyle name="Rubrik 3 8 2 3 3 2 8" xfId="28128" xr:uid="{00000000-0005-0000-0000-0000CB730000}"/>
    <cellStyle name="Rubrik 3 8 2 3 3 2 9" xfId="34300" xr:uid="{00000000-0005-0000-0000-0000CC730000}"/>
    <cellStyle name="Rubrik 3 8 2 3 3 3" xfId="10516" xr:uid="{00000000-0005-0000-0000-0000CD730000}"/>
    <cellStyle name="Rubrik 3 8 2 3 3 4" xfId="10273" xr:uid="{00000000-0005-0000-0000-0000CE730000}"/>
    <cellStyle name="Rubrik 3 8 2 3 3 5" xfId="19617" xr:uid="{00000000-0005-0000-0000-0000CF730000}"/>
    <cellStyle name="Rubrik 3 8 2 3 3 6" xfId="22248" xr:uid="{00000000-0005-0000-0000-0000D0730000}"/>
    <cellStyle name="Rubrik 3 8 2 3 3 7" xfId="27351" xr:uid="{00000000-0005-0000-0000-0000D1730000}"/>
    <cellStyle name="Rubrik 3 8 2 3 3 8" xfId="14209" xr:uid="{00000000-0005-0000-0000-0000D2730000}"/>
    <cellStyle name="Rubrik 3 8 2 3 3 9" xfId="32166" xr:uid="{00000000-0005-0000-0000-0000D3730000}"/>
    <cellStyle name="Rubrik 3 8 2 3 4" xfId="2744" xr:uid="{00000000-0005-0000-0000-0000D4730000}"/>
    <cellStyle name="Rubrik 3 8 2 3 4 10" xfId="23429" xr:uid="{00000000-0005-0000-0000-0000D5730000}"/>
    <cellStyle name="Rubrik 3 8 2 3 4 11" xfId="32815" xr:uid="{00000000-0005-0000-0000-0000D6730000}"/>
    <cellStyle name="Rubrik 3 8 2 3 4 12" xfId="23787" xr:uid="{00000000-0005-0000-0000-0000D7730000}"/>
    <cellStyle name="Rubrik 3 8 2 3 4 2" xfId="5129" xr:uid="{00000000-0005-0000-0000-0000D8730000}"/>
    <cellStyle name="Rubrik 3 8 2 3 4 2 10" xfId="19763" xr:uid="{00000000-0005-0000-0000-0000D9730000}"/>
    <cellStyle name="Rubrik 3 8 2 3 4 2 11" xfId="38117" xr:uid="{00000000-0005-0000-0000-0000DA730000}"/>
    <cellStyle name="Rubrik 3 8 2 3 4 2 2" xfId="13013" xr:uid="{00000000-0005-0000-0000-0000DB730000}"/>
    <cellStyle name="Rubrik 3 8 2 3 4 2 3" xfId="19336" xr:uid="{00000000-0005-0000-0000-0000DC730000}"/>
    <cellStyle name="Rubrik 3 8 2 3 4 2 4" xfId="21967" xr:uid="{00000000-0005-0000-0000-0000DD730000}"/>
    <cellStyle name="Rubrik 3 8 2 3 4 2 5" xfId="24550" xr:uid="{00000000-0005-0000-0000-0000DE730000}"/>
    <cellStyle name="Rubrik 3 8 2 3 4 2 6" xfId="25520" xr:uid="{00000000-0005-0000-0000-0000DF730000}"/>
    <cellStyle name="Rubrik 3 8 2 3 4 2 7" xfId="29565" xr:uid="{00000000-0005-0000-0000-0000E0730000}"/>
    <cellStyle name="Rubrik 3 8 2 3 4 2 8" xfId="30454" xr:uid="{00000000-0005-0000-0000-0000E1730000}"/>
    <cellStyle name="Rubrik 3 8 2 3 4 2 9" xfId="34301" xr:uid="{00000000-0005-0000-0000-0000E2730000}"/>
    <cellStyle name="Rubrik 3 8 2 3 4 3" xfId="10705" xr:uid="{00000000-0005-0000-0000-0000E3730000}"/>
    <cellStyle name="Rubrik 3 8 2 3 4 4" xfId="16958" xr:uid="{00000000-0005-0000-0000-0000E4730000}"/>
    <cellStyle name="Rubrik 3 8 2 3 4 5" xfId="14615" xr:uid="{00000000-0005-0000-0000-0000E5730000}"/>
    <cellStyle name="Rubrik 3 8 2 3 4 6" xfId="15154" xr:uid="{00000000-0005-0000-0000-0000E6730000}"/>
    <cellStyle name="Rubrik 3 8 2 3 4 7" xfId="20374" xr:uid="{00000000-0005-0000-0000-0000E7730000}"/>
    <cellStyle name="Rubrik 3 8 2 3 4 8" xfId="22982" xr:uid="{00000000-0005-0000-0000-0000E8730000}"/>
    <cellStyle name="Rubrik 3 8 2 3 4 9" xfId="28070" xr:uid="{00000000-0005-0000-0000-0000E9730000}"/>
    <cellStyle name="Rubrik 3 8 2 3 5" xfId="2592" xr:uid="{00000000-0005-0000-0000-0000EA730000}"/>
    <cellStyle name="Rubrik 3 8 2 3 5 10" xfId="26321" xr:uid="{00000000-0005-0000-0000-0000EB730000}"/>
    <cellStyle name="Rubrik 3 8 2 3 5 11" xfId="36368" xr:uid="{00000000-0005-0000-0000-0000EC730000}"/>
    <cellStyle name="Rubrik 3 8 2 3 5 12" xfId="35215" xr:uid="{00000000-0005-0000-0000-0000ED730000}"/>
    <cellStyle name="Rubrik 3 8 2 3 5 2" xfId="5130" xr:uid="{00000000-0005-0000-0000-0000EE730000}"/>
    <cellStyle name="Rubrik 3 8 2 3 5 2 10" xfId="30403" xr:uid="{00000000-0005-0000-0000-0000EF730000}"/>
    <cellStyle name="Rubrik 3 8 2 3 5 2 11" xfId="38118" xr:uid="{00000000-0005-0000-0000-0000F0730000}"/>
    <cellStyle name="Rubrik 3 8 2 3 5 2 2" xfId="13014" xr:uid="{00000000-0005-0000-0000-0000F1730000}"/>
    <cellStyle name="Rubrik 3 8 2 3 5 2 3" xfId="19337" xr:uid="{00000000-0005-0000-0000-0000F2730000}"/>
    <cellStyle name="Rubrik 3 8 2 3 5 2 4" xfId="21968" xr:uid="{00000000-0005-0000-0000-0000F3730000}"/>
    <cellStyle name="Rubrik 3 8 2 3 5 2 5" xfId="24551" xr:uid="{00000000-0005-0000-0000-0000F4730000}"/>
    <cellStyle name="Rubrik 3 8 2 3 5 2 6" xfId="25620" xr:uid="{00000000-0005-0000-0000-0000F5730000}"/>
    <cellStyle name="Rubrik 3 8 2 3 5 2 7" xfId="29566" xr:uid="{00000000-0005-0000-0000-0000F6730000}"/>
    <cellStyle name="Rubrik 3 8 2 3 5 2 8" xfId="30544" xr:uid="{00000000-0005-0000-0000-0000F7730000}"/>
    <cellStyle name="Rubrik 3 8 2 3 5 2 9" xfId="34302" xr:uid="{00000000-0005-0000-0000-0000F8730000}"/>
    <cellStyle name="Rubrik 3 8 2 3 5 3" xfId="10553" xr:uid="{00000000-0005-0000-0000-0000F9730000}"/>
    <cellStyle name="Rubrik 3 8 2 3 5 4" xfId="14544" xr:uid="{00000000-0005-0000-0000-0000FA730000}"/>
    <cellStyle name="Rubrik 3 8 2 3 5 5" xfId="19598" xr:uid="{00000000-0005-0000-0000-0000FB730000}"/>
    <cellStyle name="Rubrik 3 8 2 3 5 6" xfId="22229" xr:uid="{00000000-0005-0000-0000-0000FC730000}"/>
    <cellStyle name="Rubrik 3 8 2 3 5 7" xfId="27332" xr:uid="{00000000-0005-0000-0000-0000FD730000}"/>
    <cellStyle name="Rubrik 3 8 2 3 5 8" xfId="16870" xr:uid="{00000000-0005-0000-0000-0000FE730000}"/>
    <cellStyle name="Rubrik 3 8 2 3 5 9" xfId="32148" xr:uid="{00000000-0005-0000-0000-0000FF730000}"/>
    <cellStyle name="Rubrik 3 8 2 3 6" xfId="2821" xr:uid="{00000000-0005-0000-0000-000000740000}"/>
    <cellStyle name="Rubrik 3 8 2 3 6 10" xfId="25224" xr:uid="{00000000-0005-0000-0000-000001740000}"/>
    <cellStyle name="Rubrik 3 8 2 3 6 11" xfId="36263" xr:uid="{00000000-0005-0000-0000-000002740000}"/>
    <cellStyle name="Rubrik 3 8 2 3 6 12" xfId="33185" xr:uid="{00000000-0005-0000-0000-000003740000}"/>
    <cellStyle name="Rubrik 3 8 2 3 6 2" xfId="5131" xr:uid="{00000000-0005-0000-0000-000004740000}"/>
    <cellStyle name="Rubrik 3 8 2 3 6 2 10" xfId="22264" xr:uid="{00000000-0005-0000-0000-000005740000}"/>
    <cellStyle name="Rubrik 3 8 2 3 6 2 11" xfId="38119" xr:uid="{00000000-0005-0000-0000-000006740000}"/>
    <cellStyle name="Rubrik 3 8 2 3 6 2 2" xfId="13015" xr:uid="{00000000-0005-0000-0000-000007740000}"/>
    <cellStyle name="Rubrik 3 8 2 3 6 2 3" xfId="19338" xr:uid="{00000000-0005-0000-0000-000008740000}"/>
    <cellStyle name="Rubrik 3 8 2 3 6 2 4" xfId="21969" xr:uid="{00000000-0005-0000-0000-000009740000}"/>
    <cellStyle name="Rubrik 3 8 2 3 6 2 5" xfId="24552" xr:uid="{00000000-0005-0000-0000-00000A740000}"/>
    <cellStyle name="Rubrik 3 8 2 3 6 2 6" xfId="17852" xr:uid="{00000000-0005-0000-0000-00000B740000}"/>
    <cellStyle name="Rubrik 3 8 2 3 6 2 7" xfId="29567" xr:uid="{00000000-0005-0000-0000-00000C740000}"/>
    <cellStyle name="Rubrik 3 8 2 3 6 2 8" xfId="28074" xr:uid="{00000000-0005-0000-0000-00000D740000}"/>
    <cellStyle name="Rubrik 3 8 2 3 6 2 9" xfId="34303" xr:uid="{00000000-0005-0000-0000-00000E740000}"/>
    <cellStyle name="Rubrik 3 8 2 3 6 3" xfId="10782" xr:uid="{00000000-0005-0000-0000-00000F740000}"/>
    <cellStyle name="Rubrik 3 8 2 3 6 4" xfId="17035" xr:uid="{00000000-0005-0000-0000-000010740000}"/>
    <cellStyle name="Rubrik 3 8 2 3 6 5" xfId="19485" xr:uid="{00000000-0005-0000-0000-000011740000}"/>
    <cellStyle name="Rubrik 3 8 2 3 6 6" xfId="22116" xr:uid="{00000000-0005-0000-0000-000012740000}"/>
    <cellStyle name="Rubrik 3 8 2 3 6 7" xfId="27219" xr:uid="{00000000-0005-0000-0000-000013740000}"/>
    <cellStyle name="Rubrik 3 8 2 3 6 8" xfId="16735" xr:uid="{00000000-0005-0000-0000-000014740000}"/>
    <cellStyle name="Rubrik 3 8 2 3 6 9" xfId="32036" xr:uid="{00000000-0005-0000-0000-000015740000}"/>
    <cellStyle name="Rubrik 3 8 2 3 7" xfId="3288" xr:uid="{00000000-0005-0000-0000-000016740000}"/>
    <cellStyle name="Rubrik 3 8 2 3 7 10" xfId="32866" xr:uid="{00000000-0005-0000-0000-000017740000}"/>
    <cellStyle name="Rubrik 3 8 2 3 7 11" xfId="36033" xr:uid="{00000000-0005-0000-0000-000018740000}"/>
    <cellStyle name="Rubrik 3 8 2 3 7 12" xfId="37086" xr:uid="{00000000-0005-0000-0000-000019740000}"/>
    <cellStyle name="Rubrik 3 8 2 3 7 2" xfId="5132" xr:uid="{00000000-0005-0000-0000-00001A740000}"/>
    <cellStyle name="Rubrik 3 8 2 3 7 2 10" xfId="27376" xr:uid="{00000000-0005-0000-0000-00001B740000}"/>
    <cellStyle name="Rubrik 3 8 2 3 7 2 11" xfId="38120" xr:uid="{00000000-0005-0000-0000-00001C740000}"/>
    <cellStyle name="Rubrik 3 8 2 3 7 2 2" xfId="13016" xr:uid="{00000000-0005-0000-0000-00001D740000}"/>
    <cellStyle name="Rubrik 3 8 2 3 7 2 3" xfId="19339" xr:uid="{00000000-0005-0000-0000-00001E740000}"/>
    <cellStyle name="Rubrik 3 8 2 3 7 2 4" xfId="21970" xr:uid="{00000000-0005-0000-0000-00001F740000}"/>
    <cellStyle name="Rubrik 3 8 2 3 7 2 5" xfId="24553" xr:uid="{00000000-0005-0000-0000-000020740000}"/>
    <cellStyle name="Rubrik 3 8 2 3 7 2 6" xfId="22524" xr:uid="{00000000-0005-0000-0000-000021740000}"/>
    <cellStyle name="Rubrik 3 8 2 3 7 2 7" xfId="29568" xr:uid="{00000000-0005-0000-0000-000022740000}"/>
    <cellStyle name="Rubrik 3 8 2 3 7 2 8" xfId="17870" xr:uid="{00000000-0005-0000-0000-000023740000}"/>
    <cellStyle name="Rubrik 3 8 2 3 7 2 9" xfId="34304" xr:uid="{00000000-0005-0000-0000-000024740000}"/>
    <cellStyle name="Rubrik 3 8 2 3 7 3" xfId="11248" xr:uid="{00000000-0005-0000-0000-000025740000}"/>
    <cellStyle name="Rubrik 3 8 2 3 7 4" xfId="17502" xr:uid="{00000000-0005-0000-0000-000026740000}"/>
    <cellStyle name="Rubrik 3 8 2 3 7 5" xfId="15602" xr:uid="{00000000-0005-0000-0000-000027740000}"/>
    <cellStyle name="Rubrik 3 8 2 3 7 6" xfId="20781" xr:uid="{00000000-0005-0000-0000-000028740000}"/>
    <cellStyle name="Rubrik 3 8 2 3 7 7" xfId="20702" xr:uid="{00000000-0005-0000-0000-000029740000}"/>
    <cellStyle name="Rubrik 3 8 2 3 7 8" xfId="28827" xr:uid="{00000000-0005-0000-0000-00002A740000}"/>
    <cellStyle name="Rubrik 3 8 2 3 7 9" xfId="28380" xr:uid="{00000000-0005-0000-0000-00002B740000}"/>
    <cellStyle name="Rubrik 3 8 2 3 8" xfId="5133" xr:uid="{00000000-0005-0000-0000-00002C740000}"/>
    <cellStyle name="Rubrik 3 8 2 3 8 10" xfId="34505" xr:uid="{00000000-0005-0000-0000-00002D740000}"/>
    <cellStyle name="Rubrik 3 8 2 3 8 11" xfId="38121" xr:uid="{00000000-0005-0000-0000-00002E740000}"/>
    <cellStyle name="Rubrik 3 8 2 3 8 2" xfId="13017" xr:uid="{00000000-0005-0000-0000-00002F740000}"/>
    <cellStyle name="Rubrik 3 8 2 3 8 3" xfId="19340" xr:uid="{00000000-0005-0000-0000-000030740000}"/>
    <cellStyle name="Rubrik 3 8 2 3 8 4" xfId="21971" xr:uid="{00000000-0005-0000-0000-000031740000}"/>
    <cellStyle name="Rubrik 3 8 2 3 8 5" xfId="24554" xr:uid="{00000000-0005-0000-0000-000032740000}"/>
    <cellStyle name="Rubrik 3 8 2 3 8 6" xfId="25470" xr:uid="{00000000-0005-0000-0000-000033740000}"/>
    <cellStyle name="Rubrik 3 8 2 3 8 7" xfId="29569" xr:uid="{00000000-0005-0000-0000-000034740000}"/>
    <cellStyle name="Rubrik 3 8 2 3 8 8" xfId="30408" xr:uid="{00000000-0005-0000-0000-000035740000}"/>
    <cellStyle name="Rubrik 3 8 2 3 8 9" xfId="34305" xr:uid="{00000000-0005-0000-0000-000036740000}"/>
    <cellStyle name="Rubrik 3 8 2 3 9" xfId="9698" xr:uid="{00000000-0005-0000-0000-000037740000}"/>
    <cellStyle name="Rubrik 3 8 2 4" xfId="1310" xr:uid="{00000000-0005-0000-0000-000038740000}"/>
    <cellStyle name="Rubrik 3 8 2 4 10" xfId="32858" xr:uid="{00000000-0005-0000-0000-000039740000}"/>
    <cellStyle name="Rubrik 3 8 2 4 11" xfId="35032" xr:uid="{00000000-0005-0000-0000-00003A740000}"/>
    <cellStyle name="Rubrik 3 8 2 4 12" xfId="36881" xr:uid="{00000000-0005-0000-0000-00003B740000}"/>
    <cellStyle name="Rubrik 3 8 2 4 2" xfId="5134" xr:uid="{00000000-0005-0000-0000-00003C740000}"/>
    <cellStyle name="Rubrik 3 8 2 4 2 10" xfId="33062" xr:uid="{00000000-0005-0000-0000-00003D740000}"/>
    <cellStyle name="Rubrik 3 8 2 4 2 11" xfId="38122" xr:uid="{00000000-0005-0000-0000-00003E740000}"/>
    <cellStyle name="Rubrik 3 8 2 4 2 2" xfId="13018" xr:uid="{00000000-0005-0000-0000-00003F740000}"/>
    <cellStyle name="Rubrik 3 8 2 4 2 3" xfId="19341" xr:uid="{00000000-0005-0000-0000-000040740000}"/>
    <cellStyle name="Rubrik 3 8 2 4 2 4" xfId="21972" xr:uid="{00000000-0005-0000-0000-000041740000}"/>
    <cellStyle name="Rubrik 3 8 2 4 2 5" xfId="24555" xr:uid="{00000000-0005-0000-0000-000042740000}"/>
    <cellStyle name="Rubrik 3 8 2 4 2 6" xfId="17851" xr:uid="{00000000-0005-0000-0000-000043740000}"/>
    <cellStyle name="Rubrik 3 8 2 4 2 7" xfId="29570" xr:uid="{00000000-0005-0000-0000-000044740000}"/>
    <cellStyle name="Rubrik 3 8 2 4 2 8" xfId="23775" xr:uid="{00000000-0005-0000-0000-000045740000}"/>
    <cellStyle name="Rubrik 3 8 2 4 2 9" xfId="34306" xr:uid="{00000000-0005-0000-0000-000046740000}"/>
    <cellStyle name="Rubrik 3 8 2 4 3" xfId="13891" xr:uid="{00000000-0005-0000-0000-000047740000}"/>
    <cellStyle name="Rubrik 3 8 2 4 4" xfId="16260" xr:uid="{00000000-0005-0000-0000-000048740000}"/>
    <cellStyle name="Rubrik 3 8 2 4 5" xfId="16724" xr:uid="{00000000-0005-0000-0000-000049740000}"/>
    <cellStyle name="Rubrik 3 8 2 4 6" xfId="20426" xr:uid="{00000000-0005-0000-0000-00004A740000}"/>
    <cellStyle name="Rubrik 3 8 2 4 7" xfId="25589" xr:uid="{00000000-0005-0000-0000-00004B740000}"/>
    <cellStyle name="Rubrik 3 8 2 4 8" xfId="28118" xr:uid="{00000000-0005-0000-0000-00004C740000}"/>
    <cellStyle name="Rubrik 3 8 2 4 9" xfId="30517" xr:uid="{00000000-0005-0000-0000-00004D740000}"/>
    <cellStyle name="Rubrik 3 8 2 5" xfId="1225" xr:uid="{00000000-0005-0000-0000-00004E740000}"/>
    <cellStyle name="Rubrik 3 8 2 5 10" xfId="26797" xr:uid="{00000000-0005-0000-0000-00004F740000}"/>
    <cellStyle name="Rubrik 3 8 2 5 11" xfId="37101" xr:uid="{00000000-0005-0000-0000-000050740000}"/>
    <cellStyle name="Rubrik 3 8 2 5 12" xfId="30714" xr:uid="{00000000-0005-0000-0000-000051740000}"/>
    <cellStyle name="Rubrik 3 8 2 5 2" xfId="5135" xr:uid="{00000000-0005-0000-0000-000052740000}"/>
    <cellStyle name="Rubrik 3 8 2 5 2 10" xfId="34517" xr:uid="{00000000-0005-0000-0000-000053740000}"/>
    <cellStyle name="Rubrik 3 8 2 5 2 11" xfId="38123" xr:uid="{00000000-0005-0000-0000-000054740000}"/>
    <cellStyle name="Rubrik 3 8 2 5 2 2" xfId="13019" xr:uid="{00000000-0005-0000-0000-000055740000}"/>
    <cellStyle name="Rubrik 3 8 2 5 2 3" xfId="19342" xr:uid="{00000000-0005-0000-0000-000056740000}"/>
    <cellStyle name="Rubrik 3 8 2 5 2 4" xfId="21973" xr:uid="{00000000-0005-0000-0000-000057740000}"/>
    <cellStyle name="Rubrik 3 8 2 5 2 5" xfId="24556" xr:uid="{00000000-0005-0000-0000-000058740000}"/>
    <cellStyle name="Rubrik 3 8 2 5 2 6" xfId="19956" xr:uid="{00000000-0005-0000-0000-000059740000}"/>
    <cellStyle name="Rubrik 3 8 2 5 2 7" xfId="29571" xr:uid="{00000000-0005-0000-0000-00005A740000}"/>
    <cellStyle name="Rubrik 3 8 2 5 2 8" xfId="27669" xr:uid="{00000000-0005-0000-0000-00005B740000}"/>
    <cellStyle name="Rubrik 3 8 2 5 2 9" xfId="34307" xr:uid="{00000000-0005-0000-0000-00005C740000}"/>
    <cellStyle name="Rubrik 3 8 2 5 3" xfId="13976" xr:uid="{00000000-0005-0000-0000-00005D740000}"/>
    <cellStyle name="Rubrik 3 8 2 5 4" xfId="15624" xr:uid="{00000000-0005-0000-0000-00005E740000}"/>
    <cellStyle name="Rubrik 3 8 2 5 5" xfId="20806" xr:uid="{00000000-0005-0000-0000-00005F740000}"/>
    <cellStyle name="Rubrik 3 8 2 5 6" xfId="23398" xr:uid="{00000000-0005-0000-0000-000060740000}"/>
    <cellStyle name="Rubrik 3 8 2 5 7" xfId="28478" xr:uid="{00000000-0005-0000-0000-000061740000}"/>
    <cellStyle name="Rubrik 3 8 2 5 8" xfId="19696" xr:uid="{00000000-0005-0000-0000-000062740000}"/>
    <cellStyle name="Rubrik 3 8 2 5 9" xfId="33192" xr:uid="{00000000-0005-0000-0000-000063740000}"/>
    <cellStyle name="Rubrik 3 8 2 6" xfId="3053" xr:uid="{00000000-0005-0000-0000-000064740000}"/>
    <cellStyle name="Rubrik 3 8 2 6 10" xfId="32469" xr:uid="{00000000-0005-0000-0000-000065740000}"/>
    <cellStyle name="Rubrik 3 8 2 6 11" xfId="34420" xr:uid="{00000000-0005-0000-0000-000066740000}"/>
    <cellStyle name="Rubrik 3 8 2 6 12" xfId="35843" xr:uid="{00000000-0005-0000-0000-000067740000}"/>
    <cellStyle name="Rubrik 3 8 2 6 2" xfId="5136" xr:uid="{00000000-0005-0000-0000-000068740000}"/>
    <cellStyle name="Rubrik 3 8 2 6 2 10" xfId="30824" xr:uid="{00000000-0005-0000-0000-000069740000}"/>
    <cellStyle name="Rubrik 3 8 2 6 2 11" xfId="38124" xr:uid="{00000000-0005-0000-0000-00006A740000}"/>
    <cellStyle name="Rubrik 3 8 2 6 2 2" xfId="13020" xr:uid="{00000000-0005-0000-0000-00006B740000}"/>
    <cellStyle name="Rubrik 3 8 2 6 2 3" xfId="19343" xr:uid="{00000000-0005-0000-0000-00006C740000}"/>
    <cellStyle name="Rubrik 3 8 2 6 2 4" xfId="21974" xr:uid="{00000000-0005-0000-0000-00006D740000}"/>
    <cellStyle name="Rubrik 3 8 2 6 2 5" xfId="24557" xr:uid="{00000000-0005-0000-0000-00006E740000}"/>
    <cellStyle name="Rubrik 3 8 2 6 2 6" xfId="22856" xr:uid="{00000000-0005-0000-0000-00006F740000}"/>
    <cellStyle name="Rubrik 3 8 2 6 2 7" xfId="29572" xr:uid="{00000000-0005-0000-0000-000070740000}"/>
    <cellStyle name="Rubrik 3 8 2 6 2 8" xfId="26263" xr:uid="{00000000-0005-0000-0000-000071740000}"/>
    <cellStyle name="Rubrik 3 8 2 6 2 9" xfId="34308" xr:uid="{00000000-0005-0000-0000-000072740000}"/>
    <cellStyle name="Rubrik 3 8 2 6 3" xfId="11013" xr:uid="{00000000-0005-0000-0000-000073740000}"/>
    <cellStyle name="Rubrik 3 8 2 6 4" xfId="17267" xr:uid="{00000000-0005-0000-0000-000074740000}"/>
    <cellStyle name="Rubrik 3 8 2 6 5" xfId="18079" xr:uid="{00000000-0005-0000-0000-000075740000}"/>
    <cellStyle name="Rubrik 3 8 2 6 6" xfId="17795" xr:uid="{00000000-0005-0000-0000-000076740000}"/>
    <cellStyle name="Rubrik 3 8 2 6 7" xfId="22847" xr:uid="{00000000-0005-0000-0000-000077740000}"/>
    <cellStyle name="Rubrik 3 8 2 6 8" xfId="25229" xr:uid="{00000000-0005-0000-0000-000078740000}"/>
    <cellStyle name="Rubrik 3 8 2 6 9" xfId="15080" xr:uid="{00000000-0005-0000-0000-000079740000}"/>
    <cellStyle name="Rubrik 3 8 2 7" xfId="2712" xr:uid="{00000000-0005-0000-0000-00007A740000}"/>
    <cellStyle name="Rubrik 3 8 2 7 10" xfId="25907" xr:uid="{00000000-0005-0000-0000-00007B740000}"/>
    <cellStyle name="Rubrik 3 8 2 7 11" xfId="36313" xr:uid="{00000000-0005-0000-0000-00007C740000}"/>
    <cellStyle name="Rubrik 3 8 2 7 12" xfId="35167" xr:uid="{00000000-0005-0000-0000-00007D740000}"/>
    <cellStyle name="Rubrik 3 8 2 7 2" xfId="5137" xr:uid="{00000000-0005-0000-0000-00007E740000}"/>
    <cellStyle name="Rubrik 3 8 2 7 2 10" xfId="29915" xr:uid="{00000000-0005-0000-0000-00007F740000}"/>
    <cellStyle name="Rubrik 3 8 2 7 2 11" xfId="38125" xr:uid="{00000000-0005-0000-0000-000080740000}"/>
    <cellStyle name="Rubrik 3 8 2 7 2 2" xfId="13021" xr:uid="{00000000-0005-0000-0000-000081740000}"/>
    <cellStyle name="Rubrik 3 8 2 7 2 3" xfId="19344" xr:uid="{00000000-0005-0000-0000-000082740000}"/>
    <cellStyle name="Rubrik 3 8 2 7 2 4" xfId="21975" xr:uid="{00000000-0005-0000-0000-000083740000}"/>
    <cellStyle name="Rubrik 3 8 2 7 2 5" xfId="24558" xr:uid="{00000000-0005-0000-0000-000084740000}"/>
    <cellStyle name="Rubrik 3 8 2 7 2 6" xfId="25268" xr:uid="{00000000-0005-0000-0000-000085740000}"/>
    <cellStyle name="Rubrik 3 8 2 7 2 7" xfId="29573" xr:uid="{00000000-0005-0000-0000-000086740000}"/>
    <cellStyle name="Rubrik 3 8 2 7 2 8" xfId="30223" xr:uid="{00000000-0005-0000-0000-000087740000}"/>
    <cellStyle name="Rubrik 3 8 2 7 2 9" xfId="34309" xr:uid="{00000000-0005-0000-0000-000088740000}"/>
    <cellStyle name="Rubrik 3 8 2 7 3" xfId="10673" xr:uid="{00000000-0005-0000-0000-000089740000}"/>
    <cellStyle name="Rubrik 3 8 2 7 4" xfId="16926" xr:uid="{00000000-0005-0000-0000-00008A740000}"/>
    <cellStyle name="Rubrik 3 8 2 7 5" xfId="19539" xr:uid="{00000000-0005-0000-0000-00008B740000}"/>
    <cellStyle name="Rubrik 3 8 2 7 6" xfId="22170" xr:uid="{00000000-0005-0000-0000-00008C740000}"/>
    <cellStyle name="Rubrik 3 8 2 7 7" xfId="27273" xr:uid="{00000000-0005-0000-0000-00008D740000}"/>
    <cellStyle name="Rubrik 3 8 2 7 8" xfId="9963" xr:uid="{00000000-0005-0000-0000-00008E740000}"/>
    <cellStyle name="Rubrik 3 8 2 7 9" xfId="32090" xr:uid="{00000000-0005-0000-0000-00008F740000}"/>
    <cellStyle name="Rubrik 3 8 2 8" xfId="775" xr:uid="{00000000-0005-0000-0000-000090740000}"/>
    <cellStyle name="Rubrik 3 8 2 8 10" xfId="30658" xr:uid="{00000000-0005-0000-0000-000091740000}"/>
    <cellStyle name="Rubrik 3 8 2 8 11" xfId="37203" xr:uid="{00000000-0005-0000-0000-000092740000}"/>
    <cellStyle name="Rubrik 3 8 2 8 12" xfId="34742" xr:uid="{00000000-0005-0000-0000-000093740000}"/>
    <cellStyle name="Rubrik 3 8 2 8 2" xfId="5138" xr:uid="{00000000-0005-0000-0000-000094740000}"/>
    <cellStyle name="Rubrik 3 8 2 8 2 10" xfId="32431" xr:uid="{00000000-0005-0000-0000-000095740000}"/>
    <cellStyle name="Rubrik 3 8 2 8 2 11" xfId="38126" xr:uid="{00000000-0005-0000-0000-000096740000}"/>
    <cellStyle name="Rubrik 3 8 2 8 2 2" xfId="13022" xr:uid="{00000000-0005-0000-0000-000097740000}"/>
    <cellStyle name="Rubrik 3 8 2 8 2 3" xfId="19345" xr:uid="{00000000-0005-0000-0000-000098740000}"/>
    <cellStyle name="Rubrik 3 8 2 8 2 4" xfId="21976" xr:uid="{00000000-0005-0000-0000-000099740000}"/>
    <cellStyle name="Rubrik 3 8 2 8 2 5" xfId="24559" xr:uid="{00000000-0005-0000-0000-00009A740000}"/>
    <cellStyle name="Rubrik 3 8 2 8 2 6" xfId="17465" xr:uid="{00000000-0005-0000-0000-00009B740000}"/>
    <cellStyle name="Rubrik 3 8 2 8 2 7" xfId="29574" xr:uid="{00000000-0005-0000-0000-00009C740000}"/>
    <cellStyle name="Rubrik 3 8 2 8 2 8" xfId="26768" xr:uid="{00000000-0005-0000-0000-00009D740000}"/>
    <cellStyle name="Rubrik 3 8 2 8 2 9" xfId="34310" xr:uid="{00000000-0005-0000-0000-00009E740000}"/>
    <cellStyle name="Rubrik 3 8 2 8 3" xfId="14426" xr:uid="{00000000-0005-0000-0000-00009F740000}"/>
    <cellStyle name="Rubrik 3 8 2 8 4" xfId="15850" xr:uid="{00000000-0005-0000-0000-0000A0740000}"/>
    <cellStyle name="Rubrik 3 8 2 8 5" xfId="20953" xr:uid="{00000000-0005-0000-0000-0000A1740000}"/>
    <cellStyle name="Rubrik 3 8 2 8 6" xfId="23542" xr:uid="{00000000-0005-0000-0000-0000A2740000}"/>
    <cellStyle name="Rubrik 3 8 2 8 7" xfId="28619" xr:uid="{00000000-0005-0000-0000-0000A3740000}"/>
    <cellStyle name="Rubrik 3 8 2 8 8" xfId="25744" xr:uid="{00000000-0005-0000-0000-0000A4740000}"/>
    <cellStyle name="Rubrik 3 8 2 8 9" xfId="33321" xr:uid="{00000000-0005-0000-0000-0000A5740000}"/>
    <cellStyle name="Rubrik 3 8 2 9" xfId="16050" xr:uid="{00000000-0005-0000-0000-0000A6740000}"/>
    <cellStyle name="Rubrik 3 8 3" xfId="431" xr:uid="{00000000-0005-0000-0000-0000A7740000}"/>
    <cellStyle name="Rubrik 3 8 3 10" xfId="5139" xr:uid="{00000000-0005-0000-0000-0000A8740000}"/>
    <cellStyle name="Rubrik 3 8 3 10 10" xfId="30347" xr:uid="{00000000-0005-0000-0000-0000A9740000}"/>
    <cellStyle name="Rubrik 3 8 3 10 11" xfId="38127" xr:uid="{00000000-0005-0000-0000-0000AA740000}"/>
    <cellStyle name="Rubrik 3 8 3 10 2" xfId="13023" xr:uid="{00000000-0005-0000-0000-0000AB740000}"/>
    <cellStyle name="Rubrik 3 8 3 10 3" xfId="19346" xr:uid="{00000000-0005-0000-0000-0000AC740000}"/>
    <cellStyle name="Rubrik 3 8 3 10 4" xfId="21977" xr:uid="{00000000-0005-0000-0000-0000AD740000}"/>
    <cellStyle name="Rubrik 3 8 3 10 5" xfId="24560" xr:uid="{00000000-0005-0000-0000-0000AE740000}"/>
    <cellStyle name="Rubrik 3 8 3 10 6" xfId="23592" xr:uid="{00000000-0005-0000-0000-0000AF740000}"/>
    <cellStyle name="Rubrik 3 8 3 10 7" xfId="29575" xr:uid="{00000000-0005-0000-0000-0000B0740000}"/>
    <cellStyle name="Rubrik 3 8 3 10 8" xfId="25898" xr:uid="{00000000-0005-0000-0000-0000B1740000}"/>
    <cellStyle name="Rubrik 3 8 3 10 9" xfId="34311" xr:uid="{00000000-0005-0000-0000-0000B2740000}"/>
    <cellStyle name="Rubrik 3 8 3 11" xfId="14767" xr:uid="{00000000-0005-0000-0000-0000B3740000}"/>
    <cellStyle name="Rubrik 3 8 3 12" xfId="16015" xr:uid="{00000000-0005-0000-0000-0000B4740000}"/>
    <cellStyle name="Rubrik 3 8 3 13" xfId="10298" xr:uid="{00000000-0005-0000-0000-0000B5740000}"/>
    <cellStyle name="Rubrik 3 8 3 14" xfId="20035" xr:uid="{00000000-0005-0000-0000-0000B6740000}"/>
    <cellStyle name="Rubrik 3 8 3 15" xfId="27748" xr:uid="{00000000-0005-0000-0000-0000B7740000}"/>
    <cellStyle name="Rubrik 3 8 3 16" xfId="30180" xr:uid="{00000000-0005-0000-0000-0000B8740000}"/>
    <cellStyle name="Rubrik 3 8 3 17" xfId="32519" xr:uid="{00000000-0005-0000-0000-0000B9740000}"/>
    <cellStyle name="Rubrik 3 8 3 18" xfId="30559" xr:uid="{00000000-0005-0000-0000-0000BA740000}"/>
    <cellStyle name="Rubrik 3 8 3 19" xfId="34791" xr:uid="{00000000-0005-0000-0000-0000BB740000}"/>
    <cellStyle name="Rubrik 3 8 3 2" xfId="2096" xr:uid="{00000000-0005-0000-0000-0000BC740000}"/>
    <cellStyle name="Rubrik 3 8 3 2 10" xfId="15120" xr:uid="{00000000-0005-0000-0000-0000BD740000}"/>
    <cellStyle name="Rubrik 3 8 3 2 11" xfId="19844" xr:uid="{00000000-0005-0000-0000-0000BE740000}"/>
    <cellStyle name="Rubrik 3 8 3 2 12" xfId="22468" xr:uid="{00000000-0005-0000-0000-0000BF740000}"/>
    <cellStyle name="Rubrik 3 8 3 2 13" xfId="27562" xr:uid="{00000000-0005-0000-0000-0000C0740000}"/>
    <cellStyle name="Rubrik 3 8 3 2 14" xfId="25395" xr:uid="{00000000-0005-0000-0000-0000C1740000}"/>
    <cellStyle name="Rubrik 3 8 3 2 15" xfId="32352" xr:uid="{00000000-0005-0000-0000-0000C2740000}"/>
    <cellStyle name="Rubrik 3 8 3 2 16" xfId="30339" xr:uid="{00000000-0005-0000-0000-0000C3740000}"/>
    <cellStyle name="Rubrik 3 8 3 2 17" xfId="36505" xr:uid="{00000000-0005-0000-0000-0000C4740000}"/>
    <cellStyle name="Rubrik 3 8 3 2 18" xfId="34613" xr:uid="{00000000-0005-0000-0000-0000C5740000}"/>
    <cellStyle name="Rubrik 3 8 3 2 2" xfId="1149" xr:uid="{00000000-0005-0000-0000-0000C6740000}"/>
    <cellStyle name="Rubrik 3 8 3 2 2 10" xfId="31102" xr:uid="{00000000-0005-0000-0000-0000C7740000}"/>
    <cellStyle name="Rubrik 3 8 3 2 2 11" xfId="36703" xr:uid="{00000000-0005-0000-0000-0000C8740000}"/>
    <cellStyle name="Rubrik 3 8 3 2 2 12" xfId="32378" xr:uid="{00000000-0005-0000-0000-0000C9740000}"/>
    <cellStyle name="Rubrik 3 8 3 2 2 2" xfId="5140" xr:uid="{00000000-0005-0000-0000-0000CA740000}"/>
    <cellStyle name="Rubrik 3 8 3 2 2 2 10" xfId="33341" xr:uid="{00000000-0005-0000-0000-0000CB740000}"/>
    <cellStyle name="Rubrik 3 8 3 2 2 2 11" xfId="38128" xr:uid="{00000000-0005-0000-0000-0000CC740000}"/>
    <cellStyle name="Rubrik 3 8 3 2 2 2 2" xfId="13024" xr:uid="{00000000-0005-0000-0000-0000CD740000}"/>
    <cellStyle name="Rubrik 3 8 3 2 2 2 3" xfId="19347" xr:uid="{00000000-0005-0000-0000-0000CE740000}"/>
    <cellStyle name="Rubrik 3 8 3 2 2 2 4" xfId="21978" xr:uid="{00000000-0005-0000-0000-0000CF740000}"/>
    <cellStyle name="Rubrik 3 8 3 2 2 2 5" xfId="24561" xr:uid="{00000000-0005-0000-0000-0000D0740000}"/>
    <cellStyle name="Rubrik 3 8 3 2 2 2 6" xfId="21182" xr:uid="{00000000-0005-0000-0000-0000D1740000}"/>
    <cellStyle name="Rubrik 3 8 3 2 2 2 7" xfId="29576" xr:uid="{00000000-0005-0000-0000-0000D2740000}"/>
    <cellStyle name="Rubrik 3 8 3 2 2 2 8" xfId="26767" xr:uid="{00000000-0005-0000-0000-0000D3740000}"/>
    <cellStyle name="Rubrik 3 8 3 2 2 2 9" xfId="34312" xr:uid="{00000000-0005-0000-0000-0000D4740000}"/>
    <cellStyle name="Rubrik 3 8 3 2 2 3" xfId="14052" xr:uid="{00000000-0005-0000-0000-0000D5740000}"/>
    <cellStyle name="Rubrik 3 8 3 2 2 4" xfId="15665" xr:uid="{00000000-0005-0000-0000-0000D6740000}"/>
    <cellStyle name="Rubrik 3 8 3 2 2 5" xfId="20161" xr:uid="{00000000-0005-0000-0000-0000D7740000}"/>
    <cellStyle name="Rubrik 3 8 3 2 2 6" xfId="22775" xr:uid="{00000000-0005-0000-0000-0000D8740000}"/>
    <cellStyle name="Rubrik 3 8 3 2 2 7" xfId="27868" xr:uid="{00000000-0005-0000-0000-0000D9740000}"/>
    <cellStyle name="Rubrik 3 8 3 2 2 8" xfId="26239" xr:uid="{00000000-0005-0000-0000-0000DA740000}"/>
    <cellStyle name="Rubrik 3 8 3 2 2 9" xfId="32634" xr:uid="{00000000-0005-0000-0000-0000DB740000}"/>
    <cellStyle name="Rubrik 3 8 3 2 3" xfId="3017" xr:uid="{00000000-0005-0000-0000-0000DC740000}"/>
    <cellStyle name="Rubrik 3 8 3 2 3 10" xfId="33030" xr:uid="{00000000-0005-0000-0000-0000DD740000}"/>
    <cellStyle name="Rubrik 3 8 3 2 3 11" xfId="34871" xr:uid="{00000000-0005-0000-0000-0000DE740000}"/>
    <cellStyle name="Rubrik 3 8 3 2 3 12" xfId="36968" xr:uid="{00000000-0005-0000-0000-0000DF740000}"/>
    <cellStyle name="Rubrik 3 8 3 2 3 2" xfId="5141" xr:uid="{00000000-0005-0000-0000-0000E0740000}"/>
    <cellStyle name="Rubrik 3 8 3 2 3 2 10" xfId="27763" xr:uid="{00000000-0005-0000-0000-0000E1740000}"/>
    <cellStyle name="Rubrik 3 8 3 2 3 2 11" xfId="38129" xr:uid="{00000000-0005-0000-0000-0000E2740000}"/>
    <cellStyle name="Rubrik 3 8 3 2 3 2 2" xfId="13025" xr:uid="{00000000-0005-0000-0000-0000E3740000}"/>
    <cellStyle name="Rubrik 3 8 3 2 3 2 3" xfId="19348" xr:uid="{00000000-0005-0000-0000-0000E4740000}"/>
    <cellStyle name="Rubrik 3 8 3 2 3 2 4" xfId="21979" xr:uid="{00000000-0005-0000-0000-0000E5740000}"/>
    <cellStyle name="Rubrik 3 8 3 2 3 2 5" xfId="24562" xr:uid="{00000000-0005-0000-0000-0000E6740000}"/>
    <cellStyle name="Rubrik 3 8 3 2 3 2 6" xfId="22694" xr:uid="{00000000-0005-0000-0000-0000E7740000}"/>
    <cellStyle name="Rubrik 3 8 3 2 3 2 7" xfId="29577" xr:uid="{00000000-0005-0000-0000-0000E8740000}"/>
    <cellStyle name="Rubrik 3 8 3 2 3 2 8" xfId="22347" xr:uid="{00000000-0005-0000-0000-0000E9740000}"/>
    <cellStyle name="Rubrik 3 8 3 2 3 2 9" xfId="34313" xr:uid="{00000000-0005-0000-0000-0000EA740000}"/>
    <cellStyle name="Rubrik 3 8 3 2 3 3" xfId="10978" xr:uid="{00000000-0005-0000-0000-0000EB740000}"/>
    <cellStyle name="Rubrik 3 8 3 2 3 4" xfId="17231" xr:uid="{00000000-0005-0000-0000-0000EC740000}"/>
    <cellStyle name="Rubrik 3 8 3 2 3 5" xfId="14329" xr:uid="{00000000-0005-0000-0000-0000ED740000}"/>
    <cellStyle name="Rubrik 3 8 3 2 3 6" xfId="20588" xr:uid="{00000000-0005-0000-0000-0000EE740000}"/>
    <cellStyle name="Rubrik 3 8 3 2 3 7" xfId="27122" xr:uid="{00000000-0005-0000-0000-0000EF740000}"/>
    <cellStyle name="Rubrik 3 8 3 2 3 8" xfId="25171" xr:uid="{00000000-0005-0000-0000-0000F0740000}"/>
    <cellStyle name="Rubrik 3 8 3 2 3 9" xfId="31939" xr:uid="{00000000-0005-0000-0000-0000F1740000}"/>
    <cellStyle name="Rubrik 3 8 3 2 4" xfId="1085" xr:uid="{00000000-0005-0000-0000-0000F2740000}"/>
    <cellStyle name="Rubrik 3 8 3 2 4 10" xfId="26006" xr:uid="{00000000-0005-0000-0000-0000F3740000}"/>
    <cellStyle name="Rubrik 3 8 3 2 4 11" xfId="37145" xr:uid="{00000000-0005-0000-0000-0000F4740000}"/>
    <cellStyle name="Rubrik 3 8 3 2 4 12" xfId="30594" xr:uid="{00000000-0005-0000-0000-0000F5740000}"/>
    <cellStyle name="Rubrik 3 8 3 2 4 2" xfId="5142" xr:uid="{00000000-0005-0000-0000-0000F6740000}"/>
    <cellStyle name="Rubrik 3 8 3 2 4 2 10" xfId="34662" xr:uid="{00000000-0005-0000-0000-0000F7740000}"/>
    <cellStyle name="Rubrik 3 8 3 2 4 2 11" xfId="38130" xr:uid="{00000000-0005-0000-0000-0000F8740000}"/>
    <cellStyle name="Rubrik 3 8 3 2 4 2 2" xfId="13026" xr:uid="{00000000-0005-0000-0000-0000F9740000}"/>
    <cellStyle name="Rubrik 3 8 3 2 4 2 3" xfId="19349" xr:uid="{00000000-0005-0000-0000-0000FA740000}"/>
    <cellStyle name="Rubrik 3 8 3 2 4 2 4" xfId="21980" xr:uid="{00000000-0005-0000-0000-0000FB740000}"/>
    <cellStyle name="Rubrik 3 8 3 2 4 2 5" xfId="24563" xr:uid="{00000000-0005-0000-0000-0000FC740000}"/>
    <cellStyle name="Rubrik 3 8 3 2 4 2 6" xfId="23731" xr:uid="{00000000-0005-0000-0000-0000FD740000}"/>
    <cellStyle name="Rubrik 3 8 3 2 4 2 7" xfId="29578" xr:uid="{00000000-0005-0000-0000-0000FE740000}"/>
    <cellStyle name="Rubrik 3 8 3 2 4 2 8" xfId="23657" xr:uid="{00000000-0005-0000-0000-0000FF740000}"/>
    <cellStyle name="Rubrik 3 8 3 2 4 2 9" xfId="34314" xr:uid="{00000000-0005-0000-0000-000000750000}"/>
    <cellStyle name="Rubrik 3 8 3 2 4 3" xfId="14116" xr:uid="{00000000-0005-0000-0000-000001750000}"/>
    <cellStyle name="Rubrik 3 8 3 2 4 4" xfId="15695" xr:uid="{00000000-0005-0000-0000-000002750000}"/>
    <cellStyle name="Rubrik 3 8 3 2 4 5" xfId="20855" xr:uid="{00000000-0005-0000-0000-000003750000}"/>
    <cellStyle name="Rubrik 3 8 3 2 4 6" xfId="23446" xr:uid="{00000000-0005-0000-0000-000004750000}"/>
    <cellStyle name="Rubrik 3 8 3 2 4 7" xfId="28526" xr:uid="{00000000-0005-0000-0000-000005750000}"/>
    <cellStyle name="Rubrik 3 8 3 2 4 8" xfId="16394" xr:uid="{00000000-0005-0000-0000-000006750000}"/>
    <cellStyle name="Rubrik 3 8 3 2 4 9" xfId="33240" xr:uid="{00000000-0005-0000-0000-000007750000}"/>
    <cellStyle name="Rubrik 3 8 3 2 5" xfId="2952" xr:uid="{00000000-0005-0000-0000-000008750000}"/>
    <cellStyle name="Rubrik 3 8 3 2 5 10" xfId="33513" xr:uid="{00000000-0005-0000-0000-000009750000}"/>
    <cellStyle name="Rubrik 3 8 3 2 5 11" xfId="36200" xr:uid="{00000000-0005-0000-0000-00000A750000}"/>
    <cellStyle name="Rubrik 3 8 3 2 5 12" xfId="37302" xr:uid="{00000000-0005-0000-0000-00000B750000}"/>
    <cellStyle name="Rubrik 3 8 3 2 5 2" xfId="5143" xr:uid="{00000000-0005-0000-0000-00000C750000}"/>
    <cellStyle name="Rubrik 3 8 3 2 5 2 10" xfId="28862" xr:uid="{00000000-0005-0000-0000-00000D750000}"/>
    <cellStyle name="Rubrik 3 8 3 2 5 2 11" xfId="38131" xr:uid="{00000000-0005-0000-0000-00000E750000}"/>
    <cellStyle name="Rubrik 3 8 3 2 5 2 2" xfId="13027" xr:uid="{00000000-0005-0000-0000-00000F750000}"/>
    <cellStyle name="Rubrik 3 8 3 2 5 2 3" xfId="19350" xr:uid="{00000000-0005-0000-0000-000010750000}"/>
    <cellStyle name="Rubrik 3 8 3 2 5 2 4" xfId="21981" xr:uid="{00000000-0005-0000-0000-000011750000}"/>
    <cellStyle name="Rubrik 3 8 3 2 5 2 5" xfId="24564" xr:uid="{00000000-0005-0000-0000-000012750000}"/>
    <cellStyle name="Rubrik 3 8 3 2 5 2 6" xfId="22477" xr:uid="{00000000-0005-0000-0000-000013750000}"/>
    <cellStyle name="Rubrik 3 8 3 2 5 2 7" xfId="29579" xr:uid="{00000000-0005-0000-0000-000014750000}"/>
    <cellStyle name="Rubrik 3 8 3 2 5 2 8" xfId="9413" xr:uid="{00000000-0005-0000-0000-000015750000}"/>
    <cellStyle name="Rubrik 3 8 3 2 5 2 9" xfId="34315" xr:uid="{00000000-0005-0000-0000-000016750000}"/>
    <cellStyle name="Rubrik 3 8 3 2 5 3" xfId="10913" xr:uid="{00000000-0005-0000-0000-000017750000}"/>
    <cellStyle name="Rubrik 3 8 3 2 5 4" xfId="17166" xr:uid="{00000000-0005-0000-0000-000018750000}"/>
    <cellStyle name="Rubrik 3 8 3 2 5 5" xfId="16068" xr:uid="{00000000-0005-0000-0000-000019750000}"/>
    <cellStyle name="Rubrik 3 8 3 2 5 6" xfId="21104" xr:uid="{00000000-0005-0000-0000-00001A750000}"/>
    <cellStyle name="Rubrik 3 8 3 2 5 7" xfId="27155" xr:uid="{00000000-0005-0000-0000-00001B750000}"/>
    <cellStyle name="Rubrik 3 8 3 2 5 8" xfId="28048" xr:uid="{00000000-0005-0000-0000-00001C750000}"/>
    <cellStyle name="Rubrik 3 8 3 2 5 9" xfId="31972" xr:uid="{00000000-0005-0000-0000-00001D750000}"/>
    <cellStyle name="Rubrik 3 8 3 2 6" xfId="2684" xr:uid="{00000000-0005-0000-0000-00001E750000}"/>
    <cellStyle name="Rubrik 3 8 3 2 6 10" xfId="23713" xr:uid="{00000000-0005-0000-0000-00001F750000}"/>
    <cellStyle name="Rubrik 3 8 3 2 6 11" xfId="36328" xr:uid="{00000000-0005-0000-0000-000020750000}"/>
    <cellStyle name="Rubrik 3 8 3 2 6 12" xfId="35260" xr:uid="{00000000-0005-0000-0000-000021750000}"/>
    <cellStyle name="Rubrik 3 8 3 2 6 2" xfId="5144" xr:uid="{00000000-0005-0000-0000-000022750000}"/>
    <cellStyle name="Rubrik 3 8 3 2 6 2 10" xfId="33184" xr:uid="{00000000-0005-0000-0000-000023750000}"/>
    <cellStyle name="Rubrik 3 8 3 2 6 2 11" xfId="38132" xr:uid="{00000000-0005-0000-0000-000024750000}"/>
    <cellStyle name="Rubrik 3 8 3 2 6 2 2" xfId="13028" xr:uid="{00000000-0005-0000-0000-000025750000}"/>
    <cellStyle name="Rubrik 3 8 3 2 6 2 3" xfId="19351" xr:uid="{00000000-0005-0000-0000-000026750000}"/>
    <cellStyle name="Rubrik 3 8 3 2 6 2 4" xfId="21982" xr:uid="{00000000-0005-0000-0000-000027750000}"/>
    <cellStyle name="Rubrik 3 8 3 2 6 2 5" xfId="24565" xr:uid="{00000000-0005-0000-0000-000028750000}"/>
    <cellStyle name="Rubrik 3 8 3 2 6 2 6" xfId="22430" xr:uid="{00000000-0005-0000-0000-000029750000}"/>
    <cellStyle name="Rubrik 3 8 3 2 6 2 7" xfId="29580" xr:uid="{00000000-0005-0000-0000-00002A750000}"/>
    <cellStyle name="Rubrik 3 8 3 2 6 2 8" xfId="17866" xr:uid="{00000000-0005-0000-0000-00002B750000}"/>
    <cellStyle name="Rubrik 3 8 3 2 6 2 9" xfId="34316" xr:uid="{00000000-0005-0000-0000-00002C750000}"/>
    <cellStyle name="Rubrik 3 8 3 2 6 3" xfId="10645" xr:uid="{00000000-0005-0000-0000-00002D750000}"/>
    <cellStyle name="Rubrik 3 8 3 2 6 4" xfId="9437" xr:uid="{00000000-0005-0000-0000-00002E750000}"/>
    <cellStyle name="Rubrik 3 8 3 2 6 5" xfId="19554" xr:uid="{00000000-0005-0000-0000-00002F750000}"/>
    <cellStyle name="Rubrik 3 8 3 2 6 6" xfId="22185" xr:uid="{00000000-0005-0000-0000-000030750000}"/>
    <cellStyle name="Rubrik 3 8 3 2 6 7" xfId="27288" xr:uid="{00000000-0005-0000-0000-000031750000}"/>
    <cellStyle name="Rubrik 3 8 3 2 6 8" xfId="23662" xr:uid="{00000000-0005-0000-0000-000032750000}"/>
    <cellStyle name="Rubrik 3 8 3 2 6 9" xfId="32105" xr:uid="{00000000-0005-0000-0000-000033750000}"/>
    <cellStyle name="Rubrik 3 8 3 2 7" xfId="2998" xr:uid="{00000000-0005-0000-0000-000034750000}"/>
    <cellStyle name="Rubrik 3 8 3 2 7 10" xfId="33541" xr:uid="{00000000-0005-0000-0000-000035750000}"/>
    <cellStyle name="Rubrik 3 8 3 2 7 11" xfId="29882" xr:uid="{00000000-0005-0000-0000-000036750000}"/>
    <cellStyle name="Rubrik 3 8 3 2 7 12" xfId="36988" xr:uid="{00000000-0005-0000-0000-000037750000}"/>
    <cellStyle name="Rubrik 3 8 3 2 7 2" xfId="5145" xr:uid="{00000000-0005-0000-0000-000038750000}"/>
    <cellStyle name="Rubrik 3 8 3 2 7 2 10" xfId="34941" xr:uid="{00000000-0005-0000-0000-000039750000}"/>
    <cellStyle name="Rubrik 3 8 3 2 7 2 11" xfId="38133" xr:uid="{00000000-0005-0000-0000-00003A750000}"/>
    <cellStyle name="Rubrik 3 8 3 2 7 2 2" xfId="13029" xr:uid="{00000000-0005-0000-0000-00003B750000}"/>
    <cellStyle name="Rubrik 3 8 3 2 7 2 3" xfId="19352" xr:uid="{00000000-0005-0000-0000-00003C750000}"/>
    <cellStyle name="Rubrik 3 8 3 2 7 2 4" xfId="21983" xr:uid="{00000000-0005-0000-0000-00003D750000}"/>
    <cellStyle name="Rubrik 3 8 3 2 7 2 5" xfId="24566" xr:uid="{00000000-0005-0000-0000-00003E750000}"/>
    <cellStyle name="Rubrik 3 8 3 2 7 2 6" xfId="21142" xr:uid="{00000000-0005-0000-0000-00003F750000}"/>
    <cellStyle name="Rubrik 3 8 3 2 7 2 7" xfId="29581" xr:uid="{00000000-0005-0000-0000-000040750000}"/>
    <cellStyle name="Rubrik 3 8 3 2 7 2 8" xfId="28781" xr:uid="{00000000-0005-0000-0000-000041750000}"/>
    <cellStyle name="Rubrik 3 8 3 2 7 2 9" xfId="34317" xr:uid="{00000000-0005-0000-0000-000042750000}"/>
    <cellStyle name="Rubrik 3 8 3 2 7 3" xfId="10959" xr:uid="{00000000-0005-0000-0000-000043750000}"/>
    <cellStyle name="Rubrik 3 8 3 2 7 4" xfId="17212" xr:uid="{00000000-0005-0000-0000-000044750000}"/>
    <cellStyle name="Rubrik 3 8 3 2 7 5" xfId="14177" xr:uid="{00000000-0005-0000-0000-000045750000}"/>
    <cellStyle name="Rubrik 3 8 3 2 7 6" xfId="20629" xr:uid="{00000000-0005-0000-0000-000046750000}"/>
    <cellStyle name="Rubrik 3 8 3 2 7 7" xfId="27132" xr:uid="{00000000-0005-0000-0000-000047750000}"/>
    <cellStyle name="Rubrik 3 8 3 2 7 8" xfId="26033" xr:uid="{00000000-0005-0000-0000-000048750000}"/>
    <cellStyle name="Rubrik 3 8 3 2 7 9" xfId="31949" xr:uid="{00000000-0005-0000-0000-000049750000}"/>
    <cellStyle name="Rubrik 3 8 3 2 8" xfId="5146" xr:uid="{00000000-0005-0000-0000-00004A750000}"/>
    <cellStyle name="Rubrik 3 8 3 2 8 10" xfId="33251" xr:uid="{00000000-0005-0000-0000-00004B750000}"/>
    <cellStyle name="Rubrik 3 8 3 2 8 11" xfId="38134" xr:uid="{00000000-0005-0000-0000-00004C750000}"/>
    <cellStyle name="Rubrik 3 8 3 2 8 2" xfId="13030" xr:uid="{00000000-0005-0000-0000-00004D750000}"/>
    <cellStyle name="Rubrik 3 8 3 2 8 3" xfId="19353" xr:uid="{00000000-0005-0000-0000-00004E750000}"/>
    <cellStyle name="Rubrik 3 8 3 2 8 4" xfId="21984" xr:uid="{00000000-0005-0000-0000-00004F750000}"/>
    <cellStyle name="Rubrik 3 8 3 2 8 5" xfId="24567" xr:uid="{00000000-0005-0000-0000-000050750000}"/>
    <cellStyle name="Rubrik 3 8 3 2 8 6" xfId="25288" xr:uid="{00000000-0005-0000-0000-000051750000}"/>
    <cellStyle name="Rubrik 3 8 3 2 8 7" xfId="29582" xr:uid="{00000000-0005-0000-0000-000052750000}"/>
    <cellStyle name="Rubrik 3 8 3 2 8 8" xfId="30242" xr:uid="{00000000-0005-0000-0000-000053750000}"/>
    <cellStyle name="Rubrik 3 8 3 2 8 9" xfId="34318" xr:uid="{00000000-0005-0000-0000-000054750000}"/>
    <cellStyle name="Rubrik 3 8 3 2 9" xfId="10059" xr:uid="{00000000-0005-0000-0000-000055750000}"/>
    <cellStyle name="Rubrik 3 8 3 20" xfId="36615" xr:uid="{00000000-0005-0000-0000-000056750000}"/>
    <cellStyle name="Rubrik 3 8 3 3" xfId="2964" xr:uid="{00000000-0005-0000-0000-000057750000}"/>
    <cellStyle name="Rubrik 3 8 3 3 10" xfId="29925" xr:uid="{00000000-0005-0000-0000-000058750000}"/>
    <cellStyle name="Rubrik 3 8 3 3 11" xfId="34864" xr:uid="{00000000-0005-0000-0000-000059750000}"/>
    <cellStyle name="Rubrik 3 8 3 3 12" xfId="36924" xr:uid="{00000000-0005-0000-0000-00005A750000}"/>
    <cellStyle name="Rubrik 3 8 3 3 2" xfId="5147" xr:uid="{00000000-0005-0000-0000-00005B750000}"/>
    <cellStyle name="Rubrik 3 8 3 3 2 10" xfId="32467" xr:uid="{00000000-0005-0000-0000-00005C750000}"/>
    <cellStyle name="Rubrik 3 8 3 3 2 11" xfId="38135" xr:uid="{00000000-0005-0000-0000-00005D750000}"/>
    <cellStyle name="Rubrik 3 8 3 3 2 2" xfId="13031" xr:uid="{00000000-0005-0000-0000-00005E750000}"/>
    <cellStyle name="Rubrik 3 8 3 3 2 3" xfId="19354" xr:uid="{00000000-0005-0000-0000-00005F750000}"/>
    <cellStyle name="Rubrik 3 8 3 3 2 4" xfId="21985" xr:uid="{00000000-0005-0000-0000-000060750000}"/>
    <cellStyle name="Rubrik 3 8 3 3 2 5" xfId="24568" xr:uid="{00000000-0005-0000-0000-000061750000}"/>
    <cellStyle name="Rubrik 3 8 3 3 2 6" xfId="20493" xr:uid="{00000000-0005-0000-0000-000062750000}"/>
    <cellStyle name="Rubrik 3 8 3 3 2 7" xfId="29583" xr:uid="{00000000-0005-0000-0000-000063750000}"/>
    <cellStyle name="Rubrik 3 8 3 3 2 8" xfId="25416" xr:uid="{00000000-0005-0000-0000-000064750000}"/>
    <cellStyle name="Rubrik 3 8 3 3 2 9" xfId="34319" xr:uid="{00000000-0005-0000-0000-000065750000}"/>
    <cellStyle name="Rubrik 3 8 3 3 3" xfId="10925" xr:uid="{00000000-0005-0000-0000-000066750000}"/>
    <cellStyle name="Rubrik 3 8 3 3 4" xfId="17178" xr:uid="{00000000-0005-0000-0000-000067750000}"/>
    <cellStyle name="Rubrik 3 8 3 3 5" xfId="16148" xr:uid="{00000000-0005-0000-0000-000068750000}"/>
    <cellStyle name="Rubrik 3 8 3 3 6" xfId="20491" xr:uid="{00000000-0005-0000-0000-000069750000}"/>
    <cellStyle name="Rubrik 3 8 3 3 7" xfId="25332" xr:uid="{00000000-0005-0000-0000-00006A750000}"/>
    <cellStyle name="Rubrik 3 8 3 3 8" xfId="28689" xr:uid="{00000000-0005-0000-0000-00006B750000}"/>
    <cellStyle name="Rubrik 3 8 3 3 9" xfId="30285" xr:uid="{00000000-0005-0000-0000-00006C750000}"/>
    <cellStyle name="Rubrik 3 8 3 4" xfId="2696" xr:uid="{00000000-0005-0000-0000-00006D750000}"/>
    <cellStyle name="Rubrik 3 8 3 4 10" xfId="33359" xr:uid="{00000000-0005-0000-0000-00006E750000}"/>
    <cellStyle name="Rubrik 3 8 3 4 11" xfId="35361" xr:uid="{00000000-0005-0000-0000-00006F750000}"/>
    <cellStyle name="Rubrik 3 8 3 4 12" xfId="37233" xr:uid="{00000000-0005-0000-0000-000070750000}"/>
    <cellStyle name="Rubrik 3 8 3 4 2" xfId="5148" xr:uid="{00000000-0005-0000-0000-000071750000}"/>
    <cellStyle name="Rubrik 3 8 3 4 2 10" xfId="32936" xr:uid="{00000000-0005-0000-0000-000072750000}"/>
    <cellStyle name="Rubrik 3 8 3 4 2 11" xfId="38136" xr:uid="{00000000-0005-0000-0000-000073750000}"/>
    <cellStyle name="Rubrik 3 8 3 4 2 2" xfId="13032" xr:uid="{00000000-0005-0000-0000-000074750000}"/>
    <cellStyle name="Rubrik 3 8 3 4 2 3" xfId="19355" xr:uid="{00000000-0005-0000-0000-000075750000}"/>
    <cellStyle name="Rubrik 3 8 3 4 2 4" xfId="21986" xr:uid="{00000000-0005-0000-0000-000076750000}"/>
    <cellStyle name="Rubrik 3 8 3 4 2 5" xfId="24569" xr:uid="{00000000-0005-0000-0000-000077750000}"/>
    <cellStyle name="Rubrik 3 8 3 4 2 6" xfId="25327" xr:uid="{00000000-0005-0000-0000-000078750000}"/>
    <cellStyle name="Rubrik 3 8 3 4 2 7" xfId="29584" xr:uid="{00000000-0005-0000-0000-000079750000}"/>
    <cellStyle name="Rubrik 3 8 3 4 2 8" xfId="30281" xr:uid="{00000000-0005-0000-0000-00007A750000}"/>
    <cellStyle name="Rubrik 3 8 3 4 2 9" xfId="34320" xr:uid="{00000000-0005-0000-0000-00007B750000}"/>
    <cellStyle name="Rubrik 3 8 3 4 3" xfId="10657" xr:uid="{00000000-0005-0000-0000-00007C750000}"/>
    <cellStyle name="Rubrik 3 8 3 4 4" xfId="16910" xr:uid="{00000000-0005-0000-0000-00007D750000}"/>
    <cellStyle name="Rubrik 3 8 3 4 5" xfId="15910" xr:uid="{00000000-0005-0000-0000-00007E750000}"/>
    <cellStyle name="Rubrik 3 8 3 4 6" xfId="20995" xr:uid="{00000000-0005-0000-0000-00007F750000}"/>
    <cellStyle name="Rubrik 3 8 3 4 7" xfId="26129" xr:uid="{00000000-0005-0000-0000-000080750000}"/>
    <cellStyle name="Rubrik 3 8 3 4 8" xfId="28659" xr:uid="{00000000-0005-0000-0000-000081750000}"/>
    <cellStyle name="Rubrik 3 8 3 4 9" xfId="30998" xr:uid="{00000000-0005-0000-0000-000082750000}"/>
    <cellStyle name="Rubrik 3 8 3 5" xfId="3268" xr:uid="{00000000-0005-0000-0000-000083750000}"/>
    <cellStyle name="Rubrik 3 8 3 5 10" xfId="32591" xr:uid="{00000000-0005-0000-0000-000084750000}"/>
    <cellStyle name="Rubrik 3 8 3 5 11" xfId="36043" xr:uid="{00000000-0005-0000-0000-000085750000}"/>
    <cellStyle name="Rubrik 3 8 3 5 12" xfId="34608" xr:uid="{00000000-0005-0000-0000-000086750000}"/>
    <cellStyle name="Rubrik 3 8 3 5 2" xfId="5149" xr:uid="{00000000-0005-0000-0000-000087750000}"/>
    <cellStyle name="Rubrik 3 8 3 5 2 10" xfId="30184" xr:uid="{00000000-0005-0000-0000-000088750000}"/>
    <cellStyle name="Rubrik 3 8 3 5 2 11" xfId="38137" xr:uid="{00000000-0005-0000-0000-000089750000}"/>
    <cellStyle name="Rubrik 3 8 3 5 2 2" xfId="13033" xr:uid="{00000000-0005-0000-0000-00008A750000}"/>
    <cellStyle name="Rubrik 3 8 3 5 2 3" xfId="19356" xr:uid="{00000000-0005-0000-0000-00008B750000}"/>
    <cellStyle name="Rubrik 3 8 3 5 2 4" xfId="21987" xr:uid="{00000000-0005-0000-0000-00008C750000}"/>
    <cellStyle name="Rubrik 3 8 3 5 2 5" xfId="24570" xr:uid="{00000000-0005-0000-0000-00008D750000}"/>
    <cellStyle name="Rubrik 3 8 3 5 2 6" xfId="15068" xr:uid="{00000000-0005-0000-0000-00008E750000}"/>
    <cellStyle name="Rubrik 3 8 3 5 2 7" xfId="29585" xr:uid="{00000000-0005-0000-0000-00008F750000}"/>
    <cellStyle name="Rubrik 3 8 3 5 2 8" xfId="16844" xr:uid="{00000000-0005-0000-0000-000090750000}"/>
    <cellStyle name="Rubrik 3 8 3 5 2 9" xfId="34321" xr:uid="{00000000-0005-0000-0000-000091750000}"/>
    <cellStyle name="Rubrik 3 8 3 5 3" xfId="11228" xr:uid="{00000000-0005-0000-0000-000092750000}"/>
    <cellStyle name="Rubrik 3 8 3 5 4" xfId="17482" xr:uid="{00000000-0005-0000-0000-000093750000}"/>
    <cellStyle name="Rubrik 3 8 3 5 5" xfId="16767" xr:uid="{00000000-0005-0000-0000-000094750000}"/>
    <cellStyle name="Rubrik 3 8 3 5 6" xfId="14442" xr:uid="{00000000-0005-0000-0000-000095750000}"/>
    <cellStyle name="Rubrik 3 8 3 5 7" xfId="26998" xr:uid="{00000000-0005-0000-0000-000096750000}"/>
    <cellStyle name="Rubrik 3 8 3 5 8" xfId="27915" xr:uid="{00000000-0005-0000-0000-000097750000}"/>
    <cellStyle name="Rubrik 3 8 3 5 9" xfId="31814" xr:uid="{00000000-0005-0000-0000-000098750000}"/>
    <cellStyle name="Rubrik 3 8 3 6" xfId="3127" xr:uid="{00000000-0005-0000-0000-000099750000}"/>
    <cellStyle name="Rubrik 3 8 3 6 10" xfId="31571" xr:uid="{00000000-0005-0000-0000-00009A750000}"/>
    <cellStyle name="Rubrik 3 8 3 6 11" xfId="36115" xr:uid="{00000000-0005-0000-0000-00009B750000}"/>
    <cellStyle name="Rubrik 3 8 3 6 12" xfId="34903" xr:uid="{00000000-0005-0000-0000-00009C750000}"/>
    <cellStyle name="Rubrik 3 8 3 6 2" xfId="5150" xr:uid="{00000000-0005-0000-0000-00009D750000}"/>
    <cellStyle name="Rubrik 3 8 3 6 2 10" xfId="25779" xr:uid="{00000000-0005-0000-0000-00009E750000}"/>
    <cellStyle name="Rubrik 3 8 3 6 2 11" xfId="38138" xr:uid="{00000000-0005-0000-0000-00009F750000}"/>
    <cellStyle name="Rubrik 3 8 3 6 2 2" xfId="13034" xr:uid="{00000000-0005-0000-0000-0000A0750000}"/>
    <cellStyle name="Rubrik 3 8 3 6 2 3" xfId="19357" xr:uid="{00000000-0005-0000-0000-0000A1750000}"/>
    <cellStyle name="Rubrik 3 8 3 6 2 4" xfId="21988" xr:uid="{00000000-0005-0000-0000-0000A2750000}"/>
    <cellStyle name="Rubrik 3 8 3 6 2 5" xfId="24571" xr:uid="{00000000-0005-0000-0000-0000A3750000}"/>
    <cellStyle name="Rubrik 3 8 3 6 2 6" xfId="24684" xr:uid="{00000000-0005-0000-0000-0000A4750000}"/>
    <cellStyle name="Rubrik 3 8 3 6 2 7" xfId="29586" xr:uid="{00000000-0005-0000-0000-0000A5750000}"/>
    <cellStyle name="Rubrik 3 8 3 6 2 8" xfId="29695" xr:uid="{00000000-0005-0000-0000-0000A6750000}"/>
    <cellStyle name="Rubrik 3 8 3 6 2 9" xfId="34322" xr:uid="{00000000-0005-0000-0000-0000A7750000}"/>
    <cellStyle name="Rubrik 3 8 3 6 3" xfId="11087" xr:uid="{00000000-0005-0000-0000-0000A8750000}"/>
    <cellStyle name="Rubrik 3 8 3 6 4" xfId="17341" xr:uid="{00000000-0005-0000-0000-0000A9750000}"/>
    <cellStyle name="Rubrik 3 8 3 6 5" xfId="10554" xr:uid="{00000000-0005-0000-0000-0000AA750000}"/>
    <cellStyle name="Rubrik 3 8 3 6 6" xfId="15738" xr:uid="{00000000-0005-0000-0000-0000AB750000}"/>
    <cellStyle name="Rubrik 3 8 3 6 7" xfId="25795" xr:uid="{00000000-0005-0000-0000-0000AC750000}"/>
    <cellStyle name="Rubrik 3 8 3 6 8" xfId="25264" xr:uid="{00000000-0005-0000-0000-0000AD750000}"/>
    <cellStyle name="Rubrik 3 8 3 6 9" xfId="30698" xr:uid="{00000000-0005-0000-0000-0000AE750000}"/>
    <cellStyle name="Rubrik 3 8 3 7" xfId="3305" xr:uid="{00000000-0005-0000-0000-0000AF750000}"/>
    <cellStyle name="Rubrik 3 8 3 7 10" xfId="33179" xr:uid="{00000000-0005-0000-0000-0000B0750000}"/>
    <cellStyle name="Rubrik 3 8 3 7 11" xfId="36024" xr:uid="{00000000-0005-0000-0000-0000B1750000}"/>
    <cellStyle name="Rubrik 3 8 3 7 12" xfId="36038" xr:uid="{00000000-0005-0000-0000-0000B2750000}"/>
    <cellStyle name="Rubrik 3 8 3 7 2" xfId="5151" xr:uid="{00000000-0005-0000-0000-0000B3750000}"/>
    <cellStyle name="Rubrik 3 8 3 7 2 10" xfId="34494" xr:uid="{00000000-0005-0000-0000-0000B4750000}"/>
    <cellStyle name="Rubrik 3 8 3 7 2 11" xfId="38139" xr:uid="{00000000-0005-0000-0000-0000B5750000}"/>
    <cellStyle name="Rubrik 3 8 3 7 2 2" xfId="13035" xr:uid="{00000000-0005-0000-0000-0000B6750000}"/>
    <cellStyle name="Rubrik 3 8 3 7 2 3" xfId="19358" xr:uid="{00000000-0005-0000-0000-0000B7750000}"/>
    <cellStyle name="Rubrik 3 8 3 7 2 4" xfId="21989" xr:uid="{00000000-0005-0000-0000-0000B8750000}"/>
    <cellStyle name="Rubrik 3 8 3 7 2 5" xfId="24572" xr:uid="{00000000-0005-0000-0000-0000B9750000}"/>
    <cellStyle name="Rubrik 3 8 3 7 2 6" xfId="14951" xr:uid="{00000000-0005-0000-0000-0000BA750000}"/>
    <cellStyle name="Rubrik 3 8 3 7 2 7" xfId="29587" xr:uid="{00000000-0005-0000-0000-0000BB750000}"/>
    <cellStyle name="Rubrik 3 8 3 7 2 8" xfId="25055" xr:uid="{00000000-0005-0000-0000-0000BC750000}"/>
    <cellStyle name="Rubrik 3 8 3 7 2 9" xfId="34323" xr:uid="{00000000-0005-0000-0000-0000BD750000}"/>
    <cellStyle name="Rubrik 3 8 3 7 3" xfId="11265" xr:uid="{00000000-0005-0000-0000-0000BE750000}"/>
    <cellStyle name="Rubrik 3 8 3 7 4" xfId="17519" xr:uid="{00000000-0005-0000-0000-0000BF750000}"/>
    <cellStyle name="Rubrik 3 8 3 7 5" xfId="17491" xr:uid="{00000000-0005-0000-0000-0000C0750000}"/>
    <cellStyle name="Rubrik 3 8 3 7 6" xfId="16790" xr:uid="{00000000-0005-0000-0000-0000C1750000}"/>
    <cellStyle name="Rubrik 3 8 3 7 7" xfId="26979" xr:uid="{00000000-0005-0000-0000-0000C2750000}"/>
    <cellStyle name="Rubrik 3 8 3 7 8" xfId="23595" xr:uid="{00000000-0005-0000-0000-0000C3750000}"/>
    <cellStyle name="Rubrik 3 8 3 7 9" xfId="31795" xr:uid="{00000000-0005-0000-0000-0000C4750000}"/>
    <cellStyle name="Rubrik 3 8 3 8" xfId="3067" xr:uid="{00000000-0005-0000-0000-0000C5750000}"/>
    <cellStyle name="Rubrik 3 8 3 8 10" xfId="32687" xr:uid="{00000000-0005-0000-0000-0000C6750000}"/>
    <cellStyle name="Rubrik 3 8 3 8 11" xfId="36144" xr:uid="{00000000-0005-0000-0000-0000C7750000}"/>
    <cellStyle name="Rubrik 3 8 3 8 12" xfId="34691" xr:uid="{00000000-0005-0000-0000-0000C8750000}"/>
    <cellStyle name="Rubrik 3 8 3 8 2" xfId="5152" xr:uid="{00000000-0005-0000-0000-0000C9750000}"/>
    <cellStyle name="Rubrik 3 8 3 8 2 10" xfId="31616" xr:uid="{00000000-0005-0000-0000-0000CA750000}"/>
    <cellStyle name="Rubrik 3 8 3 8 2 11" xfId="38140" xr:uid="{00000000-0005-0000-0000-0000CB750000}"/>
    <cellStyle name="Rubrik 3 8 3 8 2 2" xfId="13036" xr:uid="{00000000-0005-0000-0000-0000CC750000}"/>
    <cellStyle name="Rubrik 3 8 3 8 2 3" xfId="19359" xr:uid="{00000000-0005-0000-0000-0000CD750000}"/>
    <cellStyle name="Rubrik 3 8 3 8 2 4" xfId="21990" xr:uid="{00000000-0005-0000-0000-0000CE750000}"/>
    <cellStyle name="Rubrik 3 8 3 8 2 5" xfId="24573" xr:uid="{00000000-0005-0000-0000-0000CF750000}"/>
    <cellStyle name="Rubrik 3 8 3 8 2 6" xfId="24720" xr:uid="{00000000-0005-0000-0000-0000D0750000}"/>
    <cellStyle name="Rubrik 3 8 3 8 2 7" xfId="29588" xr:uid="{00000000-0005-0000-0000-0000D1750000}"/>
    <cellStyle name="Rubrik 3 8 3 8 2 8" xfId="29728" xr:uid="{00000000-0005-0000-0000-0000D2750000}"/>
    <cellStyle name="Rubrik 3 8 3 8 2 9" xfId="34324" xr:uid="{00000000-0005-0000-0000-0000D3750000}"/>
    <cellStyle name="Rubrik 3 8 3 8 3" xfId="11027" xr:uid="{00000000-0005-0000-0000-0000D4750000}"/>
    <cellStyle name="Rubrik 3 8 3 8 4" xfId="17281" xr:uid="{00000000-0005-0000-0000-0000D5750000}"/>
    <cellStyle name="Rubrik 3 8 3 8 5" xfId="9989" xr:uid="{00000000-0005-0000-0000-0000D6750000}"/>
    <cellStyle name="Rubrik 3 8 3 8 6" xfId="15159" xr:uid="{00000000-0005-0000-0000-0000D7750000}"/>
    <cellStyle name="Rubrik 3 8 3 8 7" xfId="27097" xr:uid="{00000000-0005-0000-0000-0000D8750000}"/>
    <cellStyle name="Rubrik 3 8 3 8 8" xfId="27415" xr:uid="{00000000-0005-0000-0000-0000D9750000}"/>
    <cellStyle name="Rubrik 3 8 3 8 9" xfId="31914" xr:uid="{00000000-0005-0000-0000-0000DA750000}"/>
    <cellStyle name="Rubrik 3 8 3 9" xfId="845" xr:uid="{00000000-0005-0000-0000-0000DB750000}"/>
    <cellStyle name="Rubrik 3 8 3 9 10" xfId="30082" xr:uid="{00000000-0005-0000-0000-0000DC750000}"/>
    <cellStyle name="Rubrik 3 8 3 9 11" xfId="28469" xr:uid="{00000000-0005-0000-0000-0000DD750000}"/>
    <cellStyle name="Rubrik 3 8 3 9 12" xfId="34717" xr:uid="{00000000-0005-0000-0000-0000DE750000}"/>
    <cellStyle name="Rubrik 3 8 3 9 2" xfId="5153" xr:uid="{00000000-0005-0000-0000-0000DF750000}"/>
    <cellStyle name="Rubrik 3 8 3 9 2 10" xfId="32203" xr:uid="{00000000-0005-0000-0000-0000E0750000}"/>
    <cellStyle name="Rubrik 3 8 3 9 2 11" xfId="38141" xr:uid="{00000000-0005-0000-0000-0000E1750000}"/>
    <cellStyle name="Rubrik 3 8 3 9 2 2" xfId="13037" xr:uid="{00000000-0005-0000-0000-0000E2750000}"/>
    <cellStyle name="Rubrik 3 8 3 9 2 3" xfId="19360" xr:uid="{00000000-0005-0000-0000-0000E3750000}"/>
    <cellStyle name="Rubrik 3 8 3 9 2 4" xfId="21991" xr:uid="{00000000-0005-0000-0000-0000E4750000}"/>
    <cellStyle name="Rubrik 3 8 3 9 2 5" xfId="24574" xr:uid="{00000000-0005-0000-0000-0000E5750000}"/>
    <cellStyle name="Rubrik 3 8 3 9 2 6" xfId="25160" xr:uid="{00000000-0005-0000-0000-0000E6750000}"/>
    <cellStyle name="Rubrik 3 8 3 9 2 7" xfId="29589" xr:uid="{00000000-0005-0000-0000-0000E7750000}"/>
    <cellStyle name="Rubrik 3 8 3 9 2 8" xfId="30127" xr:uid="{00000000-0005-0000-0000-0000E8750000}"/>
    <cellStyle name="Rubrik 3 8 3 9 2 9" xfId="34325" xr:uid="{00000000-0005-0000-0000-0000E9750000}"/>
    <cellStyle name="Rubrik 3 8 3 9 3" xfId="14356" xr:uid="{00000000-0005-0000-0000-0000EA750000}"/>
    <cellStyle name="Rubrik 3 8 3 9 4" xfId="15814" xr:uid="{00000000-0005-0000-0000-0000EB750000}"/>
    <cellStyle name="Rubrik 3 8 3 9 5" xfId="10358" xr:uid="{00000000-0005-0000-0000-0000EC750000}"/>
    <cellStyle name="Rubrik 3 8 3 9 6" xfId="15156" xr:uid="{00000000-0005-0000-0000-0000ED750000}"/>
    <cellStyle name="Rubrik 3 8 3 9 7" xfId="22546" xr:uid="{00000000-0005-0000-0000-0000EE750000}"/>
    <cellStyle name="Rubrik 3 8 3 9 8" xfId="25112" xr:uid="{00000000-0005-0000-0000-0000EF750000}"/>
    <cellStyle name="Rubrik 3 8 3 9 9" xfId="15924" xr:uid="{00000000-0005-0000-0000-0000F0750000}"/>
    <cellStyle name="Rubrik 3 8 4" xfId="1387" xr:uid="{00000000-0005-0000-0000-0000F1750000}"/>
    <cellStyle name="Rubrik 3 8 4 10" xfId="10130" xr:uid="{00000000-0005-0000-0000-0000F2750000}"/>
    <cellStyle name="Rubrik 3 8 4 11" xfId="20073" xr:uid="{00000000-0005-0000-0000-0000F3750000}"/>
    <cellStyle name="Rubrik 3 8 4 12" xfId="22688" xr:uid="{00000000-0005-0000-0000-0000F4750000}"/>
    <cellStyle name="Rubrik 3 8 4 13" xfId="27783" xr:uid="{00000000-0005-0000-0000-0000F5750000}"/>
    <cellStyle name="Rubrik 3 8 4 14" xfId="23663" xr:uid="{00000000-0005-0000-0000-0000F6750000}"/>
    <cellStyle name="Rubrik 3 8 4 15" xfId="32550" xr:uid="{00000000-0005-0000-0000-0000F7750000}"/>
    <cellStyle name="Rubrik 3 8 4 16" xfId="20242" xr:uid="{00000000-0005-0000-0000-0000F8750000}"/>
    <cellStyle name="Rubrik 3 8 4 17" xfId="36632" xr:uid="{00000000-0005-0000-0000-0000F9750000}"/>
    <cellStyle name="Rubrik 3 8 4 18" xfId="20872" xr:uid="{00000000-0005-0000-0000-0000FA750000}"/>
    <cellStyle name="Rubrik 3 8 4 2" xfId="1067" xr:uid="{00000000-0005-0000-0000-0000FB750000}"/>
    <cellStyle name="Rubrik 3 8 4 2 10" xfId="33384" xr:uid="{00000000-0005-0000-0000-0000FC750000}"/>
    <cellStyle name="Rubrik 3 8 4 2 11" xfId="35373" xr:uid="{00000000-0005-0000-0000-0000FD750000}"/>
    <cellStyle name="Rubrik 3 8 4 2 12" xfId="37248" xr:uid="{00000000-0005-0000-0000-0000FE750000}"/>
    <cellStyle name="Rubrik 3 8 4 2 2" xfId="5154" xr:uid="{00000000-0005-0000-0000-0000FF750000}"/>
    <cellStyle name="Rubrik 3 8 4 2 2 10" xfId="27972" xr:uid="{00000000-0005-0000-0000-000000760000}"/>
    <cellStyle name="Rubrik 3 8 4 2 2 11" xfId="38142" xr:uid="{00000000-0005-0000-0000-000001760000}"/>
    <cellStyle name="Rubrik 3 8 4 2 2 2" xfId="13038" xr:uid="{00000000-0005-0000-0000-000002760000}"/>
    <cellStyle name="Rubrik 3 8 4 2 2 3" xfId="19361" xr:uid="{00000000-0005-0000-0000-000003760000}"/>
    <cellStyle name="Rubrik 3 8 4 2 2 4" xfId="21992" xr:uid="{00000000-0005-0000-0000-000004760000}"/>
    <cellStyle name="Rubrik 3 8 4 2 2 5" xfId="24575" xr:uid="{00000000-0005-0000-0000-000005760000}"/>
    <cellStyle name="Rubrik 3 8 4 2 2 6" xfId="21145" xr:uid="{00000000-0005-0000-0000-000006760000}"/>
    <cellStyle name="Rubrik 3 8 4 2 2 7" xfId="29590" xr:uid="{00000000-0005-0000-0000-000007760000}"/>
    <cellStyle name="Rubrik 3 8 4 2 2 8" xfId="22956" xr:uid="{00000000-0005-0000-0000-000008760000}"/>
    <cellStyle name="Rubrik 3 8 4 2 2 9" xfId="34326" xr:uid="{00000000-0005-0000-0000-000009760000}"/>
    <cellStyle name="Rubrik 3 8 4 2 3" xfId="14134" xr:uid="{00000000-0005-0000-0000-00000A760000}"/>
    <cellStyle name="Rubrik 3 8 4 2 4" xfId="15704" xr:uid="{00000000-0005-0000-0000-00000B760000}"/>
    <cellStyle name="Rubrik 3 8 4 2 5" xfId="15946" xr:uid="{00000000-0005-0000-0000-00000C760000}"/>
    <cellStyle name="Rubrik 3 8 4 2 6" xfId="21022" xr:uid="{00000000-0005-0000-0000-00000D760000}"/>
    <cellStyle name="Rubrik 3 8 4 2 7" xfId="26154" xr:uid="{00000000-0005-0000-0000-00000E760000}"/>
    <cellStyle name="Rubrik 3 8 4 2 8" xfId="28685" xr:uid="{00000000-0005-0000-0000-00000F760000}"/>
    <cellStyle name="Rubrik 3 8 4 2 9" xfId="31023" xr:uid="{00000000-0005-0000-0000-000010760000}"/>
    <cellStyle name="Rubrik 3 8 4 3" xfId="3141" xr:uid="{00000000-0005-0000-0000-000011760000}"/>
    <cellStyle name="Rubrik 3 8 4 3 10" xfId="33019" xr:uid="{00000000-0005-0000-0000-000012760000}"/>
    <cellStyle name="Rubrik 3 8 4 3 11" xfId="35267" xr:uid="{00000000-0005-0000-0000-000013760000}"/>
    <cellStyle name="Rubrik 3 8 4 3 12" xfId="37311" xr:uid="{00000000-0005-0000-0000-000014760000}"/>
    <cellStyle name="Rubrik 3 8 4 3 2" xfId="5155" xr:uid="{00000000-0005-0000-0000-000015760000}"/>
    <cellStyle name="Rubrik 3 8 4 3 2 10" xfId="24661" xr:uid="{00000000-0005-0000-0000-000016760000}"/>
    <cellStyle name="Rubrik 3 8 4 3 2 11" xfId="38143" xr:uid="{00000000-0005-0000-0000-000017760000}"/>
    <cellStyle name="Rubrik 3 8 4 3 2 2" xfId="13039" xr:uid="{00000000-0005-0000-0000-000018760000}"/>
    <cellStyle name="Rubrik 3 8 4 3 2 3" xfId="19362" xr:uid="{00000000-0005-0000-0000-000019760000}"/>
    <cellStyle name="Rubrik 3 8 4 3 2 4" xfId="21993" xr:uid="{00000000-0005-0000-0000-00001A760000}"/>
    <cellStyle name="Rubrik 3 8 4 3 2 5" xfId="24576" xr:uid="{00000000-0005-0000-0000-00001B760000}"/>
    <cellStyle name="Rubrik 3 8 4 3 2 6" xfId="25426" xr:uid="{00000000-0005-0000-0000-00001C760000}"/>
    <cellStyle name="Rubrik 3 8 4 3 2 7" xfId="29591" xr:uid="{00000000-0005-0000-0000-00001D760000}"/>
    <cellStyle name="Rubrik 3 8 4 3 2 8" xfId="30366" xr:uid="{00000000-0005-0000-0000-00001E760000}"/>
    <cellStyle name="Rubrik 3 8 4 3 2 9" xfId="34327" xr:uid="{00000000-0005-0000-0000-00001F760000}"/>
    <cellStyle name="Rubrik 3 8 4 3 3" xfId="11101" xr:uid="{00000000-0005-0000-0000-000020760000}"/>
    <cellStyle name="Rubrik 3 8 4 3 4" xfId="17355" xr:uid="{00000000-0005-0000-0000-000021760000}"/>
    <cellStyle name="Rubrik 3 8 4 3 5" xfId="16087" xr:uid="{00000000-0005-0000-0000-000022760000}"/>
    <cellStyle name="Rubrik 3 8 4 3 6" xfId="21114" xr:uid="{00000000-0005-0000-0000-000023760000}"/>
    <cellStyle name="Rubrik 3 8 4 3 7" xfId="22507" xr:uid="{00000000-0005-0000-0000-000024760000}"/>
    <cellStyle name="Rubrik 3 8 4 3 8" xfId="27370" xr:uid="{00000000-0005-0000-0000-000025760000}"/>
    <cellStyle name="Rubrik 3 8 4 3 9" xfId="14990" xr:uid="{00000000-0005-0000-0000-000026760000}"/>
    <cellStyle name="Rubrik 3 8 4 4" xfId="1590" xr:uid="{00000000-0005-0000-0000-000027760000}"/>
    <cellStyle name="Rubrik 3 8 4 4 10" xfId="29909" xr:uid="{00000000-0005-0000-0000-000028760000}"/>
    <cellStyle name="Rubrik 3 8 4 4 11" xfId="31057" xr:uid="{00000000-0005-0000-0000-000029760000}"/>
    <cellStyle name="Rubrik 3 8 4 4 12" xfId="34595" xr:uid="{00000000-0005-0000-0000-00002A760000}"/>
    <cellStyle name="Rubrik 3 8 4 4 2" xfId="5156" xr:uid="{00000000-0005-0000-0000-00002B760000}"/>
    <cellStyle name="Rubrik 3 8 4 4 2 10" xfId="26789" xr:uid="{00000000-0005-0000-0000-00002C760000}"/>
    <cellStyle name="Rubrik 3 8 4 4 2 11" xfId="38144" xr:uid="{00000000-0005-0000-0000-00002D760000}"/>
    <cellStyle name="Rubrik 3 8 4 4 2 2" xfId="13040" xr:uid="{00000000-0005-0000-0000-00002E760000}"/>
    <cellStyle name="Rubrik 3 8 4 4 2 3" xfId="19363" xr:uid="{00000000-0005-0000-0000-00002F760000}"/>
    <cellStyle name="Rubrik 3 8 4 4 2 4" xfId="21994" xr:uid="{00000000-0005-0000-0000-000030760000}"/>
    <cellStyle name="Rubrik 3 8 4 4 2 5" xfId="24577" xr:uid="{00000000-0005-0000-0000-000031760000}"/>
    <cellStyle name="Rubrik 3 8 4 4 2 6" xfId="21198" xr:uid="{00000000-0005-0000-0000-000032760000}"/>
    <cellStyle name="Rubrik 3 8 4 4 2 7" xfId="29592" xr:uid="{00000000-0005-0000-0000-000033760000}"/>
    <cellStyle name="Rubrik 3 8 4 4 2 8" xfId="28211" xr:uid="{00000000-0005-0000-0000-000034760000}"/>
    <cellStyle name="Rubrik 3 8 4 4 2 9" xfId="34328" xr:uid="{00000000-0005-0000-0000-000035760000}"/>
    <cellStyle name="Rubrik 3 8 4 4 3" xfId="9558" xr:uid="{00000000-0005-0000-0000-000036760000}"/>
    <cellStyle name="Rubrik 3 8 4 4 4" xfId="14403" xr:uid="{00000000-0005-0000-0000-000037760000}"/>
    <cellStyle name="Rubrik 3 8 4 4 5" xfId="16688" xr:uid="{00000000-0005-0000-0000-000038760000}"/>
    <cellStyle name="Rubrik 3 8 4 4 6" xfId="9715" xr:uid="{00000000-0005-0000-0000-000039760000}"/>
    <cellStyle name="Rubrik 3 8 4 4 7" xfId="22341" xr:uid="{00000000-0005-0000-0000-00003A760000}"/>
    <cellStyle name="Rubrik 3 8 4 4 8" xfId="24915" xr:uid="{00000000-0005-0000-0000-00003B760000}"/>
    <cellStyle name="Rubrik 3 8 4 4 9" xfId="26194" xr:uid="{00000000-0005-0000-0000-00003C760000}"/>
    <cellStyle name="Rubrik 3 8 4 5" xfId="2585" xr:uid="{00000000-0005-0000-0000-00003D760000}"/>
    <cellStyle name="Rubrik 3 8 4 5 10" xfId="33498" xr:uid="{00000000-0005-0000-0000-00003E760000}"/>
    <cellStyle name="Rubrik 3 8 4 5 11" xfId="35447" xr:uid="{00000000-0005-0000-0000-00003F760000}"/>
    <cellStyle name="Rubrik 3 8 4 5 12" xfId="37329" xr:uid="{00000000-0005-0000-0000-000040760000}"/>
    <cellStyle name="Rubrik 3 8 4 5 2" xfId="5157" xr:uid="{00000000-0005-0000-0000-000041760000}"/>
    <cellStyle name="Rubrik 3 8 4 5 2 10" xfId="25645" xr:uid="{00000000-0005-0000-0000-000042760000}"/>
    <cellStyle name="Rubrik 3 8 4 5 2 11" xfId="38145" xr:uid="{00000000-0005-0000-0000-000043760000}"/>
    <cellStyle name="Rubrik 3 8 4 5 2 2" xfId="13041" xr:uid="{00000000-0005-0000-0000-000044760000}"/>
    <cellStyle name="Rubrik 3 8 4 5 2 3" xfId="19364" xr:uid="{00000000-0005-0000-0000-000045760000}"/>
    <cellStyle name="Rubrik 3 8 4 5 2 4" xfId="21995" xr:uid="{00000000-0005-0000-0000-000046760000}"/>
    <cellStyle name="Rubrik 3 8 4 5 2 5" xfId="24578" xr:uid="{00000000-0005-0000-0000-000047760000}"/>
    <cellStyle name="Rubrik 3 8 4 5 2 6" xfId="22606" xr:uid="{00000000-0005-0000-0000-000048760000}"/>
    <cellStyle name="Rubrik 3 8 4 5 2 7" xfId="29593" xr:uid="{00000000-0005-0000-0000-000049760000}"/>
    <cellStyle name="Rubrik 3 8 4 5 2 8" xfId="19671" xr:uid="{00000000-0005-0000-0000-00004A760000}"/>
    <cellStyle name="Rubrik 3 8 4 5 2 9" xfId="34329" xr:uid="{00000000-0005-0000-0000-00004B760000}"/>
    <cellStyle name="Rubrik 3 8 4 5 3" xfId="10546" xr:uid="{00000000-0005-0000-0000-00004C760000}"/>
    <cellStyle name="Rubrik 3 8 4 5 4" xfId="9443" xr:uid="{00000000-0005-0000-0000-00004D760000}"/>
    <cellStyle name="Rubrik 3 8 4 5 5" xfId="16140" xr:uid="{00000000-0005-0000-0000-00004E760000}"/>
    <cellStyle name="Rubrik 3 8 4 5 6" xfId="21149" xr:uid="{00000000-0005-0000-0000-00004F760000}"/>
    <cellStyle name="Rubrik 3 8 4 5 7" xfId="26278" xr:uid="{00000000-0005-0000-0000-000050760000}"/>
    <cellStyle name="Rubrik 3 8 4 5 8" xfId="28806" xr:uid="{00000000-0005-0000-0000-000051760000}"/>
    <cellStyle name="Rubrik 3 8 4 5 9" xfId="31134" xr:uid="{00000000-0005-0000-0000-000052760000}"/>
    <cellStyle name="Rubrik 3 8 4 6" xfId="2900" xr:uid="{00000000-0005-0000-0000-000053760000}"/>
    <cellStyle name="Rubrik 3 8 4 6 10" xfId="9996" xr:uid="{00000000-0005-0000-0000-000054760000}"/>
    <cellStyle name="Rubrik 3 8 4 6 11" xfId="36225" xr:uid="{00000000-0005-0000-0000-000055760000}"/>
    <cellStyle name="Rubrik 3 8 4 6 12" xfId="34534" xr:uid="{00000000-0005-0000-0000-000056760000}"/>
    <cellStyle name="Rubrik 3 8 4 6 2" xfId="5158" xr:uid="{00000000-0005-0000-0000-000057760000}"/>
    <cellStyle name="Rubrik 3 8 4 6 2 10" xfId="22933" xr:uid="{00000000-0005-0000-0000-000058760000}"/>
    <cellStyle name="Rubrik 3 8 4 6 2 11" xfId="38146" xr:uid="{00000000-0005-0000-0000-000059760000}"/>
    <cellStyle name="Rubrik 3 8 4 6 2 2" xfId="13042" xr:uid="{00000000-0005-0000-0000-00005A760000}"/>
    <cellStyle name="Rubrik 3 8 4 6 2 3" xfId="19365" xr:uid="{00000000-0005-0000-0000-00005B760000}"/>
    <cellStyle name="Rubrik 3 8 4 6 2 4" xfId="21996" xr:uid="{00000000-0005-0000-0000-00005C760000}"/>
    <cellStyle name="Rubrik 3 8 4 6 2 5" xfId="24579" xr:uid="{00000000-0005-0000-0000-00005D760000}"/>
    <cellStyle name="Rubrik 3 8 4 6 2 6" xfId="23222" xr:uid="{00000000-0005-0000-0000-00005E760000}"/>
    <cellStyle name="Rubrik 3 8 4 6 2 7" xfId="29594" xr:uid="{00000000-0005-0000-0000-00005F760000}"/>
    <cellStyle name="Rubrik 3 8 4 6 2 8" xfId="23233" xr:uid="{00000000-0005-0000-0000-000060760000}"/>
    <cellStyle name="Rubrik 3 8 4 6 2 9" xfId="34330" xr:uid="{00000000-0005-0000-0000-000061760000}"/>
    <cellStyle name="Rubrik 3 8 4 6 3" xfId="10861" xr:uid="{00000000-0005-0000-0000-000062760000}"/>
    <cellStyle name="Rubrik 3 8 4 6 4" xfId="17114" xr:uid="{00000000-0005-0000-0000-000063760000}"/>
    <cellStyle name="Rubrik 3 8 4 6 5" xfId="19446" xr:uid="{00000000-0005-0000-0000-000064760000}"/>
    <cellStyle name="Rubrik 3 8 4 6 6" xfId="22077" xr:uid="{00000000-0005-0000-0000-000065760000}"/>
    <cellStyle name="Rubrik 3 8 4 6 7" xfId="27180" xr:uid="{00000000-0005-0000-0000-000066760000}"/>
    <cellStyle name="Rubrik 3 8 4 6 8" xfId="22421" xr:uid="{00000000-0005-0000-0000-000067760000}"/>
    <cellStyle name="Rubrik 3 8 4 6 9" xfId="31997" xr:uid="{00000000-0005-0000-0000-000068760000}"/>
    <cellStyle name="Rubrik 3 8 4 7" xfId="2642" xr:uid="{00000000-0005-0000-0000-000069760000}"/>
    <cellStyle name="Rubrik 3 8 4 7 10" xfId="26829" xr:uid="{00000000-0005-0000-0000-00006A760000}"/>
    <cellStyle name="Rubrik 3 8 4 7 11" xfId="36346" xr:uid="{00000000-0005-0000-0000-00006B760000}"/>
    <cellStyle name="Rubrik 3 8 4 7 12" xfId="32921" xr:uid="{00000000-0005-0000-0000-00006C760000}"/>
    <cellStyle name="Rubrik 3 8 4 7 2" xfId="5159" xr:uid="{00000000-0005-0000-0000-00006D760000}"/>
    <cellStyle name="Rubrik 3 8 4 7 2 10" xfId="31617" xr:uid="{00000000-0005-0000-0000-00006E760000}"/>
    <cellStyle name="Rubrik 3 8 4 7 2 11" xfId="38147" xr:uid="{00000000-0005-0000-0000-00006F760000}"/>
    <cellStyle name="Rubrik 3 8 4 7 2 2" xfId="13043" xr:uid="{00000000-0005-0000-0000-000070760000}"/>
    <cellStyle name="Rubrik 3 8 4 7 2 3" xfId="19366" xr:uid="{00000000-0005-0000-0000-000071760000}"/>
    <cellStyle name="Rubrik 3 8 4 7 2 4" xfId="21997" xr:uid="{00000000-0005-0000-0000-000072760000}"/>
    <cellStyle name="Rubrik 3 8 4 7 2 5" xfId="24580" xr:uid="{00000000-0005-0000-0000-000073760000}"/>
    <cellStyle name="Rubrik 3 8 4 7 2 6" xfId="20333" xr:uid="{00000000-0005-0000-0000-000074760000}"/>
    <cellStyle name="Rubrik 3 8 4 7 2 7" xfId="29595" xr:uid="{00000000-0005-0000-0000-000075760000}"/>
    <cellStyle name="Rubrik 3 8 4 7 2 8" xfId="28031" xr:uid="{00000000-0005-0000-0000-000076760000}"/>
    <cellStyle name="Rubrik 3 8 4 7 2 9" xfId="34331" xr:uid="{00000000-0005-0000-0000-000077760000}"/>
    <cellStyle name="Rubrik 3 8 4 7 3" xfId="10603" xr:uid="{00000000-0005-0000-0000-000078760000}"/>
    <cellStyle name="Rubrik 3 8 4 7 4" xfId="14190" xr:uid="{00000000-0005-0000-0000-000079760000}"/>
    <cellStyle name="Rubrik 3 8 4 7 5" xfId="19575" xr:uid="{00000000-0005-0000-0000-00007A760000}"/>
    <cellStyle name="Rubrik 3 8 4 7 6" xfId="22206" xr:uid="{00000000-0005-0000-0000-00007B760000}"/>
    <cellStyle name="Rubrik 3 8 4 7 7" xfId="27309" xr:uid="{00000000-0005-0000-0000-00007C760000}"/>
    <cellStyle name="Rubrik 3 8 4 7 8" xfId="14907" xr:uid="{00000000-0005-0000-0000-00007D760000}"/>
    <cellStyle name="Rubrik 3 8 4 7 9" xfId="32125" xr:uid="{00000000-0005-0000-0000-00007E760000}"/>
    <cellStyle name="Rubrik 3 8 4 8" xfId="5160" xr:uid="{00000000-0005-0000-0000-00007F760000}"/>
    <cellStyle name="Rubrik 3 8 4 8 10" xfId="32998" xr:uid="{00000000-0005-0000-0000-000080760000}"/>
    <cellStyle name="Rubrik 3 8 4 8 11" xfId="38148" xr:uid="{00000000-0005-0000-0000-000081760000}"/>
    <cellStyle name="Rubrik 3 8 4 8 2" xfId="13044" xr:uid="{00000000-0005-0000-0000-000082760000}"/>
    <cellStyle name="Rubrik 3 8 4 8 3" xfId="19367" xr:uid="{00000000-0005-0000-0000-000083760000}"/>
    <cellStyle name="Rubrik 3 8 4 8 4" xfId="21998" xr:uid="{00000000-0005-0000-0000-000084760000}"/>
    <cellStyle name="Rubrik 3 8 4 8 5" xfId="24581" xr:uid="{00000000-0005-0000-0000-000085760000}"/>
    <cellStyle name="Rubrik 3 8 4 8 6" xfId="20473" xr:uid="{00000000-0005-0000-0000-000086760000}"/>
    <cellStyle name="Rubrik 3 8 4 8 7" xfId="29596" xr:uid="{00000000-0005-0000-0000-000087760000}"/>
    <cellStyle name="Rubrik 3 8 4 8 8" xfId="28708" xr:uid="{00000000-0005-0000-0000-000088760000}"/>
    <cellStyle name="Rubrik 3 8 4 8 9" xfId="34332" xr:uid="{00000000-0005-0000-0000-000089760000}"/>
    <cellStyle name="Rubrik 3 8 4 9" xfId="9356" xr:uid="{00000000-0005-0000-0000-00008A760000}"/>
    <cellStyle name="Rubrik 3 8 5" xfId="2862" xr:uid="{00000000-0005-0000-0000-00008B760000}"/>
    <cellStyle name="Rubrik 3 8 5 10" xfId="29864" xr:uid="{00000000-0005-0000-0000-00008C760000}"/>
    <cellStyle name="Rubrik 3 8 5 11" xfId="27987" xr:uid="{00000000-0005-0000-0000-00008D760000}"/>
    <cellStyle name="Rubrik 3 8 5 12" xfId="34566" xr:uid="{00000000-0005-0000-0000-00008E760000}"/>
    <cellStyle name="Rubrik 3 8 5 2" xfId="5161" xr:uid="{00000000-0005-0000-0000-00008F760000}"/>
    <cellStyle name="Rubrik 3 8 5 2 10" xfId="33524" xr:uid="{00000000-0005-0000-0000-000090760000}"/>
    <cellStyle name="Rubrik 3 8 5 2 11" xfId="38149" xr:uid="{00000000-0005-0000-0000-000091760000}"/>
    <cellStyle name="Rubrik 3 8 5 2 2" xfId="13045" xr:uid="{00000000-0005-0000-0000-000092760000}"/>
    <cellStyle name="Rubrik 3 8 5 2 3" xfId="19368" xr:uid="{00000000-0005-0000-0000-000093760000}"/>
    <cellStyle name="Rubrik 3 8 5 2 4" xfId="21999" xr:uid="{00000000-0005-0000-0000-000094760000}"/>
    <cellStyle name="Rubrik 3 8 5 2 5" xfId="24582" xr:uid="{00000000-0005-0000-0000-000095760000}"/>
    <cellStyle name="Rubrik 3 8 5 2 6" xfId="15989" xr:uid="{00000000-0005-0000-0000-000096760000}"/>
    <cellStyle name="Rubrik 3 8 5 2 7" xfId="29597" xr:uid="{00000000-0005-0000-0000-000097760000}"/>
    <cellStyle name="Rubrik 3 8 5 2 8" xfId="26832" xr:uid="{00000000-0005-0000-0000-000098760000}"/>
    <cellStyle name="Rubrik 3 8 5 2 9" xfId="34333" xr:uid="{00000000-0005-0000-0000-000099760000}"/>
    <cellStyle name="Rubrik 3 8 5 3" xfId="10823" xr:uid="{00000000-0005-0000-0000-00009A760000}"/>
    <cellStyle name="Rubrik 3 8 5 4" xfId="17076" xr:uid="{00000000-0005-0000-0000-00009B760000}"/>
    <cellStyle name="Rubrik 3 8 5 5" xfId="9817" xr:uid="{00000000-0005-0000-0000-00009C760000}"/>
    <cellStyle name="Rubrik 3 8 5 6" xfId="15033" xr:uid="{00000000-0005-0000-0000-00009D760000}"/>
    <cellStyle name="Rubrik 3 8 5 7" xfId="22289" xr:uid="{00000000-0005-0000-0000-00009E760000}"/>
    <cellStyle name="Rubrik 3 8 5 8" xfId="24864" xr:uid="{00000000-0005-0000-0000-00009F760000}"/>
    <cellStyle name="Rubrik 3 8 5 9" xfId="20287" xr:uid="{00000000-0005-0000-0000-0000A0760000}"/>
    <cellStyle name="Rubrik 3 8 6" xfId="1072" xr:uid="{00000000-0005-0000-0000-0000A1760000}"/>
    <cellStyle name="Rubrik 3 8 6 10" xfId="30726" xr:uid="{00000000-0005-0000-0000-0000A2760000}"/>
    <cellStyle name="Rubrik 3 8 6 11" xfId="37150" xr:uid="{00000000-0005-0000-0000-0000A3760000}"/>
    <cellStyle name="Rubrik 3 8 6 12" xfId="35367" xr:uid="{00000000-0005-0000-0000-0000A4760000}"/>
    <cellStyle name="Rubrik 3 8 6 2" xfId="5162" xr:uid="{00000000-0005-0000-0000-0000A5760000}"/>
    <cellStyle name="Rubrik 3 8 6 2 10" xfId="29848" xr:uid="{00000000-0005-0000-0000-0000A6760000}"/>
    <cellStyle name="Rubrik 3 8 6 2 11" xfId="38150" xr:uid="{00000000-0005-0000-0000-0000A7760000}"/>
    <cellStyle name="Rubrik 3 8 6 2 2" xfId="13046" xr:uid="{00000000-0005-0000-0000-0000A8760000}"/>
    <cellStyle name="Rubrik 3 8 6 2 3" xfId="19369" xr:uid="{00000000-0005-0000-0000-0000A9760000}"/>
    <cellStyle name="Rubrik 3 8 6 2 4" xfId="22000" xr:uid="{00000000-0005-0000-0000-0000AA760000}"/>
    <cellStyle name="Rubrik 3 8 6 2 5" xfId="24583" xr:uid="{00000000-0005-0000-0000-0000AB760000}"/>
    <cellStyle name="Rubrik 3 8 6 2 6" xfId="19993" xr:uid="{00000000-0005-0000-0000-0000AC760000}"/>
    <cellStyle name="Rubrik 3 8 6 2 7" xfId="29598" xr:uid="{00000000-0005-0000-0000-0000AD760000}"/>
    <cellStyle name="Rubrik 3 8 6 2 8" xfId="27707" xr:uid="{00000000-0005-0000-0000-0000AE760000}"/>
    <cellStyle name="Rubrik 3 8 6 2 9" xfId="34334" xr:uid="{00000000-0005-0000-0000-0000AF760000}"/>
    <cellStyle name="Rubrik 3 8 6 3" xfId="14129" xr:uid="{00000000-0005-0000-0000-0000B0760000}"/>
    <cellStyle name="Rubrik 3 8 6 4" xfId="16379" xr:uid="{00000000-0005-0000-0000-0000B1760000}"/>
    <cellStyle name="Rubrik 3 8 6 5" xfId="20861" xr:uid="{00000000-0005-0000-0000-0000B2760000}"/>
    <cellStyle name="Rubrik 3 8 6 6" xfId="23452" xr:uid="{00000000-0005-0000-0000-0000B3760000}"/>
    <cellStyle name="Rubrik 3 8 6 7" xfId="28532" xr:uid="{00000000-0005-0000-0000-0000B4760000}"/>
    <cellStyle name="Rubrik 3 8 6 8" xfId="25825" xr:uid="{00000000-0005-0000-0000-0000B5760000}"/>
    <cellStyle name="Rubrik 3 8 6 9" xfId="33245" xr:uid="{00000000-0005-0000-0000-0000B6760000}"/>
    <cellStyle name="Rubrik 3 8 7" xfId="2855" xr:uid="{00000000-0005-0000-0000-0000B7760000}"/>
    <cellStyle name="Rubrik 3 8 7 10" xfId="28681" xr:uid="{00000000-0005-0000-0000-0000B8760000}"/>
    <cellStyle name="Rubrik 3 8 7 11" xfId="36242" xr:uid="{00000000-0005-0000-0000-0000B9760000}"/>
    <cellStyle name="Rubrik 3 8 7 12" xfId="34519" xr:uid="{00000000-0005-0000-0000-0000BA760000}"/>
    <cellStyle name="Rubrik 3 8 7 2" xfId="5163" xr:uid="{00000000-0005-0000-0000-0000BB760000}"/>
    <cellStyle name="Rubrik 3 8 7 2 10" xfId="19805" xr:uid="{00000000-0005-0000-0000-0000BC760000}"/>
    <cellStyle name="Rubrik 3 8 7 2 11" xfId="38151" xr:uid="{00000000-0005-0000-0000-0000BD760000}"/>
    <cellStyle name="Rubrik 3 8 7 2 2" xfId="13047" xr:uid="{00000000-0005-0000-0000-0000BE760000}"/>
    <cellStyle name="Rubrik 3 8 7 2 3" xfId="19370" xr:uid="{00000000-0005-0000-0000-0000BF760000}"/>
    <cellStyle name="Rubrik 3 8 7 2 4" xfId="22001" xr:uid="{00000000-0005-0000-0000-0000C0760000}"/>
    <cellStyle name="Rubrik 3 8 7 2 5" xfId="24584" xr:uid="{00000000-0005-0000-0000-0000C1760000}"/>
    <cellStyle name="Rubrik 3 8 7 2 6" xfId="15853" xr:uid="{00000000-0005-0000-0000-0000C2760000}"/>
    <cellStyle name="Rubrik 3 8 7 2 7" xfId="29599" xr:uid="{00000000-0005-0000-0000-0000C3760000}"/>
    <cellStyle name="Rubrik 3 8 7 2 8" xfId="26083" xr:uid="{00000000-0005-0000-0000-0000C4760000}"/>
    <cellStyle name="Rubrik 3 8 7 2 9" xfId="34335" xr:uid="{00000000-0005-0000-0000-0000C5760000}"/>
    <cellStyle name="Rubrik 3 8 7 3" xfId="10816" xr:uid="{00000000-0005-0000-0000-0000C6760000}"/>
    <cellStyle name="Rubrik 3 8 7 4" xfId="17069" xr:uid="{00000000-0005-0000-0000-0000C7760000}"/>
    <cellStyle name="Rubrik 3 8 7 5" xfId="19464" xr:uid="{00000000-0005-0000-0000-0000C8760000}"/>
    <cellStyle name="Rubrik 3 8 7 6" xfId="22095" xr:uid="{00000000-0005-0000-0000-0000C9760000}"/>
    <cellStyle name="Rubrik 3 8 7 7" xfId="27198" xr:uid="{00000000-0005-0000-0000-0000CA760000}"/>
    <cellStyle name="Rubrik 3 8 7 8" xfId="21017" xr:uid="{00000000-0005-0000-0000-0000CB760000}"/>
    <cellStyle name="Rubrik 3 8 7 9" xfId="32015" xr:uid="{00000000-0005-0000-0000-0000CC760000}"/>
    <cellStyle name="Rubrik 3 8 8" xfId="700" xr:uid="{00000000-0005-0000-0000-0000CD760000}"/>
    <cellStyle name="Rubrik 3 8 8 10" xfId="32702" xr:uid="{00000000-0005-0000-0000-0000CE760000}"/>
    <cellStyle name="Rubrik 3 8 8 11" xfId="34918" xr:uid="{00000000-0005-0000-0000-0000CF760000}"/>
    <cellStyle name="Rubrik 3 8 8 12" xfId="36759" xr:uid="{00000000-0005-0000-0000-0000D0760000}"/>
    <cellStyle name="Rubrik 3 8 8 2" xfId="5164" xr:uid="{00000000-0005-0000-0000-0000D1760000}"/>
    <cellStyle name="Rubrik 3 8 8 2 10" xfId="26791" xr:uid="{00000000-0005-0000-0000-0000D2760000}"/>
    <cellStyle name="Rubrik 3 8 8 2 11" xfId="38152" xr:uid="{00000000-0005-0000-0000-0000D3760000}"/>
    <cellStyle name="Rubrik 3 8 8 2 2" xfId="13048" xr:uid="{00000000-0005-0000-0000-0000D4760000}"/>
    <cellStyle name="Rubrik 3 8 8 2 3" xfId="19371" xr:uid="{00000000-0005-0000-0000-0000D5760000}"/>
    <cellStyle name="Rubrik 3 8 8 2 4" xfId="22002" xr:uid="{00000000-0005-0000-0000-0000D6760000}"/>
    <cellStyle name="Rubrik 3 8 8 2 5" xfId="24585" xr:uid="{00000000-0005-0000-0000-0000D7760000}"/>
    <cellStyle name="Rubrik 3 8 8 2 6" xfId="20533" xr:uid="{00000000-0005-0000-0000-0000D8760000}"/>
    <cellStyle name="Rubrik 3 8 8 2 7" xfId="29600" xr:uid="{00000000-0005-0000-0000-0000D9760000}"/>
    <cellStyle name="Rubrik 3 8 8 2 8" xfId="26769" xr:uid="{00000000-0005-0000-0000-0000DA760000}"/>
    <cellStyle name="Rubrik 3 8 8 2 9" xfId="34336" xr:uid="{00000000-0005-0000-0000-0000DB760000}"/>
    <cellStyle name="Rubrik 3 8 8 3" xfId="14500" xr:uid="{00000000-0005-0000-0000-0000DC760000}"/>
    <cellStyle name="Rubrik 3 8 8 4" xfId="16562" xr:uid="{00000000-0005-0000-0000-0000DD760000}"/>
    <cellStyle name="Rubrik 3 8 8 5" xfId="15770" xr:uid="{00000000-0005-0000-0000-0000DE760000}"/>
    <cellStyle name="Rubrik 3 8 8 6" xfId="20234" xr:uid="{00000000-0005-0000-0000-0000DF760000}"/>
    <cellStyle name="Rubrik 3 8 8 7" xfId="25409" xr:uid="{00000000-0005-0000-0000-0000E0760000}"/>
    <cellStyle name="Rubrik 3 8 8 8" xfId="27940" xr:uid="{00000000-0005-0000-0000-0000E1760000}"/>
    <cellStyle name="Rubrik 3 8 8 9" xfId="30351" xr:uid="{00000000-0005-0000-0000-0000E2760000}"/>
    <cellStyle name="Rubrik 3 8 9" xfId="5165" xr:uid="{00000000-0005-0000-0000-0000E3760000}"/>
    <cellStyle name="Rubrik 3 8 9 10" xfId="31169" xr:uid="{00000000-0005-0000-0000-0000E4760000}"/>
    <cellStyle name="Rubrik 3 8 9 11" xfId="38153" xr:uid="{00000000-0005-0000-0000-0000E5760000}"/>
    <cellStyle name="Rubrik 3 8 9 2" xfId="13049" xr:uid="{00000000-0005-0000-0000-0000E6760000}"/>
    <cellStyle name="Rubrik 3 8 9 3" xfId="19372" xr:uid="{00000000-0005-0000-0000-0000E7760000}"/>
    <cellStyle name="Rubrik 3 8 9 4" xfId="22003" xr:uid="{00000000-0005-0000-0000-0000E8760000}"/>
    <cellStyle name="Rubrik 3 8 9 5" xfId="24586" xr:uid="{00000000-0005-0000-0000-0000E9760000}"/>
    <cellStyle name="Rubrik 3 8 9 6" xfId="17941" xr:uid="{00000000-0005-0000-0000-0000EA760000}"/>
    <cellStyle name="Rubrik 3 8 9 7" xfId="29601" xr:uid="{00000000-0005-0000-0000-0000EB760000}"/>
    <cellStyle name="Rubrik 3 8 9 8" xfId="25711" xr:uid="{00000000-0005-0000-0000-0000EC760000}"/>
    <cellStyle name="Rubrik 3 8 9 9" xfId="34337" xr:uid="{00000000-0005-0000-0000-0000ED760000}"/>
    <cellStyle name="Rubrik 3 9" xfId="125" xr:uid="{00000000-0005-0000-0000-0000EE760000}"/>
    <cellStyle name="Rubrik 3 9 2" xfId="351" xr:uid="{00000000-0005-0000-0000-0000EF760000}"/>
    <cellStyle name="Rubrik 3 9 2 10" xfId="20425" xr:uid="{00000000-0005-0000-0000-0000F0760000}"/>
    <cellStyle name="Rubrik 3 9 2 11" xfId="23033" xr:uid="{00000000-0005-0000-0000-0000F1760000}"/>
    <cellStyle name="Rubrik 3 9 2 12" xfId="25588" xr:uid="{00000000-0005-0000-0000-0000F2760000}"/>
    <cellStyle name="Rubrik 3 9 2 13" xfId="17881" xr:uid="{00000000-0005-0000-0000-0000F3760000}"/>
    <cellStyle name="Rubrik 3 9 2 14" xfId="30516" xr:uid="{00000000-0005-0000-0000-0000F4760000}"/>
    <cellStyle name="Rubrik 3 9 2 15" xfId="26785" xr:uid="{00000000-0005-0000-0000-0000F5760000}"/>
    <cellStyle name="Rubrik 3 9 2 16" xfId="35031" xr:uid="{00000000-0005-0000-0000-0000F6760000}"/>
    <cellStyle name="Rubrik 3 9 2 17" xfId="36880" xr:uid="{00000000-0005-0000-0000-0000F7760000}"/>
    <cellStyle name="Rubrik 3 9 2 18" xfId="32972" xr:uid="{00000000-0005-0000-0000-0000F8760000}"/>
    <cellStyle name="Rubrik 3 9 2 2" xfId="550" xr:uid="{00000000-0005-0000-0000-0000F9760000}"/>
    <cellStyle name="Rubrik 3 9 2 2 10" xfId="5166" xr:uid="{00000000-0005-0000-0000-0000FA760000}"/>
    <cellStyle name="Rubrik 3 9 2 2 10 10" xfId="25597" xr:uid="{00000000-0005-0000-0000-0000FB760000}"/>
    <cellStyle name="Rubrik 3 9 2 2 10 11" xfId="38154" xr:uid="{00000000-0005-0000-0000-0000FC760000}"/>
    <cellStyle name="Rubrik 3 9 2 2 10 2" xfId="13050" xr:uid="{00000000-0005-0000-0000-0000FD760000}"/>
    <cellStyle name="Rubrik 3 9 2 2 10 3" xfId="19373" xr:uid="{00000000-0005-0000-0000-0000FE760000}"/>
    <cellStyle name="Rubrik 3 9 2 2 10 4" xfId="22004" xr:uid="{00000000-0005-0000-0000-0000FF760000}"/>
    <cellStyle name="Rubrik 3 9 2 2 10 5" xfId="24587" xr:uid="{00000000-0005-0000-0000-000000770000}"/>
    <cellStyle name="Rubrik 3 9 2 2 10 6" xfId="16450" xr:uid="{00000000-0005-0000-0000-000001770000}"/>
    <cellStyle name="Rubrik 3 9 2 2 10 7" xfId="29602" xr:uid="{00000000-0005-0000-0000-000002770000}"/>
    <cellStyle name="Rubrik 3 9 2 2 10 8" xfId="25410" xr:uid="{00000000-0005-0000-0000-000003770000}"/>
    <cellStyle name="Rubrik 3 9 2 2 10 9" xfId="34338" xr:uid="{00000000-0005-0000-0000-000004770000}"/>
    <cellStyle name="Rubrik 3 9 2 2 11" xfId="14648" xr:uid="{00000000-0005-0000-0000-000005770000}"/>
    <cellStyle name="Rubrik 3 9 2 2 12" xfId="16636" xr:uid="{00000000-0005-0000-0000-000006770000}"/>
    <cellStyle name="Rubrik 3 9 2 2 13" xfId="20350" xr:uid="{00000000-0005-0000-0000-000007770000}"/>
    <cellStyle name="Rubrik 3 9 2 2 14" xfId="22958" xr:uid="{00000000-0005-0000-0000-000008770000}"/>
    <cellStyle name="Rubrik 3 9 2 2 15" xfId="25663" xr:uid="{00000000-0005-0000-0000-000009770000}"/>
    <cellStyle name="Rubrik 3 9 2 2 16" xfId="32792" xr:uid="{00000000-0005-0000-0000-00000A770000}"/>
    <cellStyle name="Rubrik 3 9 2 2 17" xfId="30582" xr:uid="{00000000-0005-0000-0000-00000B770000}"/>
    <cellStyle name="Rubrik 3 9 2 2 18" xfId="34985" xr:uid="{00000000-0005-0000-0000-00000C770000}"/>
    <cellStyle name="Rubrik 3 9 2 2 19" xfId="36828" xr:uid="{00000000-0005-0000-0000-00000D770000}"/>
    <cellStyle name="Rubrik 3 9 2 2 2" xfId="2250" xr:uid="{00000000-0005-0000-0000-00000E770000}"/>
    <cellStyle name="Rubrik 3 9 2 2 2 10" xfId="11710" xr:uid="{00000000-0005-0000-0000-00000F770000}"/>
    <cellStyle name="Rubrik 3 9 2 2 2 11" xfId="15071" xr:uid="{00000000-0005-0000-0000-000010770000}"/>
    <cellStyle name="Rubrik 3 9 2 2 2 12" xfId="19942" xr:uid="{00000000-0005-0000-0000-000011770000}"/>
    <cellStyle name="Rubrik 3 9 2 2 2 13" xfId="25128" xr:uid="{00000000-0005-0000-0000-000012770000}"/>
    <cellStyle name="Rubrik 3 9 2 2 2 14" xfId="27658" xr:uid="{00000000-0005-0000-0000-000013770000}"/>
    <cellStyle name="Rubrik 3 9 2 2 2 15" xfId="30099" xr:uid="{00000000-0005-0000-0000-000014770000}"/>
    <cellStyle name="Rubrik 3 9 2 2 2 16" xfId="32438" xr:uid="{00000000-0005-0000-0000-000015770000}"/>
    <cellStyle name="Rubrik 3 9 2 2 2 17" xfId="34731" xr:uid="{00000000-0005-0000-0000-000016770000}"/>
    <cellStyle name="Rubrik 3 9 2 2 2 18" xfId="36554" xr:uid="{00000000-0005-0000-0000-000017770000}"/>
    <cellStyle name="Rubrik 3 9 2 2 2 2" xfId="669" xr:uid="{00000000-0005-0000-0000-000018770000}"/>
    <cellStyle name="Rubrik 3 9 2 2 2 2 10" xfId="30431" xr:uid="{00000000-0005-0000-0000-000019770000}"/>
    <cellStyle name="Rubrik 3 9 2 2 2 2 11" xfId="37229" xr:uid="{00000000-0005-0000-0000-00001A770000}"/>
    <cellStyle name="Rubrik 3 9 2 2 2 2 12" xfId="35339" xr:uid="{00000000-0005-0000-0000-00001B770000}"/>
    <cellStyle name="Rubrik 3 9 2 2 2 2 2" xfId="5167" xr:uid="{00000000-0005-0000-0000-00001C770000}"/>
    <cellStyle name="Rubrik 3 9 2 2 2 2 2 10" xfId="35140" xr:uid="{00000000-0005-0000-0000-00001D770000}"/>
    <cellStyle name="Rubrik 3 9 2 2 2 2 2 11" xfId="38155" xr:uid="{00000000-0005-0000-0000-00001E770000}"/>
    <cellStyle name="Rubrik 3 9 2 2 2 2 2 2" xfId="13051" xr:uid="{00000000-0005-0000-0000-00001F770000}"/>
    <cellStyle name="Rubrik 3 9 2 2 2 2 2 3" xfId="19374" xr:uid="{00000000-0005-0000-0000-000020770000}"/>
    <cellStyle name="Rubrik 3 9 2 2 2 2 2 4" xfId="22005" xr:uid="{00000000-0005-0000-0000-000021770000}"/>
    <cellStyle name="Rubrik 3 9 2 2 2 2 2 5" xfId="24588" xr:uid="{00000000-0005-0000-0000-000022770000}"/>
    <cellStyle name="Rubrik 3 9 2 2 2 2 2 6" xfId="23252" xr:uid="{00000000-0005-0000-0000-000023770000}"/>
    <cellStyle name="Rubrik 3 9 2 2 2 2 2 7" xfId="29603" xr:uid="{00000000-0005-0000-0000-000024770000}"/>
    <cellStyle name="Rubrik 3 9 2 2 2 2 2 8" xfId="25093" xr:uid="{00000000-0005-0000-0000-000025770000}"/>
    <cellStyle name="Rubrik 3 9 2 2 2 2 2 9" xfId="34339" xr:uid="{00000000-0005-0000-0000-000026770000}"/>
    <cellStyle name="Rubrik 3 9 2 2 2 2 3" xfId="14529" xr:uid="{00000000-0005-0000-0000-000027770000}"/>
    <cellStyle name="Rubrik 3 9 2 2 2 2 4" xfId="15901" xr:uid="{00000000-0005-0000-0000-000028770000}"/>
    <cellStyle name="Rubrik 3 9 2 2 2 2 5" xfId="20990" xr:uid="{00000000-0005-0000-0000-000029770000}"/>
    <cellStyle name="Rubrik 3 9 2 2 2 2 6" xfId="23578" xr:uid="{00000000-0005-0000-0000-00002A770000}"/>
    <cellStyle name="Rubrik 3 9 2 2 2 2 7" xfId="28654" xr:uid="{00000000-0005-0000-0000-00002B770000}"/>
    <cellStyle name="Rubrik 3 9 2 2 2 2 8" xfId="25493" xr:uid="{00000000-0005-0000-0000-00002C770000}"/>
    <cellStyle name="Rubrik 3 9 2 2 2 2 9" xfId="33355" xr:uid="{00000000-0005-0000-0000-00002D770000}"/>
    <cellStyle name="Rubrik 3 9 2 2 2 3" xfId="1206" xr:uid="{00000000-0005-0000-0000-00002E770000}"/>
    <cellStyle name="Rubrik 3 9 2 2 2 3 10" xfId="26798" xr:uid="{00000000-0005-0000-0000-00002F770000}"/>
    <cellStyle name="Rubrik 3 9 2 2 2 3 11" xfId="37110" xr:uid="{00000000-0005-0000-0000-000030770000}"/>
    <cellStyle name="Rubrik 3 9 2 2 2 3 12" xfId="19832" xr:uid="{00000000-0005-0000-0000-000031770000}"/>
    <cellStyle name="Rubrik 3 9 2 2 2 3 2" xfId="5168" xr:uid="{00000000-0005-0000-0000-000032770000}"/>
    <cellStyle name="Rubrik 3 9 2 2 2 3 2 10" xfId="32968" xr:uid="{00000000-0005-0000-0000-000033770000}"/>
    <cellStyle name="Rubrik 3 9 2 2 2 3 2 11" xfId="38156" xr:uid="{00000000-0005-0000-0000-000034770000}"/>
    <cellStyle name="Rubrik 3 9 2 2 2 3 2 2" xfId="13052" xr:uid="{00000000-0005-0000-0000-000035770000}"/>
    <cellStyle name="Rubrik 3 9 2 2 2 3 2 3" xfId="19375" xr:uid="{00000000-0005-0000-0000-000036770000}"/>
    <cellStyle name="Rubrik 3 9 2 2 2 3 2 4" xfId="22006" xr:uid="{00000000-0005-0000-0000-000037770000}"/>
    <cellStyle name="Rubrik 3 9 2 2 2 3 2 5" xfId="24589" xr:uid="{00000000-0005-0000-0000-000038770000}"/>
    <cellStyle name="Rubrik 3 9 2 2 2 3 2 6" xfId="21130" xr:uid="{00000000-0005-0000-0000-000039770000}"/>
    <cellStyle name="Rubrik 3 9 2 2 2 3 2 7" xfId="29604" xr:uid="{00000000-0005-0000-0000-00003A770000}"/>
    <cellStyle name="Rubrik 3 9 2 2 2 3 2 8" xfId="28200" xr:uid="{00000000-0005-0000-0000-00003B770000}"/>
    <cellStyle name="Rubrik 3 9 2 2 2 3 2 9" xfId="34340" xr:uid="{00000000-0005-0000-0000-00003C770000}"/>
    <cellStyle name="Rubrik 3 9 2 2 2 3 3" xfId="13995" xr:uid="{00000000-0005-0000-0000-00003D770000}"/>
    <cellStyle name="Rubrik 3 9 2 2 2 3 4" xfId="16311" xr:uid="{00000000-0005-0000-0000-00003E770000}"/>
    <cellStyle name="Rubrik 3 9 2 2 2 3 5" xfId="20817" xr:uid="{00000000-0005-0000-0000-00003F770000}"/>
    <cellStyle name="Rubrik 3 9 2 2 2 3 6" xfId="23408" xr:uid="{00000000-0005-0000-0000-000040770000}"/>
    <cellStyle name="Rubrik 3 9 2 2 2 3 7" xfId="28488" xr:uid="{00000000-0005-0000-0000-000041770000}"/>
    <cellStyle name="Rubrik 3 9 2 2 2 3 8" xfId="17903" xr:uid="{00000000-0005-0000-0000-000042770000}"/>
    <cellStyle name="Rubrik 3 9 2 2 2 3 9" xfId="33202" xr:uid="{00000000-0005-0000-0000-000043770000}"/>
    <cellStyle name="Rubrik 3 9 2 2 2 4" xfId="677" xr:uid="{00000000-0005-0000-0000-000044770000}"/>
    <cellStyle name="Rubrik 3 9 2 2 2 4 10" xfId="31092" xr:uid="{00000000-0005-0000-0000-000045770000}"/>
    <cellStyle name="Rubrik 3 9 2 2 2 4 11" xfId="37227" xr:uid="{00000000-0005-0000-0000-000046770000}"/>
    <cellStyle name="Rubrik 3 9 2 2 2 4 12" xfId="22315" xr:uid="{00000000-0005-0000-0000-000047770000}"/>
    <cellStyle name="Rubrik 3 9 2 2 2 4 2" xfId="5169" xr:uid="{00000000-0005-0000-0000-000048770000}"/>
    <cellStyle name="Rubrik 3 9 2 2 2 4 2 10" xfId="27668" xr:uid="{00000000-0005-0000-0000-000049770000}"/>
    <cellStyle name="Rubrik 3 9 2 2 2 4 2 11" xfId="38157" xr:uid="{00000000-0005-0000-0000-00004A770000}"/>
    <cellStyle name="Rubrik 3 9 2 2 2 4 2 2" xfId="13053" xr:uid="{00000000-0005-0000-0000-00004B770000}"/>
    <cellStyle name="Rubrik 3 9 2 2 2 4 2 3" xfId="19376" xr:uid="{00000000-0005-0000-0000-00004C770000}"/>
    <cellStyle name="Rubrik 3 9 2 2 2 4 2 4" xfId="22007" xr:uid="{00000000-0005-0000-0000-00004D770000}"/>
    <cellStyle name="Rubrik 3 9 2 2 2 4 2 5" xfId="24590" xr:uid="{00000000-0005-0000-0000-00004E770000}"/>
    <cellStyle name="Rubrik 3 9 2 2 2 4 2 6" xfId="16539" xr:uid="{00000000-0005-0000-0000-00004F770000}"/>
    <cellStyle name="Rubrik 3 9 2 2 2 4 2 7" xfId="29605" xr:uid="{00000000-0005-0000-0000-000050770000}"/>
    <cellStyle name="Rubrik 3 9 2 2 2 4 2 8" xfId="25466" xr:uid="{00000000-0005-0000-0000-000051770000}"/>
    <cellStyle name="Rubrik 3 9 2 2 2 4 2 9" xfId="34341" xr:uid="{00000000-0005-0000-0000-000052770000}"/>
    <cellStyle name="Rubrik 3 9 2 2 2 4 3" xfId="14522" xr:uid="{00000000-0005-0000-0000-000053770000}"/>
    <cellStyle name="Rubrik 3 9 2 2 2 4 4" xfId="15897" xr:uid="{00000000-0005-0000-0000-000054770000}"/>
    <cellStyle name="Rubrik 3 9 2 2 2 4 5" xfId="20988" xr:uid="{00000000-0005-0000-0000-000055770000}"/>
    <cellStyle name="Rubrik 3 9 2 2 2 4 6" xfId="23576" xr:uid="{00000000-0005-0000-0000-000056770000}"/>
    <cellStyle name="Rubrik 3 9 2 2 2 4 7" xfId="28652" xr:uid="{00000000-0005-0000-0000-000057770000}"/>
    <cellStyle name="Rubrik 3 9 2 2 2 4 8" xfId="26229" xr:uid="{00000000-0005-0000-0000-000058770000}"/>
    <cellStyle name="Rubrik 3 9 2 2 2 4 9" xfId="33353" xr:uid="{00000000-0005-0000-0000-000059770000}"/>
    <cellStyle name="Rubrik 3 9 2 2 2 5" xfId="3292" xr:uid="{00000000-0005-0000-0000-00005A770000}"/>
    <cellStyle name="Rubrik 3 9 2 2 2 5 10" xfId="33464" xr:uid="{00000000-0005-0000-0000-00005B770000}"/>
    <cellStyle name="Rubrik 3 9 2 2 2 5 11" xfId="36031" xr:uid="{00000000-0005-0000-0000-00005C770000}"/>
    <cellStyle name="Rubrik 3 9 2 2 2 5 12" xfId="37348" xr:uid="{00000000-0005-0000-0000-00005D770000}"/>
    <cellStyle name="Rubrik 3 9 2 2 2 5 2" xfId="5170" xr:uid="{00000000-0005-0000-0000-00005E770000}"/>
    <cellStyle name="Rubrik 3 9 2 2 2 5 2 10" xfId="26020" xr:uid="{00000000-0005-0000-0000-00005F770000}"/>
    <cellStyle name="Rubrik 3 9 2 2 2 5 2 11" xfId="38158" xr:uid="{00000000-0005-0000-0000-000060770000}"/>
    <cellStyle name="Rubrik 3 9 2 2 2 5 2 2" xfId="13054" xr:uid="{00000000-0005-0000-0000-000061770000}"/>
    <cellStyle name="Rubrik 3 9 2 2 2 5 2 3" xfId="19377" xr:uid="{00000000-0005-0000-0000-000062770000}"/>
    <cellStyle name="Rubrik 3 9 2 2 2 5 2 4" xfId="22008" xr:uid="{00000000-0005-0000-0000-000063770000}"/>
    <cellStyle name="Rubrik 3 9 2 2 2 5 2 5" xfId="24591" xr:uid="{00000000-0005-0000-0000-000064770000}"/>
    <cellStyle name="Rubrik 3 9 2 2 2 5 2 6" xfId="22406" xr:uid="{00000000-0005-0000-0000-000065770000}"/>
    <cellStyle name="Rubrik 3 9 2 2 2 5 2 7" xfId="29606" xr:uid="{00000000-0005-0000-0000-000066770000}"/>
    <cellStyle name="Rubrik 3 9 2 2 2 5 2 8" xfId="20693" xr:uid="{00000000-0005-0000-0000-000067770000}"/>
    <cellStyle name="Rubrik 3 9 2 2 2 5 2 9" xfId="34342" xr:uid="{00000000-0005-0000-0000-000068770000}"/>
    <cellStyle name="Rubrik 3 9 2 2 2 5 3" xfId="11252" xr:uid="{00000000-0005-0000-0000-000069770000}"/>
    <cellStyle name="Rubrik 3 9 2 2 2 5 4" xfId="17506" xr:uid="{00000000-0005-0000-0000-00006A770000}"/>
    <cellStyle name="Rubrik 3 9 2 2 2 5 5" xfId="16195" xr:uid="{00000000-0005-0000-0000-00006B770000}"/>
    <cellStyle name="Rubrik 3 9 2 2 2 5 6" xfId="21186" xr:uid="{00000000-0005-0000-0000-00006C770000}"/>
    <cellStyle name="Rubrik 3 9 2 2 2 5 7" xfId="26986" xr:uid="{00000000-0005-0000-0000-00006D770000}"/>
    <cellStyle name="Rubrik 3 9 2 2 2 5 8" xfId="28082" xr:uid="{00000000-0005-0000-0000-00006E770000}"/>
    <cellStyle name="Rubrik 3 9 2 2 2 5 9" xfId="31802" xr:uid="{00000000-0005-0000-0000-00006F770000}"/>
    <cellStyle name="Rubrik 3 9 2 2 2 6" xfId="3155" xr:uid="{00000000-0005-0000-0000-000070770000}"/>
    <cellStyle name="Rubrik 3 9 2 2 2 6 10" xfId="33376" xr:uid="{00000000-0005-0000-0000-000071770000}"/>
    <cellStyle name="Rubrik 3 9 2 2 2 6 11" xfId="36101" xr:uid="{00000000-0005-0000-0000-000072770000}"/>
    <cellStyle name="Rubrik 3 9 2 2 2 6 12" xfId="36494" xr:uid="{00000000-0005-0000-0000-000073770000}"/>
    <cellStyle name="Rubrik 3 9 2 2 2 6 2" xfId="5171" xr:uid="{00000000-0005-0000-0000-000074770000}"/>
    <cellStyle name="Rubrik 3 9 2 2 2 6 2 10" xfId="32309" xr:uid="{00000000-0005-0000-0000-000075770000}"/>
    <cellStyle name="Rubrik 3 9 2 2 2 6 2 11" xfId="38159" xr:uid="{00000000-0005-0000-0000-000076770000}"/>
    <cellStyle name="Rubrik 3 9 2 2 2 6 2 2" xfId="13055" xr:uid="{00000000-0005-0000-0000-000077770000}"/>
    <cellStyle name="Rubrik 3 9 2 2 2 6 2 3" xfId="19378" xr:uid="{00000000-0005-0000-0000-000078770000}"/>
    <cellStyle name="Rubrik 3 9 2 2 2 6 2 4" xfId="22009" xr:uid="{00000000-0005-0000-0000-000079770000}"/>
    <cellStyle name="Rubrik 3 9 2 2 2 6 2 5" xfId="24592" xr:uid="{00000000-0005-0000-0000-00007A770000}"/>
    <cellStyle name="Rubrik 3 9 2 2 2 6 2 6" xfId="13948" xr:uid="{00000000-0005-0000-0000-00007B770000}"/>
    <cellStyle name="Rubrik 3 9 2 2 2 6 2 7" xfId="29607" xr:uid="{00000000-0005-0000-0000-00007C770000}"/>
    <cellStyle name="Rubrik 3 9 2 2 2 6 2 8" xfId="23719" xr:uid="{00000000-0005-0000-0000-00007D770000}"/>
    <cellStyle name="Rubrik 3 9 2 2 2 6 2 9" xfId="34343" xr:uid="{00000000-0005-0000-0000-00007E770000}"/>
    <cellStyle name="Rubrik 3 9 2 2 2 6 3" xfId="11115" xr:uid="{00000000-0005-0000-0000-00007F770000}"/>
    <cellStyle name="Rubrik 3 9 2 2 2 6 4" xfId="17369" xr:uid="{00000000-0005-0000-0000-000080770000}"/>
    <cellStyle name="Rubrik 3 9 2 2 2 6 5" xfId="11726" xr:uid="{00000000-0005-0000-0000-000081770000}"/>
    <cellStyle name="Rubrik 3 9 2 2 2 6 6" xfId="19830" xr:uid="{00000000-0005-0000-0000-000082770000}"/>
    <cellStyle name="Rubrik 3 9 2 2 2 6 7" xfId="22852" xr:uid="{00000000-0005-0000-0000-000083770000}"/>
    <cellStyle name="Rubrik 3 9 2 2 2 6 8" xfId="26723" xr:uid="{00000000-0005-0000-0000-000084770000}"/>
    <cellStyle name="Rubrik 3 9 2 2 2 6 9" xfId="20266" xr:uid="{00000000-0005-0000-0000-000085770000}"/>
    <cellStyle name="Rubrik 3 9 2 2 2 7" xfId="3295" xr:uid="{00000000-0005-0000-0000-000086770000}"/>
    <cellStyle name="Rubrik 3 9 2 2 2 7 10" xfId="32876" xr:uid="{00000000-0005-0000-0000-000087770000}"/>
    <cellStyle name="Rubrik 3 9 2 2 2 7 11" xfId="26792" xr:uid="{00000000-0005-0000-0000-000088770000}"/>
    <cellStyle name="Rubrik 3 9 2 2 2 7 12" xfId="37112" xr:uid="{00000000-0005-0000-0000-000089770000}"/>
    <cellStyle name="Rubrik 3 9 2 2 2 7 2" xfId="5172" xr:uid="{00000000-0005-0000-0000-00008A770000}"/>
    <cellStyle name="Rubrik 3 9 2 2 2 7 2 10" xfId="22417" xr:uid="{00000000-0005-0000-0000-00008B770000}"/>
    <cellStyle name="Rubrik 3 9 2 2 2 7 2 11" xfId="38160" xr:uid="{00000000-0005-0000-0000-00008C770000}"/>
    <cellStyle name="Rubrik 3 9 2 2 2 7 2 2" xfId="13056" xr:uid="{00000000-0005-0000-0000-00008D770000}"/>
    <cellStyle name="Rubrik 3 9 2 2 2 7 2 3" xfId="19379" xr:uid="{00000000-0005-0000-0000-00008E770000}"/>
    <cellStyle name="Rubrik 3 9 2 2 2 7 2 4" xfId="22010" xr:uid="{00000000-0005-0000-0000-00008F770000}"/>
    <cellStyle name="Rubrik 3 9 2 2 2 7 2 5" xfId="24593" xr:uid="{00000000-0005-0000-0000-000090770000}"/>
    <cellStyle name="Rubrik 3 9 2 2 2 7 2 6" xfId="24778" xr:uid="{00000000-0005-0000-0000-000091770000}"/>
    <cellStyle name="Rubrik 3 9 2 2 2 7 2 7" xfId="29608" xr:uid="{00000000-0005-0000-0000-000092770000}"/>
    <cellStyle name="Rubrik 3 9 2 2 2 7 2 8" xfId="29785" xr:uid="{00000000-0005-0000-0000-000093770000}"/>
    <cellStyle name="Rubrik 3 9 2 2 2 7 2 9" xfId="34344" xr:uid="{00000000-0005-0000-0000-000094770000}"/>
    <cellStyle name="Rubrik 3 9 2 2 2 7 3" xfId="11255" xr:uid="{00000000-0005-0000-0000-000095770000}"/>
    <cellStyle name="Rubrik 3 9 2 2 2 7 4" xfId="17509" xr:uid="{00000000-0005-0000-0000-000096770000}"/>
    <cellStyle name="Rubrik 3 9 2 2 2 7 5" xfId="16318" xr:uid="{00000000-0005-0000-0000-000097770000}"/>
    <cellStyle name="Rubrik 3 9 2 2 2 7 6" xfId="20819" xr:uid="{00000000-0005-0000-0000-000098770000}"/>
    <cellStyle name="Rubrik 3 9 2 2 2 7 7" xfId="23064" xr:uid="{00000000-0005-0000-0000-000099770000}"/>
    <cellStyle name="Rubrik 3 9 2 2 2 7 8" xfId="28778" xr:uid="{00000000-0005-0000-0000-00009A770000}"/>
    <cellStyle name="Rubrik 3 9 2 2 2 7 9" xfId="22659" xr:uid="{00000000-0005-0000-0000-00009B770000}"/>
    <cellStyle name="Rubrik 3 9 2 2 2 8" xfId="5173" xr:uid="{00000000-0005-0000-0000-00009C770000}"/>
    <cellStyle name="Rubrik 3 9 2 2 2 8 10" xfId="29875" xr:uid="{00000000-0005-0000-0000-00009D770000}"/>
    <cellStyle name="Rubrik 3 9 2 2 2 8 11" xfId="38161" xr:uid="{00000000-0005-0000-0000-00009E770000}"/>
    <cellStyle name="Rubrik 3 9 2 2 2 8 2" xfId="13057" xr:uid="{00000000-0005-0000-0000-00009F770000}"/>
    <cellStyle name="Rubrik 3 9 2 2 2 8 3" xfId="19380" xr:uid="{00000000-0005-0000-0000-0000A0770000}"/>
    <cellStyle name="Rubrik 3 9 2 2 2 8 4" xfId="22011" xr:uid="{00000000-0005-0000-0000-0000A1770000}"/>
    <cellStyle name="Rubrik 3 9 2 2 2 8 5" xfId="24594" xr:uid="{00000000-0005-0000-0000-0000A2770000}"/>
    <cellStyle name="Rubrik 3 9 2 2 2 8 6" xfId="20658" xr:uid="{00000000-0005-0000-0000-0000A3770000}"/>
    <cellStyle name="Rubrik 3 9 2 2 2 8 7" xfId="29609" xr:uid="{00000000-0005-0000-0000-0000A4770000}"/>
    <cellStyle name="Rubrik 3 9 2 2 2 8 8" xfId="28337" xr:uid="{00000000-0005-0000-0000-0000A5770000}"/>
    <cellStyle name="Rubrik 3 9 2 2 2 8 9" xfId="34345" xr:uid="{00000000-0005-0000-0000-0000A6770000}"/>
    <cellStyle name="Rubrik 3 9 2 2 2 9" xfId="10212" xr:uid="{00000000-0005-0000-0000-0000A7770000}"/>
    <cellStyle name="Rubrik 3 9 2 2 20" xfId="29983" xr:uid="{00000000-0005-0000-0000-0000A8770000}"/>
    <cellStyle name="Rubrik 3 9 2 2 3" xfId="2658" xr:uid="{00000000-0005-0000-0000-0000A9770000}"/>
    <cellStyle name="Rubrik 3 9 2 2 3 10" xfId="23066" xr:uid="{00000000-0005-0000-0000-0000AA770000}"/>
    <cellStyle name="Rubrik 3 9 2 2 3 11" xfId="36339" xr:uid="{00000000-0005-0000-0000-0000AB770000}"/>
    <cellStyle name="Rubrik 3 9 2 2 3 12" xfId="20915" xr:uid="{00000000-0005-0000-0000-0000AC770000}"/>
    <cellStyle name="Rubrik 3 9 2 2 3 2" xfId="5174" xr:uid="{00000000-0005-0000-0000-0000AD770000}"/>
    <cellStyle name="Rubrik 3 9 2 2 3 2 10" xfId="25729" xr:uid="{00000000-0005-0000-0000-0000AE770000}"/>
    <cellStyle name="Rubrik 3 9 2 2 3 2 11" xfId="38162" xr:uid="{00000000-0005-0000-0000-0000AF770000}"/>
    <cellStyle name="Rubrik 3 9 2 2 3 2 2" xfId="13058" xr:uid="{00000000-0005-0000-0000-0000B0770000}"/>
    <cellStyle name="Rubrik 3 9 2 2 3 2 3" xfId="19381" xr:uid="{00000000-0005-0000-0000-0000B1770000}"/>
    <cellStyle name="Rubrik 3 9 2 2 3 2 4" xfId="22012" xr:uid="{00000000-0005-0000-0000-0000B2770000}"/>
    <cellStyle name="Rubrik 3 9 2 2 3 2 5" xfId="24595" xr:uid="{00000000-0005-0000-0000-0000B3770000}"/>
    <cellStyle name="Rubrik 3 9 2 2 3 2 6" xfId="24793" xr:uid="{00000000-0005-0000-0000-0000B4770000}"/>
    <cellStyle name="Rubrik 3 9 2 2 3 2 7" xfId="29610" xr:uid="{00000000-0005-0000-0000-0000B5770000}"/>
    <cellStyle name="Rubrik 3 9 2 2 3 2 8" xfId="29799" xr:uid="{00000000-0005-0000-0000-0000B6770000}"/>
    <cellStyle name="Rubrik 3 9 2 2 3 2 9" xfId="34346" xr:uid="{00000000-0005-0000-0000-0000B7770000}"/>
    <cellStyle name="Rubrik 3 9 2 2 3 3" xfId="10619" xr:uid="{00000000-0005-0000-0000-0000B8770000}"/>
    <cellStyle name="Rubrik 3 9 2 2 3 4" xfId="14548" xr:uid="{00000000-0005-0000-0000-0000B9770000}"/>
    <cellStyle name="Rubrik 3 9 2 2 3 5" xfId="19566" xr:uid="{00000000-0005-0000-0000-0000BA770000}"/>
    <cellStyle name="Rubrik 3 9 2 2 3 6" xfId="22197" xr:uid="{00000000-0005-0000-0000-0000BB770000}"/>
    <cellStyle name="Rubrik 3 9 2 2 3 7" xfId="27300" xr:uid="{00000000-0005-0000-0000-0000BC770000}"/>
    <cellStyle name="Rubrik 3 9 2 2 3 8" xfId="20800" xr:uid="{00000000-0005-0000-0000-0000BD770000}"/>
    <cellStyle name="Rubrik 3 9 2 2 3 9" xfId="32117" xr:uid="{00000000-0005-0000-0000-0000BE770000}"/>
    <cellStyle name="Rubrik 3 9 2 2 4" xfId="1591" xr:uid="{00000000-0005-0000-0000-0000BF770000}"/>
    <cellStyle name="Rubrik 3 9 2 2 4 10" xfId="30532" xr:uid="{00000000-0005-0000-0000-0000C0770000}"/>
    <cellStyle name="Rubrik 3 9 2 2 4 11" xfId="36595" xr:uid="{00000000-0005-0000-0000-0000C1770000}"/>
    <cellStyle name="Rubrik 3 9 2 2 4 12" xfId="26179" xr:uid="{00000000-0005-0000-0000-0000C2770000}"/>
    <cellStyle name="Rubrik 3 9 2 2 4 2" xfId="5175" xr:uid="{00000000-0005-0000-0000-0000C3770000}"/>
    <cellStyle name="Rubrik 3 9 2 2 4 2 10" xfId="28860" xr:uid="{00000000-0005-0000-0000-0000C4770000}"/>
    <cellStyle name="Rubrik 3 9 2 2 4 2 11" xfId="38163" xr:uid="{00000000-0005-0000-0000-0000C5770000}"/>
    <cellStyle name="Rubrik 3 9 2 2 4 2 2" xfId="13059" xr:uid="{00000000-0005-0000-0000-0000C6770000}"/>
    <cellStyle name="Rubrik 3 9 2 2 4 2 3" xfId="19382" xr:uid="{00000000-0005-0000-0000-0000C7770000}"/>
    <cellStyle name="Rubrik 3 9 2 2 4 2 4" xfId="22013" xr:uid="{00000000-0005-0000-0000-0000C8770000}"/>
    <cellStyle name="Rubrik 3 9 2 2 4 2 5" xfId="24596" xr:uid="{00000000-0005-0000-0000-0000C9770000}"/>
    <cellStyle name="Rubrik 3 9 2 2 4 2 6" xfId="22970" xr:uid="{00000000-0005-0000-0000-0000CA770000}"/>
    <cellStyle name="Rubrik 3 9 2 2 4 2 7" xfId="29611" xr:uid="{00000000-0005-0000-0000-0000CB770000}"/>
    <cellStyle name="Rubrik 3 9 2 2 4 2 8" xfId="25935" xr:uid="{00000000-0005-0000-0000-0000CC770000}"/>
    <cellStyle name="Rubrik 3 9 2 2 4 2 9" xfId="34347" xr:uid="{00000000-0005-0000-0000-0000CD770000}"/>
    <cellStyle name="Rubrik 3 9 2 2 4 3" xfId="9559" xr:uid="{00000000-0005-0000-0000-0000CE770000}"/>
    <cellStyle name="Rubrik 3 9 2 2 4 4" xfId="9839" xr:uid="{00000000-0005-0000-0000-0000CF770000}"/>
    <cellStyle name="Rubrik 3 9 2 2 4 5" xfId="20005" xr:uid="{00000000-0005-0000-0000-0000D0770000}"/>
    <cellStyle name="Rubrik 3 9 2 2 4 6" xfId="22627" xr:uid="{00000000-0005-0000-0000-0000D1770000}"/>
    <cellStyle name="Rubrik 3 9 2 2 4 7" xfId="27718" xr:uid="{00000000-0005-0000-0000-0000D2770000}"/>
    <cellStyle name="Rubrik 3 9 2 2 4 8" xfId="25608" xr:uid="{00000000-0005-0000-0000-0000D3770000}"/>
    <cellStyle name="Rubrik 3 9 2 2 4 9" xfId="32490" xr:uid="{00000000-0005-0000-0000-0000D4770000}"/>
    <cellStyle name="Rubrik 3 9 2 2 5" xfId="2823" xr:uid="{00000000-0005-0000-0000-0000D5770000}"/>
    <cellStyle name="Rubrik 3 9 2 2 5 10" xfId="25583" xr:uid="{00000000-0005-0000-0000-0000D6770000}"/>
    <cellStyle name="Rubrik 3 9 2 2 5 11" xfId="36261" xr:uid="{00000000-0005-0000-0000-0000D7770000}"/>
    <cellStyle name="Rubrik 3 9 2 2 5 12" xfId="28427" xr:uid="{00000000-0005-0000-0000-0000D8770000}"/>
    <cellStyle name="Rubrik 3 9 2 2 5 2" xfId="5176" xr:uid="{00000000-0005-0000-0000-0000D9770000}"/>
    <cellStyle name="Rubrik 3 9 2 2 5 2 10" xfId="30645" xr:uid="{00000000-0005-0000-0000-0000DA770000}"/>
    <cellStyle name="Rubrik 3 9 2 2 5 2 11" xfId="38164" xr:uid="{00000000-0005-0000-0000-0000DB770000}"/>
    <cellStyle name="Rubrik 3 9 2 2 5 2 2" xfId="13060" xr:uid="{00000000-0005-0000-0000-0000DC770000}"/>
    <cellStyle name="Rubrik 3 9 2 2 5 2 3" xfId="19383" xr:uid="{00000000-0005-0000-0000-0000DD770000}"/>
    <cellStyle name="Rubrik 3 9 2 2 5 2 4" xfId="22014" xr:uid="{00000000-0005-0000-0000-0000DE770000}"/>
    <cellStyle name="Rubrik 3 9 2 2 5 2 5" xfId="24597" xr:uid="{00000000-0005-0000-0000-0000DF770000}"/>
    <cellStyle name="Rubrik 3 9 2 2 5 2 6" xfId="23683" xr:uid="{00000000-0005-0000-0000-0000E0770000}"/>
    <cellStyle name="Rubrik 3 9 2 2 5 2 7" xfId="29612" xr:uid="{00000000-0005-0000-0000-0000E1770000}"/>
    <cellStyle name="Rubrik 3 9 2 2 5 2 8" xfId="24920" xr:uid="{00000000-0005-0000-0000-0000E2770000}"/>
    <cellStyle name="Rubrik 3 9 2 2 5 2 9" xfId="34348" xr:uid="{00000000-0005-0000-0000-0000E3770000}"/>
    <cellStyle name="Rubrik 3 9 2 2 5 3" xfId="10784" xr:uid="{00000000-0005-0000-0000-0000E4770000}"/>
    <cellStyle name="Rubrik 3 9 2 2 5 4" xfId="17037" xr:uid="{00000000-0005-0000-0000-0000E5770000}"/>
    <cellStyle name="Rubrik 3 9 2 2 5 5" xfId="19483" xr:uid="{00000000-0005-0000-0000-0000E6770000}"/>
    <cellStyle name="Rubrik 3 9 2 2 5 6" xfId="22114" xr:uid="{00000000-0005-0000-0000-0000E7770000}"/>
    <cellStyle name="Rubrik 3 9 2 2 5 7" xfId="27217" xr:uid="{00000000-0005-0000-0000-0000E8770000}"/>
    <cellStyle name="Rubrik 3 9 2 2 5 8" xfId="22476" xr:uid="{00000000-0005-0000-0000-0000E9770000}"/>
    <cellStyle name="Rubrik 3 9 2 2 5 9" xfId="32034" xr:uid="{00000000-0005-0000-0000-0000EA770000}"/>
    <cellStyle name="Rubrik 3 9 2 2 6" xfId="3002" xr:uid="{00000000-0005-0000-0000-0000EB770000}"/>
    <cellStyle name="Rubrik 3 9 2 2 6 10" xfId="29724" xr:uid="{00000000-0005-0000-0000-0000EC770000}"/>
    <cellStyle name="Rubrik 3 9 2 2 6 11" xfId="30591" xr:uid="{00000000-0005-0000-0000-0000ED770000}"/>
    <cellStyle name="Rubrik 3 9 2 2 6 12" xfId="37052" xr:uid="{00000000-0005-0000-0000-0000EE770000}"/>
    <cellStyle name="Rubrik 3 9 2 2 6 2" xfId="5177" xr:uid="{00000000-0005-0000-0000-0000EF770000}"/>
    <cellStyle name="Rubrik 3 9 2 2 6 2 10" xfId="34481" xr:uid="{00000000-0005-0000-0000-0000F0770000}"/>
    <cellStyle name="Rubrik 3 9 2 2 6 2 11" xfId="38165" xr:uid="{00000000-0005-0000-0000-0000F1770000}"/>
    <cellStyle name="Rubrik 3 9 2 2 6 2 2" xfId="13061" xr:uid="{00000000-0005-0000-0000-0000F2770000}"/>
    <cellStyle name="Rubrik 3 9 2 2 6 2 3" xfId="19384" xr:uid="{00000000-0005-0000-0000-0000F3770000}"/>
    <cellStyle name="Rubrik 3 9 2 2 6 2 4" xfId="22015" xr:uid="{00000000-0005-0000-0000-0000F4770000}"/>
    <cellStyle name="Rubrik 3 9 2 2 6 2 5" xfId="24598" xr:uid="{00000000-0005-0000-0000-0000F5770000}"/>
    <cellStyle name="Rubrik 3 9 2 2 6 2 6" xfId="19935" xr:uid="{00000000-0005-0000-0000-0000F6770000}"/>
    <cellStyle name="Rubrik 3 9 2 2 6 2 7" xfId="29613" xr:uid="{00000000-0005-0000-0000-0000F7770000}"/>
    <cellStyle name="Rubrik 3 9 2 2 6 2 8" xfId="27651" xr:uid="{00000000-0005-0000-0000-0000F8770000}"/>
    <cellStyle name="Rubrik 3 9 2 2 6 2 9" xfId="34349" xr:uid="{00000000-0005-0000-0000-0000F9770000}"/>
    <cellStyle name="Rubrik 3 9 2 2 6 3" xfId="10963" xr:uid="{00000000-0005-0000-0000-0000FA770000}"/>
    <cellStyle name="Rubrik 3 9 2 2 6 4" xfId="17216" xr:uid="{00000000-0005-0000-0000-0000FB770000}"/>
    <cellStyle name="Rubrik 3 9 2 2 6 5" xfId="9794" xr:uid="{00000000-0005-0000-0000-0000FC770000}"/>
    <cellStyle name="Rubrik 3 9 2 2 6 6" xfId="20739" xr:uid="{00000000-0005-0000-0000-0000FD770000}"/>
    <cellStyle name="Rubrik 3 9 2 2 6 7" xfId="27130" xr:uid="{00000000-0005-0000-0000-0000FE770000}"/>
    <cellStyle name="Rubrik 3 9 2 2 6 8" xfId="10451" xr:uid="{00000000-0005-0000-0000-0000FF770000}"/>
    <cellStyle name="Rubrik 3 9 2 2 6 9" xfId="31947" xr:uid="{00000000-0005-0000-0000-000000780000}"/>
    <cellStyle name="Rubrik 3 9 2 2 7" xfId="3317" xr:uid="{00000000-0005-0000-0000-000001780000}"/>
    <cellStyle name="Rubrik 3 9 2 2 7 10" xfId="30941" xr:uid="{00000000-0005-0000-0000-000002780000}"/>
    <cellStyle name="Rubrik 3 9 2 2 7 11" xfId="36018" xr:uid="{00000000-0005-0000-0000-000003780000}"/>
    <cellStyle name="Rubrik 3 9 2 2 7 12" xfId="36929" xr:uid="{00000000-0005-0000-0000-000004780000}"/>
    <cellStyle name="Rubrik 3 9 2 2 7 2" xfId="5178" xr:uid="{00000000-0005-0000-0000-000005780000}"/>
    <cellStyle name="Rubrik 3 9 2 2 7 2 10" xfId="30080" xr:uid="{00000000-0005-0000-0000-000006780000}"/>
    <cellStyle name="Rubrik 3 9 2 2 7 2 11" xfId="38166" xr:uid="{00000000-0005-0000-0000-000007780000}"/>
    <cellStyle name="Rubrik 3 9 2 2 7 2 2" xfId="13062" xr:uid="{00000000-0005-0000-0000-000008780000}"/>
    <cellStyle name="Rubrik 3 9 2 2 7 2 3" xfId="19385" xr:uid="{00000000-0005-0000-0000-000009780000}"/>
    <cellStyle name="Rubrik 3 9 2 2 7 2 4" xfId="22016" xr:uid="{00000000-0005-0000-0000-00000A780000}"/>
    <cellStyle name="Rubrik 3 9 2 2 7 2 5" xfId="24599" xr:uid="{00000000-0005-0000-0000-00000B780000}"/>
    <cellStyle name="Rubrik 3 9 2 2 7 2 6" xfId="23569" xr:uid="{00000000-0005-0000-0000-00000C780000}"/>
    <cellStyle name="Rubrik 3 9 2 2 7 2 7" xfId="29614" xr:uid="{00000000-0005-0000-0000-00000D780000}"/>
    <cellStyle name="Rubrik 3 9 2 2 7 2 8" xfId="25404" xr:uid="{00000000-0005-0000-0000-00000E780000}"/>
    <cellStyle name="Rubrik 3 9 2 2 7 2 9" xfId="34350" xr:uid="{00000000-0005-0000-0000-00000F780000}"/>
    <cellStyle name="Rubrik 3 9 2 2 7 3" xfId="11277" xr:uid="{00000000-0005-0000-0000-000010780000}"/>
    <cellStyle name="Rubrik 3 9 2 2 7 4" xfId="17531" xr:uid="{00000000-0005-0000-0000-000011780000}"/>
    <cellStyle name="Rubrik 3 9 2 2 7 5" xfId="16158" xr:uid="{00000000-0005-0000-0000-000012780000}"/>
    <cellStyle name="Rubrik 3 9 2 2 7 6" xfId="20499" xr:uid="{00000000-0005-0000-0000-000013780000}"/>
    <cellStyle name="Rubrik 3 9 2 2 7 7" xfId="25039" xr:uid="{00000000-0005-0000-0000-000014780000}"/>
    <cellStyle name="Rubrik 3 9 2 2 7 8" xfId="28205" xr:uid="{00000000-0005-0000-0000-000015780000}"/>
    <cellStyle name="Rubrik 3 9 2 2 7 9" xfId="30018" xr:uid="{00000000-0005-0000-0000-000016780000}"/>
    <cellStyle name="Rubrik 3 9 2 2 8" xfId="3119" xr:uid="{00000000-0005-0000-0000-000017780000}"/>
    <cellStyle name="Rubrik 3 9 2 2 8 10" xfId="32709" xr:uid="{00000000-0005-0000-0000-000018780000}"/>
    <cellStyle name="Rubrik 3 9 2 2 8 11" xfId="30469" xr:uid="{00000000-0005-0000-0000-000019780000}"/>
    <cellStyle name="Rubrik 3 9 2 2 8 12" xfId="30422" xr:uid="{00000000-0005-0000-0000-00001A780000}"/>
    <cellStyle name="Rubrik 3 9 2 2 8 2" xfId="5179" xr:uid="{00000000-0005-0000-0000-00001B780000}"/>
    <cellStyle name="Rubrik 3 9 2 2 8 2 10" xfId="31110" xr:uid="{00000000-0005-0000-0000-00001C780000}"/>
    <cellStyle name="Rubrik 3 9 2 2 8 2 11" xfId="38167" xr:uid="{00000000-0005-0000-0000-00001D780000}"/>
    <cellStyle name="Rubrik 3 9 2 2 8 2 2" xfId="13063" xr:uid="{00000000-0005-0000-0000-00001E780000}"/>
    <cellStyle name="Rubrik 3 9 2 2 8 2 3" xfId="19386" xr:uid="{00000000-0005-0000-0000-00001F780000}"/>
    <cellStyle name="Rubrik 3 9 2 2 8 2 4" xfId="22017" xr:uid="{00000000-0005-0000-0000-000020780000}"/>
    <cellStyle name="Rubrik 3 9 2 2 8 2 5" xfId="24600" xr:uid="{00000000-0005-0000-0000-000021780000}"/>
    <cellStyle name="Rubrik 3 9 2 2 8 2 6" xfId="20974" xr:uid="{00000000-0005-0000-0000-000022780000}"/>
    <cellStyle name="Rubrik 3 9 2 2 8 2 7" xfId="29615" xr:uid="{00000000-0005-0000-0000-000023780000}"/>
    <cellStyle name="Rubrik 3 9 2 2 8 2 8" xfId="28640" xr:uid="{00000000-0005-0000-0000-000024780000}"/>
    <cellStyle name="Rubrik 3 9 2 2 8 2 9" xfId="34351" xr:uid="{00000000-0005-0000-0000-000025780000}"/>
    <cellStyle name="Rubrik 3 9 2 2 8 3" xfId="11079" xr:uid="{00000000-0005-0000-0000-000026780000}"/>
    <cellStyle name="Rubrik 3 9 2 2 8 4" xfId="17333" xr:uid="{00000000-0005-0000-0000-000027780000}"/>
    <cellStyle name="Rubrik 3 9 2 2 8 5" xfId="18052" xr:uid="{00000000-0005-0000-0000-000028780000}"/>
    <cellStyle name="Rubrik 3 9 2 2 8 6" xfId="17809" xr:uid="{00000000-0005-0000-0000-000029780000}"/>
    <cellStyle name="Rubrik 3 9 2 2 8 7" xfId="27071" xr:uid="{00000000-0005-0000-0000-00002A780000}"/>
    <cellStyle name="Rubrik 3 9 2 2 8 8" xfId="25881" xr:uid="{00000000-0005-0000-0000-00002B780000}"/>
    <cellStyle name="Rubrik 3 9 2 2 8 9" xfId="31888" xr:uid="{00000000-0005-0000-0000-00002C780000}"/>
    <cellStyle name="Rubrik 3 9 2 2 9" xfId="957" xr:uid="{00000000-0005-0000-0000-00002D780000}"/>
    <cellStyle name="Rubrik 3 9 2 2 9 10" xfId="17879" xr:uid="{00000000-0005-0000-0000-00002E780000}"/>
    <cellStyle name="Rubrik 3 9 2 2 9 11" xfId="37172" xr:uid="{00000000-0005-0000-0000-00002F780000}"/>
    <cellStyle name="Rubrik 3 9 2 2 9 12" xfId="31822" xr:uid="{00000000-0005-0000-0000-000030780000}"/>
    <cellStyle name="Rubrik 3 9 2 2 9 2" xfId="5180" xr:uid="{00000000-0005-0000-0000-000031780000}"/>
    <cellStyle name="Rubrik 3 9 2 2 9 2 10" xfId="33360" xr:uid="{00000000-0005-0000-0000-000032780000}"/>
    <cellStyle name="Rubrik 3 9 2 2 9 2 11" xfId="38168" xr:uid="{00000000-0005-0000-0000-000033780000}"/>
    <cellStyle name="Rubrik 3 9 2 2 9 2 2" xfId="13064" xr:uid="{00000000-0005-0000-0000-000034780000}"/>
    <cellStyle name="Rubrik 3 9 2 2 9 2 3" xfId="19387" xr:uid="{00000000-0005-0000-0000-000035780000}"/>
    <cellStyle name="Rubrik 3 9 2 2 9 2 4" xfId="22018" xr:uid="{00000000-0005-0000-0000-000036780000}"/>
    <cellStyle name="Rubrik 3 9 2 2 9 2 5" xfId="24601" xr:uid="{00000000-0005-0000-0000-000037780000}"/>
    <cellStyle name="Rubrik 3 9 2 2 9 2 6" xfId="23649" xr:uid="{00000000-0005-0000-0000-000038780000}"/>
    <cellStyle name="Rubrik 3 9 2 2 9 2 7" xfId="29616" xr:uid="{00000000-0005-0000-0000-000039780000}"/>
    <cellStyle name="Rubrik 3 9 2 2 9 2 8" xfId="20052" xr:uid="{00000000-0005-0000-0000-00003A780000}"/>
    <cellStyle name="Rubrik 3 9 2 2 9 2 9" xfId="34352" xr:uid="{00000000-0005-0000-0000-00003B780000}"/>
    <cellStyle name="Rubrik 3 9 2 2 9 3" xfId="14244" xr:uid="{00000000-0005-0000-0000-00003C780000}"/>
    <cellStyle name="Rubrik 3 9 2 2 9 4" xfId="15757" xr:uid="{00000000-0005-0000-0000-00003D780000}"/>
    <cellStyle name="Rubrik 3 9 2 2 9 5" xfId="20900" xr:uid="{00000000-0005-0000-0000-00003E780000}"/>
    <cellStyle name="Rubrik 3 9 2 2 9 6" xfId="23488" xr:uid="{00000000-0005-0000-0000-00003F780000}"/>
    <cellStyle name="Rubrik 3 9 2 2 9 7" xfId="28571" xr:uid="{00000000-0005-0000-0000-000040780000}"/>
    <cellStyle name="Rubrik 3 9 2 2 9 8" xfId="22740" xr:uid="{00000000-0005-0000-0000-000041780000}"/>
    <cellStyle name="Rubrik 3 9 2 2 9 9" xfId="33278" xr:uid="{00000000-0005-0000-0000-000042780000}"/>
    <cellStyle name="Rubrik 3 9 2 3" xfId="1724" xr:uid="{00000000-0005-0000-0000-000043780000}"/>
    <cellStyle name="Rubrik 3 9 2 3 10" xfId="9661" xr:uid="{00000000-0005-0000-0000-000044780000}"/>
    <cellStyle name="Rubrik 3 9 2 3 11" xfId="20643" xr:uid="{00000000-0005-0000-0000-000045780000}"/>
    <cellStyle name="Rubrik 3 9 2 3 12" xfId="23244" xr:uid="{00000000-0005-0000-0000-000046780000}"/>
    <cellStyle name="Rubrik 3 9 2 3 13" xfId="28324" xr:uid="{00000000-0005-0000-0000-000047780000}"/>
    <cellStyle name="Rubrik 3 9 2 3 14" xfId="17898" xr:uid="{00000000-0005-0000-0000-000048780000}"/>
    <cellStyle name="Rubrik 3 9 2 3 15" xfId="33052" xr:uid="{00000000-0005-0000-0000-000049780000}"/>
    <cellStyle name="Rubrik 3 9 2 3 16" xfId="28549" xr:uid="{00000000-0005-0000-0000-00004A780000}"/>
    <cellStyle name="Rubrik 3 9 2 3 17" xfId="36998" xr:uid="{00000000-0005-0000-0000-00004B780000}"/>
    <cellStyle name="Rubrik 3 9 2 3 18" xfId="29997" xr:uid="{00000000-0005-0000-0000-00004C780000}"/>
    <cellStyle name="Rubrik 3 9 2 3 2" xfId="1111" xr:uid="{00000000-0005-0000-0000-00004D780000}"/>
    <cellStyle name="Rubrik 3 9 2 3 2 10" xfId="31100" xr:uid="{00000000-0005-0000-0000-00004E780000}"/>
    <cellStyle name="Rubrik 3 9 2 3 2 11" xfId="36707" xr:uid="{00000000-0005-0000-0000-00004F780000}"/>
    <cellStyle name="Rubrik 3 9 2 3 2 12" xfId="32785" xr:uid="{00000000-0005-0000-0000-000050780000}"/>
    <cellStyle name="Rubrik 3 9 2 3 2 2" xfId="5181" xr:uid="{00000000-0005-0000-0000-000051780000}"/>
    <cellStyle name="Rubrik 3 9 2 3 2 2 10" xfId="33006" xr:uid="{00000000-0005-0000-0000-000052780000}"/>
    <cellStyle name="Rubrik 3 9 2 3 2 2 11" xfId="38169" xr:uid="{00000000-0005-0000-0000-000053780000}"/>
    <cellStyle name="Rubrik 3 9 2 3 2 2 2" xfId="13065" xr:uid="{00000000-0005-0000-0000-000054780000}"/>
    <cellStyle name="Rubrik 3 9 2 3 2 2 3" xfId="19388" xr:uid="{00000000-0005-0000-0000-000055780000}"/>
    <cellStyle name="Rubrik 3 9 2 3 2 2 4" xfId="22019" xr:uid="{00000000-0005-0000-0000-000056780000}"/>
    <cellStyle name="Rubrik 3 9 2 3 2 2 5" xfId="24602" xr:uid="{00000000-0005-0000-0000-000057780000}"/>
    <cellStyle name="Rubrik 3 9 2 3 2 2 6" xfId="25020" xr:uid="{00000000-0005-0000-0000-000058780000}"/>
    <cellStyle name="Rubrik 3 9 2 3 2 2 7" xfId="29617" xr:uid="{00000000-0005-0000-0000-000059780000}"/>
    <cellStyle name="Rubrik 3 9 2 3 2 2 8" xfId="30001" xr:uid="{00000000-0005-0000-0000-00005A780000}"/>
    <cellStyle name="Rubrik 3 9 2 3 2 2 9" xfId="34353" xr:uid="{00000000-0005-0000-0000-00005B780000}"/>
    <cellStyle name="Rubrik 3 9 2 3 2 3" xfId="14090" xr:uid="{00000000-0005-0000-0000-00005C780000}"/>
    <cellStyle name="Rubrik 3 9 2 3 2 4" xfId="15672" xr:uid="{00000000-0005-0000-0000-00005D780000}"/>
    <cellStyle name="Rubrik 3 9 2 3 2 5" xfId="20165" xr:uid="{00000000-0005-0000-0000-00005E780000}"/>
    <cellStyle name="Rubrik 3 9 2 3 2 6" xfId="22779" xr:uid="{00000000-0005-0000-0000-00005F780000}"/>
    <cellStyle name="Rubrik 3 9 2 3 2 7" xfId="27872" xr:uid="{00000000-0005-0000-0000-000060780000}"/>
    <cellStyle name="Rubrik 3 9 2 3 2 8" xfId="26237" xr:uid="{00000000-0005-0000-0000-000061780000}"/>
    <cellStyle name="Rubrik 3 9 2 3 2 9" xfId="32638" xr:uid="{00000000-0005-0000-0000-000062780000}"/>
    <cellStyle name="Rubrik 3 9 2 3 3" xfId="2571" xr:uid="{00000000-0005-0000-0000-000063780000}"/>
    <cellStyle name="Rubrik 3 9 2 3 3 10" xfId="22612" xr:uid="{00000000-0005-0000-0000-000064780000}"/>
    <cellStyle name="Rubrik 3 9 2 3 3 11" xfId="36379" xr:uid="{00000000-0005-0000-0000-000065780000}"/>
    <cellStyle name="Rubrik 3 9 2 3 3 12" xfId="33548" xr:uid="{00000000-0005-0000-0000-000066780000}"/>
    <cellStyle name="Rubrik 3 9 2 3 3 2" xfId="5182" xr:uid="{00000000-0005-0000-0000-000067780000}"/>
    <cellStyle name="Rubrik 3 9 2 3 3 2 10" xfId="31618" xr:uid="{00000000-0005-0000-0000-000068780000}"/>
    <cellStyle name="Rubrik 3 9 2 3 3 2 11" xfId="38170" xr:uid="{00000000-0005-0000-0000-000069780000}"/>
    <cellStyle name="Rubrik 3 9 2 3 3 2 2" xfId="13066" xr:uid="{00000000-0005-0000-0000-00006A780000}"/>
    <cellStyle name="Rubrik 3 9 2 3 3 2 3" xfId="19389" xr:uid="{00000000-0005-0000-0000-00006B780000}"/>
    <cellStyle name="Rubrik 3 9 2 3 3 2 4" xfId="22020" xr:uid="{00000000-0005-0000-0000-00006C780000}"/>
    <cellStyle name="Rubrik 3 9 2 3 3 2 5" xfId="24603" xr:uid="{00000000-0005-0000-0000-00006D780000}"/>
    <cellStyle name="Rubrik 3 9 2 3 3 2 6" xfId="20532" xr:uid="{00000000-0005-0000-0000-00006E780000}"/>
    <cellStyle name="Rubrik 3 9 2 3 3 2 7" xfId="29618" xr:uid="{00000000-0005-0000-0000-00006F780000}"/>
    <cellStyle name="Rubrik 3 9 2 3 3 2 8" xfId="16021" xr:uid="{00000000-0005-0000-0000-000070780000}"/>
    <cellStyle name="Rubrik 3 9 2 3 3 2 9" xfId="34354" xr:uid="{00000000-0005-0000-0000-000071780000}"/>
    <cellStyle name="Rubrik 3 9 2 3 3 3" xfId="10532" xr:uid="{00000000-0005-0000-0000-000072780000}"/>
    <cellStyle name="Rubrik 3 9 2 3 3 4" xfId="14718" xr:uid="{00000000-0005-0000-0000-000073780000}"/>
    <cellStyle name="Rubrik 3 9 2 3 3 5" xfId="19610" xr:uid="{00000000-0005-0000-0000-000074780000}"/>
    <cellStyle name="Rubrik 3 9 2 3 3 6" xfId="22241" xr:uid="{00000000-0005-0000-0000-000075780000}"/>
    <cellStyle name="Rubrik 3 9 2 3 3 7" xfId="27344" xr:uid="{00000000-0005-0000-0000-000076780000}"/>
    <cellStyle name="Rubrik 3 9 2 3 3 8" xfId="22312" xr:uid="{00000000-0005-0000-0000-000077780000}"/>
    <cellStyle name="Rubrik 3 9 2 3 3 9" xfId="32159" xr:uid="{00000000-0005-0000-0000-000078780000}"/>
    <cellStyle name="Rubrik 3 9 2 3 4" xfId="2745" xr:uid="{00000000-0005-0000-0000-000079780000}"/>
    <cellStyle name="Rubrik 3 9 2 3 4 10" xfId="30020" xr:uid="{00000000-0005-0000-0000-00007A780000}"/>
    <cellStyle name="Rubrik 3 9 2 3 4 11" xfId="10038" xr:uid="{00000000-0005-0000-0000-00007B780000}"/>
    <cellStyle name="Rubrik 3 9 2 3 4 12" xfId="34678" xr:uid="{00000000-0005-0000-0000-00007C780000}"/>
    <cellStyle name="Rubrik 3 9 2 3 4 2" xfId="5183" xr:uid="{00000000-0005-0000-0000-00007D780000}"/>
    <cellStyle name="Rubrik 3 9 2 3 4 2 10" xfId="32943" xr:uid="{00000000-0005-0000-0000-00007E780000}"/>
    <cellStyle name="Rubrik 3 9 2 3 4 2 11" xfId="38171" xr:uid="{00000000-0005-0000-0000-00007F780000}"/>
    <cellStyle name="Rubrik 3 9 2 3 4 2 2" xfId="13067" xr:uid="{00000000-0005-0000-0000-000080780000}"/>
    <cellStyle name="Rubrik 3 9 2 3 4 2 3" xfId="19390" xr:uid="{00000000-0005-0000-0000-000081780000}"/>
    <cellStyle name="Rubrik 3 9 2 3 4 2 4" xfId="22021" xr:uid="{00000000-0005-0000-0000-000082780000}"/>
    <cellStyle name="Rubrik 3 9 2 3 4 2 5" xfId="24604" xr:uid="{00000000-0005-0000-0000-000083780000}"/>
    <cellStyle name="Rubrik 3 9 2 3 4 2 6" xfId="26189" xr:uid="{00000000-0005-0000-0000-000084780000}"/>
    <cellStyle name="Rubrik 3 9 2 3 4 2 7" xfId="29619" xr:uid="{00000000-0005-0000-0000-000085780000}"/>
    <cellStyle name="Rubrik 3 9 2 3 4 2 8" xfId="31052" xr:uid="{00000000-0005-0000-0000-000086780000}"/>
    <cellStyle name="Rubrik 3 9 2 3 4 2 9" xfId="34355" xr:uid="{00000000-0005-0000-0000-000087780000}"/>
    <cellStyle name="Rubrik 3 9 2 3 4 3" xfId="10706" xr:uid="{00000000-0005-0000-0000-000088780000}"/>
    <cellStyle name="Rubrik 3 9 2 3 4 4" xfId="16959" xr:uid="{00000000-0005-0000-0000-000089780000}"/>
    <cellStyle name="Rubrik 3 9 2 3 4 5" xfId="15982" xr:uid="{00000000-0005-0000-0000-00008A780000}"/>
    <cellStyle name="Rubrik 3 9 2 3 4 6" xfId="15166" xr:uid="{00000000-0005-0000-0000-00008B780000}"/>
    <cellStyle name="Rubrik 3 9 2 3 4 7" xfId="22473" xr:uid="{00000000-0005-0000-0000-00008C780000}"/>
    <cellStyle name="Rubrik 3 9 2 3 4 8" xfId="25041" xr:uid="{00000000-0005-0000-0000-00008D780000}"/>
    <cellStyle name="Rubrik 3 9 2 3 4 9" xfId="23330" xr:uid="{00000000-0005-0000-0000-00008E780000}"/>
    <cellStyle name="Rubrik 3 9 2 3 5" xfId="3231" xr:uid="{00000000-0005-0000-0000-00008F780000}"/>
    <cellStyle name="Rubrik 3 9 2 3 5 10" xfId="26310" xr:uid="{00000000-0005-0000-0000-000090780000}"/>
    <cellStyle name="Rubrik 3 9 2 3 5 11" xfId="36062" xr:uid="{00000000-0005-0000-0000-000091780000}"/>
    <cellStyle name="Rubrik 3 9 2 3 5 12" xfId="36895" xr:uid="{00000000-0005-0000-0000-000092780000}"/>
    <cellStyle name="Rubrik 3 9 2 3 5 2" xfId="5184" xr:uid="{00000000-0005-0000-0000-000093780000}"/>
    <cellStyle name="Rubrik 3 9 2 3 5 2 10" xfId="26796" xr:uid="{00000000-0005-0000-0000-000094780000}"/>
    <cellStyle name="Rubrik 3 9 2 3 5 2 11" xfId="38172" xr:uid="{00000000-0005-0000-0000-000095780000}"/>
    <cellStyle name="Rubrik 3 9 2 3 5 2 2" xfId="13068" xr:uid="{00000000-0005-0000-0000-000096780000}"/>
    <cellStyle name="Rubrik 3 9 2 3 5 2 3" xfId="19391" xr:uid="{00000000-0005-0000-0000-000097780000}"/>
    <cellStyle name="Rubrik 3 9 2 3 5 2 4" xfId="22022" xr:uid="{00000000-0005-0000-0000-000098780000}"/>
    <cellStyle name="Rubrik 3 9 2 3 5 2 5" xfId="24605" xr:uid="{00000000-0005-0000-0000-000099780000}"/>
    <cellStyle name="Rubrik 3 9 2 3 5 2 6" xfId="20467" xr:uid="{00000000-0005-0000-0000-00009A780000}"/>
    <cellStyle name="Rubrik 3 9 2 3 5 2 7" xfId="29620" xr:uid="{00000000-0005-0000-0000-00009B780000}"/>
    <cellStyle name="Rubrik 3 9 2 3 5 2 8" xfId="28191" xr:uid="{00000000-0005-0000-0000-00009C780000}"/>
    <cellStyle name="Rubrik 3 9 2 3 5 2 9" xfId="34356" xr:uid="{00000000-0005-0000-0000-00009D780000}"/>
    <cellStyle name="Rubrik 3 9 2 3 5 3" xfId="11191" xr:uid="{00000000-0005-0000-0000-00009E780000}"/>
    <cellStyle name="Rubrik 3 9 2 3 5 4" xfId="17445" xr:uid="{00000000-0005-0000-0000-00009F780000}"/>
    <cellStyle name="Rubrik 3 9 2 3 5 5" xfId="16088" xr:uid="{00000000-0005-0000-0000-0000A0780000}"/>
    <cellStyle name="Rubrik 3 9 2 3 5 6" xfId="20447" xr:uid="{00000000-0005-0000-0000-0000A1780000}"/>
    <cellStyle name="Rubrik 3 9 2 3 5 7" xfId="27015" xr:uid="{00000000-0005-0000-0000-0000A2780000}"/>
    <cellStyle name="Rubrik 3 9 2 3 5 8" xfId="27599" xr:uid="{00000000-0005-0000-0000-0000A3780000}"/>
    <cellStyle name="Rubrik 3 9 2 3 5 9" xfId="31832" xr:uid="{00000000-0005-0000-0000-0000A4780000}"/>
    <cellStyle name="Rubrik 3 9 2 3 6" xfId="1365" xr:uid="{00000000-0005-0000-0000-0000A5780000}"/>
    <cellStyle name="Rubrik 3 9 2 3 6 10" xfId="28379" xr:uid="{00000000-0005-0000-0000-0000A6780000}"/>
    <cellStyle name="Rubrik 3 9 2 3 6 11" xfId="36642" xr:uid="{00000000-0005-0000-0000-0000A7780000}"/>
    <cellStyle name="Rubrik 3 9 2 3 6 12" xfId="22325" xr:uid="{00000000-0005-0000-0000-0000A8780000}"/>
    <cellStyle name="Rubrik 3 9 2 3 6 2" xfId="5185" xr:uid="{00000000-0005-0000-0000-0000A9780000}"/>
    <cellStyle name="Rubrik 3 9 2 3 6 2 10" xfId="29855" xr:uid="{00000000-0005-0000-0000-0000AA780000}"/>
    <cellStyle name="Rubrik 3 9 2 3 6 2 11" xfId="38173" xr:uid="{00000000-0005-0000-0000-0000AB780000}"/>
    <cellStyle name="Rubrik 3 9 2 3 6 2 2" xfId="13069" xr:uid="{00000000-0005-0000-0000-0000AC780000}"/>
    <cellStyle name="Rubrik 3 9 2 3 6 2 3" xfId="19392" xr:uid="{00000000-0005-0000-0000-0000AD780000}"/>
    <cellStyle name="Rubrik 3 9 2 3 6 2 4" xfId="22023" xr:uid="{00000000-0005-0000-0000-0000AE780000}"/>
    <cellStyle name="Rubrik 3 9 2 3 6 2 5" xfId="24606" xr:uid="{00000000-0005-0000-0000-0000AF780000}"/>
    <cellStyle name="Rubrik 3 9 2 3 6 2 6" xfId="25448" xr:uid="{00000000-0005-0000-0000-0000B0780000}"/>
    <cellStyle name="Rubrik 3 9 2 3 6 2 7" xfId="29621" xr:uid="{00000000-0005-0000-0000-0000B1780000}"/>
    <cellStyle name="Rubrik 3 9 2 3 6 2 8" xfId="30387" xr:uid="{00000000-0005-0000-0000-0000B2780000}"/>
    <cellStyle name="Rubrik 3 9 2 3 6 2 9" xfId="34357" xr:uid="{00000000-0005-0000-0000-0000B3780000}"/>
    <cellStyle name="Rubrik 3 9 2 3 6 3" xfId="9334" xr:uid="{00000000-0005-0000-0000-0000B4780000}"/>
    <cellStyle name="Rubrik 3 9 2 3 6 4" xfId="15553" xr:uid="{00000000-0005-0000-0000-0000B5780000}"/>
    <cellStyle name="Rubrik 3 9 2 3 6 5" xfId="20089" xr:uid="{00000000-0005-0000-0000-0000B6780000}"/>
    <cellStyle name="Rubrik 3 9 2 3 6 6" xfId="22704" xr:uid="{00000000-0005-0000-0000-0000B7780000}"/>
    <cellStyle name="Rubrik 3 9 2 3 6 7" xfId="27799" xr:uid="{00000000-0005-0000-0000-0000B8780000}"/>
    <cellStyle name="Rubrik 3 9 2 3 6 8" xfId="13954" xr:uid="{00000000-0005-0000-0000-0000B9780000}"/>
    <cellStyle name="Rubrik 3 9 2 3 6 9" xfId="32566" xr:uid="{00000000-0005-0000-0000-0000BA780000}"/>
    <cellStyle name="Rubrik 3 9 2 3 7" xfId="2646" xr:uid="{00000000-0005-0000-0000-0000BB780000}"/>
    <cellStyle name="Rubrik 3 9 2 3 7 10" xfId="32256" xr:uid="{00000000-0005-0000-0000-0000BC780000}"/>
    <cellStyle name="Rubrik 3 9 2 3 7 11" xfId="34604" xr:uid="{00000000-0005-0000-0000-0000BD780000}"/>
    <cellStyle name="Rubrik 3 9 2 3 7 12" xfId="36435" xr:uid="{00000000-0005-0000-0000-0000BE780000}"/>
    <cellStyle name="Rubrik 3 9 2 3 7 2" xfId="5186" xr:uid="{00000000-0005-0000-0000-0000BF780000}"/>
    <cellStyle name="Rubrik 3 9 2 3 7 2 10" xfId="15975" xr:uid="{00000000-0005-0000-0000-0000C0780000}"/>
    <cellStyle name="Rubrik 3 9 2 3 7 2 11" xfId="38174" xr:uid="{00000000-0005-0000-0000-0000C1780000}"/>
    <cellStyle name="Rubrik 3 9 2 3 7 2 2" xfId="13070" xr:uid="{00000000-0005-0000-0000-0000C2780000}"/>
    <cellStyle name="Rubrik 3 9 2 3 7 2 3" xfId="19393" xr:uid="{00000000-0005-0000-0000-0000C3780000}"/>
    <cellStyle name="Rubrik 3 9 2 3 7 2 4" xfId="22024" xr:uid="{00000000-0005-0000-0000-0000C4780000}"/>
    <cellStyle name="Rubrik 3 9 2 3 7 2 5" xfId="24607" xr:uid="{00000000-0005-0000-0000-0000C5780000}"/>
    <cellStyle name="Rubrik 3 9 2 3 7 2 6" xfId="20868" xr:uid="{00000000-0005-0000-0000-0000C6780000}"/>
    <cellStyle name="Rubrik 3 9 2 3 7 2 7" xfId="29622" xr:uid="{00000000-0005-0000-0000-0000C7780000}"/>
    <cellStyle name="Rubrik 3 9 2 3 7 2 8" xfId="28539" xr:uid="{00000000-0005-0000-0000-0000C8780000}"/>
    <cellStyle name="Rubrik 3 9 2 3 7 2 9" xfId="34358" xr:uid="{00000000-0005-0000-0000-0000C9780000}"/>
    <cellStyle name="Rubrik 3 9 2 3 7 3" xfId="10607" xr:uid="{00000000-0005-0000-0000-0000CA780000}"/>
    <cellStyle name="Rubrik 3 9 2 3 7 4" xfId="14594" xr:uid="{00000000-0005-0000-0000-0000CB780000}"/>
    <cellStyle name="Rubrik 3 9 2 3 7 5" xfId="14655" xr:uid="{00000000-0005-0000-0000-0000CC780000}"/>
    <cellStyle name="Rubrik 3 9 2 3 7 6" xfId="19730" xr:uid="{00000000-0005-0000-0000-0000CD780000}"/>
    <cellStyle name="Rubrik 3 9 2 3 7 7" xfId="24931" xr:uid="{00000000-0005-0000-0000-0000CE780000}"/>
    <cellStyle name="Rubrik 3 9 2 3 7 8" xfId="27459" xr:uid="{00000000-0005-0000-0000-0000CF780000}"/>
    <cellStyle name="Rubrik 3 9 2 3 7 9" xfId="29923" xr:uid="{00000000-0005-0000-0000-0000D0780000}"/>
    <cellStyle name="Rubrik 3 9 2 3 8" xfId="5187" xr:uid="{00000000-0005-0000-0000-0000D1780000}"/>
    <cellStyle name="Rubrik 3 9 2 3 8 10" xfId="25733" xr:uid="{00000000-0005-0000-0000-0000D2780000}"/>
    <cellStyle name="Rubrik 3 9 2 3 8 11" xfId="38175" xr:uid="{00000000-0005-0000-0000-0000D3780000}"/>
    <cellStyle name="Rubrik 3 9 2 3 8 2" xfId="13071" xr:uid="{00000000-0005-0000-0000-0000D4780000}"/>
    <cellStyle name="Rubrik 3 9 2 3 8 3" xfId="19394" xr:uid="{00000000-0005-0000-0000-0000D5780000}"/>
    <cellStyle name="Rubrik 3 9 2 3 8 4" xfId="22025" xr:uid="{00000000-0005-0000-0000-0000D6780000}"/>
    <cellStyle name="Rubrik 3 9 2 3 8 5" xfId="24608" xr:uid="{00000000-0005-0000-0000-0000D7780000}"/>
    <cellStyle name="Rubrik 3 9 2 3 8 6" xfId="19978" xr:uid="{00000000-0005-0000-0000-0000D8780000}"/>
    <cellStyle name="Rubrik 3 9 2 3 8 7" xfId="29623" xr:uid="{00000000-0005-0000-0000-0000D9780000}"/>
    <cellStyle name="Rubrik 3 9 2 3 8 8" xfId="27691" xr:uid="{00000000-0005-0000-0000-0000DA780000}"/>
    <cellStyle name="Rubrik 3 9 2 3 8 9" xfId="34359" xr:uid="{00000000-0005-0000-0000-0000DB780000}"/>
    <cellStyle name="Rubrik 3 9 2 3 9" xfId="9692" xr:uid="{00000000-0005-0000-0000-0000DC780000}"/>
    <cellStyle name="Rubrik 3 9 2 4" xfId="1303" xr:uid="{00000000-0005-0000-0000-0000DD780000}"/>
    <cellStyle name="Rubrik 3 9 2 4 10" xfId="31118" xr:uid="{00000000-0005-0000-0000-0000DE780000}"/>
    <cellStyle name="Rubrik 3 9 2 4 11" xfId="36663" xr:uid="{00000000-0005-0000-0000-0000DF780000}"/>
    <cellStyle name="Rubrik 3 9 2 4 12" xfId="35036" xr:uid="{00000000-0005-0000-0000-0000E0780000}"/>
    <cellStyle name="Rubrik 3 9 2 4 2" xfId="5188" xr:uid="{00000000-0005-0000-0000-0000E1780000}"/>
    <cellStyle name="Rubrik 3 9 2 4 2 10" xfId="30785" xr:uid="{00000000-0005-0000-0000-0000E2780000}"/>
    <cellStyle name="Rubrik 3 9 2 4 2 11" xfId="38176" xr:uid="{00000000-0005-0000-0000-0000E3780000}"/>
    <cellStyle name="Rubrik 3 9 2 4 2 2" xfId="13072" xr:uid="{00000000-0005-0000-0000-0000E4780000}"/>
    <cellStyle name="Rubrik 3 9 2 4 2 3" xfId="19395" xr:uid="{00000000-0005-0000-0000-0000E5780000}"/>
    <cellStyle name="Rubrik 3 9 2 4 2 4" xfId="22026" xr:uid="{00000000-0005-0000-0000-0000E6780000}"/>
    <cellStyle name="Rubrik 3 9 2 4 2 5" xfId="24609" xr:uid="{00000000-0005-0000-0000-0000E7780000}"/>
    <cellStyle name="Rubrik 3 9 2 4 2 6" xfId="21156" xr:uid="{00000000-0005-0000-0000-0000E8780000}"/>
    <cellStyle name="Rubrik 3 9 2 4 2 7" xfId="29624" xr:uid="{00000000-0005-0000-0000-0000E9780000}"/>
    <cellStyle name="Rubrik 3 9 2 4 2 8" xfId="27230" xr:uid="{00000000-0005-0000-0000-0000EA780000}"/>
    <cellStyle name="Rubrik 3 9 2 4 2 9" xfId="34360" xr:uid="{00000000-0005-0000-0000-0000EB780000}"/>
    <cellStyle name="Rubrik 3 9 2 4 3" xfId="13898" xr:uid="{00000000-0005-0000-0000-0000EC780000}"/>
    <cellStyle name="Rubrik 3 9 2 4 4" xfId="15586" xr:uid="{00000000-0005-0000-0000-0000ED780000}"/>
    <cellStyle name="Rubrik 3 9 2 4 5" xfId="20112" xr:uid="{00000000-0005-0000-0000-0000EE780000}"/>
    <cellStyle name="Rubrik 3 9 2 4 6" xfId="22726" xr:uid="{00000000-0005-0000-0000-0000EF780000}"/>
    <cellStyle name="Rubrik 3 9 2 4 7" xfId="27821" xr:uid="{00000000-0005-0000-0000-0000F0780000}"/>
    <cellStyle name="Rubrik 3 9 2 4 8" xfId="26261" xr:uid="{00000000-0005-0000-0000-0000F1780000}"/>
    <cellStyle name="Rubrik 3 9 2 4 9" xfId="32588" xr:uid="{00000000-0005-0000-0000-0000F2780000}"/>
    <cellStyle name="Rubrik 3 9 2 5" xfId="2670" xr:uid="{00000000-0005-0000-0000-0000F3780000}"/>
    <cellStyle name="Rubrik 3 9 2 5 10" xfId="32708" xr:uid="{00000000-0005-0000-0000-0000F4780000}"/>
    <cellStyle name="Rubrik 3 9 2 5 11" xfId="34922" xr:uid="{00000000-0005-0000-0000-0000F5780000}"/>
    <cellStyle name="Rubrik 3 9 2 5 12" xfId="36764" xr:uid="{00000000-0005-0000-0000-0000F6780000}"/>
    <cellStyle name="Rubrik 3 9 2 5 2" xfId="5189" xr:uid="{00000000-0005-0000-0000-0000F7780000}"/>
    <cellStyle name="Rubrik 3 9 2 5 2 10" xfId="30608" xr:uid="{00000000-0005-0000-0000-0000F8780000}"/>
    <cellStyle name="Rubrik 3 9 2 5 2 11" xfId="38177" xr:uid="{00000000-0005-0000-0000-0000F9780000}"/>
    <cellStyle name="Rubrik 3 9 2 5 2 2" xfId="13073" xr:uid="{00000000-0005-0000-0000-0000FA780000}"/>
    <cellStyle name="Rubrik 3 9 2 5 2 3" xfId="19396" xr:uid="{00000000-0005-0000-0000-0000FB780000}"/>
    <cellStyle name="Rubrik 3 9 2 5 2 4" xfId="22027" xr:uid="{00000000-0005-0000-0000-0000FC780000}"/>
    <cellStyle name="Rubrik 3 9 2 5 2 5" xfId="24610" xr:uid="{00000000-0005-0000-0000-0000FD780000}"/>
    <cellStyle name="Rubrik 3 9 2 5 2 6" xfId="22613" xr:uid="{00000000-0005-0000-0000-0000FE780000}"/>
    <cellStyle name="Rubrik 3 9 2 5 2 7" xfId="29625" xr:uid="{00000000-0005-0000-0000-0000FF780000}"/>
    <cellStyle name="Rubrik 3 9 2 5 2 8" xfId="25223" xr:uid="{00000000-0005-0000-0000-000000790000}"/>
    <cellStyle name="Rubrik 3 9 2 5 2 9" xfId="34361" xr:uid="{00000000-0005-0000-0000-000001790000}"/>
    <cellStyle name="Rubrik 3 9 2 5 3" xfId="10631" xr:uid="{00000000-0005-0000-0000-000002790000}"/>
    <cellStyle name="Rubrik 3 9 2 5 4" xfId="14724" xr:uid="{00000000-0005-0000-0000-000003790000}"/>
    <cellStyle name="Rubrik 3 9 2 5 5" xfId="15782" xr:uid="{00000000-0005-0000-0000-000004790000}"/>
    <cellStyle name="Rubrik 3 9 2 5 6" xfId="20241" xr:uid="{00000000-0005-0000-0000-000005790000}"/>
    <cellStyle name="Rubrik 3 9 2 5 7" xfId="25415" xr:uid="{00000000-0005-0000-0000-000006790000}"/>
    <cellStyle name="Rubrik 3 9 2 5 8" xfId="27946" xr:uid="{00000000-0005-0000-0000-000007790000}"/>
    <cellStyle name="Rubrik 3 9 2 5 9" xfId="30357" xr:uid="{00000000-0005-0000-0000-000008790000}"/>
    <cellStyle name="Rubrik 3 9 2 6" xfId="2660" xr:uid="{00000000-0005-0000-0000-000009790000}"/>
    <cellStyle name="Rubrik 3 9 2 6 10" xfId="28635" xr:uid="{00000000-0005-0000-0000-00000A790000}"/>
    <cellStyle name="Rubrik 3 9 2 6 11" xfId="36337" xr:uid="{00000000-0005-0000-0000-00000B790000}"/>
    <cellStyle name="Rubrik 3 9 2 6 12" xfId="23739" xr:uid="{00000000-0005-0000-0000-00000C790000}"/>
    <cellStyle name="Rubrik 3 9 2 6 2" xfId="5190" xr:uid="{00000000-0005-0000-0000-00000D790000}"/>
    <cellStyle name="Rubrik 3 9 2 6 2 10" xfId="34772" xr:uid="{00000000-0005-0000-0000-00000E790000}"/>
    <cellStyle name="Rubrik 3 9 2 6 2 11" xfId="38178" xr:uid="{00000000-0005-0000-0000-00000F790000}"/>
    <cellStyle name="Rubrik 3 9 2 6 2 2" xfId="13074" xr:uid="{00000000-0005-0000-0000-000010790000}"/>
    <cellStyle name="Rubrik 3 9 2 6 2 3" xfId="19397" xr:uid="{00000000-0005-0000-0000-000011790000}"/>
    <cellStyle name="Rubrik 3 9 2 6 2 4" xfId="22028" xr:uid="{00000000-0005-0000-0000-000012790000}"/>
    <cellStyle name="Rubrik 3 9 2 6 2 5" xfId="24611" xr:uid="{00000000-0005-0000-0000-000013790000}"/>
    <cellStyle name="Rubrik 3 9 2 6 2 6" xfId="22844" xr:uid="{00000000-0005-0000-0000-000014790000}"/>
    <cellStyle name="Rubrik 3 9 2 6 2 7" xfId="29626" xr:uid="{00000000-0005-0000-0000-000015790000}"/>
    <cellStyle name="Rubrik 3 9 2 6 2 8" xfId="10383" xr:uid="{00000000-0005-0000-0000-000016790000}"/>
    <cellStyle name="Rubrik 3 9 2 6 2 9" xfId="34362" xr:uid="{00000000-0005-0000-0000-000017790000}"/>
    <cellStyle name="Rubrik 3 9 2 6 3" xfId="10621" xr:uid="{00000000-0005-0000-0000-000018790000}"/>
    <cellStyle name="Rubrik 3 9 2 6 4" xfId="10398" xr:uid="{00000000-0005-0000-0000-000019790000}"/>
    <cellStyle name="Rubrik 3 9 2 6 5" xfId="19564" xr:uid="{00000000-0005-0000-0000-00001A790000}"/>
    <cellStyle name="Rubrik 3 9 2 6 6" xfId="22195" xr:uid="{00000000-0005-0000-0000-00001B790000}"/>
    <cellStyle name="Rubrik 3 9 2 6 7" xfId="27298" xr:uid="{00000000-0005-0000-0000-00001C790000}"/>
    <cellStyle name="Rubrik 3 9 2 6 8" xfId="20969" xr:uid="{00000000-0005-0000-0000-00001D790000}"/>
    <cellStyle name="Rubrik 3 9 2 6 9" xfId="32115" xr:uid="{00000000-0005-0000-0000-00001E790000}"/>
    <cellStyle name="Rubrik 3 9 2 7" xfId="2789" xr:uid="{00000000-0005-0000-0000-00001F790000}"/>
    <cellStyle name="Rubrik 3 9 2 7 10" xfId="22641" xr:uid="{00000000-0005-0000-0000-000020790000}"/>
    <cellStyle name="Rubrik 3 9 2 7 11" xfId="32219" xr:uid="{00000000-0005-0000-0000-000021790000}"/>
    <cellStyle name="Rubrik 3 9 2 7 12" xfId="23343" xr:uid="{00000000-0005-0000-0000-000022790000}"/>
    <cellStyle name="Rubrik 3 9 2 7 2" xfId="5191" xr:uid="{00000000-0005-0000-0000-000023790000}"/>
    <cellStyle name="Rubrik 3 9 2 7 2 10" xfId="32920" xr:uid="{00000000-0005-0000-0000-000024790000}"/>
    <cellStyle name="Rubrik 3 9 2 7 2 11" xfId="38179" xr:uid="{00000000-0005-0000-0000-000025790000}"/>
    <cellStyle name="Rubrik 3 9 2 7 2 2" xfId="13075" xr:uid="{00000000-0005-0000-0000-000026790000}"/>
    <cellStyle name="Rubrik 3 9 2 7 2 3" xfId="19398" xr:uid="{00000000-0005-0000-0000-000027790000}"/>
    <cellStyle name="Rubrik 3 9 2 7 2 4" xfId="22029" xr:uid="{00000000-0005-0000-0000-000028790000}"/>
    <cellStyle name="Rubrik 3 9 2 7 2 5" xfId="24612" xr:uid="{00000000-0005-0000-0000-000029790000}"/>
    <cellStyle name="Rubrik 3 9 2 7 2 6" xfId="24767" xr:uid="{00000000-0005-0000-0000-00002A790000}"/>
    <cellStyle name="Rubrik 3 9 2 7 2 7" xfId="29627" xr:uid="{00000000-0005-0000-0000-00002B790000}"/>
    <cellStyle name="Rubrik 3 9 2 7 2 8" xfId="29774" xr:uid="{00000000-0005-0000-0000-00002C790000}"/>
    <cellStyle name="Rubrik 3 9 2 7 2 9" xfId="34363" xr:uid="{00000000-0005-0000-0000-00002D790000}"/>
    <cellStyle name="Rubrik 3 9 2 7 3" xfId="10750" xr:uid="{00000000-0005-0000-0000-00002E790000}"/>
    <cellStyle name="Rubrik 3 9 2 7 4" xfId="17003" xr:uid="{00000000-0005-0000-0000-00002F790000}"/>
    <cellStyle name="Rubrik 3 9 2 7 5" xfId="16803" xr:uid="{00000000-0005-0000-0000-000030790000}"/>
    <cellStyle name="Rubrik 3 9 2 7 6" xfId="14885" xr:uid="{00000000-0005-0000-0000-000031790000}"/>
    <cellStyle name="Rubrik 3 9 2 7 7" xfId="19680" xr:uid="{00000000-0005-0000-0000-000032790000}"/>
    <cellStyle name="Rubrik 3 9 2 7 8" xfId="22309" xr:uid="{00000000-0005-0000-0000-000033790000}"/>
    <cellStyle name="Rubrik 3 9 2 7 9" xfId="27412" xr:uid="{00000000-0005-0000-0000-000034790000}"/>
    <cellStyle name="Rubrik 3 9 2 8" xfId="765" xr:uid="{00000000-0005-0000-0000-000035790000}"/>
    <cellStyle name="Rubrik 3 9 2 8 10" xfId="9648" xr:uid="{00000000-0005-0000-0000-000036790000}"/>
    <cellStyle name="Rubrik 3 9 2 8 11" xfId="33012" xr:uid="{00000000-0005-0000-0000-000037790000}"/>
    <cellStyle name="Rubrik 3 9 2 8 12" xfId="25577" xr:uid="{00000000-0005-0000-0000-000038790000}"/>
    <cellStyle name="Rubrik 3 9 2 8 2" xfId="5192" xr:uid="{00000000-0005-0000-0000-000039790000}"/>
    <cellStyle name="Rubrik 3 9 2 8 2 10" xfId="34825" xr:uid="{00000000-0005-0000-0000-00003A790000}"/>
    <cellStyle name="Rubrik 3 9 2 8 2 11" xfId="38180" xr:uid="{00000000-0005-0000-0000-00003B790000}"/>
    <cellStyle name="Rubrik 3 9 2 8 2 2" xfId="13076" xr:uid="{00000000-0005-0000-0000-00003C790000}"/>
    <cellStyle name="Rubrik 3 9 2 8 2 3" xfId="19399" xr:uid="{00000000-0005-0000-0000-00003D790000}"/>
    <cellStyle name="Rubrik 3 9 2 8 2 4" xfId="22030" xr:uid="{00000000-0005-0000-0000-00003E790000}"/>
    <cellStyle name="Rubrik 3 9 2 8 2 5" xfId="24613" xr:uid="{00000000-0005-0000-0000-00003F790000}"/>
    <cellStyle name="Rubrik 3 9 2 8 2 6" xfId="16497" xr:uid="{00000000-0005-0000-0000-000040790000}"/>
    <cellStyle name="Rubrik 3 9 2 8 2 7" xfId="29628" xr:uid="{00000000-0005-0000-0000-000041790000}"/>
    <cellStyle name="Rubrik 3 9 2 8 2 8" xfId="22935" xr:uid="{00000000-0005-0000-0000-000042790000}"/>
    <cellStyle name="Rubrik 3 9 2 8 2 9" xfId="34364" xr:uid="{00000000-0005-0000-0000-000043790000}"/>
    <cellStyle name="Rubrik 3 9 2 8 3" xfId="14436" xr:uid="{00000000-0005-0000-0000-000044790000}"/>
    <cellStyle name="Rubrik 3 9 2 8 4" xfId="15854" xr:uid="{00000000-0005-0000-0000-000045790000}"/>
    <cellStyle name="Rubrik 3 9 2 8 5" xfId="16027" xr:uid="{00000000-0005-0000-0000-000046790000}"/>
    <cellStyle name="Rubrik 3 9 2 8 6" xfId="15167" xr:uid="{00000000-0005-0000-0000-000047790000}"/>
    <cellStyle name="Rubrik 3 9 2 8 7" xfId="20591" xr:uid="{00000000-0005-0000-0000-000048790000}"/>
    <cellStyle name="Rubrik 3 9 2 8 8" xfId="23191" xr:uid="{00000000-0005-0000-0000-000049790000}"/>
    <cellStyle name="Rubrik 3 9 2 8 9" xfId="28274" xr:uid="{00000000-0005-0000-0000-00004A790000}"/>
    <cellStyle name="Rubrik 3 9 2 9" xfId="16054" xr:uid="{00000000-0005-0000-0000-00004B790000}"/>
    <cellStyle name="Rubrik 3 9 3" xfId="421" xr:uid="{00000000-0005-0000-0000-00004C790000}"/>
    <cellStyle name="Rubrik 3 9 3 10" xfId="5193" xr:uid="{00000000-0005-0000-0000-00004D790000}"/>
    <cellStyle name="Rubrik 3 9 3 10 10" xfId="30783" xr:uid="{00000000-0005-0000-0000-00004E790000}"/>
    <cellStyle name="Rubrik 3 9 3 10 11" xfId="38181" xr:uid="{00000000-0005-0000-0000-00004F790000}"/>
    <cellStyle name="Rubrik 3 9 3 10 2" xfId="13077" xr:uid="{00000000-0005-0000-0000-000050790000}"/>
    <cellStyle name="Rubrik 3 9 3 10 3" xfId="19400" xr:uid="{00000000-0005-0000-0000-000051790000}"/>
    <cellStyle name="Rubrik 3 9 3 10 4" xfId="22031" xr:uid="{00000000-0005-0000-0000-000052790000}"/>
    <cellStyle name="Rubrik 3 9 3 10 5" xfId="24614" xr:uid="{00000000-0005-0000-0000-000053790000}"/>
    <cellStyle name="Rubrik 3 9 3 10 6" xfId="19665" xr:uid="{00000000-0005-0000-0000-000054790000}"/>
    <cellStyle name="Rubrik 3 9 3 10 7" xfId="29629" xr:uid="{00000000-0005-0000-0000-000055790000}"/>
    <cellStyle name="Rubrik 3 9 3 10 8" xfId="27396" xr:uid="{00000000-0005-0000-0000-000056790000}"/>
    <cellStyle name="Rubrik 3 9 3 10 9" xfId="34365" xr:uid="{00000000-0005-0000-0000-000057790000}"/>
    <cellStyle name="Rubrik 3 9 3 11" xfId="14777" xr:uid="{00000000-0005-0000-0000-000058790000}"/>
    <cellStyle name="Rubrik 3 9 3 12" xfId="16019" xr:uid="{00000000-0005-0000-0000-000059790000}"/>
    <cellStyle name="Rubrik 3 9 3 13" xfId="21071" xr:uid="{00000000-0005-0000-0000-00005A790000}"/>
    <cellStyle name="Rubrik 3 9 3 14" xfId="23659" xr:uid="{00000000-0005-0000-0000-00005B790000}"/>
    <cellStyle name="Rubrik 3 9 3 15" xfId="19917" xr:uid="{00000000-0005-0000-0000-00005C790000}"/>
    <cellStyle name="Rubrik 3 9 3 16" xfId="33426" xr:uid="{00000000-0005-0000-0000-00005D790000}"/>
    <cellStyle name="Rubrik 3 9 3 17" xfId="26803" xr:uid="{00000000-0005-0000-0000-00005E790000}"/>
    <cellStyle name="Rubrik 3 9 3 18" xfId="35410" xr:uid="{00000000-0005-0000-0000-00005F790000}"/>
    <cellStyle name="Rubrik 3 9 3 19" xfId="37271" xr:uid="{00000000-0005-0000-0000-000060790000}"/>
    <cellStyle name="Rubrik 3 9 3 2" xfId="2086" xr:uid="{00000000-0005-0000-0000-000061790000}"/>
    <cellStyle name="Rubrik 3 9 3 2 10" xfId="14976" xr:uid="{00000000-0005-0000-0000-000062790000}"/>
    <cellStyle name="Rubrik 3 9 3 2 11" xfId="15839" xr:uid="{00000000-0005-0000-0000-000063790000}"/>
    <cellStyle name="Rubrik 3 9 3 2 12" xfId="20950" xr:uid="{00000000-0005-0000-0000-000064790000}"/>
    <cellStyle name="Rubrik 3 9 3 2 13" xfId="26086" xr:uid="{00000000-0005-0000-0000-000065790000}"/>
    <cellStyle name="Rubrik 3 9 3 2 14" xfId="28616" xr:uid="{00000000-0005-0000-0000-000066790000}"/>
    <cellStyle name="Rubrik 3 9 3 2 15" xfId="30961" xr:uid="{00000000-0005-0000-0000-000067790000}"/>
    <cellStyle name="Rubrik 3 9 3 2 16" xfId="33318" xr:uid="{00000000-0005-0000-0000-000068790000}"/>
    <cellStyle name="Rubrik 3 9 3 2 17" xfId="35333" xr:uid="{00000000-0005-0000-0000-000069790000}"/>
    <cellStyle name="Rubrik 3 9 3 2 18" xfId="37201" xr:uid="{00000000-0005-0000-0000-00006A790000}"/>
    <cellStyle name="Rubrik 3 9 3 2 2" xfId="2753" xr:uid="{00000000-0005-0000-0000-00006B790000}"/>
    <cellStyle name="Rubrik 3 9 3 2 2 10" xfId="32308" xr:uid="{00000000-0005-0000-0000-00006C790000}"/>
    <cellStyle name="Rubrik 3 9 3 2 2 11" xfId="34641" xr:uid="{00000000-0005-0000-0000-00006D790000}"/>
    <cellStyle name="Rubrik 3 9 3 2 2 12" xfId="36472" xr:uid="{00000000-0005-0000-0000-00006E790000}"/>
    <cellStyle name="Rubrik 3 9 3 2 2 2" xfId="5194" xr:uid="{00000000-0005-0000-0000-00006F790000}"/>
    <cellStyle name="Rubrik 3 9 3 2 2 2 10" xfId="35221" xr:uid="{00000000-0005-0000-0000-000070790000}"/>
    <cellStyle name="Rubrik 3 9 3 2 2 2 11" xfId="38182" xr:uid="{00000000-0005-0000-0000-000071790000}"/>
    <cellStyle name="Rubrik 3 9 3 2 2 2 2" xfId="13078" xr:uid="{00000000-0005-0000-0000-000072790000}"/>
    <cellStyle name="Rubrik 3 9 3 2 2 2 3" xfId="19401" xr:uid="{00000000-0005-0000-0000-000073790000}"/>
    <cellStyle name="Rubrik 3 9 3 2 2 2 4" xfId="22032" xr:uid="{00000000-0005-0000-0000-000074790000}"/>
    <cellStyle name="Rubrik 3 9 3 2 2 2 5" xfId="24615" xr:uid="{00000000-0005-0000-0000-000075790000}"/>
    <cellStyle name="Rubrik 3 9 3 2 2 2 6" xfId="21174" xr:uid="{00000000-0005-0000-0000-000076790000}"/>
    <cellStyle name="Rubrik 3 9 3 2 2 2 7" xfId="29630" xr:uid="{00000000-0005-0000-0000-000077790000}"/>
    <cellStyle name="Rubrik 3 9 3 2 2 2 8" xfId="28792" xr:uid="{00000000-0005-0000-0000-000078790000}"/>
    <cellStyle name="Rubrik 3 9 3 2 2 2 9" xfId="34366" xr:uid="{00000000-0005-0000-0000-000079790000}"/>
    <cellStyle name="Rubrik 3 9 3 2 2 3" xfId="10714" xr:uid="{00000000-0005-0000-0000-00007A790000}"/>
    <cellStyle name="Rubrik 3 9 3 2 2 4" xfId="16967" xr:uid="{00000000-0005-0000-0000-00007B790000}"/>
    <cellStyle name="Rubrik 3 9 3 2 2 5" xfId="15179" xr:uid="{00000000-0005-0000-0000-00007C790000}"/>
    <cellStyle name="Rubrik 3 9 3 2 2 6" xfId="19788" xr:uid="{00000000-0005-0000-0000-00007D790000}"/>
    <cellStyle name="Rubrik 3 9 3 2 2 7" xfId="24986" xr:uid="{00000000-0005-0000-0000-00007E790000}"/>
    <cellStyle name="Rubrik 3 9 3 2 2 8" xfId="27513" xr:uid="{00000000-0005-0000-0000-00007F790000}"/>
    <cellStyle name="Rubrik 3 9 3 2 2 9" xfId="29970" xr:uid="{00000000-0005-0000-0000-000080790000}"/>
    <cellStyle name="Rubrik 3 9 3 2 3" xfId="3065" xr:uid="{00000000-0005-0000-0000-000081790000}"/>
    <cellStyle name="Rubrik 3 9 3 2 3 10" xfId="31560" xr:uid="{00000000-0005-0000-0000-000082790000}"/>
    <cellStyle name="Rubrik 3 9 3 2 3 11" xfId="36145" xr:uid="{00000000-0005-0000-0000-000083790000}"/>
    <cellStyle name="Rubrik 3 9 3 2 3 12" xfId="36705" xr:uid="{00000000-0005-0000-0000-000084790000}"/>
    <cellStyle name="Rubrik 3 9 3 2 3 2" xfId="5195" xr:uid="{00000000-0005-0000-0000-000085790000}"/>
    <cellStyle name="Rubrik 3 9 3 2 3 2 10" xfId="30024" xr:uid="{00000000-0005-0000-0000-000086790000}"/>
    <cellStyle name="Rubrik 3 9 3 2 3 2 11" xfId="38183" xr:uid="{00000000-0005-0000-0000-000087790000}"/>
    <cellStyle name="Rubrik 3 9 3 2 3 2 2" xfId="13079" xr:uid="{00000000-0005-0000-0000-000088790000}"/>
    <cellStyle name="Rubrik 3 9 3 2 3 2 3" xfId="19402" xr:uid="{00000000-0005-0000-0000-000089790000}"/>
    <cellStyle name="Rubrik 3 9 3 2 3 2 4" xfId="22033" xr:uid="{00000000-0005-0000-0000-00008A790000}"/>
    <cellStyle name="Rubrik 3 9 3 2 3 2 5" xfId="24616" xr:uid="{00000000-0005-0000-0000-00008B790000}"/>
    <cellStyle name="Rubrik 3 9 3 2 3 2 6" xfId="23321" xr:uid="{00000000-0005-0000-0000-00008C790000}"/>
    <cellStyle name="Rubrik 3 9 3 2 3 2 7" xfId="29631" xr:uid="{00000000-0005-0000-0000-00008D790000}"/>
    <cellStyle name="Rubrik 3 9 3 2 3 2 8" xfId="19818" xr:uid="{00000000-0005-0000-0000-00008E790000}"/>
    <cellStyle name="Rubrik 3 9 3 2 3 2 9" xfId="34367" xr:uid="{00000000-0005-0000-0000-00008F790000}"/>
    <cellStyle name="Rubrik 3 9 3 2 3 3" xfId="11025" xr:uid="{00000000-0005-0000-0000-000090790000}"/>
    <cellStyle name="Rubrik 3 9 3 2 3 4" xfId="17279" xr:uid="{00000000-0005-0000-0000-000091790000}"/>
    <cellStyle name="Rubrik 3 9 3 2 3 5" xfId="16343" xr:uid="{00000000-0005-0000-0000-000092790000}"/>
    <cellStyle name="Rubrik 3 9 3 2 3 6" xfId="20163" xr:uid="{00000000-0005-0000-0000-000093790000}"/>
    <cellStyle name="Rubrik 3 9 3 2 3 7" xfId="27098" xr:uid="{00000000-0005-0000-0000-000094790000}"/>
    <cellStyle name="Rubrik 3 9 3 2 3 8" xfId="26703" xr:uid="{00000000-0005-0000-0000-000095790000}"/>
    <cellStyle name="Rubrik 3 9 3 2 3 9" xfId="31915" xr:uid="{00000000-0005-0000-0000-000096790000}"/>
    <cellStyle name="Rubrik 3 9 3 2 4" xfId="2979" xr:uid="{00000000-0005-0000-0000-000097790000}"/>
    <cellStyle name="Rubrik 3 9 3 2 4 10" xfId="32880" xr:uid="{00000000-0005-0000-0000-000098790000}"/>
    <cellStyle name="Rubrik 3 9 3 2 4 11" xfId="16535" xr:uid="{00000000-0005-0000-0000-000099790000}"/>
    <cellStyle name="Rubrik 3 9 3 2 4 12" xfId="35828" xr:uid="{00000000-0005-0000-0000-00009A790000}"/>
    <cellStyle name="Rubrik 3 9 3 2 4 2" xfId="5196" xr:uid="{00000000-0005-0000-0000-00009B790000}"/>
    <cellStyle name="Rubrik 3 9 3 2 4 2 10" xfId="25545" xr:uid="{00000000-0005-0000-0000-00009C790000}"/>
    <cellStyle name="Rubrik 3 9 3 2 4 2 11" xfId="38184" xr:uid="{00000000-0005-0000-0000-00009D790000}"/>
    <cellStyle name="Rubrik 3 9 3 2 4 2 2" xfId="13080" xr:uid="{00000000-0005-0000-0000-00009E790000}"/>
    <cellStyle name="Rubrik 3 9 3 2 4 2 3" xfId="19403" xr:uid="{00000000-0005-0000-0000-00009F790000}"/>
    <cellStyle name="Rubrik 3 9 3 2 4 2 4" xfId="22034" xr:uid="{00000000-0005-0000-0000-0000A0790000}"/>
    <cellStyle name="Rubrik 3 9 3 2 4 2 5" xfId="24617" xr:uid="{00000000-0005-0000-0000-0000A1790000}"/>
    <cellStyle name="Rubrik 3 9 3 2 4 2 6" xfId="23181" xr:uid="{00000000-0005-0000-0000-0000A2790000}"/>
    <cellStyle name="Rubrik 3 9 3 2 4 2 7" xfId="29632" xr:uid="{00000000-0005-0000-0000-0000A3790000}"/>
    <cellStyle name="Rubrik 3 9 3 2 4 2 8" xfId="15961" xr:uid="{00000000-0005-0000-0000-0000A4790000}"/>
    <cellStyle name="Rubrik 3 9 3 2 4 2 9" xfId="34368" xr:uid="{00000000-0005-0000-0000-0000A5790000}"/>
    <cellStyle name="Rubrik 3 9 3 2 4 3" xfId="10940" xr:uid="{00000000-0005-0000-0000-0000A6790000}"/>
    <cellStyle name="Rubrik 3 9 3 2 4 4" xfId="17193" xr:uid="{00000000-0005-0000-0000-0000A7790000}"/>
    <cellStyle name="Rubrik 3 9 3 2 4 5" xfId="18115" xr:uid="{00000000-0005-0000-0000-0000A8790000}"/>
    <cellStyle name="Rubrik 3 9 3 2 4 6" xfId="17778" xr:uid="{00000000-0005-0000-0000-0000A9790000}"/>
    <cellStyle name="Rubrik 3 9 3 2 4 7" xfId="22851" xr:uid="{00000000-0005-0000-0000-0000AA790000}"/>
    <cellStyle name="Rubrik 3 9 3 2 4 8" xfId="28736" xr:uid="{00000000-0005-0000-0000-0000AB790000}"/>
    <cellStyle name="Rubrik 3 9 3 2 4 9" xfId="22540" xr:uid="{00000000-0005-0000-0000-0000AC790000}"/>
    <cellStyle name="Rubrik 3 9 3 2 5" xfId="3195" xr:uid="{00000000-0005-0000-0000-0000AD790000}"/>
    <cellStyle name="Rubrik 3 9 3 2 5 10" xfId="28300" xr:uid="{00000000-0005-0000-0000-0000AE790000}"/>
    <cellStyle name="Rubrik 3 9 3 2 5 11" xfId="36080" xr:uid="{00000000-0005-0000-0000-0000AF790000}"/>
    <cellStyle name="Rubrik 3 9 3 2 5 12" xfId="36617" xr:uid="{00000000-0005-0000-0000-0000B0790000}"/>
    <cellStyle name="Rubrik 3 9 3 2 5 2" xfId="5197" xr:uid="{00000000-0005-0000-0000-0000B1790000}"/>
    <cellStyle name="Rubrik 3 9 3 2 5 2 10" xfId="25970" xr:uid="{00000000-0005-0000-0000-0000B2790000}"/>
    <cellStyle name="Rubrik 3 9 3 2 5 2 11" xfId="38185" xr:uid="{00000000-0005-0000-0000-0000B3790000}"/>
    <cellStyle name="Rubrik 3 9 3 2 5 2 2" xfId="13081" xr:uid="{00000000-0005-0000-0000-0000B4790000}"/>
    <cellStyle name="Rubrik 3 9 3 2 5 2 3" xfId="19404" xr:uid="{00000000-0005-0000-0000-0000B5790000}"/>
    <cellStyle name="Rubrik 3 9 3 2 5 2 4" xfId="22035" xr:uid="{00000000-0005-0000-0000-0000B6790000}"/>
    <cellStyle name="Rubrik 3 9 3 2 5 2 5" xfId="24618" xr:uid="{00000000-0005-0000-0000-0000B7790000}"/>
    <cellStyle name="Rubrik 3 9 3 2 5 2 6" xfId="22443" xr:uid="{00000000-0005-0000-0000-0000B8790000}"/>
    <cellStyle name="Rubrik 3 9 3 2 5 2 7" xfId="29633" xr:uid="{00000000-0005-0000-0000-0000B9790000}"/>
    <cellStyle name="Rubrik 3 9 3 2 5 2 8" xfId="14926" xr:uid="{00000000-0005-0000-0000-0000BA790000}"/>
    <cellStyle name="Rubrik 3 9 3 2 5 2 9" xfId="34369" xr:uid="{00000000-0005-0000-0000-0000BB790000}"/>
    <cellStyle name="Rubrik 3 9 3 2 5 3" xfId="11155" xr:uid="{00000000-0005-0000-0000-0000BC790000}"/>
    <cellStyle name="Rubrik 3 9 3 2 5 4" xfId="17409" xr:uid="{00000000-0005-0000-0000-0000BD790000}"/>
    <cellStyle name="Rubrik 3 9 3 2 5 5" xfId="10386" xr:uid="{00000000-0005-0000-0000-0000BE790000}"/>
    <cellStyle name="Rubrik 3 9 3 2 5 6" xfId="20040" xr:uid="{00000000-0005-0000-0000-0000BF790000}"/>
    <cellStyle name="Rubrik 3 9 3 2 5 7" xfId="22943" xr:uid="{00000000-0005-0000-0000-0000C0790000}"/>
    <cellStyle name="Rubrik 3 9 3 2 5 8" xfId="28556" xr:uid="{00000000-0005-0000-0000-0000C1790000}"/>
    <cellStyle name="Rubrik 3 9 3 2 5 9" xfId="23382" xr:uid="{00000000-0005-0000-0000-0000C2790000}"/>
    <cellStyle name="Rubrik 3 9 3 2 6" xfId="1361" xr:uid="{00000000-0005-0000-0000-0000C3790000}"/>
    <cellStyle name="Rubrik 3 9 3 2 6 10" xfId="32715" xr:uid="{00000000-0005-0000-0000-0000C4790000}"/>
    <cellStyle name="Rubrik 3 9 3 2 6 11" xfId="34928" xr:uid="{00000000-0005-0000-0000-0000C5790000}"/>
    <cellStyle name="Rubrik 3 9 3 2 6 12" xfId="36771" xr:uid="{00000000-0005-0000-0000-0000C6790000}"/>
    <cellStyle name="Rubrik 3 9 3 2 6 2" xfId="5198" xr:uid="{00000000-0005-0000-0000-0000C7790000}"/>
    <cellStyle name="Rubrik 3 9 3 2 6 2 10" xfId="28832" xr:uid="{00000000-0005-0000-0000-0000C8790000}"/>
    <cellStyle name="Rubrik 3 9 3 2 6 2 11" xfId="38186" xr:uid="{00000000-0005-0000-0000-0000C9790000}"/>
    <cellStyle name="Rubrik 3 9 3 2 6 2 2" xfId="13082" xr:uid="{00000000-0005-0000-0000-0000CA790000}"/>
    <cellStyle name="Rubrik 3 9 3 2 6 2 3" xfId="19405" xr:uid="{00000000-0005-0000-0000-0000CB790000}"/>
    <cellStyle name="Rubrik 3 9 3 2 6 2 4" xfId="22036" xr:uid="{00000000-0005-0000-0000-0000CC790000}"/>
    <cellStyle name="Rubrik 3 9 3 2 6 2 5" xfId="24619" xr:uid="{00000000-0005-0000-0000-0000CD790000}"/>
    <cellStyle name="Rubrik 3 9 3 2 6 2 6" xfId="23759" xr:uid="{00000000-0005-0000-0000-0000CE790000}"/>
    <cellStyle name="Rubrik 3 9 3 2 6 2 7" xfId="29634" xr:uid="{00000000-0005-0000-0000-0000CF790000}"/>
    <cellStyle name="Rubrik 3 9 3 2 6 2 8" xfId="23127" xr:uid="{00000000-0005-0000-0000-0000D0790000}"/>
    <cellStyle name="Rubrik 3 9 3 2 6 2 9" xfId="34370" xr:uid="{00000000-0005-0000-0000-0000D1790000}"/>
    <cellStyle name="Rubrik 3 9 3 2 6 3" xfId="9330" xr:uid="{00000000-0005-0000-0000-0000D2790000}"/>
    <cellStyle name="Rubrik 3 9 3 2 6 4" xfId="15556" xr:uid="{00000000-0005-0000-0000-0000D3790000}"/>
    <cellStyle name="Rubrik 3 9 3 2 6 5" xfId="15794" xr:uid="{00000000-0005-0000-0000-0000D4790000}"/>
    <cellStyle name="Rubrik 3 9 3 2 6 6" xfId="20250" xr:uid="{00000000-0005-0000-0000-0000D5790000}"/>
    <cellStyle name="Rubrik 3 9 3 2 6 7" xfId="25424" xr:uid="{00000000-0005-0000-0000-0000D6790000}"/>
    <cellStyle name="Rubrik 3 9 3 2 6 8" xfId="27954" xr:uid="{00000000-0005-0000-0000-0000D7790000}"/>
    <cellStyle name="Rubrik 3 9 3 2 6 9" xfId="30365" xr:uid="{00000000-0005-0000-0000-0000D8790000}"/>
    <cellStyle name="Rubrik 3 9 3 2 7" xfId="1118" xr:uid="{00000000-0005-0000-0000-0000D9790000}"/>
    <cellStyle name="Rubrik 3 9 3 2 7 10" xfId="32403" xr:uid="{00000000-0005-0000-0000-0000DA790000}"/>
    <cellStyle name="Rubrik 3 9 3 2 7 11" xfId="34706" xr:uid="{00000000-0005-0000-0000-0000DB790000}"/>
    <cellStyle name="Rubrik 3 9 3 2 7 12" xfId="36536" xr:uid="{00000000-0005-0000-0000-0000DC790000}"/>
    <cellStyle name="Rubrik 3 9 3 2 7 2" xfId="5199" xr:uid="{00000000-0005-0000-0000-0000DD790000}"/>
    <cellStyle name="Rubrik 3 9 3 2 7 2 10" xfId="33543" xr:uid="{00000000-0005-0000-0000-0000DE790000}"/>
    <cellStyle name="Rubrik 3 9 3 2 7 2 11" xfId="38187" xr:uid="{00000000-0005-0000-0000-0000DF790000}"/>
    <cellStyle name="Rubrik 3 9 3 2 7 2 2" xfId="13083" xr:uid="{00000000-0005-0000-0000-0000E0790000}"/>
    <cellStyle name="Rubrik 3 9 3 2 7 2 3" xfId="19406" xr:uid="{00000000-0005-0000-0000-0000E1790000}"/>
    <cellStyle name="Rubrik 3 9 3 2 7 2 4" xfId="22037" xr:uid="{00000000-0005-0000-0000-0000E2790000}"/>
    <cellStyle name="Rubrik 3 9 3 2 7 2 5" xfId="24620" xr:uid="{00000000-0005-0000-0000-0000E3790000}"/>
    <cellStyle name="Rubrik 3 9 3 2 7 2 6" xfId="10369" xr:uid="{00000000-0005-0000-0000-0000E4790000}"/>
    <cellStyle name="Rubrik 3 9 3 2 7 2 7" xfId="29635" xr:uid="{00000000-0005-0000-0000-0000E5790000}"/>
    <cellStyle name="Rubrik 3 9 3 2 7 2 8" xfId="27359" xr:uid="{00000000-0005-0000-0000-0000E6790000}"/>
    <cellStyle name="Rubrik 3 9 3 2 7 2 9" xfId="34371" xr:uid="{00000000-0005-0000-0000-0000E7790000}"/>
    <cellStyle name="Rubrik 3 9 3 2 7 3" xfId="14083" xr:uid="{00000000-0005-0000-0000-0000E8790000}"/>
    <cellStyle name="Rubrik 3 9 3 2 7 4" xfId="16354" xr:uid="{00000000-0005-0000-0000-0000E9790000}"/>
    <cellStyle name="Rubrik 3 9 3 2 7 5" xfId="14810" xr:uid="{00000000-0005-0000-0000-0000EA790000}"/>
    <cellStyle name="Rubrik 3 9 3 2 7 6" xfId="19905" xr:uid="{00000000-0005-0000-0000-0000EB790000}"/>
    <cellStyle name="Rubrik 3 9 3 2 7 7" xfId="25094" xr:uid="{00000000-0005-0000-0000-0000EC790000}"/>
    <cellStyle name="Rubrik 3 9 3 2 7 8" xfId="27620" xr:uid="{00000000-0005-0000-0000-0000ED790000}"/>
    <cellStyle name="Rubrik 3 9 3 2 7 9" xfId="30066" xr:uid="{00000000-0005-0000-0000-0000EE790000}"/>
    <cellStyle name="Rubrik 3 9 3 2 8" xfId="5200" xr:uid="{00000000-0005-0000-0000-0000EF790000}"/>
    <cellStyle name="Rubrik 3 9 3 2 8 10" xfId="34962" xr:uid="{00000000-0005-0000-0000-0000F0790000}"/>
    <cellStyle name="Rubrik 3 9 3 2 8 11" xfId="38188" xr:uid="{00000000-0005-0000-0000-0000F1790000}"/>
    <cellStyle name="Rubrik 3 9 3 2 8 2" xfId="13084" xr:uid="{00000000-0005-0000-0000-0000F2790000}"/>
    <cellStyle name="Rubrik 3 9 3 2 8 3" xfId="19407" xr:uid="{00000000-0005-0000-0000-0000F3790000}"/>
    <cellStyle name="Rubrik 3 9 3 2 8 4" xfId="22038" xr:uid="{00000000-0005-0000-0000-0000F4790000}"/>
    <cellStyle name="Rubrik 3 9 3 2 8 5" xfId="24621" xr:uid="{00000000-0005-0000-0000-0000F5790000}"/>
    <cellStyle name="Rubrik 3 9 3 2 8 6" xfId="20576" xr:uid="{00000000-0005-0000-0000-0000F6790000}"/>
    <cellStyle name="Rubrik 3 9 3 2 8 7" xfId="29636" xr:uid="{00000000-0005-0000-0000-0000F7790000}"/>
    <cellStyle name="Rubrik 3 9 3 2 8 8" xfId="28259" xr:uid="{00000000-0005-0000-0000-0000F8790000}"/>
    <cellStyle name="Rubrik 3 9 3 2 8 9" xfId="34372" xr:uid="{00000000-0005-0000-0000-0000F9790000}"/>
    <cellStyle name="Rubrik 3 9 3 2 9" xfId="10049" xr:uid="{00000000-0005-0000-0000-0000FA790000}"/>
    <cellStyle name="Rubrik 3 9 3 20" xfId="34993" xr:uid="{00000000-0005-0000-0000-0000FB790000}"/>
    <cellStyle name="Rubrik 3 9 3 3" xfId="2886" xr:uid="{00000000-0005-0000-0000-0000FC790000}"/>
    <cellStyle name="Rubrik 3 9 3 3 10" xfId="32705" xr:uid="{00000000-0005-0000-0000-0000FD790000}"/>
    <cellStyle name="Rubrik 3 9 3 3 11" xfId="34919" xr:uid="{00000000-0005-0000-0000-0000FE790000}"/>
    <cellStyle name="Rubrik 3 9 3 3 12" xfId="36761" xr:uid="{00000000-0005-0000-0000-0000FF790000}"/>
    <cellStyle name="Rubrik 3 9 3 3 2" xfId="5201" xr:uid="{00000000-0005-0000-0000-0000007A0000}"/>
    <cellStyle name="Rubrik 3 9 3 3 2 10" xfId="33491" xr:uid="{00000000-0005-0000-0000-0000017A0000}"/>
    <cellStyle name="Rubrik 3 9 3 3 2 11" xfId="38189" xr:uid="{00000000-0005-0000-0000-0000027A0000}"/>
    <cellStyle name="Rubrik 3 9 3 3 2 2" xfId="13085" xr:uid="{00000000-0005-0000-0000-0000037A0000}"/>
    <cellStyle name="Rubrik 3 9 3 3 2 3" xfId="19408" xr:uid="{00000000-0005-0000-0000-0000047A0000}"/>
    <cellStyle name="Rubrik 3 9 3 3 2 4" xfId="22039" xr:uid="{00000000-0005-0000-0000-0000057A0000}"/>
    <cellStyle name="Rubrik 3 9 3 3 2 5" xfId="24622" xr:uid="{00000000-0005-0000-0000-0000067A0000}"/>
    <cellStyle name="Rubrik 3 9 3 3 2 6" xfId="16886" xr:uid="{00000000-0005-0000-0000-0000077A0000}"/>
    <cellStyle name="Rubrik 3 9 3 3 2 7" xfId="29637" xr:uid="{00000000-0005-0000-0000-0000087A0000}"/>
    <cellStyle name="Rubrik 3 9 3 3 2 8" xfId="27358" xr:uid="{00000000-0005-0000-0000-0000097A0000}"/>
    <cellStyle name="Rubrik 3 9 3 3 2 9" xfId="34373" xr:uid="{00000000-0005-0000-0000-00000A7A0000}"/>
    <cellStyle name="Rubrik 3 9 3 3 3" xfId="10847" xr:uid="{00000000-0005-0000-0000-00000B7A0000}"/>
    <cellStyle name="Rubrik 3 9 3 3 4" xfId="17100" xr:uid="{00000000-0005-0000-0000-00000C7A0000}"/>
    <cellStyle name="Rubrik 3 9 3 3 5" xfId="16454" xr:uid="{00000000-0005-0000-0000-00000D7A0000}"/>
    <cellStyle name="Rubrik 3 9 3 3 6" xfId="20238" xr:uid="{00000000-0005-0000-0000-00000E7A0000}"/>
    <cellStyle name="Rubrik 3 9 3 3 7" xfId="25412" xr:uid="{00000000-0005-0000-0000-00000F7A0000}"/>
    <cellStyle name="Rubrik 3 9 3 3 8" xfId="27943" xr:uid="{00000000-0005-0000-0000-0000107A0000}"/>
    <cellStyle name="Rubrik 3 9 3 3 9" xfId="30354" xr:uid="{00000000-0005-0000-0000-0000117A0000}"/>
    <cellStyle name="Rubrik 3 9 3 4" xfId="1215" xr:uid="{00000000-0005-0000-0000-0000127A0000}"/>
    <cellStyle name="Rubrik 3 9 3 4 10" xfId="25048" xr:uid="{00000000-0005-0000-0000-0000137A0000}"/>
    <cellStyle name="Rubrik 3 9 3 4 11" xfId="36682" xr:uid="{00000000-0005-0000-0000-0000147A0000}"/>
    <cellStyle name="Rubrik 3 9 3 4 12" xfId="27614" xr:uid="{00000000-0005-0000-0000-0000157A0000}"/>
    <cellStyle name="Rubrik 3 9 3 4 2" xfId="5202" xr:uid="{00000000-0005-0000-0000-0000167A0000}"/>
    <cellStyle name="Rubrik 3 9 3 4 2 10" xfId="33005" xr:uid="{00000000-0005-0000-0000-0000177A0000}"/>
    <cellStyle name="Rubrik 3 9 3 4 2 11" xfId="38190" xr:uid="{00000000-0005-0000-0000-0000187A0000}"/>
    <cellStyle name="Rubrik 3 9 3 4 2 2" xfId="13086" xr:uid="{00000000-0005-0000-0000-0000197A0000}"/>
    <cellStyle name="Rubrik 3 9 3 4 2 3" xfId="19409" xr:uid="{00000000-0005-0000-0000-00001A7A0000}"/>
    <cellStyle name="Rubrik 3 9 3 4 2 4" xfId="22040" xr:uid="{00000000-0005-0000-0000-00001B7A0000}"/>
    <cellStyle name="Rubrik 3 9 3 4 2 5" xfId="24623" xr:uid="{00000000-0005-0000-0000-00001C7A0000}"/>
    <cellStyle name="Rubrik 3 9 3 4 2 6" xfId="22494" xr:uid="{00000000-0005-0000-0000-00001D7A0000}"/>
    <cellStyle name="Rubrik 3 9 3 4 2 7" xfId="29638" xr:uid="{00000000-0005-0000-0000-00001E7A0000}"/>
    <cellStyle name="Rubrik 3 9 3 4 2 8" xfId="24844" xr:uid="{00000000-0005-0000-0000-00001F7A0000}"/>
    <cellStyle name="Rubrik 3 9 3 4 2 9" xfId="34374" xr:uid="{00000000-0005-0000-0000-0000207A0000}"/>
    <cellStyle name="Rubrik 3 9 3 4 3" xfId="13986" xr:uid="{00000000-0005-0000-0000-0000217A0000}"/>
    <cellStyle name="Rubrik 3 9 3 4 4" xfId="15630" xr:uid="{00000000-0005-0000-0000-0000227A0000}"/>
    <cellStyle name="Rubrik 3 9 3 4 5" xfId="20140" xr:uid="{00000000-0005-0000-0000-0000237A0000}"/>
    <cellStyle name="Rubrik 3 9 3 4 6" xfId="22754" xr:uid="{00000000-0005-0000-0000-0000247A0000}"/>
    <cellStyle name="Rubrik 3 9 3 4 7" xfId="27847" xr:uid="{00000000-0005-0000-0000-0000257A0000}"/>
    <cellStyle name="Rubrik 3 9 3 4 8" xfId="23718" xr:uid="{00000000-0005-0000-0000-0000267A0000}"/>
    <cellStyle name="Rubrik 3 9 3 4 9" xfId="32613" xr:uid="{00000000-0005-0000-0000-0000277A0000}"/>
    <cellStyle name="Rubrik 3 9 3 5" xfId="1322" xr:uid="{00000000-0005-0000-0000-0000287A0000}"/>
    <cellStyle name="Rubrik 3 9 3 5 10" xfId="30546" xr:uid="{00000000-0005-0000-0000-0000297A0000}"/>
    <cellStyle name="Rubrik 3 9 3 5 11" xfId="37083" xr:uid="{00000000-0005-0000-0000-00002A7A0000}"/>
    <cellStyle name="Rubrik 3 9 3 5 12" xfId="31000" xr:uid="{00000000-0005-0000-0000-00002B7A0000}"/>
    <cellStyle name="Rubrik 3 9 3 5 2" xfId="5203" xr:uid="{00000000-0005-0000-0000-00002C7A0000}"/>
    <cellStyle name="Rubrik 3 9 3 5 2 10" xfId="31045" xr:uid="{00000000-0005-0000-0000-00002D7A0000}"/>
    <cellStyle name="Rubrik 3 9 3 5 2 11" xfId="38191" xr:uid="{00000000-0005-0000-0000-00002E7A0000}"/>
    <cellStyle name="Rubrik 3 9 3 5 2 2" xfId="13087" xr:uid="{00000000-0005-0000-0000-00002F7A0000}"/>
    <cellStyle name="Rubrik 3 9 3 5 2 3" xfId="19410" xr:uid="{00000000-0005-0000-0000-0000307A0000}"/>
    <cellStyle name="Rubrik 3 9 3 5 2 4" xfId="22041" xr:uid="{00000000-0005-0000-0000-0000317A0000}"/>
    <cellStyle name="Rubrik 3 9 3 5 2 5" xfId="24624" xr:uid="{00000000-0005-0000-0000-0000327A0000}"/>
    <cellStyle name="Rubrik 3 9 3 5 2 6" xfId="22553" xr:uid="{00000000-0005-0000-0000-0000337A0000}"/>
    <cellStyle name="Rubrik 3 9 3 5 2 7" xfId="29639" xr:uid="{00000000-0005-0000-0000-0000347A0000}"/>
    <cellStyle name="Rubrik 3 9 3 5 2 8" xfId="16023" xr:uid="{00000000-0005-0000-0000-0000357A0000}"/>
    <cellStyle name="Rubrik 3 9 3 5 2 9" xfId="34375" xr:uid="{00000000-0005-0000-0000-0000367A0000}"/>
    <cellStyle name="Rubrik 3 9 3 5 3" xfId="9291" xr:uid="{00000000-0005-0000-0000-0000377A0000}"/>
    <cellStyle name="Rubrik 3 9 3 5 4" xfId="16253" xr:uid="{00000000-0005-0000-0000-0000387A0000}"/>
    <cellStyle name="Rubrik 3 9 3 5 5" xfId="20777" xr:uid="{00000000-0005-0000-0000-0000397A0000}"/>
    <cellStyle name="Rubrik 3 9 3 5 6" xfId="23370" xr:uid="{00000000-0005-0000-0000-00003A7A0000}"/>
    <cellStyle name="Rubrik 3 9 3 5 7" xfId="28451" xr:uid="{00000000-0005-0000-0000-00003B7A0000}"/>
    <cellStyle name="Rubrik 3 9 3 5 8" xfId="25623" xr:uid="{00000000-0005-0000-0000-00003C7A0000}"/>
    <cellStyle name="Rubrik 3 9 3 5 9" xfId="33166" xr:uid="{00000000-0005-0000-0000-00003D7A0000}"/>
    <cellStyle name="Rubrik 3 9 3 6" xfId="2791" xr:uid="{00000000-0005-0000-0000-00003E7A0000}"/>
    <cellStyle name="Rubrik 3 9 3 6 10" xfId="30396" xr:uid="{00000000-0005-0000-0000-00003F7A0000}"/>
    <cellStyle name="Rubrik 3 9 3 6 11" xfId="36275" xr:uid="{00000000-0005-0000-0000-0000407A0000}"/>
    <cellStyle name="Rubrik 3 9 3 6 12" xfId="32345" xr:uid="{00000000-0005-0000-0000-0000417A0000}"/>
    <cellStyle name="Rubrik 3 9 3 6 2" xfId="5204" xr:uid="{00000000-0005-0000-0000-0000427A0000}"/>
    <cellStyle name="Rubrik 3 9 3 6 2 10" xfId="34454" xr:uid="{00000000-0005-0000-0000-0000437A0000}"/>
    <cellStyle name="Rubrik 3 9 3 6 2 11" xfId="38192" xr:uid="{00000000-0005-0000-0000-0000447A0000}"/>
    <cellStyle name="Rubrik 3 9 3 6 2 2" xfId="13088" xr:uid="{00000000-0005-0000-0000-0000457A0000}"/>
    <cellStyle name="Rubrik 3 9 3 6 2 3" xfId="19411" xr:uid="{00000000-0005-0000-0000-0000467A0000}"/>
    <cellStyle name="Rubrik 3 9 3 6 2 4" xfId="22042" xr:uid="{00000000-0005-0000-0000-0000477A0000}"/>
    <cellStyle name="Rubrik 3 9 3 6 2 5" xfId="24625" xr:uid="{00000000-0005-0000-0000-0000487A0000}"/>
    <cellStyle name="Rubrik 3 9 3 6 2 6" xfId="23199" xr:uid="{00000000-0005-0000-0000-0000497A0000}"/>
    <cellStyle name="Rubrik 3 9 3 6 2 7" xfId="29640" xr:uid="{00000000-0005-0000-0000-00004A7A0000}"/>
    <cellStyle name="Rubrik 3 9 3 6 2 8" xfId="20578" xr:uid="{00000000-0005-0000-0000-00004B7A0000}"/>
    <cellStyle name="Rubrik 3 9 3 6 2 9" xfId="34376" xr:uid="{00000000-0005-0000-0000-00004C7A0000}"/>
    <cellStyle name="Rubrik 3 9 3 6 3" xfId="10752" xr:uid="{00000000-0005-0000-0000-00004D7A0000}"/>
    <cellStyle name="Rubrik 3 9 3 6 4" xfId="17005" xr:uid="{00000000-0005-0000-0000-00004E7A0000}"/>
    <cellStyle name="Rubrik 3 9 3 6 5" xfId="19500" xr:uid="{00000000-0005-0000-0000-00004F7A0000}"/>
    <cellStyle name="Rubrik 3 9 3 6 6" xfId="22131" xr:uid="{00000000-0005-0000-0000-0000507A0000}"/>
    <cellStyle name="Rubrik 3 9 3 6 7" xfId="27234" xr:uid="{00000000-0005-0000-0000-0000517A0000}"/>
    <cellStyle name="Rubrik 3 9 3 6 8" xfId="25458" xr:uid="{00000000-0005-0000-0000-0000527A0000}"/>
    <cellStyle name="Rubrik 3 9 3 6 9" xfId="32051" xr:uid="{00000000-0005-0000-0000-0000537A0000}"/>
    <cellStyle name="Rubrik 3 9 3 7" xfId="3326" xr:uid="{00000000-0005-0000-0000-0000547A0000}"/>
    <cellStyle name="Rubrik 3 9 3 7 10" xfId="33132" xr:uid="{00000000-0005-0000-0000-0000557A0000}"/>
    <cellStyle name="Rubrik 3 9 3 7 11" xfId="36013" xr:uid="{00000000-0005-0000-0000-0000567A0000}"/>
    <cellStyle name="Rubrik 3 9 3 7 12" xfId="37307" xr:uid="{00000000-0005-0000-0000-0000577A0000}"/>
    <cellStyle name="Rubrik 3 9 3 7 2" xfId="5205" xr:uid="{00000000-0005-0000-0000-0000587A0000}"/>
    <cellStyle name="Rubrik 3 9 3 7 2 10" xfId="33494" xr:uid="{00000000-0005-0000-0000-0000597A0000}"/>
    <cellStyle name="Rubrik 3 9 3 7 2 11" xfId="38193" xr:uid="{00000000-0005-0000-0000-00005A7A0000}"/>
    <cellStyle name="Rubrik 3 9 3 7 2 2" xfId="13089" xr:uid="{00000000-0005-0000-0000-00005B7A0000}"/>
    <cellStyle name="Rubrik 3 9 3 7 2 3" xfId="19412" xr:uid="{00000000-0005-0000-0000-00005C7A0000}"/>
    <cellStyle name="Rubrik 3 9 3 7 2 4" xfId="22043" xr:uid="{00000000-0005-0000-0000-00005D7A0000}"/>
    <cellStyle name="Rubrik 3 9 3 7 2 5" xfId="24626" xr:uid="{00000000-0005-0000-0000-00005E7A0000}"/>
    <cellStyle name="Rubrik 3 9 3 7 2 6" xfId="21172" xr:uid="{00000000-0005-0000-0000-00005F7A0000}"/>
    <cellStyle name="Rubrik 3 9 3 7 2 7" xfId="29641" xr:uid="{00000000-0005-0000-0000-0000607A0000}"/>
    <cellStyle name="Rubrik 3 9 3 7 2 8" xfId="28432" xr:uid="{00000000-0005-0000-0000-0000617A0000}"/>
    <cellStyle name="Rubrik 3 9 3 7 2 9" xfId="34377" xr:uid="{00000000-0005-0000-0000-0000627A0000}"/>
    <cellStyle name="Rubrik 3 9 3 7 3" xfId="11286" xr:uid="{00000000-0005-0000-0000-0000637A0000}"/>
    <cellStyle name="Rubrik 3 9 3 7 4" xfId="17540" xr:uid="{00000000-0005-0000-0000-0000647A0000}"/>
    <cellStyle name="Rubrik 3 9 3 7 5" xfId="16759" xr:uid="{00000000-0005-0000-0000-0000657A0000}"/>
    <cellStyle name="Rubrik 3 9 3 7 6" xfId="21110" xr:uid="{00000000-0005-0000-0000-0000667A0000}"/>
    <cellStyle name="Rubrik 3 9 3 7 7" xfId="26969" xr:uid="{00000000-0005-0000-0000-0000677A0000}"/>
    <cellStyle name="Rubrik 3 9 3 7 8" xfId="28189" xr:uid="{00000000-0005-0000-0000-0000687A0000}"/>
    <cellStyle name="Rubrik 3 9 3 7 9" xfId="31785" xr:uid="{00000000-0005-0000-0000-0000697A0000}"/>
    <cellStyle name="Rubrik 3 9 3 8" xfId="3143" xr:uid="{00000000-0005-0000-0000-00006A7A0000}"/>
    <cellStyle name="Rubrik 3 9 3 8 10" xfId="31575" xr:uid="{00000000-0005-0000-0000-00006B7A0000}"/>
    <cellStyle name="Rubrik 3 9 3 8 11" xfId="34464" xr:uid="{00000000-0005-0000-0000-00006C7A0000}"/>
    <cellStyle name="Rubrik 3 9 3 8 12" xfId="35259" xr:uid="{00000000-0005-0000-0000-00006D7A0000}"/>
    <cellStyle name="Rubrik 3 9 3 8 2" xfId="5206" xr:uid="{00000000-0005-0000-0000-00006E7A0000}"/>
    <cellStyle name="Rubrik 3 9 3 8 2 10" xfId="25839" xr:uid="{00000000-0005-0000-0000-00006F7A0000}"/>
    <cellStyle name="Rubrik 3 9 3 8 2 11" xfId="38194" xr:uid="{00000000-0005-0000-0000-0000707A0000}"/>
    <cellStyle name="Rubrik 3 9 3 8 2 2" xfId="13090" xr:uid="{00000000-0005-0000-0000-0000717A0000}"/>
    <cellStyle name="Rubrik 3 9 3 8 2 3" xfId="19413" xr:uid="{00000000-0005-0000-0000-0000727A0000}"/>
    <cellStyle name="Rubrik 3 9 3 8 2 4" xfId="22044" xr:uid="{00000000-0005-0000-0000-0000737A0000}"/>
    <cellStyle name="Rubrik 3 9 3 8 2 5" xfId="24627" xr:uid="{00000000-0005-0000-0000-0000747A0000}"/>
    <cellStyle name="Rubrik 3 9 3 8 2 6" xfId="11727" xr:uid="{00000000-0005-0000-0000-0000757A0000}"/>
    <cellStyle name="Rubrik 3 9 3 8 2 7" xfId="29642" xr:uid="{00000000-0005-0000-0000-0000767A0000}"/>
    <cellStyle name="Rubrik 3 9 3 8 2 8" xfId="16743" xr:uid="{00000000-0005-0000-0000-0000777A0000}"/>
    <cellStyle name="Rubrik 3 9 3 8 2 9" xfId="34378" xr:uid="{00000000-0005-0000-0000-0000787A0000}"/>
    <cellStyle name="Rubrik 3 9 3 8 3" xfId="11103" xr:uid="{00000000-0005-0000-0000-0000797A0000}"/>
    <cellStyle name="Rubrik 3 9 3 8 4" xfId="17357" xr:uid="{00000000-0005-0000-0000-00007A7A0000}"/>
    <cellStyle name="Rubrik 3 9 3 8 5" xfId="18043" xr:uid="{00000000-0005-0000-0000-00007B7A0000}"/>
    <cellStyle name="Rubrik 3 9 3 8 6" xfId="17813" xr:uid="{00000000-0005-0000-0000-00007C7A0000}"/>
    <cellStyle name="Rubrik 3 9 3 8 7" xfId="27059" xr:uid="{00000000-0005-0000-0000-00007D7A0000}"/>
    <cellStyle name="Rubrik 3 9 3 8 8" xfId="27381" xr:uid="{00000000-0005-0000-0000-00007E7A0000}"/>
    <cellStyle name="Rubrik 3 9 3 8 9" xfId="31876" xr:uid="{00000000-0005-0000-0000-00007F7A0000}"/>
    <cellStyle name="Rubrik 3 9 3 9" xfId="835" xr:uid="{00000000-0005-0000-0000-0000807A0000}"/>
    <cellStyle name="Rubrik 3 9 3 9 10" xfId="32798" xr:uid="{00000000-0005-0000-0000-0000817A0000}"/>
    <cellStyle name="Rubrik 3 9 3 9 11" xfId="34989" xr:uid="{00000000-0005-0000-0000-0000827A0000}"/>
    <cellStyle name="Rubrik 3 9 3 9 12" xfId="36833" xr:uid="{00000000-0005-0000-0000-0000837A0000}"/>
    <cellStyle name="Rubrik 3 9 3 9 2" xfId="5207" xr:uid="{00000000-0005-0000-0000-0000847A0000}"/>
    <cellStyle name="Rubrik 3 9 3 9 2 10" xfId="30003" xr:uid="{00000000-0005-0000-0000-0000857A0000}"/>
    <cellStyle name="Rubrik 3 9 3 9 2 11" xfId="38195" xr:uid="{00000000-0005-0000-0000-0000867A0000}"/>
    <cellStyle name="Rubrik 3 9 3 9 2 2" xfId="13091" xr:uid="{00000000-0005-0000-0000-0000877A0000}"/>
    <cellStyle name="Rubrik 3 9 3 9 2 3" xfId="19414" xr:uid="{00000000-0005-0000-0000-0000887A0000}"/>
    <cellStyle name="Rubrik 3 9 3 9 2 4" xfId="22045" xr:uid="{00000000-0005-0000-0000-0000897A0000}"/>
    <cellStyle name="Rubrik 3 9 3 9 2 5" xfId="24628" xr:uid="{00000000-0005-0000-0000-00008A7A0000}"/>
    <cellStyle name="Rubrik 3 9 3 9 2 6" xfId="25792" xr:uid="{00000000-0005-0000-0000-00008B7A0000}"/>
    <cellStyle name="Rubrik 3 9 3 9 2 7" xfId="29643" xr:uid="{00000000-0005-0000-0000-00008C7A0000}"/>
    <cellStyle name="Rubrik 3 9 3 9 2 8" xfId="30695" xr:uid="{00000000-0005-0000-0000-00008D7A0000}"/>
    <cellStyle name="Rubrik 3 9 3 9 2 9" xfId="34379" xr:uid="{00000000-0005-0000-0000-00008E7A0000}"/>
    <cellStyle name="Rubrik 3 9 3 9 3" xfId="14366" xr:uid="{00000000-0005-0000-0000-00008F7A0000}"/>
    <cellStyle name="Rubrik 3 9 3 9 4" xfId="15818" xr:uid="{00000000-0005-0000-0000-0000907A0000}"/>
    <cellStyle name="Rubrik 3 9 3 9 5" xfId="16633" xr:uid="{00000000-0005-0000-0000-0000917A0000}"/>
    <cellStyle name="Rubrik 3 9 3 9 6" xfId="20356" xr:uid="{00000000-0005-0000-0000-0000927A0000}"/>
    <cellStyle name="Rubrik 3 9 3 9 7" xfId="25523" xr:uid="{00000000-0005-0000-0000-0000937A0000}"/>
    <cellStyle name="Rubrik 3 9 3 9 8" xfId="28053" xr:uid="{00000000-0005-0000-0000-0000947A0000}"/>
    <cellStyle name="Rubrik 3 9 3 9 9" xfId="30456" xr:uid="{00000000-0005-0000-0000-0000957A0000}"/>
    <cellStyle name="Rubrik 3 9 4" xfId="1436" xr:uid="{00000000-0005-0000-0000-0000967A0000}"/>
    <cellStyle name="Rubrik 3 9 4 10" xfId="10080" xr:uid="{00000000-0005-0000-0000-0000977A0000}"/>
    <cellStyle name="Rubrik 3 9 4 11" xfId="9358" xr:uid="{00000000-0005-0000-0000-0000987A0000}"/>
    <cellStyle name="Rubrik 3 9 4 12" xfId="19679" xr:uid="{00000000-0005-0000-0000-0000997A0000}"/>
    <cellStyle name="Rubrik 3 9 4 13" xfId="24883" xr:uid="{00000000-0005-0000-0000-00009A7A0000}"/>
    <cellStyle name="Rubrik 3 9 4 14" xfId="27411" xr:uid="{00000000-0005-0000-0000-00009B7A0000}"/>
    <cellStyle name="Rubrik 3 9 4 15" xfId="29881" xr:uid="{00000000-0005-0000-0000-00009C7A0000}"/>
    <cellStyle name="Rubrik 3 9 4 16" xfId="32218" xr:uid="{00000000-0005-0000-0000-00009D7A0000}"/>
    <cellStyle name="Rubrik 3 9 4 17" xfId="34580" xr:uid="{00000000-0005-0000-0000-00009E7A0000}"/>
    <cellStyle name="Rubrik 3 9 4 18" xfId="36414" xr:uid="{00000000-0005-0000-0000-00009F7A0000}"/>
    <cellStyle name="Rubrik 3 9 4 2" xfId="1141" xr:uid="{00000000-0005-0000-0000-0000A07A0000}"/>
    <cellStyle name="Rubrik 3 9 4 2 10" xfId="31143" xr:uid="{00000000-0005-0000-0000-0000A17A0000}"/>
    <cellStyle name="Rubrik 3 9 4 2 11" xfId="36697" xr:uid="{00000000-0005-0000-0000-0000A27A0000}"/>
    <cellStyle name="Rubrik 3 9 4 2 12" xfId="35468" xr:uid="{00000000-0005-0000-0000-0000A37A0000}"/>
    <cellStyle name="Rubrik 3 9 4 2 2" xfId="5208" xr:uid="{00000000-0005-0000-0000-0000A47A0000}"/>
    <cellStyle name="Rubrik 3 9 4 2 2 10" xfId="32901" xr:uid="{00000000-0005-0000-0000-0000A57A0000}"/>
    <cellStyle name="Rubrik 3 9 4 2 2 11" xfId="38196" xr:uid="{00000000-0005-0000-0000-0000A67A0000}"/>
    <cellStyle name="Rubrik 3 9 4 2 2 2" xfId="13092" xr:uid="{00000000-0005-0000-0000-0000A77A0000}"/>
    <cellStyle name="Rubrik 3 9 4 2 2 3" xfId="19415" xr:uid="{00000000-0005-0000-0000-0000A87A0000}"/>
    <cellStyle name="Rubrik 3 9 4 2 2 4" xfId="22046" xr:uid="{00000000-0005-0000-0000-0000A97A0000}"/>
    <cellStyle name="Rubrik 3 9 4 2 2 5" xfId="24629" xr:uid="{00000000-0005-0000-0000-0000AA7A0000}"/>
    <cellStyle name="Rubrik 3 9 4 2 2 6" xfId="20545" xr:uid="{00000000-0005-0000-0000-0000AB7A0000}"/>
    <cellStyle name="Rubrik 3 9 4 2 2 7" xfId="29644" xr:uid="{00000000-0005-0000-0000-0000AC7A0000}"/>
    <cellStyle name="Rubrik 3 9 4 2 2 8" xfId="28229" xr:uid="{00000000-0005-0000-0000-0000AD7A0000}"/>
    <cellStyle name="Rubrik 3 9 4 2 2 9" xfId="34380" xr:uid="{00000000-0005-0000-0000-0000AE7A0000}"/>
    <cellStyle name="Rubrik 3 9 4 2 3" xfId="14060" xr:uid="{00000000-0005-0000-0000-0000AF7A0000}"/>
    <cellStyle name="Rubrik 3 9 4 2 4" xfId="15663" xr:uid="{00000000-0005-0000-0000-0000B07A0000}"/>
    <cellStyle name="Rubrik 3 9 4 2 5" xfId="20155" xr:uid="{00000000-0005-0000-0000-0000B17A0000}"/>
    <cellStyle name="Rubrik 3 9 4 2 6" xfId="22769" xr:uid="{00000000-0005-0000-0000-0000B27A0000}"/>
    <cellStyle name="Rubrik 3 9 4 2 7" xfId="27862" xr:uid="{00000000-0005-0000-0000-0000B37A0000}"/>
    <cellStyle name="Rubrik 3 9 4 2 8" xfId="26290" xr:uid="{00000000-0005-0000-0000-0000B47A0000}"/>
    <cellStyle name="Rubrik 3 9 4 2 9" xfId="32628" xr:uid="{00000000-0005-0000-0000-0000B57A0000}"/>
    <cellStyle name="Rubrik 3 9 4 3" xfId="2916" xr:uid="{00000000-0005-0000-0000-0000B67A0000}"/>
    <cellStyle name="Rubrik 3 9 4 3 10" xfId="30521" xr:uid="{00000000-0005-0000-0000-0000B77A0000}"/>
    <cellStyle name="Rubrik 3 9 4 3 11" xfId="27991" xr:uid="{00000000-0005-0000-0000-0000B87A0000}"/>
    <cellStyle name="Rubrik 3 9 4 3 12" xfId="35035" xr:uid="{00000000-0005-0000-0000-0000B97A0000}"/>
    <cellStyle name="Rubrik 3 9 4 3 2" xfId="5209" xr:uid="{00000000-0005-0000-0000-0000BA7A0000}"/>
    <cellStyle name="Rubrik 3 9 4 3 2 10" xfId="25884" xr:uid="{00000000-0005-0000-0000-0000BB7A0000}"/>
    <cellStyle name="Rubrik 3 9 4 3 2 11" xfId="38197" xr:uid="{00000000-0005-0000-0000-0000BC7A0000}"/>
    <cellStyle name="Rubrik 3 9 4 3 2 2" xfId="13093" xr:uid="{00000000-0005-0000-0000-0000BD7A0000}"/>
    <cellStyle name="Rubrik 3 9 4 3 2 3" xfId="19416" xr:uid="{00000000-0005-0000-0000-0000BE7A0000}"/>
    <cellStyle name="Rubrik 3 9 4 3 2 4" xfId="22047" xr:uid="{00000000-0005-0000-0000-0000BF7A0000}"/>
    <cellStyle name="Rubrik 3 9 4 3 2 5" xfId="24630" xr:uid="{00000000-0005-0000-0000-0000C07A0000}"/>
    <cellStyle name="Rubrik 3 9 4 3 2 6" xfId="22681" xr:uid="{00000000-0005-0000-0000-0000C17A0000}"/>
    <cellStyle name="Rubrik 3 9 4 3 2 7" xfId="29645" xr:uid="{00000000-0005-0000-0000-0000C27A0000}"/>
    <cellStyle name="Rubrik 3 9 4 3 2 8" xfId="19955" xr:uid="{00000000-0005-0000-0000-0000C37A0000}"/>
    <cellStyle name="Rubrik 3 9 4 3 2 9" xfId="34381" xr:uid="{00000000-0005-0000-0000-0000C47A0000}"/>
    <cellStyle name="Rubrik 3 9 4 3 3" xfId="10877" xr:uid="{00000000-0005-0000-0000-0000C57A0000}"/>
    <cellStyle name="Rubrik 3 9 4 3 4" xfId="17130" xr:uid="{00000000-0005-0000-0000-0000C67A0000}"/>
    <cellStyle name="Rubrik 3 9 4 3 5" xfId="15837" xr:uid="{00000000-0005-0000-0000-0000C77A0000}"/>
    <cellStyle name="Rubrik 3 9 4 3 6" xfId="16741" xr:uid="{00000000-0005-0000-0000-0000C87A0000}"/>
    <cellStyle name="Rubrik 3 9 4 3 7" xfId="23040" xr:uid="{00000000-0005-0000-0000-0000C97A0000}"/>
    <cellStyle name="Rubrik 3 9 4 3 8" xfId="25595" xr:uid="{00000000-0005-0000-0000-0000CA7A0000}"/>
    <cellStyle name="Rubrik 3 9 4 3 9" xfId="17885" xr:uid="{00000000-0005-0000-0000-0000CB7A0000}"/>
    <cellStyle name="Rubrik 3 9 4 4" xfId="1096" xr:uid="{00000000-0005-0000-0000-0000CC7A0000}"/>
    <cellStyle name="Rubrik 3 9 4 4 10" xfId="16002" xr:uid="{00000000-0005-0000-0000-0000CD7A0000}"/>
    <cellStyle name="Rubrik 3 9 4 4 11" xfId="36717" xr:uid="{00000000-0005-0000-0000-0000CE7A0000}"/>
    <cellStyle name="Rubrik 3 9 4 4 12" xfId="32892" xr:uid="{00000000-0005-0000-0000-0000CF7A0000}"/>
    <cellStyle name="Rubrik 3 9 4 4 2" xfId="5210" xr:uid="{00000000-0005-0000-0000-0000D07A0000}"/>
    <cellStyle name="Rubrik 3 9 4 4 2 10" xfId="33528" xr:uid="{00000000-0005-0000-0000-0000D17A0000}"/>
    <cellStyle name="Rubrik 3 9 4 4 2 11" xfId="38198" xr:uid="{00000000-0005-0000-0000-0000D27A0000}"/>
    <cellStyle name="Rubrik 3 9 4 4 2 2" xfId="13094" xr:uid="{00000000-0005-0000-0000-0000D37A0000}"/>
    <cellStyle name="Rubrik 3 9 4 4 2 3" xfId="19417" xr:uid="{00000000-0005-0000-0000-0000D47A0000}"/>
    <cellStyle name="Rubrik 3 9 4 4 2 4" xfId="22048" xr:uid="{00000000-0005-0000-0000-0000D57A0000}"/>
    <cellStyle name="Rubrik 3 9 4 4 2 5" xfId="24631" xr:uid="{00000000-0005-0000-0000-0000D67A0000}"/>
    <cellStyle name="Rubrik 3 9 4 4 2 6" xfId="16128" xr:uid="{00000000-0005-0000-0000-0000D77A0000}"/>
    <cellStyle name="Rubrik 3 9 4 4 2 7" xfId="29646" xr:uid="{00000000-0005-0000-0000-0000D87A0000}"/>
    <cellStyle name="Rubrik 3 9 4 4 2 8" xfId="28804" xr:uid="{00000000-0005-0000-0000-0000D97A0000}"/>
    <cellStyle name="Rubrik 3 9 4 4 2 9" xfId="34382" xr:uid="{00000000-0005-0000-0000-0000DA7A0000}"/>
    <cellStyle name="Rubrik 3 9 4 4 3" xfId="14105" xr:uid="{00000000-0005-0000-0000-0000DB7A0000}"/>
    <cellStyle name="Rubrik 3 9 4 4 4" xfId="16366" xr:uid="{00000000-0005-0000-0000-0000DC7A0000}"/>
    <cellStyle name="Rubrik 3 9 4 4 5" xfId="20175" xr:uid="{00000000-0005-0000-0000-0000DD7A0000}"/>
    <cellStyle name="Rubrik 3 9 4 4 6" xfId="22789" xr:uid="{00000000-0005-0000-0000-0000DE7A0000}"/>
    <cellStyle name="Rubrik 3 9 4 4 7" xfId="27882" xr:uid="{00000000-0005-0000-0000-0000DF7A0000}"/>
    <cellStyle name="Rubrik 3 9 4 4 8" xfId="23002" xr:uid="{00000000-0005-0000-0000-0000E07A0000}"/>
    <cellStyle name="Rubrik 3 9 4 4 9" xfId="32648" xr:uid="{00000000-0005-0000-0000-0000E17A0000}"/>
    <cellStyle name="Rubrik 3 9 4 5" xfId="1207" xr:uid="{00000000-0005-0000-0000-0000E27A0000}"/>
    <cellStyle name="Rubrik 3 9 4 5 10" xfId="30540" xr:uid="{00000000-0005-0000-0000-0000E37A0000}"/>
    <cellStyle name="Rubrik 3 9 4 5 11" xfId="30023" xr:uid="{00000000-0005-0000-0000-0000E47A0000}"/>
    <cellStyle name="Rubrik 3 9 4 5 12" xfId="35046" xr:uid="{00000000-0005-0000-0000-0000E57A0000}"/>
    <cellStyle name="Rubrik 3 9 4 5 2" xfId="5211" xr:uid="{00000000-0005-0000-0000-0000E67A0000}"/>
    <cellStyle name="Rubrik 3 9 4 5 2 10" xfId="25937" xr:uid="{00000000-0005-0000-0000-0000E77A0000}"/>
    <cellStyle name="Rubrik 3 9 4 5 2 11" xfId="38199" xr:uid="{00000000-0005-0000-0000-0000E87A0000}"/>
    <cellStyle name="Rubrik 3 9 4 5 2 2" xfId="13095" xr:uid="{00000000-0005-0000-0000-0000E97A0000}"/>
    <cellStyle name="Rubrik 3 9 4 5 2 3" xfId="19418" xr:uid="{00000000-0005-0000-0000-0000EA7A0000}"/>
    <cellStyle name="Rubrik 3 9 4 5 2 4" xfId="22049" xr:uid="{00000000-0005-0000-0000-0000EB7A0000}"/>
    <cellStyle name="Rubrik 3 9 4 5 2 5" xfId="24632" xr:uid="{00000000-0005-0000-0000-0000EC7A0000}"/>
    <cellStyle name="Rubrik 3 9 4 5 2 6" xfId="19789" xr:uid="{00000000-0005-0000-0000-0000ED7A0000}"/>
    <cellStyle name="Rubrik 3 9 4 5 2 7" xfId="29647" xr:uid="{00000000-0005-0000-0000-0000EE7A0000}"/>
    <cellStyle name="Rubrik 3 9 4 5 2 8" xfId="27514" xr:uid="{00000000-0005-0000-0000-0000EF7A0000}"/>
    <cellStyle name="Rubrik 3 9 4 5 2 9" xfId="34383" xr:uid="{00000000-0005-0000-0000-0000F07A0000}"/>
    <cellStyle name="Rubrik 3 9 4 5 3" xfId="13994" xr:uid="{00000000-0005-0000-0000-0000F17A0000}"/>
    <cellStyle name="Rubrik 3 9 4 5 4" xfId="15635" xr:uid="{00000000-0005-0000-0000-0000F27A0000}"/>
    <cellStyle name="Rubrik 3 9 4 5 5" xfId="13944" xr:uid="{00000000-0005-0000-0000-0000F37A0000}"/>
    <cellStyle name="Rubrik 3 9 4 5 6" xfId="16773" xr:uid="{00000000-0005-0000-0000-0000F47A0000}"/>
    <cellStyle name="Rubrik 3 9 4 5 7" xfId="23061" xr:uid="{00000000-0005-0000-0000-0000F57A0000}"/>
    <cellStyle name="Rubrik 3 9 4 5 8" xfId="25616" xr:uid="{00000000-0005-0000-0000-0000F67A0000}"/>
    <cellStyle name="Rubrik 3 9 4 5 9" xfId="25045" xr:uid="{00000000-0005-0000-0000-0000F77A0000}"/>
    <cellStyle name="Rubrik 3 9 4 6" xfId="1115" xr:uid="{00000000-0005-0000-0000-0000F87A0000}"/>
    <cellStyle name="Rubrik 3 9 4 6 10" xfId="33291" xr:uid="{00000000-0005-0000-0000-0000F97A0000}"/>
    <cellStyle name="Rubrik 3 9 4 6 11" xfId="35313" xr:uid="{00000000-0005-0000-0000-0000FA7A0000}"/>
    <cellStyle name="Rubrik 3 9 4 6 12" xfId="37180" xr:uid="{00000000-0005-0000-0000-0000FB7A0000}"/>
    <cellStyle name="Rubrik 3 9 4 6 2" xfId="5212" xr:uid="{00000000-0005-0000-0000-0000FC7A0000}"/>
    <cellStyle name="Rubrik 3 9 4 6 2 10" xfId="33344" xr:uid="{00000000-0005-0000-0000-0000FD7A0000}"/>
    <cellStyle name="Rubrik 3 9 4 6 2 11" xfId="38200" xr:uid="{00000000-0005-0000-0000-0000FE7A0000}"/>
    <cellStyle name="Rubrik 3 9 4 6 2 2" xfId="13096" xr:uid="{00000000-0005-0000-0000-0000FF7A0000}"/>
    <cellStyle name="Rubrik 3 9 4 6 2 3" xfId="19419" xr:uid="{00000000-0005-0000-0000-0000007B0000}"/>
    <cellStyle name="Rubrik 3 9 4 6 2 4" xfId="22050" xr:uid="{00000000-0005-0000-0000-0000017B0000}"/>
    <cellStyle name="Rubrik 3 9 4 6 2 5" xfId="24633" xr:uid="{00000000-0005-0000-0000-0000027B0000}"/>
    <cellStyle name="Rubrik 3 9 4 6 2 6" xfId="21197" xr:uid="{00000000-0005-0000-0000-0000037B0000}"/>
    <cellStyle name="Rubrik 3 9 4 6 2 7" xfId="29648" xr:uid="{00000000-0005-0000-0000-0000047B0000}"/>
    <cellStyle name="Rubrik 3 9 4 6 2 8" xfId="28199" xr:uid="{00000000-0005-0000-0000-0000057B0000}"/>
    <cellStyle name="Rubrik 3 9 4 6 2 9" xfId="34384" xr:uid="{00000000-0005-0000-0000-0000067B0000}"/>
    <cellStyle name="Rubrik 3 9 4 6 3" xfId="14086" xr:uid="{00000000-0005-0000-0000-0000077B0000}"/>
    <cellStyle name="Rubrik 3 9 4 6 4" xfId="15680" xr:uid="{00000000-0005-0000-0000-0000087B0000}"/>
    <cellStyle name="Rubrik 3 9 4 6 5" xfId="16470" xr:uid="{00000000-0005-0000-0000-0000097B0000}"/>
    <cellStyle name="Rubrik 3 9 4 6 6" xfId="20919" xr:uid="{00000000-0005-0000-0000-00000A7B0000}"/>
    <cellStyle name="Rubrik 3 9 4 6 7" xfId="26055" xr:uid="{00000000-0005-0000-0000-00000B7B0000}"/>
    <cellStyle name="Rubrik 3 9 4 6 8" xfId="28587" xr:uid="{00000000-0005-0000-0000-00000C7B0000}"/>
    <cellStyle name="Rubrik 3 9 4 6 9" xfId="30932" xr:uid="{00000000-0005-0000-0000-00000D7B0000}"/>
    <cellStyle name="Rubrik 3 9 4 7" xfId="3039" xr:uid="{00000000-0005-0000-0000-00000E7B0000}"/>
    <cellStyle name="Rubrik 3 9 4 7 10" xfId="31553" xr:uid="{00000000-0005-0000-0000-00000F7B0000}"/>
    <cellStyle name="Rubrik 3 9 4 7 11" xfId="33554" xr:uid="{00000000-0005-0000-0000-0000107B0000}"/>
    <cellStyle name="Rubrik 3 9 4 7 12" xfId="23723" xr:uid="{00000000-0005-0000-0000-0000117B0000}"/>
    <cellStyle name="Rubrik 3 9 4 7 2" xfId="5213" xr:uid="{00000000-0005-0000-0000-0000127B0000}"/>
    <cellStyle name="Rubrik 3 9 4 7 2 10" xfId="25952" xr:uid="{00000000-0005-0000-0000-0000137B0000}"/>
    <cellStyle name="Rubrik 3 9 4 7 2 11" xfId="38201" xr:uid="{00000000-0005-0000-0000-0000147B0000}"/>
    <cellStyle name="Rubrik 3 9 4 7 2 2" xfId="13097" xr:uid="{00000000-0005-0000-0000-0000157B0000}"/>
    <cellStyle name="Rubrik 3 9 4 7 2 3" xfId="19420" xr:uid="{00000000-0005-0000-0000-0000167B0000}"/>
    <cellStyle name="Rubrik 3 9 4 7 2 4" xfId="22051" xr:uid="{00000000-0005-0000-0000-0000177B0000}"/>
    <cellStyle name="Rubrik 3 9 4 7 2 5" xfId="24634" xr:uid="{00000000-0005-0000-0000-0000187B0000}"/>
    <cellStyle name="Rubrik 3 9 4 7 2 6" xfId="23395" xr:uid="{00000000-0005-0000-0000-0000197B0000}"/>
    <cellStyle name="Rubrik 3 9 4 7 2 7" xfId="29649" xr:uid="{00000000-0005-0000-0000-00001A7B0000}"/>
    <cellStyle name="Rubrik 3 9 4 7 2 8" xfId="24876" xr:uid="{00000000-0005-0000-0000-00001B7B0000}"/>
    <cellStyle name="Rubrik 3 9 4 7 2 9" xfId="34385" xr:uid="{00000000-0005-0000-0000-00001C7B0000}"/>
    <cellStyle name="Rubrik 3 9 4 7 3" xfId="11000" xr:uid="{00000000-0005-0000-0000-00001D7B0000}"/>
    <cellStyle name="Rubrik 3 9 4 7 4" xfId="17253" xr:uid="{00000000-0005-0000-0000-00001E7B0000}"/>
    <cellStyle name="Rubrik 3 9 4 7 5" xfId="18088" xr:uid="{00000000-0005-0000-0000-00001F7B0000}"/>
    <cellStyle name="Rubrik 3 9 4 7 6" xfId="14298" xr:uid="{00000000-0005-0000-0000-0000207B0000}"/>
    <cellStyle name="Rubrik 3 9 4 7 7" xfId="27111" xr:uid="{00000000-0005-0000-0000-0000217B0000}"/>
    <cellStyle name="Rubrik 3 9 4 7 8" xfId="28187" xr:uid="{00000000-0005-0000-0000-0000227B0000}"/>
    <cellStyle name="Rubrik 3 9 4 7 9" xfId="31928" xr:uid="{00000000-0005-0000-0000-0000237B0000}"/>
    <cellStyle name="Rubrik 3 9 4 8" xfId="5214" xr:uid="{00000000-0005-0000-0000-0000247B0000}"/>
    <cellStyle name="Rubrik 3 9 4 8 10" xfId="26037" xr:uid="{00000000-0005-0000-0000-0000257B0000}"/>
    <cellStyle name="Rubrik 3 9 4 8 11" xfId="38202" xr:uid="{00000000-0005-0000-0000-0000267B0000}"/>
    <cellStyle name="Rubrik 3 9 4 8 2" xfId="13098" xr:uid="{00000000-0005-0000-0000-0000277B0000}"/>
    <cellStyle name="Rubrik 3 9 4 8 3" xfId="19421" xr:uid="{00000000-0005-0000-0000-0000287B0000}"/>
    <cellStyle name="Rubrik 3 9 4 8 4" xfId="22052" xr:uid="{00000000-0005-0000-0000-0000297B0000}"/>
    <cellStyle name="Rubrik 3 9 4 8 5" xfId="24635" xr:uid="{00000000-0005-0000-0000-00002A7B0000}"/>
    <cellStyle name="Rubrik 3 9 4 8 6" xfId="23661" xr:uid="{00000000-0005-0000-0000-00002B7B0000}"/>
    <cellStyle name="Rubrik 3 9 4 8 7" xfId="29650" xr:uid="{00000000-0005-0000-0000-00002C7B0000}"/>
    <cellStyle name="Rubrik 3 9 4 8 8" xfId="23130" xr:uid="{00000000-0005-0000-0000-00002D7B0000}"/>
    <cellStyle name="Rubrik 3 9 4 8 9" xfId="34386" xr:uid="{00000000-0005-0000-0000-00002E7B0000}"/>
    <cellStyle name="Rubrik 3 9 4 9" xfId="9405" xr:uid="{00000000-0005-0000-0000-00002F7B0000}"/>
    <cellStyle name="Rubrik 3 9 5" xfId="2792" xr:uid="{00000000-0005-0000-0000-0000307B0000}"/>
    <cellStyle name="Rubrik 3 9 5 10" xfId="32748" xr:uid="{00000000-0005-0000-0000-0000317B0000}"/>
    <cellStyle name="Rubrik 3 9 5 11" xfId="34952" xr:uid="{00000000-0005-0000-0000-0000327B0000}"/>
    <cellStyle name="Rubrik 3 9 5 12" xfId="36792" xr:uid="{00000000-0005-0000-0000-0000337B0000}"/>
    <cellStyle name="Rubrik 3 9 5 2" xfId="5215" xr:uid="{00000000-0005-0000-0000-0000347B0000}"/>
    <cellStyle name="Rubrik 3 9 5 2 10" xfId="30846" xr:uid="{00000000-0005-0000-0000-0000357B0000}"/>
    <cellStyle name="Rubrik 3 9 5 2 11" xfId="38203" xr:uid="{00000000-0005-0000-0000-0000367B0000}"/>
    <cellStyle name="Rubrik 3 9 5 2 2" xfId="13099" xr:uid="{00000000-0005-0000-0000-0000377B0000}"/>
    <cellStyle name="Rubrik 3 9 5 2 3" xfId="19422" xr:uid="{00000000-0005-0000-0000-0000387B0000}"/>
    <cellStyle name="Rubrik 3 9 5 2 4" xfId="22053" xr:uid="{00000000-0005-0000-0000-0000397B0000}"/>
    <cellStyle name="Rubrik 3 9 5 2 5" xfId="24636" xr:uid="{00000000-0005-0000-0000-00003A7B0000}"/>
    <cellStyle name="Rubrik 3 9 5 2 6" xfId="22976" xr:uid="{00000000-0005-0000-0000-00003B7B0000}"/>
    <cellStyle name="Rubrik 3 9 5 2 7" xfId="29651" xr:uid="{00000000-0005-0000-0000-00003C7B0000}"/>
    <cellStyle name="Rubrik 3 9 5 2 8" xfId="23769" xr:uid="{00000000-0005-0000-0000-00003D7B0000}"/>
    <cellStyle name="Rubrik 3 9 5 2 9" xfId="34387" xr:uid="{00000000-0005-0000-0000-00003E7B0000}"/>
    <cellStyle name="Rubrik 3 9 5 3" xfId="10753" xr:uid="{00000000-0005-0000-0000-00003F7B0000}"/>
    <cellStyle name="Rubrik 3 9 5 4" xfId="17006" xr:uid="{00000000-0005-0000-0000-0000407B0000}"/>
    <cellStyle name="Rubrik 3 9 5 5" xfId="16531" xr:uid="{00000000-0005-0000-0000-0000417B0000}"/>
    <cellStyle name="Rubrik 3 9 5 6" xfId="20294" xr:uid="{00000000-0005-0000-0000-0000427B0000}"/>
    <cellStyle name="Rubrik 3 9 5 7" xfId="25465" xr:uid="{00000000-0005-0000-0000-0000437B0000}"/>
    <cellStyle name="Rubrik 3 9 5 8" xfId="27994" xr:uid="{00000000-0005-0000-0000-0000447B0000}"/>
    <cellStyle name="Rubrik 3 9 5 9" xfId="30402" xr:uid="{00000000-0005-0000-0000-0000457B0000}"/>
    <cellStyle name="Rubrik 3 9 6" xfId="2568" xr:uid="{00000000-0005-0000-0000-0000467B0000}"/>
    <cellStyle name="Rubrik 3 9 6 10" xfId="32322" xr:uid="{00000000-0005-0000-0000-0000477B0000}"/>
    <cellStyle name="Rubrik 3 9 6 11" xfId="34653" xr:uid="{00000000-0005-0000-0000-0000487B0000}"/>
    <cellStyle name="Rubrik 3 9 6 12" xfId="36479" xr:uid="{00000000-0005-0000-0000-0000497B0000}"/>
    <cellStyle name="Rubrik 3 9 6 2" xfId="5216" xr:uid="{00000000-0005-0000-0000-00004A7B0000}"/>
    <cellStyle name="Rubrik 3 9 6 2 10" xfId="33379" xr:uid="{00000000-0005-0000-0000-00004B7B0000}"/>
    <cellStyle name="Rubrik 3 9 6 2 11" xfId="38204" xr:uid="{00000000-0005-0000-0000-00004C7B0000}"/>
    <cellStyle name="Rubrik 3 9 6 2 2" xfId="13100" xr:uid="{00000000-0005-0000-0000-00004D7B0000}"/>
    <cellStyle name="Rubrik 3 9 6 2 3" xfId="19423" xr:uid="{00000000-0005-0000-0000-00004E7B0000}"/>
    <cellStyle name="Rubrik 3 9 6 2 4" xfId="22054" xr:uid="{00000000-0005-0000-0000-00004F7B0000}"/>
    <cellStyle name="Rubrik 3 9 6 2 5" xfId="24637" xr:uid="{00000000-0005-0000-0000-0000507B0000}"/>
    <cellStyle name="Rubrik 3 9 6 2 6" xfId="23597" xr:uid="{00000000-0005-0000-0000-0000517B0000}"/>
    <cellStyle name="Rubrik 3 9 6 2 7" xfId="29652" xr:uid="{00000000-0005-0000-0000-0000527B0000}"/>
    <cellStyle name="Rubrik 3 9 6 2 8" xfId="25730" xr:uid="{00000000-0005-0000-0000-0000537B0000}"/>
    <cellStyle name="Rubrik 3 9 6 2 9" xfId="34388" xr:uid="{00000000-0005-0000-0000-0000547B0000}"/>
    <cellStyle name="Rubrik 3 9 6 3" xfId="10529" xr:uid="{00000000-0005-0000-0000-0000557B0000}"/>
    <cellStyle name="Rubrik 3 9 6 4" xfId="9902" xr:uid="{00000000-0005-0000-0000-0000567B0000}"/>
    <cellStyle name="Rubrik 3 9 6 5" xfId="9398" xr:uid="{00000000-0005-0000-0000-0000577B0000}"/>
    <cellStyle name="Rubrik 3 9 6 6" xfId="19807" xr:uid="{00000000-0005-0000-0000-0000587B0000}"/>
    <cellStyle name="Rubrik 3 9 6 7" xfId="25004" xr:uid="{00000000-0005-0000-0000-0000597B0000}"/>
    <cellStyle name="Rubrik 3 9 6 8" xfId="27528" xr:uid="{00000000-0005-0000-0000-00005A7B0000}"/>
    <cellStyle name="Rubrik 3 9 6 9" xfId="29986" xr:uid="{00000000-0005-0000-0000-00005B7B0000}"/>
    <cellStyle name="Rubrik 3 9 7" xfId="2902" xr:uid="{00000000-0005-0000-0000-00005C7B0000}"/>
    <cellStyle name="Rubrik 3 9 7 10" xfId="33100" xr:uid="{00000000-0005-0000-0000-00005D7B0000}"/>
    <cellStyle name="Rubrik 3 9 7 11" xfId="35178" xr:uid="{00000000-0005-0000-0000-00005E7B0000}"/>
    <cellStyle name="Rubrik 3 9 7 12" xfId="37030" xr:uid="{00000000-0005-0000-0000-00005F7B0000}"/>
    <cellStyle name="Rubrik 3 9 7 2" xfId="5217" xr:uid="{00000000-0005-0000-0000-0000607B0000}"/>
    <cellStyle name="Rubrik 3 9 7 2 10" xfId="32527" xr:uid="{00000000-0005-0000-0000-0000617B0000}"/>
    <cellStyle name="Rubrik 3 9 7 2 11" xfId="38205" xr:uid="{00000000-0005-0000-0000-0000627B0000}"/>
    <cellStyle name="Rubrik 3 9 7 2 2" xfId="13101" xr:uid="{00000000-0005-0000-0000-0000637B0000}"/>
    <cellStyle name="Rubrik 3 9 7 2 3" xfId="19424" xr:uid="{00000000-0005-0000-0000-0000647B0000}"/>
    <cellStyle name="Rubrik 3 9 7 2 4" xfId="22055" xr:uid="{00000000-0005-0000-0000-0000657B0000}"/>
    <cellStyle name="Rubrik 3 9 7 2 5" xfId="24638" xr:uid="{00000000-0005-0000-0000-0000667B0000}"/>
    <cellStyle name="Rubrik 3 9 7 2 6" xfId="24751" xr:uid="{00000000-0005-0000-0000-0000677B0000}"/>
    <cellStyle name="Rubrik 3 9 7 2 7" xfId="29653" xr:uid="{00000000-0005-0000-0000-0000687B0000}"/>
    <cellStyle name="Rubrik 3 9 7 2 8" xfId="29758" xr:uid="{00000000-0005-0000-0000-0000697B0000}"/>
    <cellStyle name="Rubrik 3 9 7 2 9" xfId="34389" xr:uid="{00000000-0005-0000-0000-00006A7B0000}"/>
    <cellStyle name="Rubrik 3 9 7 3" xfId="10863" xr:uid="{00000000-0005-0000-0000-00006B7B0000}"/>
    <cellStyle name="Rubrik 3 9 7 4" xfId="17116" xr:uid="{00000000-0005-0000-0000-00006C7B0000}"/>
    <cellStyle name="Rubrik 3 9 7 5" xfId="10240" xr:uid="{00000000-0005-0000-0000-00006D7B0000}"/>
    <cellStyle name="Rubrik 3 9 7 6" xfId="20704" xr:uid="{00000000-0005-0000-0000-00006E7B0000}"/>
    <cellStyle name="Rubrik 3 9 7 7" xfId="25854" xr:uid="{00000000-0005-0000-0000-00006F7B0000}"/>
    <cellStyle name="Rubrik 3 9 7 8" xfId="28382" xr:uid="{00000000-0005-0000-0000-0000707B0000}"/>
    <cellStyle name="Rubrik 3 9 7 9" xfId="30753" xr:uid="{00000000-0005-0000-0000-0000717B0000}"/>
    <cellStyle name="Rubrik 3 9 8" xfId="690" xr:uid="{00000000-0005-0000-0000-0000727B0000}"/>
    <cellStyle name="Rubrik 3 9 8 10" xfId="33362" xr:uid="{00000000-0005-0000-0000-0000737B0000}"/>
    <cellStyle name="Rubrik 3 9 8 11" xfId="35363" xr:uid="{00000000-0005-0000-0000-0000747B0000}"/>
    <cellStyle name="Rubrik 3 9 8 12" xfId="37234" xr:uid="{00000000-0005-0000-0000-0000757B0000}"/>
    <cellStyle name="Rubrik 3 9 8 2" xfId="5218" xr:uid="{00000000-0005-0000-0000-0000767B0000}"/>
    <cellStyle name="Rubrik 3 9 8 2 10" xfId="29955" xr:uid="{00000000-0005-0000-0000-0000777B0000}"/>
    <cellStyle name="Rubrik 3 9 8 2 11" xfId="38206" xr:uid="{00000000-0005-0000-0000-0000787B0000}"/>
    <cellStyle name="Rubrik 3 9 8 2 2" xfId="13102" xr:uid="{00000000-0005-0000-0000-0000797B0000}"/>
    <cellStyle name="Rubrik 3 9 8 2 3" xfId="19425" xr:uid="{00000000-0005-0000-0000-00007A7B0000}"/>
    <cellStyle name="Rubrik 3 9 8 2 4" xfId="22056" xr:uid="{00000000-0005-0000-0000-00007B7B0000}"/>
    <cellStyle name="Rubrik 3 9 8 2 5" xfId="24639" xr:uid="{00000000-0005-0000-0000-00007C7B0000}"/>
    <cellStyle name="Rubrik 3 9 8 2 6" xfId="22609" xr:uid="{00000000-0005-0000-0000-00007D7B0000}"/>
    <cellStyle name="Rubrik 3 9 8 2 7" xfId="29654" xr:uid="{00000000-0005-0000-0000-00007E7B0000}"/>
    <cellStyle name="Rubrik 3 9 8 2 8" xfId="25110" xr:uid="{00000000-0005-0000-0000-00007F7B0000}"/>
    <cellStyle name="Rubrik 3 9 8 2 9" xfId="34390" xr:uid="{00000000-0005-0000-0000-0000807B0000}"/>
    <cellStyle name="Rubrik 3 9 8 3" xfId="14509" xr:uid="{00000000-0005-0000-0000-0000817B0000}"/>
    <cellStyle name="Rubrik 3 9 8 4" xfId="16568" xr:uid="{00000000-0005-0000-0000-0000827B0000}"/>
    <cellStyle name="Rubrik 3 9 8 5" xfId="15914" xr:uid="{00000000-0005-0000-0000-0000837B0000}"/>
    <cellStyle name="Rubrik 3 9 8 6" xfId="20998" xr:uid="{00000000-0005-0000-0000-0000847B0000}"/>
    <cellStyle name="Rubrik 3 9 8 7" xfId="26132" xr:uid="{00000000-0005-0000-0000-0000857B0000}"/>
    <cellStyle name="Rubrik 3 9 8 8" xfId="28662" xr:uid="{00000000-0005-0000-0000-0000867B0000}"/>
    <cellStyle name="Rubrik 3 9 8 9" xfId="31001" xr:uid="{00000000-0005-0000-0000-0000877B0000}"/>
    <cellStyle name="Rubrik 3 9 9" xfId="5219" xr:uid="{00000000-0005-0000-0000-0000887B0000}"/>
    <cellStyle name="Rubrik 3 9 9 10" xfId="34477" xr:uid="{00000000-0005-0000-0000-0000897B0000}"/>
    <cellStyle name="Rubrik 3 9 9 11" xfId="38207" xr:uid="{00000000-0005-0000-0000-00008A7B0000}"/>
    <cellStyle name="Rubrik 3 9 9 2" xfId="13103" xr:uid="{00000000-0005-0000-0000-00008B7B0000}"/>
    <cellStyle name="Rubrik 3 9 9 3" xfId="19426" xr:uid="{00000000-0005-0000-0000-00008C7B0000}"/>
    <cellStyle name="Rubrik 3 9 9 4" xfId="22057" xr:uid="{00000000-0005-0000-0000-00008D7B0000}"/>
    <cellStyle name="Rubrik 3 9 9 5" xfId="24640" xr:uid="{00000000-0005-0000-0000-00008E7B0000}"/>
    <cellStyle name="Rubrik 3 9 9 6" xfId="22651" xr:uid="{00000000-0005-0000-0000-00008F7B0000}"/>
    <cellStyle name="Rubrik 3 9 9 7" xfId="29655" xr:uid="{00000000-0005-0000-0000-0000907B0000}"/>
    <cellStyle name="Rubrik 3 9 9 8" xfId="26250" xr:uid="{00000000-0005-0000-0000-0000917B0000}"/>
    <cellStyle name="Rubrik 3 9 9 9" xfId="34391" xr:uid="{00000000-0005-0000-0000-0000927B0000}"/>
    <cellStyle name="Rubrik 4" xfId="42" xr:uid="{00000000-0005-0000-0000-0000937B0000}"/>
    <cellStyle name="Rubrik 4 2" xfId="202" xr:uid="{00000000-0005-0000-0000-0000947B0000}"/>
    <cellStyle name="Rubrik 4 3" xfId="228" xr:uid="{00000000-0005-0000-0000-0000957B0000}"/>
    <cellStyle name="Rubrik 5" xfId="109" xr:uid="{00000000-0005-0000-0000-0000967B0000}"/>
    <cellStyle name="Rubrik 6" xfId="165" xr:uid="{00000000-0005-0000-0000-0000977B0000}"/>
    <cellStyle name="Standaard 2" xfId="267" xr:uid="{00000000-0005-0000-0000-0000987B0000}"/>
    <cellStyle name="Standaard 2 10" xfId="720" xr:uid="{00000000-0005-0000-0000-0000997B0000}"/>
    <cellStyle name="Standaard 2 10 2" xfId="5221" xr:uid="{00000000-0005-0000-0000-00009A7B0000}"/>
    <cellStyle name="Standaard 2 10 2 2" xfId="13105" xr:uid="{00000000-0005-0000-0000-00009B7B0000}"/>
    <cellStyle name="Standaard 2 10 3" xfId="7474" xr:uid="{00000000-0005-0000-0000-00009C7B0000}"/>
    <cellStyle name="Standaard 2 11" xfId="5220" xr:uid="{00000000-0005-0000-0000-00009D7B0000}"/>
    <cellStyle name="Standaard 2 11 2" xfId="13104" xr:uid="{00000000-0005-0000-0000-00009E7B0000}"/>
    <cellStyle name="Standaard 2 12" xfId="7473" xr:uid="{00000000-0005-0000-0000-00009F7B0000}"/>
    <cellStyle name="Standaard 2 2" xfId="381" xr:uid="{00000000-0005-0000-0000-0000A07B0000}"/>
    <cellStyle name="Standaard 2 2 2" xfId="580" xr:uid="{00000000-0005-0000-0000-0000A17B0000}"/>
    <cellStyle name="Standaard 2 2 2 2" xfId="1657" xr:uid="{00000000-0005-0000-0000-0000A27B0000}"/>
    <cellStyle name="Standaard 2 2 2 2 2" xfId="2333" xr:uid="{00000000-0005-0000-0000-0000A37B0000}"/>
    <cellStyle name="Standaard 2 2 2 2 2 2" xfId="5225" xr:uid="{00000000-0005-0000-0000-0000A47B0000}"/>
    <cellStyle name="Standaard 2 2 2 2 2 2 2" xfId="13109" xr:uid="{00000000-0005-0000-0000-0000A57B0000}"/>
    <cellStyle name="Standaard 2 2 2 2 2 3" xfId="7478" xr:uid="{00000000-0005-0000-0000-0000A67B0000}"/>
    <cellStyle name="Standaard 2 2 2 2 3" xfId="5224" xr:uid="{00000000-0005-0000-0000-0000A77B0000}"/>
    <cellStyle name="Standaard 2 2 2 2 3 2" xfId="13108" xr:uid="{00000000-0005-0000-0000-0000A87B0000}"/>
    <cellStyle name="Standaard 2 2 2 2 4" xfId="7477" xr:uid="{00000000-0005-0000-0000-0000A97B0000}"/>
    <cellStyle name="Standaard 2 2 2 3" xfId="2009" xr:uid="{00000000-0005-0000-0000-0000AA7B0000}"/>
    <cellStyle name="Standaard 2 2 2 3 2" xfId="5226" xr:uid="{00000000-0005-0000-0000-0000AB7B0000}"/>
    <cellStyle name="Standaard 2 2 2 3 2 2" xfId="13110" xr:uid="{00000000-0005-0000-0000-0000AC7B0000}"/>
    <cellStyle name="Standaard 2 2 2 3 3" xfId="7479" xr:uid="{00000000-0005-0000-0000-0000AD7B0000}"/>
    <cellStyle name="Standaard 2 2 2 4" xfId="987" xr:uid="{00000000-0005-0000-0000-0000AE7B0000}"/>
    <cellStyle name="Standaard 2 2 2 4 2" xfId="5227" xr:uid="{00000000-0005-0000-0000-0000AF7B0000}"/>
    <cellStyle name="Standaard 2 2 2 4 2 2" xfId="13111" xr:uid="{00000000-0005-0000-0000-0000B07B0000}"/>
    <cellStyle name="Standaard 2 2 2 4 3" xfId="7480" xr:uid="{00000000-0005-0000-0000-0000B17B0000}"/>
    <cellStyle name="Standaard 2 2 2 5" xfId="5223" xr:uid="{00000000-0005-0000-0000-0000B27B0000}"/>
    <cellStyle name="Standaard 2 2 2 5 2" xfId="13107" xr:uid="{00000000-0005-0000-0000-0000B37B0000}"/>
    <cellStyle name="Standaard 2 2 2 6" xfId="7476" xr:uid="{00000000-0005-0000-0000-0000B47B0000}"/>
    <cellStyle name="Standaard 2 2 3" xfId="1498" xr:uid="{00000000-0005-0000-0000-0000B57B0000}"/>
    <cellStyle name="Standaard 2 2 3 2" xfId="2169" xr:uid="{00000000-0005-0000-0000-0000B67B0000}"/>
    <cellStyle name="Standaard 2 2 3 2 2" xfId="5229" xr:uid="{00000000-0005-0000-0000-0000B77B0000}"/>
    <cellStyle name="Standaard 2 2 3 2 2 2" xfId="13113" xr:uid="{00000000-0005-0000-0000-0000B87B0000}"/>
    <cellStyle name="Standaard 2 2 3 2 3" xfId="7482" xr:uid="{00000000-0005-0000-0000-0000B97B0000}"/>
    <cellStyle name="Standaard 2 2 3 3" xfId="5228" xr:uid="{00000000-0005-0000-0000-0000BA7B0000}"/>
    <cellStyle name="Standaard 2 2 3 3 2" xfId="13112" xr:uid="{00000000-0005-0000-0000-0000BB7B0000}"/>
    <cellStyle name="Standaard 2 2 3 4" xfId="7481" xr:uid="{00000000-0005-0000-0000-0000BC7B0000}"/>
    <cellStyle name="Standaard 2 2 4" xfId="1870" xr:uid="{00000000-0005-0000-0000-0000BD7B0000}"/>
    <cellStyle name="Standaard 2 2 4 2" xfId="5230" xr:uid="{00000000-0005-0000-0000-0000BE7B0000}"/>
    <cellStyle name="Standaard 2 2 4 2 2" xfId="13114" xr:uid="{00000000-0005-0000-0000-0000BF7B0000}"/>
    <cellStyle name="Standaard 2 2 4 3" xfId="7483" xr:uid="{00000000-0005-0000-0000-0000C07B0000}"/>
    <cellStyle name="Standaard 2 2 5" xfId="795" xr:uid="{00000000-0005-0000-0000-0000C17B0000}"/>
    <cellStyle name="Standaard 2 2 5 2" xfId="5231" xr:uid="{00000000-0005-0000-0000-0000C27B0000}"/>
    <cellStyle name="Standaard 2 2 5 2 2" xfId="13115" xr:uid="{00000000-0005-0000-0000-0000C37B0000}"/>
    <cellStyle name="Standaard 2 2 5 3" xfId="7484" xr:uid="{00000000-0005-0000-0000-0000C47B0000}"/>
    <cellStyle name="Standaard 2 2 6" xfId="5222" xr:uid="{00000000-0005-0000-0000-0000C57B0000}"/>
    <cellStyle name="Standaard 2 2 6 2" xfId="13106" xr:uid="{00000000-0005-0000-0000-0000C67B0000}"/>
    <cellStyle name="Standaard 2 2 7" xfId="7475" xr:uid="{00000000-0005-0000-0000-0000C77B0000}"/>
    <cellStyle name="Standaard 2 3" xfId="451" xr:uid="{00000000-0005-0000-0000-0000C87B0000}"/>
    <cellStyle name="Standaard 2 3 2" xfId="634" xr:uid="{00000000-0005-0000-0000-0000C97B0000}"/>
    <cellStyle name="Standaard 2 3 2 2" xfId="1702" xr:uid="{00000000-0005-0000-0000-0000CA7B0000}"/>
    <cellStyle name="Standaard 2 3 2 2 2" xfId="2378" xr:uid="{00000000-0005-0000-0000-0000CB7B0000}"/>
    <cellStyle name="Standaard 2 3 2 2 2 2" xfId="5235" xr:uid="{00000000-0005-0000-0000-0000CC7B0000}"/>
    <cellStyle name="Standaard 2 3 2 2 2 2 2" xfId="13119" xr:uid="{00000000-0005-0000-0000-0000CD7B0000}"/>
    <cellStyle name="Standaard 2 3 2 2 2 3" xfId="7488" xr:uid="{00000000-0005-0000-0000-0000CE7B0000}"/>
    <cellStyle name="Standaard 2 3 2 2 3" xfId="5234" xr:uid="{00000000-0005-0000-0000-0000CF7B0000}"/>
    <cellStyle name="Standaard 2 3 2 2 3 2" xfId="13118" xr:uid="{00000000-0005-0000-0000-0000D07B0000}"/>
    <cellStyle name="Standaard 2 3 2 2 4" xfId="7487" xr:uid="{00000000-0005-0000-0000-0000D17B0000}"/>
    <cellStyle name="Standaard 2 3 2 3" xfId="2054" xr:uid="{00000000-0005-0000-0000-0000D27B0000}"/>
    <cellStyle name="Standaard 2 3 2 3 2" xfId="5236" xr:uid="{00000000-0005-0000-0000-0000D37B0000}"/>
    <cellStyle name="Standaard 2 3 2 3 2 2" xfId="13120" xr:uid="{00000000-0005-0000-0000-0000D47B0000}"/>
    <cellStyle name="Standaard 2 3 2 3 3" xfId="7489" xr:uid="{00000000-0005-0000-0000-0000D57B0000}"/>
    <cellStyle name="Standaard 2 3 2 4" xfId="1041" xr:uid="{00000000-0005-0000-0000-0000D67B0000}"/>
    <cellStyle name="Standaard 2 3 2 4 2" xfId="5237" xr:uid="{00000000-0005-0000-0000-0000D77B0000}"/>
    <cellStyle name="Standaard 2 3 2 4 2 2" xfId="13121" xr:uid="{00000000-0005-0000-0000-0000D87B0000}"/>
    <cellStyle name="Standaard 2 3 2 4 3" xfId="7490" xr:uid="{00000000-0005-0000-0000-0000D97B0000}"/>
    <cellStyle name="Standaard 2 3 2 5" xfId="5233" xr:uid="{00000000-0005-0000-0000-0000DA7B0000}"/>
    <cellStyle name="Standaard 2 3 2 5 2" xfId="13117" xr:uid="{00000000-0005-0000-0000-0000DB7B0000}"/>
    <cellStyle name="Standaard 2 3 2 6" xfId="7486" xr:uid="{00000000-0005-0000-0000-0000DC7B0000}"/>
    <cellStyle name="Standaard 2 3 3" xfId="1543" xr:uid="{00000000-0005-0000-0000-0000DD7B0000}"/>
    <cellStyle name="Standaard 2 3 3 2" xfId="2214" xr:uid="{00000000-0005-0000-0000-0000DE7B0000}"/>
    <cellStyle name="Standaard 2 3 3 2 2" xfId="5239" xr:uid="{00000000-0005-0000-0000-0000DF7B0000}"/>
    <cellStyle name="Standaard 2 3 3 2 2 2" xfId="13123" xr:uid="{00000000-0005-0000-0000-0000E07B0000}"/>
    <cellStyle name="Standaard 2 3 3 2 3" xfId="7492" xr:uid="{00000000-0005-0000-0000-0000E17B0000}"/>
    <cellStyle name="Standaard 2 3 3 3" xfId="5238" xr:uid="{00000000-0005-0000-0000-0000E27B0000}"/>
    <cellStyle name="Standaard 2 3 3 3 2" xfId="13122" xr:uid="{00000000-0005-0000-0000-0000E37B0000}"/>
    <cellStyle name="Standaard 2 3 3 4" xfId="7491" xr:uid="{00000000-0005-0000-0000-0000E47B0000}"/>
    <cellStyle name="Standaard 2 3 4" xfId="1915" xr:uid="{00000000-0005-0000-0000-0000E57B0000}"/>
    <cellStyle name="Standaard 2 3 4 2" xfId="5240" xr:uid="{00000000-0005-0000-0000-0000E67B0000}"/>
    <cellStyle name="Standaard 2 3 4 2 2" xfId="13124" xr:uid="{00000000-0005-0000-0000-0000E77B0000}"/>
    <cellStyle name="Standaard 2 3 4 3" xfId="7493" xr:uid="{00000000-0005-0000-0000-0000E87B0000}"/>
    <cellStyle name="Standaard 2 3 5" xfId="865" xr:uid="{00000000-0005-0000-0000-0000E97B0000}"/>
    <cellStyle name="Standaard 2 3 5 2" xfId="5241" xr:uid="{00000000-0005-0000-0000-0000EA7B0000}"/>
    <cellStyle name="Standaard 2 3 5 2 2" xfId="13125" xr:uid="{00000000-0005-0000-0000-0000EB7B0000}"/>
    <cellStyle name="Standaard 2 3 5 3" xfId="7494" xr:uid="{00000000-0005-0000-0000-0000EC7B0000}"/>
    <cellStyle name="Standaard 2 3 6" xfId="5232" xr:uid="{00000000-0005-0000-0000-0000ED7B0000}"/>
    <cellStyle name="Standaard 2 3 6 2" xfId="13116" xr:uid="{00000000-0005-0000-0000-0000EE7B0000}"/>
    <cellStyle name="Standaard 2 3 7" xfId="7485" xr:uid="{00000000-0005-0000-0000-0000EF7B0000}"/>
    <cellStyle name="Standaard 2 4" xfId="512" xr:uid="{00000000-0005-0000-0000-0000F07B0000}"/>
    <cellStyle name="Standaard 2 4 2" xfId="1607" xr:uid="{00000000-0005-0000-0000-0000F17B0000}"/>
    <cellStyle name="Standaard 2 4 2 2" xfId="2281" xr:uid="{00000000-0005-0000-0000-0000F27B0000}"/>
    <cellStyle name="Standaard 2 4 2 2 2" xfId="5244" xr:uid="{00000000-0005-0000-0000-0000F37B0000}"/>
    <cellStyle name="Standaard 2 4 2 2 2 2" xfId="13128" xr:uid="{00000000-0005-0000-0000-0000F47B0000}"/>
    <cellStyle name="Standaard 2 4 2 2 3" xfId="7497" xr:uid="{00000000-0005-0000-0000-0000F57B0000}"/>
    <cellStyle name="Standaard 2 4 2 3" xfId="5243" xr:uid="{00000000-0005-0000-0000-0000F67B0000}"/>
    <cellStyle name="Standaard 2 4 2 3 2" xfId="13127" xr:uid="{00000000-0005-0000-0000-0000F77B0000}"/>
    <cellStyle name="Standaard 2 4 2 4" xfId="7496" xr:uid="{00000000-0005-0000-0000-0000F87B0000}"/>
    <cellStyle name="Standaard 2 4 3" xfId="1964" xr:uid="{00000000-0005-0000-0000-0000F97B0000}"/>
    <cellStyle name="Standaard 2 4 3 2" xfId="5245" xr:uid="{00000000-0005-0000-0000-0000FA7B0000}"/>
    <cellStyle name="Standaard 2 4 3 2 2" xfId="13129" xr:uid="{00000000-0005-0000-0000-0000FB7B0000}"/>
    <cellStyle name="Standaard 2 4 3 3" xfId="7498" xr:uid="{00000000-0005-0000-0000-0000FC7B0000}"/>
    <cellStyle name="Standaard 2 4 4" xfId="920" xr:uid="{00000000-0005-0000-0000-0000FD7B0000}"/>
    <cellStyle name="Standaard 2 4 4 2" xfId="5246" xr:uid="{00000000-0005-0000-0000-0000FE7B0000}"/>
    <cellStyle name="Standaard 2 4 4 2 2" xfId="13130" xr:uid="{00000000-0005-0000-0000-0000FF7B0000}"/>
    <cellStyle name="Standaard 2 4 4 3" xfId="7499" xr:uid="{00000000-0005-0000-0000-0000007C0000}"/>
    <cellStyle name="Standaard 2 4 5" xfId="5242" xr:uid="{00000000-0005-0000-0000-0000017C0000}"/>
    <cellStyle name="Standaard 2 4 5 2" xfId="13126" xr:uid="{00000000-0005-0000-0000-0000027C0000}"/>
    <cellStyle name="Standaard 2 4 6" xfId="7495" xr:uid="{00000000-0005-0000-0000-0000037C0000}"/>
    <cellStyle name="Standaard 2 5" xfId="1443" xr:uid="{00000000-0005-0000-0000-0000047C0000}"/>
    <cellStyle name="Standaard 2 5 2" xfId="2116" xr:uid="{00000000-0005-0000-0000-0000057C0000}"/>
    <cellStyle name="Standaard 2 5 2 2" xfId="5248" xr:uid="{00000000-0005-0000-0000-0000067C0000}"/>
    <cellStyle name="Standaard 2 5 2 2 2" xfId="13132" xr:uid="{00000000-0005-0000-0000-0000077C0000}"/>
    <cellStyle name="Standaard 2 5 2 3" xfId="7501" xr:uid="{00000000-0005-0000-0000-0000087C0000}"/>
    <cellStyle name="Standaard 2 5 3" xfId="5247" xr:uid="{00000000-0005-0000-0000-0000097C0000}"/>
    <cellStyle name="Standaard 2 5 3 2" xfId="13131" xr:uid="{00000000-0005-0000-0000-00000A7C0000}"/>
    <cellStyle name="Standaard 2 5 4" xfId="7500" xr:uid="{00000000-0005-0000-0000-00000B7C0000}"/>
    <cellStyle name="Standaard 2 6" xfId="1778" xr:uid="{00000000-0005-0000-0000-00000C7C0000}"/>
    <cellStyle name="Standaard 2 6 2" xfId="2421" xr:uid="{00000000-0005-0000-0000-00000D7C0000}"/>
    <cellStyle name="Standaard 2 6 2 2" xfId="5250" xr:uid="{00000000-0005-0000-0000-00000E7C0000}"/>
    <cellStyle name="Standaard 2 6 2 2 2" xfId="13134" xr:uid="{00000000-0005-0000-0000-00000F7C0000}"/>
    <cellStyle name="Standaard 2 6 2 3" xfId="7503" xr:uid="{00000000-0005-0000-0000-0000107C0000}"/>
    <cellStyle name="Standaard 2 6 3" xfId="5249" xr:uid="{00000000-0005-0000-0000-0000117C0000}"/>
    <cellStyle name="Standaard 2 6 3 2" xfId="13133" xr:uid="{00000000-0005-0000-0000-0000127C0000}"/>
    <cellStyle name="Standaard 2 6 4" xfId="7502" xr:uid="{00000000-0005-0000-0000-0000137C0000}"/>
    <cellStyle name="Standaard 2 7" xfId="1825" xr:uid="{00000000-0005-0000-0000-0000147C0000}"/>
    <cellStyle name="Standaard 2 7 2" xfId="5251" xr:uid="{00000000-0005-0000-0000-0000157C0000}"/>
    <cellStyle name="Standaard 2 7 2 2" xfId="13135" xr:uid="{00000000-0005-0000-0000-0000167C0000}"/>
    <cellStyle name="Standaard 2 7 3" xfId="7504" xr:uid="{00000000-0005-0000-0000-0000177C0000}"/>
    <cellStyle name="Standaard 2 8" xfId="2465" xr:uid="{00000000-0005-0000-0000-0000187C0000}"/>
    <cellStyle name="Standaard 2 8 2" xfId="5252" xr:uid="{00000000-0005-0000-0000-0000197C0000}"/>
    <cellStyle name="Standaard 2 8 2 2" xfId="13136" xr:uid="{00000000-0005-0000-0000-00001A7C0000}"/>
    <cellStyle name="Standaard 2 8 3" xfId="7505" xr:uid="{00000000-0005-0000-0000-00001B7C0000}"/>
    <cellStyle name="Standaard 2 9" xfId="2509" xr:uid="{00000000-0005-0000-0000-00001C7C0000}"/>
    <cellStyle name="Standaard 2 9 2" xfId="5253" xr:uid="{00000000-0005-0000-0000-00001D7C0000}"/>
    <cellStyle name="Standaard 2 9 2 2" xfId="13137" xr:uid="{00000000-0005-0000-0000-00001E7C0000}"/>
    <cellStyle name="Standaard 2 9 3" xfId="7506" xr:uid="{00000000-0005-0000-0000-00001F7C0000}"/>
    <cellStyle name="Standard 10" xfId="116" xr:uid="{00000000-0005-0000-0000-0000207C0000}"/>
    <cellStyle name="Standard 10 10" xfId="688" xr:uid="{00000000-0005-0000-0000-0000217C0000}"/>
    <cellStyle name="Standard 10 10 2" xfId="5255" xr:uid="{00000000-0005-0000-0000-0000227C0000}"/>
    <cellStyle name="Standard 10 10 2 2" xfId="13139" xr:uid="{00000000-0005-0000-0000-0000237C0000}"/>
    <cellStyle name="Standard 10 10 3" xfId="7508" xr:uid="{00000000-0005-0000-0000-0000247C0000}"/>
    <cellStyle name="Standard 10 11" xfId="5254" xr:uid="{00000000-0005-0000-0000-0000257C0000}"/>
    <cellStyle name="Standard 10 11 2" xfId="13138" xr:uid="{00000000-0005-0000-0000-0000267C0000}"/>
    <cellStyle name="Standard 10 12" xfId="7507" xr:uid="{00000000-0005-0000-0000-0000277C0000}"/>
    <cellStyle name="Standard 10 2" xfId="419" xr:uid="{00000000-0005-0000-0000-0000287C0000}"/>
    <cellStyle name="Standard 10 2 2" xfId="617" xr:uid="{00000000-0005-0000-0000-0000297C0000}"/>
    <cellStyle name="Standard 10 2 2 2" xfId="1640" xr:uid="{00000000-0005-0000-0000-00002A7C0000}"/>
    <cellStyle name="Standard 10 2 2 2 2" xfId="2316" xr:uid="{00000000-0005-0000-0000-00002B7C0000}"/>
    <cellStyle name="Standard 10 2 2 2 2 2" xfId="5259" xr:uid="{00000000-0005-0000-0000-00002C7C0000}"/>
    <cellStyle name="Standard 10 2 2 2 2 2 2" xfId="13143" xr:uid="{00000000-0005-0000-0000-00002D7C0000}"/>
    <cellStyle name="Standard 10 2 2 2 2 3" xfId="7512" xr:uid="{00000000-0005-0000-0000-00002E7C0000}"/>
    <cellStyle name="Standard 10 2 2 2 3" xfId="5258" xr:uid="{00000000-0005-0000-0000-00002F7C0000}"/>
    <cellStyle name="Standard 10 2 2 2 3 2" xfId="13142" xr:uid="{00000000-0005-0000-0000-0000307C0000}"/>
    <cellStyle name="Standard 10 2 2 2 4" xfId="7511" xr:uid="{00000000-0005-0000-0000-0000317C0000}"/>
    <cellStyle name="Standard 10 2 2 3" xfId="1992" xr:uid="{00000000-0005-0000-0000-0000327C0000}"/>
    <cellStyle name="Standard 10 2 2 3 2" xfId="5260" xr:uid="{00000000-0005-0000-0000-0000337C0000}"/>
    <cellStyle name="Standard 10 2 2 3 2 2" xfId="13144" xr:uid="{00000000-0005-0000-0000-0000347C0000}"/>
    <cellStyle name="Standard 10 2 2 3 3" xfId="7513" xr:uid="{00000000-0005-0000-0000-0000357C0000}"/>
    <cellStyle name="Standard 10 2 2 4" xfId="1024" xr:uid="{00000000-0005-0000-0000-0000367C0000}"/>
    <cellStyle name="Standard 10 2 2 4 2" xfId="5261" xr:uid="{00000000-0005-0000-0000-0000377C0000}"/>
    <cellStyle name="Standard 10 2 2 4 2 2" xfId="13145" xr:uid="{00000000-0005-0000-0000-0000387C0000}"/>
    <cellStyle name="Standard 10 2 2 4 3" xfId="7514" xr:uid="{00000000-0005-0000-0000-0000397C0000}"/>
    <cellStyle name="Standard 10 2 2 5" xfId="5257" xr:uid="{00000000-0005-0000-0000-00003A7C0000}"/>
    <cellStyle name="Standard 10 2 2 5 2" xfId="13141" xr:uid="{00000000-0005-0000-0000-00003B7C0000}"/>
    <cellStyle name="Standard 10 2 2 6" xfId="7510" xr:uid="{00000000-0005-0000-0000-00003C7C0000}"/>
    <cellStyle name="Standard 10 2 3" xfId="1481" xr:uid="{00000000-0005-0000-0000-00003D7C0000}"/>
    <cellStyle name="Standard 10 2 3 2" xfId="2152" xr:uid="{00000000-0005-0000-0000-00003E7C0000}"/>
    <cellStyle name="Standard 10 2 3 2 2" xfId="5263" xr:uid="{00000000-0005-0000-0000-00003F7C0000}"/>
    <cellStyle name="Standard 10 2 3 2 2 2" xfId="13147" xr:uid="{00000000-0005-0000-0000-0000407C0000}"/>
    <cellStyle name="Standard 10 2 3 2 3" xfId="7516" xr:uid="{00000000-0005-0000-0000-0000417C0000}"/>
    <cellStyle name="Standard 10 2 3 3" xfId="5262" xr:uid="{00000000-0005-0000-0000-0000427C0000}"/>
    <cellStyle name="Standard 10 2 3 3 2" xfId="13146" xr:uid="{00000000-0005-0000-0000-0000437C0000}"/>
    <cellStyle name="Standard 10 2 3 4" xfId="7515" xr:uid="{00000000-0005-0000-0000-0000447C0000}"/>
    <cellStyle name="Standard 10 2 4" xfId="1853" xr:uid="{00000000-0005-0000-0000-0000457C0000}"/>
    <cellStyle name="Standard 10 2 4 2" xfId="5264" xr:uid="{00000000-0005-0000-0000-0000467C0000}"/>
    <cellStyle name="Standard 10 2 4 2 2" xfId="13148" xr:uid="{00000000-0005-0000-0000-0000477C0000}"/>
    <cellStyle name="Standard 10 2 4 3" xfId="7517" xr:uid="{00000000-0005-0000-0000-0000487C0000}"/>
    <cellStyle name="Standard 10 2 5" xfId="833" xr:uid="{00000000-0005-0000-0000-0000497C0000}"/>
    <cellStyle name="Standard 10 2 5 2" xfId="5265" xr:uid="{00000000-0005-0000-0000-00004A7C0000}"/>
    <cellStyle name="Standard 10 2 5 2 2" xfId="13149" xr:uid="{00000000-0005-0000-0000-00004B7C0000}"/>
    <cellStyle name="Standard 10 2 5 3" xfId="7518" xr:uid="{00000000-0005-0000-0000-00004C7C0000}"/>
    <cellStyle name="Standard 10 2 6" xfId="5256" xr:uid="{00000000-0005-0000-0000-00004D7C0000}"/>
    <cellStyle name="Standard 10 2 6 2" xfId="13140" xr:uid="{00000000-0005-0000-0000-00004E7C0000}"/>
    <cellStyle name="Standard 10 2 7" xfId="7509" xr:uid="{00000000-0005-0000-0000-00004F7C0000}"/>
    <cellStyle name="Standard 10 3" xfId="495" xr:uid="{00000000-0005-0000-0000-0000507C0000}"/>
    <cellStyle name="Standard 10 3 2" xfId="1366" xr:uid="{00000000-0005-0000-0000-0000517C0000}"/>
    <cellStyle name="Standard 10 3 2 2" xfId="1685" xr:uid="{00000000-0005-0000-0000-0000527C0000}"/>
    <cellStyle name="Standard 10 3 2 2 2" xfId="2361" xr:uid="{00000000-0005-0000-0000-0000537C0000}"/>
    <cellStyle name="Standard 10 3 2 2 2 2" xfId="5269" xr:uid="{00000000-0005-0000-0000-0000547C0000}"/>
    <cellStyle name="Standard 10 3 2 2 2 2 2" xfId="13153" xr:uid="{00000000-0005-0000-0000-0000557C0000}"/>
    <cellStyle name="Standard 10 3 2 2 2 3" xfId="7522" xr:uid="{00000000-0005-0000-0000-0000567C0000}"/>
    <cellStyle name="Standard 10 3 2 2 3" xfId="5268" xr:uid="{00000000-0005-0000-0000-0000577C0000}"/>
    <cellStyle name="Standard 10 3 2 2 3 2" xfId="13152" xr:uid="{00000000-0005-0000-0000-0000587C0000}"/>
    <cellStyle name="Standard 10 3 2 2 4" xfId="7521" xr:uid="{00000000-0005-0000-0000-0000597C0000}"/>
    <cellStyle name="Standard 10 3 2 3" xfId="2037" xr:uid="{00000000-0005-0000-0000-00005A7C0000}"/>
    <cellStyle name="Standard 10 3 2 3 2" xfId="5270" xr:uid="{00000000-0005-0000-0000-00005B7C0000}"/>
    <cellStyle name="Standard 10 3 2 3 2 2" xfId="13154" xr:uid="{00000000-0005-0000-0000-00005C7C0000}"/>
    <cellStyle name="Standard 10 3 2 3 3" xfId="7523" xr:uid="{00000000-0005-0000-0000-00005D7C0000}"/>
    <cellStyle name="Standard 10 3 2 4" xfId="5267" xr:uid="{00000000-0005-0000-0000-00005E7C0000}"/>
    <cellStyle name="Standard 10 3 2 4 2" xfId="13151" xr:uid="{00000000-0005-0000-0000-00005F7C0000}"/>
    <cellStyle name="Standard 10 3 2 5" xfId="7520" xr:uid="{00000000-0005-0000-0000-0000607C0000}"/>
    <cellStyle name="Standard 10 3 3" xfId="1526" xr:uid="{00000000-0005-0000-0000-0000617C0000}"/>
    <cellStyle name="Standard 10 3 3 2" xfId="2197" xr:uid="{00000000-0005-0000-0000-0000627C0000}"/>
    <cellStyle name="Standard 10 3 3 2 2" xfId="5272" xr:uid="{00000000-0005-0000-0000-0000637C0000}"/>
    <cellStyle name="Standard 10 3 3 2 2 2" xfId="13156" xr:uid="{00000000-0005-0000-0000-0000647C0000}"/>
    <cellStyle name="Standard 10 3 3 2 3" xfId="7525" xr:uid="{00000000-0005-0000-0000-0000657C0000}"/>
    <cellStyle name="Standard 10 3 3 3" xfId="5271" xr:uid="{00000000-0005-0000-0000-0000667C0000}"/>
    <cellStyle name="Standard 10 3 3 3 2" xfId="13155" xr:uid="{00000000-0005-0000-0000-0000677C0000}"/>
    <cellStyle name="Standard 10 3 3 4" xfId="7524" xr:uid="{00000000-0005-0000-0000-0000687C0000}"/>
    <cellStyle name="Standard 10 3 4" xfId="1898" xr:uid="{00000000-0005-0000-0000-0000697C0000}"/>
    <cellStyle name="Standard 10 3 4 2" xfId="5273" xr:uid="{00000000-0005-0000-0000-00006A7C0000}"/>
    <cellStyle name="Standard 10 3 4 2 2" xfId="13157" xr:uid="{00000000-0005-0000-0000-00006B7C0000}"/>
    <cellStyle name="Standard 10 3 4 3" xfId="7526" xr:uid="{00000000-0005-0000-0000-00006C7C0000}"/>
    <cellStyle name="Standard 10 3 5" xfId="903" xr:uid="{00000000-0005-0000-0000-00006D7C0000}"/>
    <cellStyle name="Standard 10 3 5 2" xfId="5274" xr:uid="{00000000-0005-0000-0000-00006E7C0000}"/>
    <cellStyle name="Standard 10 3 5 2 2" xfId="13158" xr:uid="{00000000-0005-0000-0000-00006F7C0000}"/>
    <cellStyle name="Standard 10 3 5 3" xfId="7527" xr:uid="{00000000-0005-0000-0000-0000707C0000}"/>
    <cellStyle name="Standard 10 3 6" xfId="5266" xr:uid="{00000000-0005-0000-0000-0000717C0000}"/>
    <cellStyle name="Standard 10 3 6 2" xfId="13150" xr:uid="{00000000-0005-0000-0000-0000727C0000}"/>
    <cellStyle name="Standard 10 3 7" xfId="7519" xr:uid="{00000000-0005-0000-0000-0000737C0000}"/>
    <cellStyle name="Standard 10 4" xfId="1300" xr:uid="{00000000-0005-0000-0000-0000747C0000}"/>
    <cellStyle name="Standard 10 4 2" xfId="1583" xr:uid="{00000000-0005-0000-0000-0000757C0000}"/>
    <cellStyle name="Standard 10 4 2 2" xfId="2248" xr:uid="{00000000-0005-0000-0000-0000767C0000}"/>
    <cellStyle name="Standard 10 4 2 2 2" xfId="5277" xr:uid="{00000000-0005-0000-0000-0000777C0000}"/>
    <cellStyle name="Standard 10 4 2 2 2 2" xfId="13161" xr:uid="{00000000-0005-0000-0000-0000787C0000}"/>
    <cellStyle name="Standard 10 4 2 2 3" xfId="7530" xr:uid="{00000000-0005-0000-0000-0000797C0000}"/>
    <cellStyle name="Standard 10 4 2 3" xfId="5276" xr:uid="{00000000-0005-0000-0000-00007A7C0000}"/>
    <cellStyle name="Standard 10 4 2 3 2" xfId="13160" xr:uid="{00000000-0005-0000-0000-00007B7C0000}"/>
    <cellStyle name="Standard 10 4 2 4" xfId="7529" xr:uid="{00000000-0005-0000-0000-00007C7C0000}"/>
    <cellStyle name="Standard 10 4 3" xfId="1947" xr:uid="{00000000-0005-0000-0000-00007D7C0000}"/>
    <cellStyle name="Standard 10 4 3 2" xfId="5278" xr:uid="{00000000-0005-0000-0000-00007E7C0000}"/>
    <cellStyle name="Standard 10 4 3 2 2" xfId="13162" xr:uid="{00000000-0005-0000-0000-00007F7C0000}"/>
    <cellStyle name="Standard 10 4 3 3" xfId="7531" xr:uid="{00000000-0005-0000-0000-0000807C0000}"/>
    <cellStyle name="Standard 10 4 4" xfId="5275" xr:uid="{00000000-0005-0000-0000-0000817C0000}"/>
    <cellStyle name="Standard 10 4 4 2" xfId="13159" xr:uid="{00000000-0005-0000-0000-0000827C0000}"/>
    <cellStyle name="Standard 10 4 5" xfId="7528" xr:uid="{00000000-0005-0000-0000-0000837C0000}"/>
    <cellStyle name="Standard 10 5" xfId="1407" xr:uid="{00000000-0005-0000-0000-0000847C0000}"/>
    <cellStyle name="Standard 10 5 2" xfId="2084" xr:uid="{00000000-0005-0000-0000-0000857C0000}"/>
    <cellStyle name="Standard 10 5 2 2" xfId="5280" xr:uid="{00000000-0005-0000-0000-0000867C0000}"/>
    <cellStyle name="Standard 10 5 2 2 2" xfId="13164" xr:uid="{00000000-0005-0000-0000-0000877C0000}"/>
    <cellStyle name="Standard 10 5 2 3" xfId="7533" xr:uid="{00000000-0005-0000-0000-0000887C0000}"/>
    <cellStyle name="Standard 10 5 3" xfId="5279" xr:uid="{00000000-0005-0000-0000-0000897C0000}"/>
    <cellStyle name="Standard 10 5 3 2" xfId="13163" xr:uid="{00000000-0005-0000-0000-00008A7C0000}"/>
    <cellStyle name="Standard 10 5 4" xfId="7532" xr:uid="{00000000-0005-0000-0000-00008B7C0000}"/>
    <cellStyle name="Standard 10 6" xfId="328" xr:uid="{00000000-0005-0000-0000-00008C7C0000}"/>
    <cellStyle name="Standard 10 6 2" xfId="527" xr:uid="{00000000-0005-0000-0000-00008D7C0000}"/>
    <cellStyle name="Standard 10 6 2 2" xfId="934" xr:uid="{00000000-0005-0000-0000-00008E7C0000}"/>
    <cellStyle name="Standard 10 6 2 2 2" xfId="5283" xr:uid="{00000000-0005-0000-0000-00008F7C0000}"/>
    <cellStyle name="Standard 10 6 2 2 2 2" xfId="13167" xr:uid="{00000000-0005-0000-0000-0000907C0000}"/>
    <cellStyle name="Standard 10 6 2 2 3" xfId="7536" xr:uid="{00000000-0005-0000-0000-0000917C0000}"/>
    <cellStyle name="Standard 10 6 2 3" xfId="5282" xr:uid="{00000000-0005-0000-0000-0000927C0000}"/>
    <cellStyle name="Standard 10 6 2 3 2" xfId="13166" xr:uid="{00000000-0005-0000-0000-0000937C0000}"/>
    <cellStyle name="Standard 10 6 2 4" xfId="7535" xr:uid="{00000000-0005-0000-0000-0000947C0000}"/>
    <cellStyle name="Standard 10 6 3" xfId="742" xr:uid="{00000000-0005-0000-0000-0000957C0000}"/>
    <cellStyle name="Standard 10 6 3 2" xfId="5284" xr:uid="{00000000-0005-0000-0000-0000967C0000}"/>
    <cellStyle name="Standard 10 6 3 2 2" xfId="13168" xr:uid="{00000000-0005-0000-0000-0000977C0000}"/>
    <cellStyle name="Standard 10 6 3 3" xfId="7537" xr:uid="{00000000-0005-0000-0000-0000987C0000}"/>
    <cellStyle name="Standard 10 6 4" xfId="5281" xr:uid="{00000000-0005-0000-0000-0000997C0000}"/>
    <cellStyle name="Standard 10 6 4 2" xfId="13165" xr:uid="{00000000-0005-0000-0000-00009A7C0000}"/>
    <cellStyle name="Standard 10 6 5" xfId="7534" xr:uid="{00000000-0005-0000-0000-00009B7C0000}"/>
    <cellStyle name="Standard 10 7" xfId="1809" xr:uid="{00000000-0005-0000-0000-00009C7C0000}"/>
    <cellStyle name="Standard 10 7 2" xfId="5285" xr:uid="{00000000-0005-0000-0000-00009D7C0000}"/>
    <cellStyle name="Standard 10 7 2 2" xfId="13169" xr:uid="{00000000-0005-0000-0000-00009E7C0000}"/>
    <cellStyle name="Standard 10 7 3" xfId="7538" xr:uid="{00000000-0005-0000-0000-00009F7C0000}"/>
    <cellStyle name="Standard 10 8" xfId="329" xr:uid="{00000000-0005-0000-0000-0000A07C0000}"/>
    <cellStyle name="Standard 10 8 2" xfId="528" xr:uid="{00000000-0005-0000-0000-0000A17C0000}"/>
    <cellStyle name="Standard 10 8 2 2" xfId="935" xr:uid="{00000000-0005-0000-0000-0000A27C0000}"/>
    <cellStyle name="Standard 10 8 2 2 2" xfId="5288" xr:uid="{00000000-0005-0000-0000-0000A37C0000}"/>
    <cellStyle name="Standard 10 8 2 2 2 2" xfId="13172" xr:uid="{00000000-0005-0000-0000-0000A47C0000}"/>
    <cellStyle name="Standard 10 8 2 2 3" xfId="7541" xr:uid="{00000000-0005-0000-0000-0000A57C0000}"/>
    <cellStyle name="Standard 10 8 2 3" xfId="5287" xr:uid="{00000000-0005-0000-0000-0000A67C0000}"/>
    <cellStyle name="Standard 10 8 2 3 2" xfId="13171" xr:uid="{00000000-0005-0000-0000-0000A77C0000}"/>
    <cellStyle name="Standard 10 8 2 4" xfId="7540" xr:uid="{00000000-0005-0000-0000-0000A87C0000}"/>
    <cellStyle name="Standard 10 8 3" xfId="743" xr:uid="{00000000-0005-0000-0000-0000A97C0000}"/>
    <cellStyle name="Standard 10 8 3 2" xfId="5289" xr:uid="{00000000-0005-0000-0000-0000AA7C0000}"/>
    <cellStyle name="Standard 10 8 3 2 2" xfId="13173" xr:uid="{00000000-0005-0000-0000-0000AB7C0000}"/>
    <cellStyle name="Standard 10 8 3 3" xfId="7542" xr:uid="{00000000-0005-0000-0000-0000AC7C0000}"/>
    <cellStyle name="Standard 10 8 4" xfId="5286" xr:uid="{00000000-0005-0000-0000-0000AD7C0000}"/>
    <cellStyle name="Standard 10 8 4 2" xfId="13170" xr:uid="{00000000-0005-0000-0000-0000AE7C0000}"/>
    <cellStyle name="Standard 10 8 5" xfId="7539" xr:uid="{00000000-0005-0000-0000-0000AF7C0000}"/>
    <cellStyle name="Standard 10 9" xfId="330" xr:uid="{00000000-0005-0000-0000-0000B07C0000}"/>
    <cellStyle name="Standard 10 9 2" xfId="529" xr:uid="{00000000-0005-0000-0000-0000B17C0000}"/>
    <cellStyle name="Standard 10 9 2 2" xfId="936" xr:uid="{00000000-0005-0000-0000-0000B27C0000}"/>
    <cellStyle name="Standard 10 9 2 2 2" xfId="5292" xr:uid="{00000000-0005-0000-0000-0000B37C0000}"/>
    <cellStyle name="Standard 10 9 2 2 2 2" xfId="13176" xr:uid="{00000000-0005-0000-0000-0000B47C0000}"/>
    <cellStyle name="Standard 10 9 2 2 3" xfId="7545" xr:uid="{00000000-0005-0000-0000-0000B57C0000}"/>
    <cellStyle name="Standard 10 9 2 3" xfId="5291" xr:uid="{00000000-0005-0000-0000-0000B67C0000}"/>
    <cellStyle name="Standard 10 9 2 3 2" xfId="13175" xr:uid="{00000000-0005-0000-0000-0000B77C0000}"/>
    <cellStyle name="Standard 10 9 2 4" xfId="7544" xr:uid="{00000000-0005-0000-0000-0000B87C0000}"/>
    <cellStyle name="Standard 10 9 3" xfId="744" xr:uid="{00000000-0005-0000-0000-0000B97C0000}"/>
    <cellStyle name="Standard 10 9 3 2" xfId="5293" xr:uid="{00000000-0005-0000-0000-0000BA7C0000}"/>
    <cellStyle name="Standard 10 9 3 2 2" xfId="13177" xr:uid="{00000000-0005-0000-0000-0000BB7C0000}"/>
    <cellStyle name="Standard 10 9 3 3" xfId="7546" xr:uid="{00000000-0005-0000-0000-0000BC7C0000}"/>
    <cellStyle name="Standard 10 9 4" xfId="5290" xr:uid="{00000000-0005-0000-0000-0000BD7C0000}"/>
    <cellStyle name="Standard 10 9 4 2" xfId="13174" xr:uid="{00000000-0005-0000-0000-0000BE7C0000}"/>
    <cellStyle name="Standard 10 9 5" xfId="7543" xr:uid="{00000000-0005-0000-0000-0000BF7C0000}"/>
    <cellStyle name="Standard 11" xfId="207" xr:uid="{00000000-0005-0000-0000-0000C07C0000}"/>
    <cellStyle name="Standard 11 10" xfId="706" xr:uid="{00000000-0005-0000-0000-0000C17C0000}"/>
    <cellStyle name="Standard 11 10 2" xfId="5295" xr:uid="{00000000-0005-0000-0000-0000C27C0000}"/>
    <cellStyle name="Standard 11 10 2 2" xfId="13179" xr:uid="{00000000-0005-0000-0000-0000C37C0000}"/>
    <cellStyle name="Standard 11 10 3" xfId="7548" xr:uid="{00000000-0005-0000-0000-0000C47C0000}"/>
    <cellStyle name="Standard 11 11" xfId="5294" xr:uid="{00000000-0005-0000-0000-0000C57C0000}"/>
    <cellStyle name="Standard 11 11 2" xfId="13178" xr:uid="{00000000-0005-0000-0000-0000C67C0000}"/>
    <cellStyle name="Standard 11 12" xfId="7547" xr:uid="{00000000-0005-0000-0000-0000C77C0000}"/>
    <cellStyle name="Standard 11 2" xfId="367" xr:uid="{00000000-0005-0000-0000-0000C87C0000}"/>
    <cellStyle name="Standard 11 2 2" xfId="566" xr:uid="{00000000-0005-0000-0000-0000C97C0000}"/>
    <cellStyle name="Standard 11 2 2 2" xfId="1648" xr:uid="{00000000-0005-0000-0000-0000CA7C0000}"/>
    <cellStyle name="Standard 11 2 2 2 2" xfId="2324" xr:uid="{00000000-0005-0000-0000-0000CB7C0000}"/>
    <cellStyle name="Standard 11 2 2 2 2 2" xfId="5299" xr:uid="{00000000-0005-0000-0000-0000CC7C0000}"/>
    <cellStyle name="Standard 11 2 2 2 2 2 2" xfId="13183" xr:uid="{00000000-0005-0000-0000-0000CD7C0000}"/>
    <cellStyle name="Standard 11 2 2 2 2 3" xfId="7552" xr:uid="{00000000-0005-0000-0000-0000CE7C0000}"/>
    <cellStyle name="Standard 11 2 2 2 3" xfId="5298" xr:uid="{00000000-0005-0000-0000-0000CF7C0000}"/>
    <cellStyle name="Standard 11 2 2 2 3 2" xfId="13182" xr:uid="{00000000-0005-0000-0000-0000D07C0000}"/>
    <cellStyle name="Standard 11 2 2 2 4" xfId="7551" xr:uid="{00000000-0005-0000-0000-0000D17C0000}"/>
    <cellStyle name="Standard 11 2 2 3" xfId="2000" xr:uid="{00000000-0005-0000-0000-0000D27C0000}"/>
    <cellStyle name="Standard 11 2 2 3 2" xfId="5300" xr:uid="{00000000-0005-0000-0000-0000D37C0000}"/>
    <cellStyle name="Standard 11 2 2 3 2 2" xfId="13184" xr:uid="{00000000-0005-0000-0000-0000D47C0000}"/>
    <cellStyle name="Standard 11 2 2 3 3" xfId="7553" xr:uid="{00000000-0005-0000-0000-0000D57C0000}"/>
    <cellStyle name="Standard 11 2 2 4" xfId="973" xr:uid="{00000000-0005-0000-0000-0000D67C0000}"/>
    <cellStyle name="Standard 11 2 2 4 2" xfId="5301" xr:uid="{00000000-0005-0000-0000-0000D77C0000}"/>
    <cellStyle name="Standard 11 2 2 4 2 2" xfId="13185" xr:uid="{00000000-0005-0000-0000-0000D87C0000}"/>
    <cellStyle name="Standard 11 2 2 4 3" xfId="7554" xr:uid="{00000000-0005-0000-0000-0000D97C0000}"/>
    <cellStyle name="Standard 11 2 2 5" xfId="5297" xr:uid="{00000000-0005-0000-0000-0000DA7C0000}"/>
    <cellStyle name="Standard 11 2 2 5 2" xfId="13181" xr:uid="{00000000-0005-0000-0000-0000DB7C0000}"/>
    <cellStyle name="Standard 11 2 2 6" xfId="7550" xr:uid="{00000000-0005-0000-0000-0000DC7C0000}"/>
    <cellStyle name="Standard 11 2 3" xfId="1489" xr:uid="{00000000-0005-0000-0000-0000DD7C0000}"/>
    <cellStyle name="Standard 11 2 3 2" xfId="2160" xr:uid="{00000000-0005-0000-0000-0000DE7C0000}"/>
    <cellStyle name="Standard 11 2 3 2 2" xfId="5303" xr:uid="{00000000-0005-0000-0000-0000DF7C0000}"/>
    <cellStyle name="Standard 11 2 3 2 2 2" xfId="13187" xr:uid="{00000000-0005-0000-0000-0000E07C0000}"/>
    <cellStyle name="Standard 11 2 3 2 3" xfId="7556" xr:uid="{00000000-0005-0000-0000-0000E17C0000}"/>
    <cellStyle name="Standard 11 2 3 3" xfId="5302" xr:uid="{00000000-0005-0000-0000-0000E27C0000}"/>
    <cellStyle name="Standard 11 2 3 3 2" xfId="13186" xr:uid="{00000000-0005-0000-0000-0000E37C0000}"/>
    <cellStyle name="Standard 11 2 3 4" xfId="7555" xr:uid="{00000000-0005-0000-0000-0000E47C0000}"/>
    <cellStyle name="Standard 11 2 4" xfId="1861" xr:uid="{00000000-0005-0000-0000-0000E57C0000}"/>
    <cellStyle name="Standard 11 2 4 2" xfId="5304" xr:uid="{00000000-0005-0000-0000-0000E67C0000}"/>
    <cellStyle name="Standard 11 2 4 2 2" xfId="13188" xr:uid="{00000000-0005-0000-0000-0000E77C0000}"/>
    <cellStyle name="Standard 11 2 4 3" xfId="7557" xr:uid="{00000000-0005-0000-0000-0000E87C0000}"/>
    <cellStyle name="Standard 11 2 5" xfId="781" xr:uid="{00000000-0005-0000-0000-0000E97C0000}"/>
    <cellStyle name="Standard 11 2 5 2" xfId="5305" xr:uid="{00000000-0005-0000-0000-0000EA7C0000}"/>
    <cellStyle name="Standard 11 2 5 2 2" xfId="13189" xr:uid="{00000000-0005-0000-0000-0000EB7C0000}"/>
    <cellStyle name="Standard 11 2 5 3" xfId="7558" xr:uid="{00000000-0005-0000-0000-0000EC7C0000}"/>
    <cellStyle name="Standard 11 2 6" xfId="5296" xr:uid="{00000000-0005-0000-0000-0000ED7C0000}"/>
    <cellStyle name="Standard 11 2 6 2" xfId="13180" xr:uid="{00000000-0005-0000-0000-0000EE7C0000}"/>
    <cellStyle name="Standard 11 2 7" xfId="7549" xr:uid="{00000000-0005-0000-0000-0000EF7C0000}"/>
    <cellStyle name="Standard 11 3" xfId="437" xr:uid="{00000000-0005-0000-0000-0000F07C0000}"/>
    <cellStyle name="Standard 11 3 2" xfId="625" xr:uid="{00000000-0005-0000-0000-0000F17C0000}"/>
    <cellStyle name="Standard 11 3 2 2" xfId="1693" xr:uid="{00000000-0005-0000-0000-0000F27C0000}"/>
    <cellStyle name="Standard 11 3 2 2 2" xfId="2369" xr:uid="{00000000-0005-0000-0000-0000F37C0000}"/>
    <cellStyle name="Standard 11 3 2 2 2 2" xfId="5309" xr:uid="{00000000-0005-0000-0000-0000F47C0000}"/>
    <cellStyle name="Standard 11 3 2 2 2 2 2" xfId="15198" xr:uid="{00000000-0005-0000-0000-0000F57C0000}"/>
    <cellStyle name="Standard 11 3 2 2 2 3" xfId="7562" xr:uid="{00000000-0005-0000-0000-0000F67C0000}"/>
    <cellStyle name="Standard 11 3 2 2 3" xfId="5308" xr:uid="{00000000-0005-0000-0000-0000F77C0000}"/>
    <cellStyle name="Standard 11 3 2 2 3 2" xfId="15197" xr:uid="{00000000-0005-0000-0000-0000F87C0000}"/>
    <cellStyle name="Standard 11 3 2 2 4" xfId="7561" xr:uid="{00000000-0005-0000-0000-0000F97C0000}"/>
    <cellStyle name="Standard 11 3 2 3" xfId="2045" xr:uid="{00000000-0005-0000-0000-0000FA7C0000}"/>
    <cellStyle name="Standard 11 3 2 3 2" xfId="5310" xr:uid="{00000000-0005-0000-0000-0000FB7C0000}"/>
    <cellStyle name="Standard 11 3 2 3 2 2" xfId="15199" xr:uid="{00000000-0005-0000-0000-0000FC7C0000}"/>
    <cellStyle name="Standard 11 3 2 3 3" xfId="7563" xr:uid="{00000000-0005-0000-0000-0000FD7C0000}"/>
    <cellStyle name="Standard 11 3 2 4" xfId="1032" xr:uid="{00000000-0005-0000-0000-0000FE7C0000}"/>
    <cellStyle name="Standard 11 3 2 4 2" xfId="5311" xr:uid="{00000000-0005-0000-0000-0000FF7C0000}"/>
    <cellStyle name="Standard 11 3 2 4 2 2" xfId="15200" xr:uid="{00000000-0005-0000-0000-0000007D0000}"/>
    <cellStyle name="Standard 11 3 2 4 3" xfId="7564" xr:uid="{00000000-0005-0000-0000-0000017D0000}"/>
    <cellStyle name="Standard 11 3 2 5" xfId="5307" xr:uid="{00000000-0005-0000-0000-0000027D0000}"/>
    <cellStyle name="Standard 11 3 2 5 2" xfId="15196" xr:uid="{00000000-0005-0000-0000-0000037D0000}"/>
    <cellStyle name="Standard 11 3 2 6" xfId="7560" xr:uid="{00000000-0005-0000-0000-0000047D0000}"/>
    <cellStyle name="Standard 11 3 3" xfId="1534" xr:uid="{00000000-0005-0000-0000-0000057D0000}"/>
    <cellStyle name="Standard 11 3 3 2" xfId="2205" xr:uid="{00000000-0005-0000-0000-0000067D0000}"/>
    <cellStyle name="Standard 11 3 3 2 2" xfId="5313" xr:uid="{00000000-0005-0000-0000-0000077D0000}"/>
    <cellStyle name="Standard 11 3 3 2 2 2" xfId="15202" xr:uid="{00000000-0005-0000-0000-0000087D0000}"/>
    <cellStyle name="Standard 11 3 3 2 3" xfId="7566" xr:uid="{00000000-0005-0000-0000-0000097D0000}"/>
    <cellStyle name="Standard 11 3 3 3" xfId="5312" xr:uid="{00000000-0005-0000-0000-00000A7D0000}"/>
    <cellStyle name="Standard 11 3 3 3 2" xfId="15201" xr:uid="{00000000-0005-0000-0000-00000B7D0000}"/>
    <cellStyle name="Standard 11 3 3 4" xfId="7565" xr:uid="{00000000-0005-0000-0000-00000C7D0000}"/>
    <cellStyle name="Standard 11 3 4" xfId="1906" xr:uid="{00000000-0005-0000-0000-00000D7D0000}"/>
    <cellStyle name="Standard 11 3 4 2" xfId="5314" xr:uid="{00000000-0005-0000-0000-00000E7D0000}"/>
    <cellStyle name="Standard 11 3 4 2 2" xfId="15203" xr:uid="{00000000-0005-0000-0000-00000F7D0000}"/>
    <cellStyle name="Standard 11 3 4 3" xfId="7567" xr:uid="{00000000-0005-0000-0000-0000107D0000}"/>
    <cellStyle name="Standard 11 3 5" xfId="851" xr:uid="{00000000-0005-0000-0000-0000117D0000}"/>
    <cellStyle name="Standard 11 3 5 2" xfId="5315" xr:uid="{00000000-0005-0000-0000-0000127D0000}"/>
    <cellStyle name="Standard 11 3 5 2 2" xfId="15204" xr:uid="{00000000-0005-0000-0000-0000137D0000}"/>
    <cellStyle name="Standard 11 3 5 3" xfId="7568" xr:uid="{00000000-0005-0000-0000-0000147D0000}"/>
    <cellStyle name="Standard 11 3 6" xfId="5306" xr:uid="{00000000-0005-0000-0000-0000157D0000}"/>
    <cellStyle name="Standard 11 3 6 2" xfId="15195" xr:uid="{00000000-0005-0000-0000-0000167D0000}"/>
    <cellStyle name="Standard 11 3 7" xfId="7559" xr:uid="{00000000-0005-0000-0000-0000177D0000}"/>
    <cellStyle name="Standard 11 4" xfId="503" xr:uid="{00000000-0005-0000-0000-0000187D0000}"/>
    <cellStyle name="Standard 11 4 2" xfId="1598" xr:uid="{00000000-0005-0000-0000-0000197D0000}"/>
    <cellStyle name="Standard 11 4 2 2" xfId="2267" xr:uid="{00000000-0005-0000-0000-00001A7D0000}"/>
    <cellStyle name="Standard 11 4 2 2 2" xfId="5318" xr:uid="{00000000-0005-0000-0000-00001B7D0000}"/>
    <cellStyle name="Standard 11 4 2 2 2 2" xfId="15207" xr:uid="{00000000-0005-0000-0000-00001C7D0000}"/>
    <cellStyle name="Standard 11 4 2 2 3" xfId="7571" xr:uid="{00000000-0005-0000-0000-00001D7D0000}"/>
    <cellStyle name="Standard 11 4 2 3" xfId="5317" xr:uid="{00000000-0005-0000-0000-00001E7D0000}"/>
    <cellStyle name="Standard 11 4 2 3 2" xfId="15206" xr:uid="{00000000-0005-0000-0000-00001F7D0000}"/>
    <cellStyle name="Standard 11 4 2 4" xfId="7570" xr:uid="{00000000-0005-0000-0000-0000207D0000}"/>
    <cellStyle name="Standard 11 4 3" xfId="1955" xr:uid="{00000000-0005-0000-0000-0000217D0000}"/>
    <cellStyle name="Standard 11 4 3 2" xfId="5319" xr:uid="{00000000-0005-0000-0000-0000227D0000}"/>
    <cellStyle name="Standard 11 4 3 2 2" xfId="15208" xr:uid="{00000000-0005-0000-0000-0000237D0000}"/>
    <cellStyle name="Standard 11 4 3 3" xfId="7572" xr:uid="{00000000-0005-0000-0000-0000247D0000}"/>
    <cellStyle name="Standard 11 4 4" xfId="911" xr:uid="{00000000-0005-0000-0000-0000257D0000}"/>
    <cellStyle name="Standard 11 4 4 2" xfId="5320" xr:uid="{00000000-0005-0000-0000-0000267D0000}"/>
    <cellStyle name="Standard 11 4 4 2 2" xfId="15210" xr:uid="{00000000-0005-0000-0000-0000277D0000}"/>
    <cellStyle name="Standard 11 4 4 3" xfId="7573" xr:uid="{00000000-0005-0000-0000-0000287D0000}"/>
    <cellStyle name="Standard 11 4 5" xfId="5316" xr:uid="{00000000-0005-0000-0000-0000297D0000}"/>
    <cellStyle name="Standard 11 4 5 2" xfId="15205" xr:uid="{00000000-0005-0000-0000-00002A7D0000}"/>
    <cellStyle name="Standard 11 4 6" xfId="7569" xr:uid="{00000000-0005-0000-0000-00002B7D0000}"/>
    <cellStyle name="Standard 11 5" xfId="1428" xr:uid="{00000000-0005-0000-0000-00002C7D0000}"/>
    <cellStyle name="Standard 11 5 2" xfId="2102" xr:uid="{00000000-0005-0000-0000-00002D7D0000}"/>
    <cellStyle name="Standard 11 5 2 2" xfId="5322" xr:uid="{00000000-0005-0000-0000-00002E7D0000}"/>
    <cellStyle name="Standard 11 5 2 2 2" xfId="15212" xr:uid="{00000000-0005-0000-0000-00002F7D0000}"/>
    <cellStyle name="Standard 11 5 2 3" xfId="7575" xr:uid="{00000000-0005-0000-0000-0000307D0000}"/>
    <cellStyle name="Standard 11 5 3" xfId="5321" xr:uid="{00000000-0005-0000-0000-0000317D0000}"/>
    <cellStyle name="Standard 11 5 3 2" xfId="15211" xr:uid="{00000000-0005-0000-0000-0000327D0000}"/>
    <cellStyle name="Standard 11 5 4" xfId="7574" xr:uid="{00000000-0005-0000-0000-0000337D0000}"/>
    <cellStyle name="Standard 11 6" xfId="1768" xr:uid="{00000000-0005-0000-0000-0000347D0000}"/>
    <cellStyle name="Standard 11 6 2" xfId="2411" xr:uid="{00000000-0005-0000-0000-0000357D0000}"/>
    <cellStyle name="Standard 11 6 2 2" xfId="5324" xr:uid="{00000000-0005-0000-0000-0000367D0000}"/>
    <cellStyle name="Standard 11 6 2 2 2" xfId="15214" xr:uid="{00000000-0005-0000-0000-0000377D0000}"/>
    <cellStyle name="Standard 11 6 2 3" xfId="7577" xr:uid="{00000000-0005-0000-0000-0000387D0000}"/>
    <cellStyle name="Standard 11 6 3" xfId="5323" xr:uid="{00000000-0005-0000-0000-0000397D0000}"/>
    <cellStyle name="Standard 11 6 3 2" xfId="15213" xr:uid="{00000000-0005-0000-0000-00003A7D0000}"/>
    <cellStyle name="Standard 11 6 4" xfId="7576" xr:uid="{00000000-0005-0000-0000-00003B7D0000}"/>
    <cellStyle name="Standard 11 7" xfId="1816" xr:uid="{00000000-0005-0000-0000-00003C7D0000}"/>
    <cellStyle name="Standard 11 7 2" xfId="5325" xr:uid="{00000000-0005-0000-0000-00003D7D0000}"/>
    <cellStyle name="Standard 11 7 2 2" xfId="15215" xr:uid="{00000000-0005-0000-0000-00003E7D0000}"/>
    <cellStyle name="Standard 11 7 3" xfId="7578" xr:uid="{00000000-0005-0000-0000-00003F7D0000}"/>
    <cellStyle name="Standard 11 8" xfId="2456" xr:uid="{00000000-0005-0000-0000-0000407D0000}"/>
    <cellStyle name="Standard 11 8 2" xfId="5326" xr:uid="{00000000-0005-0000-0000-0000417D0000}"/>
    <cellStyle name="Standard 11 8 2 2" xfId="15216" xr:uid="{00000000-0005-0000-0000-0000427D0000}"/>
    <cellStyle name="Standard 11 8 3" xfId="7579" xr:uid="{00000000-0005-0000-0000-0000437D0000}"/>
    <cellStyle name="Standard 11 9" xfId="2500" xr:uid="{00000000-0005-0000-0000-0000447D0000}"/>
    <cellStyle name="Standard 11 9 2" xfId="5327" xr:uid="{00000000-0005-0000-0000-0000457D0000}"/>
    <cellStyle name="Standard 11 9 2 2" xfId="15217" xr:uid="{00000000-0005-0000-0000-0000467D0000}"/>
    <cellStyle name="Standard 11 9 3" xfId="7580" xr:uid="{00000000-0005-0000-0000-0000477D0000}"/>
    <cellStyle name="Standard 12" xfId="151" xr:uid="{00000000-0005-0000-0000-0000487D0000}"/>
    <cellStyle name="Standard 12 10" xfId="699" xr:uid="{00000000-0005-0000-0000-0000497D0000}"/>
    <cellStyle name="Standard 12 10 2" xfId="5329" xr:uid="{00000000-0005-0000-0000-00004A7D0000}"/>
    <cellStyle name="Standard 12 10 2 2" xfId="15219" xr:uid="{00000000-0005-0000-0000-00004B7D0000}"/>
    <cellStyle name="Standard 12 10 3" xfId="7582" xr:uid="{00000000-0005-0000-0000-00004C7D0000}"/>
    <cellStyle name="Standard 12 11" xfId="5328" xr:uid="{00000000-0005-0000-0000-00004D7D0000}"/>
    <cellStyle name="Standard 12 11 2" xfId="15218" xr:uid="{00000000-0005-0000-0000-00004E7D0000}"/>
    <cellStyle name="Standard 12 12" xfId="7581" xr:uid="{00000000-0005-0000-0000-00004F7D0000}"/>
    <cellStyle name="Standard 12 2" xfId="360" xr:uid="{00000000-0005-0000-0000-0000507D0000}"/>
    <cellStyle name="Standard 12 2 2" xfId="559" xr:uid="{00000000-0005-0000-0000-0000517D0000}"/>
    <cellStyle name="Standard 12 2 2 2" xfId="1646" xr:uid="{00000000-0005-0000-0000-0000527D0000}"/>
    <cellStyle name="Standard 12 2 2 2 2" xfId="2322" xr:uid="{00000000-0005-0000-0000-0000537D0000}"/>
    <cellStyle name="Standard 12 2 2 2 2 2" xfId="5333" xr:uid="{00000000-0005-0000-0000-0000547D0000}"/>
    <cellStyle name="Standard 12 2 2 2 2 2 2" xfId="15223" xr:uid="{00000000-0005-0000-0000-0000557D0000}"/>
    <cellStyle name="Standard 12 2 2 2 2 3" xfId="7586" xr:uid="{00000000-0005-0000-0000-0000567D0000}"/>
    <cellStyle name="Standard 12 2 2 2 3" xfId="5332" xr:uid="{00000000-0005-0000-0000-0000577D0000}"/>
    <cellStyle name="Standard 12 2 2 2 3 2" xfId="15222" xr:uid="{00000000-0005-0000-0000-0000587D0000}"/>
    <cellStyle name="Standard 12 2 2 2 4" xfId="7585" xr:uid="{00000000-0005-0000-0000-0000597D0000}"/>
    <cellStyle name="Standard 12 2 2 3" xfId="1998" xr:uid="{00000000-0005-0000-0000-00005A7D0000}"/>
    <cellStyle name="Standard 12 2 2 3 2" xfId="5334" xr:uid="{00000000-0005-0000-0000-00005B7D0000}"/>
    <cellStyle name="Standard 12 2 2 3 2 2" xfId="15224" xr:uid="{00000000-0005-0000-0000-00005C7D0000}"/>
    <cellStyle name="Standard 12 2 2 3 3" xfId="7587" xr:uid="{00000000-0005-0000-0000-00005D7D0000}"/>
    <cellStyle name="Standard 12 2 2 4" xfId="966" xr:uid="{00000000-0005-0000-0000-00005E7D0000}"/>
    <cellStyle name="Standard 12 2 2 4 2" xfId="5335" xr:uid="{00000000-0005-0000-0000-00005F7D0000}"/>
    <cellStyle name="Standard 12 2 2 4 2 2" xfId="15225" xr:uid="{00000000-0005-0000-0000-0000607D0000}"/>
    <cellStyle name="Standard 12 2 2 4 3" xfId="7588" xr:uid="{00000000-0005-0000-0000-0000617D0000}"/>
    <cellStyle name="Standard 12 2 2 5" xfId="5331" xr:uid="{00000000-0005-0000-0000-0000627D0000}"/>
    <cellStyle name="Standard 12 2 2 5 2" xfId="15221" xr:uid="{00000000-0005-0000-0000-0000637D0000}"/>
    <cellStyle name="Standard 12 2 2 6" xfId="7584" xr:uid="{00000000-0005-0000-0000-0000647D0000}"/>
    <cellStyle name="Standard 12 2 3" xfId="1487" xr:uid="{00000000-0005-0000-0000-0000657D0000}"/>
    <cellStyle name="Standard 12 2 3 2" xfId="2158" xr:uid="{00000000-0005-0000-0000-0000667D0000}"/>
    <cellStyle name="Standard 12 2 3 2 2" xfId="5337" xr:uid="{00000000-0005-0000-0000-0000677D0000}"/>
    <cellStyle name="Standard 12 2 3 2 2 2" xfId="15227" xr:uid="{00000000-0005-0000-0000-0000687D0000}"/>
    <cellStyle name="Standard 12 2 3 2 3" xfId="7590" xr:uid="{00000000-0005-0000-0000-0000697D0000}"/>
    <cellStyle name="Standard 12 2 3 3" xfId="5336" xr:uid="{00000000-0005-0000-0000-00006A7D0000}"/>
    <cellStyle name="Standard 12 2 3 3 2" xfId="15226" xr:uid="{00000000-0005-0000-0000-00006B7D0000}"/>
    <cellStyle name="Standard 12 2 3 4" xfId="7589" xr:uid="{00000000-0005-0000-0000-00006C7D0000}"/>
    <cellStyle name="Standard 12 2 4" xfId="1859" xr:uid="{00000000-0005-0000-0000-00006D7D0000}"/>
    <cellStyle name="Standard 12 2 4 2" xfId="5338" xr:uid="{00000000-0005-0000-0000-00006E7D0000}"/>
    <cellStyle name="Standard 12 2 4 2 2" xfId="15228" xr:uid="{00000000-0005-0000-0000-00006F7D0000}"/>
    <cellStyle name="Standard 12 2 4 3" xfId="7591" xr:uid="{00000000-0005-0000-0000-0000707D0000}"/>
    <cellStyle name="Standard 12 2 5" xfId="774" xr:uid="{00000000-0005-0000-0000-0000717D0000}"/>
    <cellStyle name="Standard 12 2 5 2" xfId="5339" xr:uid="{00000000-0005-0000-0000-0000727D0000}"/>
    <cellStyle name="Standard 12 2 5 2 2" xfId="15229" xr:uid="{00000000-0005-0000-0000-0000737D0000}"/>
    <cellStyle name="Standard 12 2 5 3" xfId="7592" xr:uid="{00000000-0005-0000-0000-0000747D0000}"/>
    <cellStyle name="Standard 12 2 6" xfId="5330" xr:uid="{00000000-0005-0000-0000-0000757D0000}"/>
    <cellStyle name="Standard 12 2 6 2" xfId="15220" xr:uid="{00000000-0005-0000-0000-0000767D0000}"/>
    <cellStyle name="Standard 12 2 7" xfId="7583" xr:uid="{00000000-0005-0000-0000-0000777D0000}"/>
    <cellStyle name="Standard 12 3" xfId="430" xr:uid="{00000000-0005-0000-0000-0000787D0000}"/>
    <cellStyle name="Standard 12 3 2" xfId="623" xr:uid="{00000000-0005-0000-0000-0000797D0000}"/>
    <cellStyle name="Standard 12 3 2 2" xfId="1691" xr:uid="{00000000-0005-0000-0000-00007A7D0000}"/>
    <cellStyle name="Standard 12 3 2 2 2" xfId="2367" xr:uid="{00000000-0005-0000-0000-00007B7D0000}"/>
    <cellStyle name="Standard 12 3 2 2 2 2" xfId="5343" xr:uid="{00000000-0005-0000-0000-00007C7D0000}"/>
    <cellStyle name="Standard 12 3 2 2 2 2 2" xfId="15233" xr:uid="{00000000-0005-0000-0000-00007D7D0000}"/>
    <cellStyle name="Standard 12 3 2 2 2 3" xfId="7596" xr:uid="{00000000-0005-0000-0000-00007E7D0000}"/>
    <cellStyle name="Standard 12 3 2 2 3" xfId="5342" xr:uid="{00000000-0005-0000-0000-00007F7D0000}"/>
    <cellStyle name="Standard 12 3 2 2 3 2" xfId="15232" xr:uid="{00000000-0005-0000-0000-0000807D0000}"/>
    <cellStyle name="Standard 12 3 2 2 4" xfId="7595" xr:uid="{00000000-0005-0000-0000-0000817D0000}"/>
    <cellStyle name="Standard 12 3 2 3" xfId="2043" xr:uid="{00000000-0005-0000-0000-0000827D0000}"/>
    <cellStyle name="Standard 12 3 2 3 2" xfId="5344" xr:uid="{00000000-0005-0000-0000-0000837D0000}"/>
    <cellStyle name="Standard 12 3 2 3 2 2" xfId="15234" xr:uid="{00000000-0005-0000-0000-0000847D0000}"/>
    <cellStyle name="Standard 12 3 2 3 3" xfId="7597" xr:uid="{00000000-0005-0000-0000-0000857D0000}"/>
    <cellStyle name="Standard 12 3 2 4" xfId="1030" xr:uid="{00000000-0005-0000-0000-0000867D0000}"/>
    <cellStyle name="Standard 12 3 2 4 2" xfId="5345" xr:uid="{00000000-0005-0000-0000-0000877D0000}"/>
    <cellStyle name="Standard 12 3 2 4 2 2" xfId="15235" xr:uid="{00000000-0005-0000-0000-0000887D0000}"/>
    <cellStyle name="Standard 12 3 2 4 3" xfId="7598" xr:uid="{00000000-0005-0000-0000-0000897D0000}"/>
    <cellStyle name="Standard 12 3 2 5" xfId="5341" xr:uid="{00000000-0005-0000-0000-00008A7D0000}"/>
    <cellStyle name="Standard 12 3 2 5 2" xfId="15231" xr:uid="{00000000-0005-0000-0000-00008B7D0000}"/>
    <cellStyle name="Standard 12 3 2 6" xfId="7594" xr:uid="{00000000-0005-0000-0000-00008C7D0000}"/>
    <cellStyle name="Standard 12 3 3" xfId="1532" xr:uid="{00000000-0005-0000-0000-00008D7D0000}"/>
    <cellStyle name="Standard 12 3 3 2" xfId="2203" xr:uid="{00000000-0005-0000-0000-00008E7D0000}"/>
    <cellStyle name="Standard 12 3 3 2 2" xfId="5347" xr:uid="{00000000-0005-0000-0000-00008F7D0000}"/>
    <cellStyle name="Standard 12 3 3 2 2 2" xfId="15237" xr:uid="{00000000-0005-0000-0000-0000907D0000}"/>
    <cellStyle name="Standard 12 3 3 2 3" xfId="7600" xr:uid="{00000000-0005-0000-0000-0000917D0000}"/>
    <cellStyle name="Standard 12 3 3 3" xfId="5346" xr:uid="{00000000-0005-0000-0000-0000927D0000}"/>
    <cellStyle name="Standard 12 3 3 3 2" xfId="15236" xr:uid="{00000000-0005-0000-0000-0000937D0000}"/>
    <cellStyle name="Standard 12 3 3 4" xfId="7599" xr:uid="{00000000-0005-0000-0000-0000947D0000}"/>
    <cellStyle name="Standard 12 3 4" xfId="1904" xr:uid="{00000000-0005-0000-0000-0000957D0000}"/>
    <cellStyle name="Standard 12 3 4 2" xfId="5348" xr:uid="{00000000-0005-0000-0000-0000967D0000}"/>
    <cellStyle name="Standard 12 3 4 2 2" xfId="15238" xr:uid="{00000000-0005-0000-0000-0000977D0000}"/>
    <cellStyle name="Standard 12 3 4 3" xfId="7601" xr:uid="{00000000-0005-0000-0000-0000987D0000}"/>
    <cellStyle name="Standard 12 3 5" xfId="844" xr:uid="{00000000-0005-0000-0000-0000997D0000}"/>
    <cellStyle name="Standard 12 3 5 2" xfId="5349" xr:uid="{00000000-0005-0000-0000-00009A7D0000}"/>
    <cellStyle name="Standard 12 3 5 2 2" xfId="15239" xr:uid="{00000000-0005-0000-0000-00009B7D0000}"/>
    <cellStyle name="Standard 12 3 5 3" xfId="7602" xr:uid="{00000000-0005-0000-0000-00009C7D0000}"/>
    <cellStyle name="Standard 12 3 6" xfId="5340" xr:uid="{00000000-0005-0000-0000-00009D7D0000}"/>
    <cellStyle name="Standard 12 3 6 2" xfId="15230" xr:uid="{00000000-0005-0000-0000-00009E7D0000}"/>
    <cellStyle name="Standard 12 3 7" xfId="7593" xr:uid="{00000000-0005-0000-0000-00009F7D0000}"/>
    <cellStyle name="Standard 12 4" xfId="501" xr:uid="{00000000-0005-0000-0000-0000A07D0000}"/>
    <cellStyle name="Standard 12 4 2" xfId="1593" xr:uid="{00000000-0005-0000-0000-0000A17D0000}"/>
    <cellStyle name="Standard 12 4 2 2" xfId="2260" xr:uid="{00000000-0005-0000-0000-0000A27D0000}"/>
    <cellStyle name="Standard 12 4 2 2 2" xfId="5352" xr:uid="{00000000-0005-0000-0000-0000A37D0000}"/>
    <cellStyle name="Standard 12 4 2 2 2 2" xfId="15242" xr:uid="{00000000-0005-0000-0000-0000A47D0000}"/>
    <cellStyle name="Standard 12 4 2 2 3" xfId="7605" xr:uid="{00000000-0005-0000-0000-0000A57D0000}"/>
    <cellStyle name="Standard 12 4 2 3" xfId="5351" xr:uid="{00000000-0005-0000-0000-0000A67D0000}"/>
    <cellStyle name="Standard 12 4 2 3 2" xfId="15241" xr:uid="{00000000-0005-0000-0000-0000A77D0000}"/>
    <cellStyle name="Standard 12 4 2 4" xfId="7604" xr:uid="{00000000-0005-0000-0000-0000A87D0000}"/>
    <cellStyle name="Standard 12 4 3" xfId="1953" xr:uid="{00000000-0005-0000-0000-0000A97D0000}"/>
    <cellStyle name="Standard 12 4 3 2" xfId="5353" xr:uid="{00000000-0005-0000-0000-0000AA7D0000}"/>
    <cellStyle name="Standard 12 4 3 2 2" xfId="15243" xr:uid="{00000000-0005-0000-0000-0000AB7D0000}"/>
    <cellStyle name="Standard 12 4 3 3" xfId="7606" xr:uid="{00000000-0005-0000-0000-0000AC7D0000}"/>
    <cellStyle name="Standard 12 4 4" xfId="909" xr:uid="{00000000-0005-0000-0000-0000AD7D0000}"/>
    <cellStyle name="Standard 12 4 4 2" xfId="5354" xr:uid="{00000000-0005-0000-0000-0000AE7D0000}"/>
    <cellStyle name="Standard 12 4 4 2 2" xfId="15244" xr:uid="{00000000-0005-0000-0000-0000AF7D0000}"/>
    <cellStyle name="Standard 12 4 4 3" xfId="7607" xr:uid="{00000000-0005-0000-0000-0000B07D0000}"/>
    <cellStyle name="Standard 12 4 5" xfId="5350" xr:uid="{00000000-0005-0000-0000-0000B17D0000}"/>
    <cellStyle name="Standard 12 4 5 2" xfId="15240" xr:uid="{00000000-0005-0000-0000-0000B27D0000}"/>
    <cellStyle name="Standard 12 4 6" xfId="7603" xr:uid="{00000000-0005-0000-0000-0000B37D0000}"/>
    <cellStyle name="Standard 12 5" xfId="1417" xr:uid="{00000000-0005-0000-0000-0000B47D0000}"/>
    <cellStyle name="Standard 12 5 2" xfId="2095" xr:uid="{00000000-0005-0000-0000-0000B57D0000}"/>
    <cellStyle name="Standard 12 5 2 2" xfId="5356" xr:uid="{00000000-0005-0000-0000-0000B67D0000}"/>
    <cellStyle name="Standard 12 5 2 2 2" xfId="15246" xr:uid="{00000000-0005-0000-0000-0000B77D0000}"/>
    <cellStyle name="Standard 12 5 2 3" xfId="7609" xr:uid="{00000000-0005-0000-0000-0000B87D0000}"/>
    <cellStyle name="Standard 12 5 3" xfId="5355" xr:uid="{00000000-0005-0000-0000-0000B97D0000}"/>
    <cellStyle name="Standard 12 5 3 2" xfId="15245" xr:uid="{00000000-0005-0000-0000-0000BA7D0000}"/>
    <cellStyle name="Standard 12 5 4" xfId="7608" xr:uid="{00000000-0005-0000-0000-0000BB7D0000}"/>
    <cellStyle name="Standard 12 6" xfId="1761" xr:uid="{00000000-0005-0000-0000-0000BC7D0000}"/>
    <cellStyle name="Standard 12 6 2" xfId="2404" xr:uid="{00000000-0005-0000-0000-0000BD7D0000}"/>
    <cellStyle name="Standard 12 6 2 2" xfId="5358" xr:uid="{00000000-0005-0000-0000-0000BE7D0000}"/>
    <cellStyle name="Standard 12 6 2 2 2" xfId="15248" xr:uid="{00000000-0005-0000-0000-0000BF7D0000}"/>
    <cellStyle name="Standard 12 6 2 3" xfId="7611" xr:uid="{00000000-0005-0000-0000-0000C07D0000}"/>
    <cellStyle name="Standard 12 6 3" xfId="5357" xr:uid="{00000000-0005-0000-0000-0000C17D0000}"/>
    <cellStyle name="Standard 12 6 3 2" xfId="15247" xr:uid="{00000000-0005-0000-0000-0000C27D0000}"/>
    <cellStyle name="Standard 12 6 4" xfId="7610" xr:uid="{00000000-0005-0000-0000-0000C37D0000}"/>
    <cellStyle name="Standard 12 7" xfId="1814" xr:uid="{00000000-0005-0000-0000-0000C47D0000}"/>
    <cellStyle name="Standard 12 7 2" xfId="5359" xr:uid="{00000000-0005-0000-0000-0000C57D0000}"/>
    <cellStyle name="Standard 12 7 2 2" xfId="15249" xr:uid="{00000000-0005-0000-0000-0000C67D0000}"/>
    <cellStyle name="Standard 12 7 3" xfId="7612" xr:uid="{00000000-0005-0000-0000-0000C77D0000}"/>
    <cellStyle name="Standard 12 8" xfId="2454" xr:uid="{00000000-0005-0000-0000-0000C87D0000}"/>
    <cellStyle name="Standard 12 8 2" xfId="5360" xr:uid="{00000000-0005-0000-0000-0000C97D0000}"/>
    <cellStyle name="Standard 12 8 2 2" xfId="15250" xr:uid="{00000000-0005-0000-0000-0000CA7D0000}"/>
    <cellStyle name="Standard 12 8 3" xfId="7613" xr:uid="{00000000-0005-0000-0000-0000CB7D0000}"/>
    <cellStyle name="Standard 12 9" xfId="2498" xr:uid="{00000000-0005-0000-0000-0000CC7D0000}"/>
    <cellStyle name="Standard 12 9 2" xfId="5361" xr:uid="{00000000-0005-0000-0000-0000CD7D0000}"/>
    <cellStyle name="Standard 12 9 2 2" xfId="15251" xr:uid="{00000000-0005-0000-0000-0000CE7D0000}"/>
    <cellStyle name="Standard 12 9 3" xfId="7614" xr:uid="{00000000-0005-0000-0000-0000CF7D0000}"/>
    <cellStyle name="Standard 13" xfId="182" xr:uid="{00000000-0005-0000-0000-0000D07D0000}"/>
    <cellStyle name="Standard 13 10" xfId="705" xr:uid="{00000000-0005-0000-0000-0000D17D0000}"/>
    <cellStyle name="Standard 13 10 2" xfId="5363" xr:uid="{00000000-0005-0000-0000-0000D27D0000}"/>
    <cellStyle name="Standard 13 10 2 2" xfId="15253" xr:uid="{00000000-0005-0000-0000-0000D37D0000}"/>
    <cellStyle name="Standard 13 10 3" xfId="7616" xr:uid="{00000000-0005-0000-0000-0000D47D0000}"/>
    <cellStyle name="Standard 13 11" xfId="5362" xr:uid="{00000000-0005-0000-0000-0000D57D0000}"/>
    <cellStyle name="Standard 13 11 2" xfId="15252" xr:uid="{00000000-0005-0000-0000-0000D67D0000}"/>
    <cellStyle name="Standard 13 12" xfId="7615" xr:uid="{00000000-0005-0000-0000-0000D77D0000}"/>
    <cellStyle name="Standard 13 2" xfId="366" xr:uid="{00000000-0005-0000-0000-0000D87D0000}"/>
    <cellStyle name="Standard 13 2 2" xfId="565" xr:uid="{00000000-0005-0000-0000-0000D97D0000}"/>
    <cellStyle name="Standard 13 2 2 2" xfId="1647" xr:uid="{00000000-0005-0000-0000-0000DA7D0000}"/>
    <cellStyle name="Standard 13 2 2 2 2" xfId="2323" xr:uid="{00000000-0005-0000-0000-0000DB7D0000}"/>
    <cellStyle name="Standard 13 2 2 2 2 2" xfId="5367" xr:uid="{00000000-0005-0000-0000-0000DC7D0000}"/>
    <cellStyle name="Standard 13 2 2 2 2 2 2" xfId="15257" xr:uid="{00000000-0005-0000-0000-0000DD7D0000}"/>
    <cellStyle name="Standard 13 2 2 2 2 3" xfId="7620" xr:uid="{00000000-0005-0000-0000-0000DE7D0000}"/>
    <cellStyle name="Standard 13 2 2 2 3" xfId="5366" xr:uid="{00000000-0005-0000-0000-0000DF7D0000}"/>
    <cellStyle name="Standard 13 2 2 2 3 2" xfId="15256" xr:uid="{00000000-0005-0000-0000-0000E07D0000}"/>
    <cellStyle name="Standard 13 2 2 2 4" xfId="7619" xr:uid="{00000000-0005-0000-0000-0000E17D0000}"/>
    <cellStyle name="Standard 13 2 2 3" xfId="1999" xr:uid="{00000000-0005-0000-0000-0000E27D0000}"/>
    <cellStyle name="Standard 13 2 2 3 2" xfId="5368" xr:uid="{00000000-0005-0000-0000-0000E37D0000}"/>
    <cellStyle name="Standard 13 2 2 3 2 2" xfId="15258" xr:uid="{00000000-0005-0000-0000-0000E47D0000}"/>
    <cellStyle name="Standard 13 2 2 3 3" xfId="7621" xr:uid="{00000000-0005-0000-0000-0000E57D0000}"/>
    <cellStyle name="Standard 13 2 2 4" xfId="972" xr:uid="{00000000-0005-0000-0000-0000E67D0000}"/>
    <cellStyle name="Standard 13 2 2 4 2" xfId="5369" xr:uid="{00000000-0005-0000-0000-0000E77D0000}"/>
    <cellStyle name="Standard 13 2 2 4 2 2" xfId="15259" xr:uid="{00000000-0005-0000-0000-0000E87D0000}"/>
    <cellStyle name="Standard 13 2 2 4 3" xfId="7622" xr:uid="{00000000-0005-0000-0000-0000E97D0000}"/>
    <cellStyle name="Standard 13 2 2 5" xfId="5365" xr:uid="{00000000-0005-0000-0000-0000EA7D0000}"/>
    <cellStyle name="Standard 13 2 2 5 2" xfId="15255" xr:uid="{00000000-0005-0000-0000-0000EB7D0000}"/>
    <cellStyle name="Standard 13 2 2 6" xfId="7618" xr:uid="{00000000-0005-0000-0000-0000EC7D0000}"/>
    <cellStyle name="Standard 13 2 3" xfId="1488" xr:uid="{00000000-0005-0000-0000-0000ED7D0000}"/>
    <cellStyle name="Standard 13 2 3 2" xfId="2159" xr:uid="{00000000-0005-0000-0000-0000EE7D0000}"/>
    <cellStyle name="Standard 13 2 3 2 2" xfId="5371" xr:uid="{00000000-0005-0000-0000-0000EF7D0000}"/>
    <cellStyle name="Standard 13 2 3 2 2 2" xfId="15261" xr:uid="{00000000-0005-0000-0000-0000F07D0000}"/>
    <cellStyle name="Standard 13 2 3 2 3" xfId="7624" xr:uid="{00000000-0005-0000-0000-0000F17D0000}"/>
    <cellStyle name="Standard 13 2 3 3" xfId="5370" xr:uid="{00000000-0005-0000-0000-0000F27D0000}"/>
    <cellStyle name="Standard 13 2 3 3 2" xfId="15260" xr:uid="{00000000-0005-0000-0000-0000F37D0000}"/>
    <cellStyle name="Standard 13 2 3 4" xfId="7623" xr:uid="{00000000-0005-0000-0000-0000F47D0000}"/>
    <cellStyle name="Standard 13 2 4" xfId="1860" xr:uid="{00000000-0005-0000-0000-0000F57D0000}"/>
    <cellStyle name="Standard 13 2 4 2" xfId="5372" xr:uid="{00000000-0005-0000-0000-0000F67D0000}"/>
    <cellStyle name="Standard 13 2 4 2 2" xfId="15262" xr:uid="{00000000-0005-0000-0000-0000F77D0000}"/>
    <cellStyle name="Standard 13 2 4 3" xfId="7625" xr:uid="{00000000-0005-0000-0000-0000F87D0000}"/>
    <cellStyle name="Standard 13 2 5" xfId="780" xr:uid="{00000000-0005-0000-0000-0000F97D0000}"/>
    <cellStyle name="Standard 13 2 5 2" xfId="5373" xr:uid="{00000000-0005-0000-0000-0000FA7D0000}"/>
    <cellStyle name="Standard 13 2 5 2 2" xfId="15263" xr:uid="{00000000-0005-0000-0000-0000FB7D0000}"/>
    <cellStyle name="Standard 13 2 5 3" xfId="7626" xr:uid="{00000000-0005-0000-0000-0000FC7D0000}"/>
    <cellStyle name="Standard 13 2 6" xfId="5364" xr:uid="{00000000-0005-0000-0000-0000FD7D0000}"/>
    <cellStyle name="Standard 13 2 6 2" xfId="15254" xr:uid="{00000000-0005-0000-0000-0000FE7D0000}"/>
    <cellStyle name="Standard 13 2 7" xfId="7617" xr:uid="{00000000-0005-0000-0000-0000FF7D0000}"/>
    <cellStyle name="Standard 13 3" xfId="436" xr:uid="{00000000-0005-0000-0000-0000007E0000}"/>
    <cellStyle name="Standard 13 3 2" xfId="624" xr:uid="{00000000-0005-0000-0000-0000017E0000}"/>
    <cellStyle name="Standard 13 3 2 2" xfId="1692" xr:uid="{00000000-0005-0000-0000-0000027E0000}"/>
    <cellStyle name="Standard 13 3 2 2 2" xfId="2368" xr:uid="{00000000-0005-0000-0000-0000037E0000}"/>
    <cellStyle name="Standard 13 3 2 2 2 2" xfId="5377" xr:uid="{00000000-0005-0000-0000-0000047E0000}"/>
    <cellStyle name="Standard 13 3 2 2 2 2 2" xfId="15267" xr:uid="{00000000-0005-0000-0000-0000057E0000}"/>
    <cellStyle name="Standard 13 3 2 2 2 3" xfId="7630" xr:uid="{00000000-0005-0000-0000-0000067E0000}"/>
    <cellStyle name="Standard 13 3 2 2 3" xfId="5376" xr:uid="{00000000-0005-0000-0000-0000077E0000}"/>
    <cellStyle name="Standard 13 3 2 2 3 2" xfId="15266" xr:uid="{00000000-0005-0000-0000-0000087E0000}"/>
    <cellStyle name="Standard 13 3 2 2 4" xfId="7629" xr:uid="{00000000-0005-0000-0000-0000097E0000}"/>
    <cellStyle name="Standard 13 3 2 3" xfId="2044" xr:uid="{00000000-0005-0000-0000-00000A7E0000}"/>
    <cellStyle name="Standard 13 3 2 3 2" xfId="5378" xr:uid="{00000000-0005-0000-0000-00000B7E0000}"/>
    <cellStyle name="Standard 13 3 2 3 2 2" xfId="15268" xr:uid="{00000000-0005-0000-0000-00000C7E0000}"/>
    <cellStyle name="Standard 13 3 2 3 3" xfId="7631" xr:uid="{00000000-0005-0000-0000-00000D7E0000}"/>
    <cellStyle name="Standard 13 3 2 4" xfId="1031" xr:uid="{00000000-0005-0000-0000-00000E7E0000}"/>
    <cellStyle name="Standard 13 3 2 4 2" xfId="5379" xr:uid="{00000000-0005-0000-0000-00000F7E0000}"/>
    <cellStyle name="Standard 13 3 2 4 2 2" xfId="15269" xr:uid="{00000000-0005-0000-0000-0000107E0000}"/>
    <cellStyle name="Standard 13 3 2 4 3" xfId="7632" xr:uid="{00000000-0005-0000-0000-0000117E0000}"/>
    <cellStyle name="Standard 13 3 2 5" xfId="5375" xr:uid="{00000000-0005-0000-0000-0000127E0000}"/>
    <cellStyle name="Standard 13 3 2 5 2" xfId="15265" xr:uid="{00000000-0005-0000-0000-0000137E0000}"/>
    <cellStyle name="Standard 13 3 2 6" xfId="7628" xr:uid="{00000000-0005-0000-0000-0000147E0000}"/>
    <cellStyle name="Standard 13 3 3" xfId="1533" xr:uid="{00000000-0005-0000-0000-0000157E0000}"/>
    <cellStyle name="Standard 13 3 3 2" xfId="2204" xr:uid="{00000000-0005-0000-0000-0000167E0000}"/>
    <cellStyle name="Standard 13 3 3 2 2" xfId="5381" xr:uid="{00000000-0005-0000-0000-0000177E0000}"/>
    <cellStyle name="Standard 13 3 3 2 2 2" xfId="15271" xr:uid="{00000000-0005-0000-0000-0000187E0000}"/>
    <cellStyle name="Standard 13 3 3 2 3" xfId="7634" xr:uid="{00000000-0005-0000-0000-0000197E0000}"/>
    <cellStyle name="Standard 13 3 3 3" xfId="5380" xr:uid="{00000000-0005-0000-0000-00001A7E0000}"/>
    <cellStyle name="Standard 13 3 3 3 2" xfId="15270" xr:uid="{00000000-0005-0000-0000-00001B7E0000}"/>
    <cellStyle name="Standard 13 3 3 4" xfId="7633" xr:uid="{00000000-0005-0000-0000-00001C7E0000}"/>
    <cellStyle name="Standard 13 3 4" xfId="1905" xr:uid="{00000000-0005-0000-0000-00001D7E0000}"/>
    <cellStyle name="Standard 13 3 4 2" xfId="5382" xr:uid="{00000000-0005-0000-0000-00001E7E0000}"/>
    <cellStyle name="Standard 13 3 4 2 2" xfId="15272" xr:uid="{00000000-0005-0000-0000-00001F7E0000}"/>
    <cellStyle name="Standard 13 3 4 3" xfId="7635" xr:uid="{00000000-0005-0000-0000-0000207E0000}"/>
    <cellStyle name="Standard 13 3 5" xfId="850" xr:uid="{00000000-0005-0000-0000-0000217E0000}"/>
    <cellStyle name="Standard 13 3 5 2" xfId="5383" xr:uid="{00000000-0005-0000-0000-0000227E0000}"/>
    <cellStyle name="Standard 13 3 5 2 2" xfId="15273" xr:uid="{00000000-0005-0000-0000-0000237E0000}"/>
    <cellStyle name="Standard 13 3 5 3" xfId="7636" xr:uid="{00000000-0005-0000-0000-0000247E0000}"/>
    <cellStyle name="Standard 13 3 6" xfId="5374" xr:uid="{00000000-0005-0000-0000-0000257E0000}"/>
    <cellStyle name="Standard 13 3 6 2" xfId="15264" xr:uid="{00000000-0005-0000-0000-0000267E0000}"/>
    <cellStyle name="Standard 13 3 7" xfId="7627" xr:uid="{00000000-0005-0000-0000-0000277E0000}"/>
    <cellStyle name="Standard 13 4" xfId="502" xr:uid="{00000000-0005-0000-0000-0000287E0000}"/>
    <cellStyle name="Standard 13 4 2" xfId="1597" xr:uid="{00000000-0005-0000-0000-0000297E0000}"/>
    <cellStyle name="Standard 13 4 2 2" xfId="2266" xr:uid="{00000000-0005-0000-0000-00002A7E0000}"/>
    <cellStyle name="Standard 13 4 2 2 2" xfId="5386" xr:uid="{00000000-0005-0000-0000-00002B7E0000}"/>
    <cellStyle name="Standard 13 4 2 2 2 2" xfId="15276" xr:uid="{00000000-0005-0000-0000-00002C7E0000}"/>
    <cellStyle name="Standard 13 4 2 2 3" xfId="7639" xr:uid="{00000000-0005-0000-0000-00002D7E0000}"/>
    <cellStyle name="Standard 13 4 2 3" xfId="5385" xr:uid="{00000000-0005-0000-0000-00002E7E0000}"/>
    <cellStyle name="Standard 13 4 2 3 2" xfId="15275" xr:uid="{00000000-0005-0000-0000-00002F7E0000}"/>
    <cellStyle name="Standard 13 4 2 4" xfId="7638" xr:uid="{00000000-0005-0000-0000-0000307E0000}"/>
    <cellStyle name="Standard 13 4 3" xfId="1954" xr:uid="{00000000-0005-0000-0000-0000317E0000}"/>
    <cellStyle name="Standard 13 4 3 2" xfId="5387" xr:uid="{00000000-0005-0000-0000-0000327E0000}"/>
    <cellStyle name="Standard 13 4 3 2 2" xfId="15277" xr:uid="{00000000-0005-0000-0000-0000337E0000}"/>
    <cellStyle name="Standard 13 4 3 3" xfId="7640" xr:uid="{00000000-0005-0000-0000-0000347E0000}"/>
    <cellStyle name="Standard 13 4 4" xfId="910" xr:uid="{00000000-0005-0000-0000-0000357E0000}"/>
    <cellStyle name="Standard 13 4 4 2" xfId="5388" xr:uid="{00000000-0005-0000-0000-0000367E0000}"/>
    <cellStyle name="Standard 13 4 4 2 2" xfId="15278" xr:uid="{00000000-0005-0000-0000-0000377E0000}"/>
    <cellStyle name="Standard 13 4 4 3" xfId="7641" xr:uid="{00000000-0005-0000-0000-0000387E0000}"/>
    <cellStyle name="Standard 13 4 5" xfId="5384" xr:uid="{00000000-0005-0000-0000-0000397E0000}"/>
    <cellStyle name="Standard 13 4 5 2" xfId="15274" xr:uid="{00000000-0005-0000-0000-00003A7E0000}"/>
    <cellStyle name="Standard 13 4 6" xfId="7637" xr:uid="{00000000-0005-0000-0000-00003B7E0000}"/>
    <cellStyle name="Standard 13 5" xfId="1425" xr:uid="{00000000-0005-0000-0000-00003C7E0000}"/>
    <cellStyle name="Standard 13 5 2" xfId="2101" xr:uid="{00000000-0005-0000-0000-00003D7E0000}"/>
    <cellStyle name="Standard 13 5 2 2" xfId="5390" xr:uid="{00000000-0005-0000-0000-00003E7E0000}"/>
    <cellStyle name="Standard 13 5 2 2 2" xfId="15280" xr:uid="{00000000-0005-0000-0000-00003F7E0000}"/>
    <cellStyle name="Standard 13 5 2 3" xfId="7643" xr:uid="{00000000-0005-0000-0000-0000407E0000}"/>
    <cellStyle name="Standard 13 5 3" xfId="5389" xr:uid="{00000000-0005-0000-0000-0000417E0000}"/>
    <cellStyle name="Standard 13 5 3 2" xfId="15279" xr:uid="{00000000-0005-0000-0000-0000427E0000}"/>
    <cellStyle name="Standard 13 5 4" xfId="7642" xr:uid="{00000000-0005-0000-0000-0000437E0000}"/>
    <cellStyle name="Standard 13 6" xfId="1765" xr:uid="{00000000-0005-0000-0000-0000447E0000}"/>
    <cellStyle name="Standard 13 6 2" xfId="2408" xr:uid="{00000000-0005-0000-0000-0000457E0000}"/>
    <cellStyle name="Standard 13 6 2 2" xfId="5392" xr:uid="{00000000-0005-0000-0000-0000467E0000}"/>
    <cellStyle name="Standard 13 6 2 2 2" xfId="15282" xr:uid="{00000000-0005-0000-0000-0000477E0000}"/>
    <cellStyle name="Standard 13 6 2 3" xfId="7645" xr:uid="{00000000-0005-0000-0000-0000487E0000}"/>
    <cellStyle name="Standard 13 6 3" xfId="5391" xr:uid="{00000000-0005-0000-0000-0000497E0000}"/>
    <cellStyle name="Standard 13 6 3 2" xfId="15281" xr:uid="{00000000-0005-0000-0000-00004A7E0000}"/>
    <cellStyle name="Standard 13 6 4" xfId="7644" xr:uid="{00000000-0005-0000-0000-00004B7E0000}"/>
    <cellStyle name="Standard 13 7" xfId="1815" xr:uid="{00000000-0005-0000-0000-00004C7E0000}"/>
    <cellStyle name="Standard 13 7 2" xfId="5393" xr:uid="{00000000-0005-0000-0000-00004D7E0000}"/>
    <cellStyle name="Standard 13 7 2 2" xfId="15283" xr:uid="{00000000-0005-0000-0000-00004E7E0000}"/>
    <cellStyle name="Standard 13 7 3" xfId="7646" xr:uid="{00000000-0005-0000-0000-00004F7E0000}"/>
    <cellStyle name="Standard 13 8" xfId="2455" xr:uid="{00000000-0005-0000-0000-0000507E0000}"/>
    <cellStyle name="Standard 13 8 2" xfId="5394" xr:uid="{00000000-0005-0000-0000-0000517E0000}"/>
    <cellStyle name="Standard 13 8 2 2" xfId="15284" xr:uid="{00000000-0005-0000-0000-0000527E0000}"/>
    <cellStyle name="Standard 13 8 3" xfId="7647" xr:uid="{00000000-0005-0000-0000-0000537E0000}"/>
    <cellStyle name="Standard 13 9" xfId="2499" xr:uid="{00000000-0005-0000-0000-0000547E0000}"/>
    <cellStyle name="Standard 13 9 2" xfId="5395" xr:uid="{00000000-0005-0000-0000-0000557E0000}"/>
    <cellStyle name="Standard 13 9 2 2" xfId="15285" xr:uid="{00000000-0005-0000-0000-0000567E0000}"/>
    <cellStyle name="Standard 13 9 3" xfId="7648" xr:uid="{00000000-0005-0000-0000-0000577E0000}"/>
    <cellStyle name="Standard 14" xfId="180" xr:uid="{00000000-0005-0000-0000-0000587E0000}"/>
    <cellStyle name="Standard 15" xfId="236" xr:uid="{00000000-0005-0000-0000-0000597E0000}"/>
    <cellStyle name="Standard 15 10" xfId="708" xr:uid="{00000000-0005-0000-0000-00005A7E0000}"/>
    <cellStyle name="Standard 15 10 2" xfId="5397" xr:uid="{00000000-0005-0000-0000-00005B7E0000}"/>
    <cellStyle name="Standard 15 10 2 2" xfId="15287" xr:uid="{00000000-0005-0000-0000-00005C7E0000}"/>
    <cellStyle name="Standard 15 10 3" xfId="7650" xr:uid="{00000000-0005-0000-0000-00005D7E0000}"/>
    <cellStyle name="Standard 15 11" xfId="5396" xr:uid="{00000000-0005-0000-0000-00005E7E0000}"/>
    <cellStyle name="Standard 15 11 2" xfId="15286" xr:uid="{00000000-0005-0000-0000-00005F7E0000}"/>
    <cellStyle name="Standard 15 12" xfId="7649" xr:uid="{00000000-0005-0000-0000-0000607E0000}"/>
    <cellStyle name="Standard 15 2" xfId="369" xr:uid="{00000000-0005-0000-0000-0000617E0000}"/>
    <cellStyle name="Standard 15 2 2" xfId="568" xr:uid="{00000000-0005-0000-0000-0000627E0000}"/>
    <cellStyle name="Standard 15 2 2 2" xfId="1649" xr:uid="{00000000-0005-0000-0000-0000637E0000}"/>
    <cellStyle name="Standard 15 2 2 2 2" xfId="2325" xr:uid="{00000000-0005-0000-0000-0000647E0000}"/>
    <cellStyle name="Standard 15 2 2 2 2 2" xfId="5401" xr:uid="{00000000-0005-0000-0000-0000657E0000}"/>
    <cellStyle name="Standard 15 2 2 2 2 2 2" xfId="15291" xr:uid="{00000000-0005-0000-0000-0000667E0000}"/>
    <cellStyle name="Standard 15 2 2 2 2 3" xfId="7654" xr:uid="{00000000-0005-0000-0000-0000677E0000}"/>
    <cellStyle name="Standard 15 2 2 2 3" xfId="5400" xr:uid="{00000000-0005-0000-0000-0000687E0000}"/>
    <cellStyle name="Standard 15 2 2 2 3 2" xfId="15290" xr:uid="{00000000-0005-0000-0000-0000697E0000}"/>
    <cellStyle name="Standard 15 2 2 2 4" xfId="7653" xr:uid="{00000000-0005-0000-0000-00006A7E0000}"/>
    <cellStyle name="Standard 15 2 2 3" xfId="2001" xr:uid="{00000000-0005-0000-0000-00006B7E0000}"/>
    <cellStyle name="Standard 15 2 2 3 2" xfId="5402" xr:uid="{00000000-0005-0000-0000-00006C7E0000}"/>
    <cellStyle name="Standard 15 2 2 3 2 2" xfId="15292" xr:uid="{00000000-0005-0000-0000-00006D7E0000}"/>
    <cellStyle name="Standard 15 2 2 3 3" xfId="7655" xr:uid="{00000000-0005-0000-0000-00006E7E0000}"/>
    <cellStyle name="Standard 15 2 2 4" xfId="975" xr:uid="{00000000-0005-0000-0000-00006F7E0000}"/>
    <cellStyle name="Standard 15 2 2 4 2" xfId="5403" xr:uid="{00000000-0005-0000-0000-0000707E0000}"/>
    <cellStyle name="Standard 15 2 2 4 2 2" xfId="15293" xr:uid="{00000000-0005-0000-0000-0000717E0000}"/>
    <cellStyle name="Standard 15 2 2 4 3" xfId="7656" xr:uid="{00000000-0005-0000-0000-0000727E0000}"/>
    <cellStyle name="Standard 15 2 2 5" xfId="5399" xr:uid="{00000000-0005-0000-0000-0000737E0000}"/>
    <cellStyle name="Standard 15 2 2 5 2" xfId="15289" xr:uid="{00000000-0005-0000-0000-0000747E0000}"/>
    <cellStyle name="Standard 15 2 2 6" xfId="7652" xr:uid="{00000000-0005-0000-0000-0000757E0000}"/>
    <cellStyle name="Standard 15 2 3" xfId="1490" xr:uid="{00000000-0005-0000-0000-0000767E0000}"/>
    <cellStyle name="Standard 15 2 3 2" xfId="2161" xr:uid="{00000000-0005-0000-0000-0000777E0000}"/>
    <cellStyle name="Standard 15 2 3 2 2" xfId="5405" xr:uid="{00000000-0005-0000-0000-0000787E0000}"/>
    <cellStyle name="Standard 15 2 3 2 2 2" xfId="15295" xr:uid="{00000000-0005-0000-0000-0000797E0000}"/>
    <cellStyle name="Standard 15 2 3 2 3" xfId="7658" xr:uid="{00000000-0005-0000-0000-00007A7E0000}"/>
    <cellStyle name="Standard 15 2 3 3" xfId="5404" xr:uid="{00000000-0005-0000-0000-00007B7E0000}"/>
    <cellStyle name="Standard 15 2 3 3 2" xfId="15294" xr:uid="{00000000-0005-0000-0000-00007C7E0000}"/>
    <cellStyle name="Standard 15 2 3 4" xfId="7657" xr:uid="{00000000-0005-0000-0000-00007D7E0000}"/>
    <cellStyle name="Standard 15 2 4" xfId="1862" xr:uid="{00000000-0005-0000-0000-00007E7E0000}"/>
    <cellStyle name="Standard 15 2 4 2" xfId="5406" xr:uid="{00000000-0005-0000-0000-00007F7E0000}"/>
    <cellStyle name="Standard 15 2 4 2 2" xfId="15296" xr:uid="{00000000-0005-0000-0000-0000807E0000}"/>
    <cellStyle name="Standard 15 2 4 3" xfId="7659" xr:uid="{00000000-0005-0000-0000-0000817E0000}"/>
    <cellStyle name="Standard 15 2 5" xfId="783" xr:uid="{00000000-0005-0000-0000-0000827E0000}"/>
    <cellStyle name="Standard 15 2 5 2" xfId="5407" xr:uid="{00000000-0005-0000-0000-0000837E0000}"/>
    <cellStyle name="Standard 15 2 5 2 2" xfId="15297" xr:uid="{00000000-0005-0000-0000-0000847E0000}"/>
    <cellStyle name="Standard 15 2 5 3" xfId="7660" xr:uid="{00000000-0005-0000-0000-0000857E0000}"/>
    <cellStyle name="Standard 15 2 6" xfId="5398" xr:uid="{00000000-0005-0000-0000-0000867E0000}"/>
    <cellStyle name="Standard 15 2 6 2" xfId="15288" xr:uid="{00000000-0005-0000-0000-0000877E0000}"/>
    <cellStyle name="Standard 15 2 7" xfId="7651" xr:uid="{00000000-0005-0000-0000-0000887E0000}"/>
    <cellStyle name="Standard 15 3" xfId="439" xr:uid="{00000000-0005-0000-0000-0000897E0000}"/>
    <cellStyle name="Standard 15 3 2" xfId="626" xr:uid="{00000000-0005-0000-0000-00008A7E0000}"/>
    <cellStyle name="Standard 15 3 2 2" xfId="1694" xr:uid="{00000000-0005-0000-0000-00008B7E0000}"/>
    <cellStyle name="Standard 15 3 2 2 2" xfId="2370" xr:uid="{00000000-0005-0000-0000-00008C7E0000}"/>
    <cellStyle name="Standard 15 3 2 2 2 2" xfId="5411" xr:uid="{00000000-0005-0000-0000-00008D7E0000}"/>
    <cellStyle name="Standard 15 3 2 2 2 2 2" xfId="15301" xr:uid="{00000000-0005-0000-0000-00008E7E0000}"/>
    <cellStyle name="Standard 15 3 2 2 2 3" xfId="7664" xr:uid="{00000000-0005-0000-0000-00008F7E0000}"/>
    <cellStyle name="Standard 15 3 2 2 3" xfId="5410" xr:uid="{00000000-0005-0000-0000-0000907E0000}"/>
    <cellStyle name="Standard 15 3 2 2 3 2" xfId="15300" xr:uid="{00000000-0005-0000-0000-0000917E0000}"/>
    <cellStyle name="Standard 15 3 2 2 4" xfId="7663" xr:uid="{00000000-0005-0000-0000-0000927E0000}"/>
    <cellStyle name="Standard 15 3 2 3" xfId="2046" xr:uid="{00000000-0005-0000-0000-0000937E0000}"/>
    <cellStyle name="Standard 15 3 2 3 2" xfId="5412" xr:uid="{00000000-0005-0000-0000-0000947E0000}"/>
    <cellStyle name="Standard 15 3 2 3 2 2" xfId="15302" xr:uid="{00000000-0005-0000-0000-0000957E0000}"/>
    <cellStyle name="Standard 15 3 2 3 3" xfId="7665" xr:uid="{00000000-0005-0000-0000-0000967E0000}"/>
    <cellStyle name="Standard 15 3 2 4" xfId="1033" xr:uid="{00000000-0005-0000-0000-0000977E0000}"/>
    <cellStyle name="Standard 15 3 2 4 2" xfId="5413" xr:uid="{00000000-0005-0000-0000-0000987E0000}"/>
    <cellStyle name="Standard 15 3 2 4 2 2" xfId="15303" xr:uid="{00000000-0005-0000-0000-0000997E0000}"/>
    <cellStyle name="Standard 15 3 2 4 3" xfId="7666" xr:uid="{00000000-0005-0000-0000-00009A7E0000}"/>
    <cellStyle name="Standard 15 3 2 5" xfId="5409" xr:uid="{00000000-0005-0000-0000-00009B7E0000}"/>
    <cellStyle name="Standard 15 3 2 5 2" xfId="15299" xr:uid="{00000000-0005-0000-0000-00009C7E0000}"/>
    <cellStyle name="Standard 15 3 2 6" xfId="7662" xr:uid="{00000000-0005-0000-0000-00009D7E0000}"/>
    <cellStyle name="Standard 15 3 3" xfId="1535" xr:uid="{00000000-0005-0000-0000-00009E7E0000}"/>
    <cellStyle name="Standard 15 3 3 2" xfId="2206" xr:uid="{00000000-0005-0000-0000-00009F7E0000}"/>
    <cellStyle name="Standard 15 3 3 2 2" xfId="5415" xr:uid="{00000000-0005-0000-0000-0000A07E0000}"/>
    <cellStyle name="Standard 15 3 3 2 2 2" xfId="15305" xr:uid="{00000000-0005-0000-0000-0000A17E0000}"/>
    <cellStyle name="Standard 15 3 3 2 3" xfId="7668" xr:uid="{00000000-0005-0000-0000-0000A27E0000}"/>
    <cellStyle name="Standard 15 3 3 3" xfId="5414" xr:uid="{00000000-0005-0000-0000-0000A37E0000}"/>
    <cellStyle name="Standard 15 3 3 3 2" xfId="15304" xr:uid="{00000000-0005-0000-0000-0000A47E0000}"/>
    <cellStyle name="Standard 15 3 3 4" xfId="7667" xr:uid="{00000000-0005-0000-0000-0000A57E0000}"/>
    <cellStyle name="Standard 15 3 4" xfId="1907" xr:uid="{00000000-0005-0000-0000-0000A67E0000}"/>
    <cellStyle name="Standard 15 3 4 2" xfId="5416" xr:uid="{00000000-0005-0000-0000-0000A77E0000}"/>
    <cellStyle name="Standard 15 3 4 2 2" xfId="15306" xr:uid="{00000000-0005-0000-0000-0000A87E0000}"/>
    <cellStyle name="Standard 15 3 4 3" xfId="7669" xr:uid="{00000000-0005-0000-0000-0000A97E0000}"/>
    <cellStyle name="Standard 15 3 5" xfId="853" xr:uid="{00000000-0005-0000-0000-0000AA7E0000}"/>
    <cellStyle name="Standard 15 3 5 2" xfId="5417" xr:uid="{00000000-0005-0000-0000-0000AB7E0000}"/>
    <cellStyle name="Standard 15 3 5 2 2" xfId="15307" xr:uid="{00000000-0005-0000-0000-0000AC7E0000}"/>
    <cellStyle name="Standard 15 3 5 3" xfId="7670" xr:uid="{00000000-0005-0000-0000-0000AD7E0000}"/>
    <cellStyle name="Standard 15 3 6" xfId="5408" xr:uid="{00000000-0005-0000-0000-0000AE7E0000}"/>
    <cellStyle name="Standard 15 3 6 2" xfId="15298" xr:uid="{00000000-0005-0000-0000-0000AF7E0000}"/>
    <cellStyle name="Standard 15 3 7" xfId="7661" xr:uid="{00000000-0005-0000-0000-0000B07E0000}"/>
    <cellStyle name="Standard 15 4" xfId="504" xr:uid="{00000000-0005-0000-0000-0000B17E0000}"/>
    <cellStyle name="Standard 15 4 2" xfId="1599" xr:uid="{00000000-0005-0000-0000-0000B27E0000}"/>
    <cellStyle name="Standard 15 4 2 2" xfId="2269" xr:uid="{00000000-0005-0000-0000-0000B37E0000}"/>
    <cellStyle name="Standard 15 4 2 2 2" xfId="5420" xr:uid="{00000000-0005-0000-0000-0000B47E0000}"/>
    <cellStyle name="Standard 15 4 2 2 2 2" xfId="15310" xr:uid="{00000000-0005-0000-0000-0000B57E0000}"/>
    <cellStyle name="Standard 15 4 2 2 3" xfId="7673" xr:uid="{00000000-0005-0000-0000-0000B67E0000}"/>
    <cellStyle name="Standard 15 4 2 3" xfId="5419" xr:uid="{00000000-0005-0000-0000-0000B77E0000}"/>
    <cellStyle name="Standard 15 4 2 3 2" xfId="15309" xr:uid="{00000000-0005-0000-0000-0000B87E0000}"/>
    <cellStyle name="Standard 15 4 2 4" xfId="7672" xr:uid="{00000000-0005-0000-0000-0000B97E0000}"/>
    <cellStyle name="Standard 15 4 3" xfId="1956" xr:uid="{00000000-0005-0000-0000-0000BA7E0000}"/>
    <cellStyle name="Standard 15 4 3 2" xfId="5421" xr:uid="{00000000-0005-0000-0000-0000BB7E0000}"/>
    <cellStyle name="Standard 15 4 3 2 2" xfId="15311" xr:uid="{00000000-0005-0000-0000-0000BC7E0000}"/>
    <cellStyle name="Standard 15 4 3 3" xfId="7674" xr:uid="{00000000-0005-0000-0000-0000BD7E0000}"/>
    <cellStyle name="Standard 15 4 4" xfId="912" xr:uid="{00000000-0005-0000-0000-0000BE7E0000}"/>
    <cellStyle name="Standard 15 4 4 2" xfId="5422" xr:uid="{00000000-0005-0000-0000-0000BF7E0000}"/>
    <cellStyle name="Standard 15 4 4 2 2" xfId="15312" xr:uid="{00000000-0005-0000-0000-0000C07E0000}"/>
    <cellStyle name="Standard 15 4 4 3" xfId="7675" xr:uid="{00000000-0005-0000-0000-0000C17E0000}"/>
    <cellStyle name="Standard 15 4 5" xfId="5418" xr:uid="{00000000-0005-0000-0000-0000C27E0000}"/>
    <cellStyle name="Standard 15 4 5 2" xfId="15308" xr:uid="{00000000-0005-0000-0000-0000C37E0000}"/>
    <cellStyle name="Standard 15 4 6" xfId="7671" xr:uid="{00000000-0005-0000-0000-0000C47E0000}"/>
    <cellStyle name="Standard 15 5" xfId="1432" xr:uid="{00000000-0005-0000-0000-0000C57E0000}"/>
    <cellStyle name="Standard 15 5 2" xfId="2104" xr:uid="{00000000-0005-0000-0000-0000C67E0000}"/>
    <cellStyle name="Standard 15 5 2 2" xfId="5424" xr:uid="{00000000-0005-0000-0000-0000C77E0000}"/>
    <cellStyle name="Standard 15 5 2 2 2" xfId="15314" xr:uid="{00000000-0005-0000-0000-0000C87E0000}"/>
    <cellStyle name="Standard 15 5 2 3" xfId="7677" xr:uid="{00000000-0005-0000-0000-0000C97E0000}"/>
    <cellStyle name="Standard 15 5 3" xfId="5423" xr:uid="{00000000-0005-0000-0000-0000CA7E0000}"/>
    <cellStyle name="Standard 15 5 3 2" xfId="15313" xr:uid="{00000000-0005-0000-0000-0000CB7E0000}"/>
    <cellStyle name="Standard 15 5 4" xfId="7676" xr:uid="{00000000-0005-0000-0000-0000CC7E0000}"/>
    <cellStyle name="Standard 15 6" xfId="1749" xr:uid="{00000000-0005-0000-0000-0000CD7E0000}"/>
    <cellStyle name="Standard 15 6 2" xfId="2393" xr:uid="{00000000-0005-0000-0000-0000CE7E0000}"/>
    <cellStyle name="Standard 15 6 2 2" xfId="5426" xr:uid="{00000000-0005-0000-0000-0000CF7E0000}"/>
    <cellStyle name="Standard 15 6 2 2 2" xfId="15316" xr:uid="{00000000-0005-0000-0000-0000D07E0000}"/>
    <cellStyle name="Standard 15 6 2 3" xfId="7679" xr:uid="{00000000-0005-0000-0000-0000D17E0000}"/>
    <cellStyle name="Standard 15 6 3" xfId="5425" xr:uid="{00000000-0005-0000-0000-0000D27E0000}"/>
    <cellStyle name="Standard 15 6 3 2" xfId="15315" xr:uid="{00000000-0005-0000-0000-0000D37E0000}"/>
    <cellStyle name="Standard 15 6 4" xfId="7678" xr:uid="{00000000-0005-0000-0000-0000D47E0000}"/>
    <cellStyle name="Standard 15 7" xfId="1817" xr:uid="{00000000-0005-0000-0000-0000D57E0000}"/>
    <cellStyle name="Standard 15 7 2" xfId="5427" xr:uid="{00000000-0005-0000-0000-0000D67E0000}"/>
    <cellStyle name="Standard 15 7 2 2" xfId="15317" xr:uid="{00000000-0005-0000-0000-0000D77E0000}"/>
    <cellStyle name="Standard 15 7 3" xfId="7680" xr:uid="{00000000-0005-0000-0000-0000D87E0000}"/>
    <cellStyle name="Standard 15 8" xfId="2457" xr:uid="{00000000-0005-0000-0000-0000D97E0000}"/>
    <cellStyle name="Standard 15 8 2" xfId="5428" xr:uid="{00000000-0005-0000-0000-0000DA7E0000}"/>
    <cellStyle name="Standard 15 8 2 2" xfId="15318" xr:uid="{00000000-0005-0000-0000-0000DB7E0000}"/>
    <cellStyle name="Standard 15 8 3" xfId="7681" xr:uid="{00000000-0005-0000-0000-0000DC7E0000}"/>
    <cellStyle name="Standard 15 9" xfId="2501" xr:uid="{00000000-0005-0000-0000-0000DD7E0000}"/>
    <cellStyle name="Standard 15 9 2" xfId="5429" xr:uid="{00000000-0005-0000-0000-0000DE7E0000}"/>
    <cellStyle name="Standard 15 9 2 2" xfId="15319" xr:uid="{00000000-0005-0000-0000-0000DF7E0000}"/>
    <cellStyle name="Standard 15 9 3" xfId="7682" xr:uid="{00000000-0005-0000-0000-0000E07E0000}"/>
    <cellStyle name="Standard 16" xfId="278" xr:uid="{00000000-0005-0000-0000-0000E17E0000}"/>
    <cellStyle name="Standard 16 10" xfId="723" xr:uid="{00000000-0005-0000-0000-0000E27E0000}"/>
    <cellStyle name="Standard 16 10 2" xfId="5431" xr:uid="{00000000-0005-0000-0000-0000E37E0000}"/>
    <cellStyle name="Standard 16 10 2 2" xfId="15321" xr:uid="{00000000-0005-0000-0000-0000E47E0000}"/>
    <cellStyle name="Standard 16 10 3" xfId="7684" xr:uid="{00000000-0005-0000-0000-0000E57E0000}"/>
    <cellStyle name="Standard 16 11" xfId="5430" xr:uid="{00000000-0005-0000-0000-0000E67E0000}"/>
    <cellStyle name="Standard 16 11 2" xfId="15320" xr:uid="{00000000-0005-0000-0000-0000E77E0000}"/>
    <cellStyle name="Standard 16 12" xfId="7683" xr:uid="{00000000-0005-0000-0000-0000E87E0000}"/>
    <cellStyle name="Standard 16 2" xfId="384" xr:uid="{00000000-0005-0000-0000-0000E97E0000}"/>
    <cellStyle name="Standard 16 2 2" xfId="583" xr:uid="{00000000-0005-0000-0000-0000EA7E0000}"/>
    <cellStyle name="Standard 16 2 2 2" xfId="1659" xr:uid="{00000000-0005-0000-0000-0000EB7E0000}"/>
    <cellStyle name="Standard 16 2 2 2 2" xfId="2335" xr:uid="{00000000-0005-0000-0000-0000EC7E0000}"/>
    <cellStyle name="Standard 16 2 2 2 2 2" xfId="5435" xr:uid="{00000000-0005-0000-0000-0000ED7E0000}"/>
    <cellStyle name="Standard 16 2 2 2 2 2 2" xfId="15325" xr:uid="{00000000-0005-0000-0000-0000EE7E0000}"/>
    <cellStyle name="Standard 16 2 2 2 2 3" xfId="7688" xr:uid="{00000000-0005-0000-0000-0000EF7E0000}"/>
    <cellStyle name="Standard 16 2 2 2 3" xfId="5434" xr:uid="{00000000-0005-0000-0000-0000F07E0000}"/>
    <cellStyle name="Standard 16 2 2 2 3 2" xfId="15324" xr:uid="{00000000-0005-0000-0000-0000F17E0000}"/>
    <cellStyle name="Standard 16 2 2 2 4" xfId="7687" xr:uid="{00000000-0005-0000-0000-0000F27E0000}"/>
    <cellStyle name="Standard 16 2 2 3" xfId="2011" xr:uid="{00000000-0005-0000-0000-0000F37E0000}"/>
    <cellStyle name="Standard 16 2 2 3 2" xfId="5436" xr:uid="{00000000-0005-0000-0000-0000F47E0000}"/>
    <cellStyle name="Standard 16 2 2 3 2 2" xfId="15326" xr:uid="{00000000-0005-0000-0000-0000F57E0000}"/>
    <cellStyle name="Standard 16 2 2 3 3" xfId="7689" xr:uid="{00000000-0005-0000-0000-0000F67E0000}"/>
    <cellStyle name="Standard 16 2 2 4" xfId="990" xr:uid="{00000000-0005-0000-0000-0000F77E0000}"/>
    <cellStyle name="Standard 16 2 2 4 2" xfId="5437" xr:uid="{00000000-0005-0000-0000-0000F87E0000}"/>
    <cellStyle name="Standard 16 2 2 4 2 2" xfId="15327" xr:uid="{00000000-0005-0000-0000-0000F97E0000}"/>
    <cellStyle name="Standard 16 2 2 4 3" xfId="7690" xr:uid="{00000000-0005-0000-0000-0000FA7E0000}"/>
    <cellStyle name="Standard 16 2 2 5" xfId="5433" xr:uid="{00000000-0005-0000-0000-0000FB7E0000}"/>
    <cellStyle name="Standard 16 2 2 5 2" xfId="15323" xr:uid="{00000000-0005-0000-0000-0000FC7E0000}"/>
    <cellStyle name="Standard 16 2 2 6" xfId="7686" xr:uid="{00000000-0005-0000-0000-0000FD7E0000}"/>
    <cellStyle name="Standard 16 2 3" xfId="1500" xr:uid="{00000000-0005-0000-0000-0000FE7E0000}"/>
    <cellStyle name="Standard 16 2 3 2" xfId="2171" xr:uid="{00000000-0005-0000-0000-0000FF7E0000}"/>
    <cellStyle name="Standard 16 2 3 2 2" xfId="5439" xr:uid="{00000000-0005-0000-0000-0000007F0000}"/>
    <cellStyle name="Standard 16 2 3 2 2 2" xfId="15329" xr:uid="{00000000-0005-0000-0000-0000017F0000}"/>
    <cellStyle name="Standard 16 2 3 2 3" xfId="7692" xr:uid="{00000000-0005-0000-0000-0000027F0000}"/>
    <cellStyle name="Standard 16 2 3 3" xfId="5438" xr:uid="{00000000-0005-0000-0000-0000037F0000}"/>
    <cellStyle name="Standard 16 2 3 3 2" xfId="15328" xr:uid="{00000000-0005-0000-0000-0000047F0000}"/>
    <cellStyle name="Standard 16 2 3 4" xfId="7691" xr:uid="{00000000-0005-0000-0000-0000057F0000}"/>
    <cellStyle name="Standard 16 2 4" xfId="1872" xr:uid="{00000000-0005-0000-0000-0000067F0000}"/>
    <cellStyle name="Standard 16 2 4 2" xfId="5440" xr:uid="{00000000-0005-0000-0000-0000077F0000}"/>
    <cellStyle name="Standard 16 2 4 2 2" xfId="15330" xr:uid="{00000000-0005-0000-0000-0000087F0000}"/>
    <cellStyle name="Standard 16 2 4 3" xfId="7693" xr:uid="{00000000-0005-0000-0000-0000097F0000}"/>
    <cellStyle name="Standard 16 2 5" xfId="798" xr:uid="{00000000-0005-0000-0000-00000A7F0000}"/>
    <cellStyle name="Standard 16 2 5 2" xfId="5441" xr:uid="{00000000-0005-0000-0000-00000B7F0000}"/>
    <cellStyle name="Standard 16 2 5 2 2" xfId="15331" xr:uid="{00000000-0005-0000-0000-00000C7F0000}"/>
    <cellStyle name="Standard 16 2 5 3" xfId="7694" xr:uid="{00000000-0005-0000-0000-00000D7F0000}"/>
    <cellStyle name="Standard 16 2 6" xfId="5432" xr:uid="{00000000-0005-0000-0000-00000E7F0000}"/>
    <cellStyle name="Standard 16 2 6 2" xfId="15322" xr:uid="{00000000-0005-0000-0000-00000F7F0000}"/>
    <cellStyle name="Standard 16 2 7" xfId="7685" xr:uid="{00000000-0005-0000-0000-0000107F0000}"/>
    <cellStyle name="Standard 16 3" xfId="454" xr:uid="{00000000-0005-0000-0000-0000117F0000}"/>
    <cellStyle name="Standard 16 3 2" xfId="636" xr:uid="{00000000-0005-0000-0000-0000127F0000}"/>
    <cellStyle name="Standard 16 3 2 2" xfId="1704" xr:uid="{00000000-0005-0000-0000-0000137F0000}"/>
    <cellStyle name="Standard 16 3 2 2 2" xfId="2380" xr:uid="{00000000-0005-0000-0000-0000147F0000}"/>
    <cellStyle name="Standard 16 3 2 2 2 2" xfId="5445" xr:uid="{00000000-0005-0000-0000-0000157F0000}"/>
    <cellStyle name="Standard 16 3 2 2 2 2 2" xfId="15335" xr:uid="{00000000-0005-0000-0000-0000167F0000}"/>
    <cellStyle name="Standard 16 3 2 2 2 3" xfId="7698" xr:uid="{00000000-0005-0000-0000-0000177F0000}"/>
    <cellStyle name="Standard 16 3 2 2 3" xfId="5444" xr:uid="{00000000-0005-0000-0000-0000187F0000}"/>
    <cellStyle name="Standard 16 3 2 2 3 2" xfId="15334" xr:uid="{00000000-0005-0000-0000-0000197F0000}"/>
    <cellStyle name="Standard 16 3 2 2 4" xfId="7697" xr:uid="{00000000-0005-0000-0000-00001A7F0000}"/>
    <cellStyle name="Standard 16 3 2 3" xfId="2056" xr:uid="{00000000-0005-0000-0000-00001B7F0000}"/>
    <cellStyle name="Standard 16 3 2 3 2" xfId="5446" xr:uid="{00000000-0005-0000-0000-00001C7F0000}"/>
    <cellStyle name="Standard 16 3 2 3 2 2" xfId="15336" xr:uid="{00000000-0005-0000-0000-00001D7F0000}"/>
    <cellStyle name="Standard 16 3 2 3 3" xfId="7699" xr:uid="{00000000-0005-0000-0000-00001E7F0000}"/>
    <cellStyle name="Standard 16 3 2 4" xfId="1043" xr:uid="{00000000-0005-0000-0000-00001F7F0000}"/>
    <cellStyle name="Standard 16 3 2 4 2" xfId="5447" xr:uid="{00000000-0005-0000-0000-0000207F0000}"/>
    <cellStyle name="Standard 16 3 2 4 2 2" xfId="15337" xr:uid="{00000000-0005-0000-0000-0000217F0000}"/>
    <cellStyle name="Standard 16 3 2 4 3" xfId="7700" xr:uid="{00000000-0005-0000-0000-0000227F0000}"/>
    <cellStyle name="Standard 16 3 2 5" xfId="5443" xr:uid="{00000000-0005-0000-0000-0000237F0000}"/>
    <cellStyle name="Standard 16 3 2 5 2" xfId="15333" xr:uid="{00000000-0005-0000-0000-0000247F0000}"/>
    <cellStyle name="Standard 16 3 2 6" xfId="7696" xr:uid="{00000000-0005-0000-0000-0000257F0000}"/>
    <cellStyle name="Standard 16 3 3" xfId="1545" xr:uid="{00000000-0005-0000-0000-0000267F0000}"/>
    <cellStyle name="Standard 16 3 3 2" xfId="2216" xr:uid="{00000000-0005-0000-0000-0000277F0000}"/>
    <cellStyle name="Standard 16 3 3 2 2" xfId="5449" xr:uid="{00000000-0005-0000-0000-0000287F0000}"/>
    <cellStyle name="Standard 16 3 3 2 2 2" xfId="15339" xr:uid="{00000000-0005-0000-0000-0000297F0000}"/>
    <cellStyle name="Standard 16 3 3 2 3" xfId="7702" xr:uid="{00000000-0005-0000-0000-00002A7F0000}"/>
    <cellStyle name="Standard 16 3 3 3" xfId="5448" xr:uid="{00000000-0005-0000-0000-00002B7F0000}"/>
    <cellStyle name="Standard 16 3 3 3 2" xfId="15338" xr:uid="{00000000-0005-0000-0000-00002C7F0000}"/>
    <cellStyle name="Standard 16 3 3 4" xfId="7701" xr:uid="{00000000-0005-0000-0000-00002D7F0000}"/>
    <cellStyle name="Standard 16 3 4" xfId="1917" xr:uid="{00000000-0005-0000-0000-00002E7F0000}"/>
    <cellStyle name="Standard 16 3 4 2" xfId="5450" xr:uid="{00000000-0005-0000-0000-00002F7F0000}"/>
    <cellStyle name="Standard 16 3 4 2 2" xfId="15340" xr:uid="{00000000-0005-0000-0000-0000307F0000}"/>
    <cellStyle name="Standard 16 3 4 3" xfId="7703" xr:uid="{00000000-0005-0000-0000-0000317F0000}"/>
    <cellStyle name="Standard 16 3 5" xfId="868" xr:uid="{00000000-0005-0000-0000-0000327F0000}"/>
    <cellStyle name="Standard 16 3 5 2" xfId="5451" xr:uid="{00000000-0005-0000-0000-0000337F0000}"/>
    <cellStyle name="Standard 16 3 5 2 2" xfId="15341" xr:uid="{00000000-0005-0000-0000-0000347F0000}"/>
    <cellStyle name="Standard 16 3 5 3" xfId="7704" xr:uid="{00000000-0005-0000-0000-0000357F0000}"/>
    <cellStyle name="Standard 16 3 6" xfId="5442" xr:uid="{00000000-0005-0000-0000-0000367F0000}"/>
    <cellStyle name="Standard 16 3 6 2" xfId="15332" xr:uid="{00000000-0005-0000-0000-0000377F0000}"/>
    <cellStyle name="Standard 16 3 7" xfId="7695" xr:uid="{00000000-0005-0000-0000-0000387F0000}"/>
    <cellStyle name="Standard 16 4" xfId="514" xr:uid="{00000000-0005-0000-0000-0000397F0000}"/>
    <cellStyle name="Standard 16 4 2" xfId="1610" xr:uid="{00000000-0005-0000-0000-00003A7F0000}"/>
    <cellStyle name="Standard 16 4 2 2" xfId="2284" xr:uid="{00000000-0005-0000-0000-00003B7F0000}"/>
    <cellStyle name="Standard 16 4 2 2 2" xfId="5454" xr:uid="{00000000-0005-0000-0000-00003C7F0000}"/>
    <cellStyle name="Standard 16 4 2 2 2 2" xfId="15344" xr:uid="{00000000-0005-0000-0000-00003D7F0000}"/>
    <cellStyle name="Standard 16 4 2 2 3" xfId="7707" xr:uid="{00000000-0005-0000-0000-00003E7F0000}"/>
    <cellStyle name="Standard 16 4 2 3" xfId="5453" xr:uid="{00000000-0005-0000-0000-00003F7F0000}"/>
    <cellStyle name="Standard 16 4 2 3 2" xfId="15343" xr:uid="{00000000-0005-0000-0000-0000407F0000}"/>
    <cellStyle name="Standard 16 4 2 4" xfId="7706" xr:uid="{00000000-0005-0000-0000-0000417F0000}"/>
    <cellStyle name="Standard 16 4 3" xfId="1966" xr:uid="{00000000-0005-0000-0000-0000427F0000}"/>
    <cellStyle name="Standard 16 4 3 2" xfId="5455" xr:uid="{00000000-0005-0000-0000-0000437F0000}"/>
    <cellStyle name="Standard 16 4 3 2 2" xfId="15345" xr:uid="{00000000-0005-0000-0000-0000447F0000}"/>
    <cellStyle name="Standard 16 4 3 3" xfId="7708" xr:uid="{00000000-0005-0000-0000-0000457F0000}"/>
    <cellStyle name="Standard 16 4 4" xfId="922" xr:uid="{00000000-0005-0000-0000-0000467F0000}"/>
    <cellStyle name="Standard 16 4 4 2" xfId="5456" xr:uid="{00000000-0005-0000-0000-0000477F0000}"/>
    <cellStyle name="Standard 16 4 4 2 2" xfId="15346" xr:uid="{00000000-0005-0000-0000-0000487F0000}"/>
    <cellStyle name="Standard 16 4 4 3" xfId="7709" xr:uid="{00000000-0005-0000-0000-0000497F0000}"/>
    <cellStyle name="Standard 16 4 5" xfId="5452" xr:uid="{00000000-0005-0000-0000-00004A7F0000}"/>
    <cellStyle name="Standard 16 4 5 2" xfId="15342" xr:uid="{00000000-0005-0000-0000-00004B7F0000}"/>
    <cellStyle name="Standard 16 4 6" xfId="7705" xr:uid="{00000000-0005-0000-0000-00004C7F0000}"/>
    <cellStyle name="Standard 16 5" xfId="1445" xr:uid="{00000000-0005-0000-0000-00004D7F0000}"/>
    <cellStyle name="Standard 16 5 2" xfId="2119" xr:uid="{00000000-0005-0000-0000-00004E7F0000}"/>
    <cellStyle name="Standard 16 5 2 2" xfId="5458" xr:uid="{00000000-0005-0000-0000-00004F7F0000}"/>
    <cellStyle name="Standard 16 5 2 2 2" xfId="15348" xr:uid="{00000000-0005-0000-0000-0000507F0000}"/>
    <cellStyle name="Standard 16 5 2 3" xfId="7711" xr:uid="{00000000-0005-0000-0000-0000517F0000}"/>
    <cellStyle name="Standard 16 5 3" xfId="5457" xr:uid="{00000000-0005-0000-0000-0000527F0000}"/>
    <cellStyle name="Standard 16 5 3 2" xfId="15347" xr:uid="{00000000-0005-0000-0000-0000537F0000}"/>
    <cellStyle name="Standard 16 5 4" xfId="7710" xr:uid="{00000000-0005-0000-0000-0000547F0000}"/>
    <cellStyle name="Standard 16 6" xfId="1780" xr:uid="{00000000-0005-0000-0000-0000557F0000}"/>
    <cellStyle name="Standard 16 6 2" xfId="2423" xr:uid="{00000000-0005-0000-0000-0000567F0000}"/>
    <cellStyle name="Standard 16 6 2 2" xfId="5460" xr:uid="{00000000-0005-0000-0000-0000577F0000}"/>
    <cellStyle name="Standard 16 6 2 2 2" xfId="15350" xr:uid="{00000000-0005-0000-0000-0000587F0000}"/>
    <cellStyle name="Standard 16 6 2 3" xfId="7713" xr:uid="{00000000-0005-0000-0000-0000597F0000}"/>
    <cellStyle name="Standard 16 6 3" xfId="5459" xr:uid="{00000000-0005-0000-0000-00005A7F0000}"/>
    <cellStyle name="Standard 16 6 3 2" xfId="15349" xr:uid="{00000000-0005-0000-0000-00005B7F0000}"/>
    <cellStyle name="Standard 16 6 4" xfId="7712" xr:uid="{00000000-0005-0000-0000-00005C7F0000}"/>
    <cellStyle name="Standard 16 7" xfId="1827" xr:uid="{00000000-0005-0000-0000-00005D7F0000}"/>
    <cellStyle name="Standard 16 7 2" xfId="5461" xr:uid="{00000000-0005-0000-0000-00005E7F0000}"/>
    <cellStyle name="Standard 16 7 2 2" xfId="15351" xr:uid="{00000000-0005-0000-0000-00005F7F0000}"/>
    <cellStyle name="Standard 16 7 3" xfId="7714" xr:uid="{00000000-0005-0000-0000-0000607F0000}"/>
    <cellStyle name="Standard 16 8" xfId="2467" xr:uid="{00000000-0005-0000-0000-0000617F0000}"/>
    <cellStyle name="Standard 16 8 2" xfId="5462" xr:uid="{00000000-0005-0000-0000-0000627F0000}"/>
    <cellStyle name="Standard 16 8 2 2" xfId="15352" xr:uid="{00000000-0005-0000-0000-0000637F0000}"/>
    <cellStyle name="Standard 16 8 3" xfId="7715" xr:uid="{00000000-0005-0000-0000-0000647F0000}"/>
    <cellStyle name="Standard 16 9" xfId="2511" xr:uid="{00000000-0005-0000-0000-0000657F0000}"/>
    <cellStyle name="Standard 16 9 2" xfId="5463" xr:uid="{00000000-0005-0000-0000-0000667F0000}"/>
    <cellStyle name="Standard 16 9 2 2" xfId="15353" xr:uid="{00000000-0005-0000-0000-0000677F0000}"/>
    <cellStyle name="Standard 16 9 3" xfId="7716" xr:uid="{00000000-0005-0000-0000-0000687F0000}"/>
    <cellStyle name="Standard 17" xfId="258" xr:uid="{00000000-0005-0000-0000-0000697F0000}"/>
    <cellStyle name="Standard 17 10" xfId="717" xr:uid="{00000000-0005-0000-0000-00006A7F0000}"/>
    <cellStyle name="Standard 17 10 2" xfId="5465" xr:uid="{00000000-0005-0000-0000-00006B7F0000}"/>
    <cellStyle name="Standard 17 10 2 2" xfId="15355" xr:uid="{00000000-0005-0000-0000-00006C7F0000}"/>
    <cellStyle name="Standard 17 10 3" xfId="7718" xr:uid="{00000000-0005-0000-0000-00006D7F0000}"/>
    <cellStyle name="Standard 17 11" xfId="5464" xr:uid="{00000000-0005-0000-0000-00006E7F0000}"/>
    <cellStyle name="Standard 17 11 2" xfId="15354" xr:uid="{00000000-0005-0000-0000-00006F7F0000}"/>
    <cellStyle name="Standard 17 12" xfId="7717" xr:uid="{00000000-0005-0000-0000-0000707F0000}"/>
    <cellStyle name="Standard 17 2" xfId="378" xr:uid="{00000000-0005-0000-0000-0000717F0000}"/>
    <cellStyle name="Standard 17 2 2" xfId="577" xr:uid="{00000000-0005-0000-0000-0000727F0000}"/>
    <cellStyle name="Standard 17 2 2 2" xfId="1656" xr:uid="{00000000-0005-0000-0000-0000737F0000}"/>
    <cellStyle name="Standard 17 2 2 2 2" xfId="2332" xr:uid="{00000000-0005-0000-0000-0000747F0000}"/>
    <cellStyle name="Standard 17 2 2 2 2 2" xfId="5469" xr:uid="{00000000-0005-0000-0000-0000757F0000}"/>
    <cellStyle name="Standard 17 2 2 2 2 2 2" xfId="15359" xr:uid="{00000000-0005-0000-0000-0000767F0000}"/>
    <cellStyle name="Standard 17 2 2 2 2 3" xfId="7722" xr:uid="{00000000-0005-0000-0000-0000777F0000}"/>
    <cellStyle name="Standard 17 2 2 2 3" xfId="5468" xr:uid="{00000000-0005-0000-0000-0000787F0000}"/>
    <cellStyle name="Standard 17 2 2 2 3 2" xfId="15358" xr:uid="{00000000-0005-0000-0000-0000797F0000}"/>
    <cellStyle name="Standard 17 2 2 2 4" xfId="7721" xr:uid="{00000000-0005-0000-0000-00007A7F0000}"/>
    <cellStyle name="Standard 17 2 2 3" xfId="2008" xr:uid="{00000000-0005-0000-0000-00007B7F0000}"/>
    <cellStyle name="Standard 17 2 2 3 2" xfId="5470" xr:uid="{00000000-0005-0000-0000-00007C7F0000}"/>
    <cellStyle name="Standard 17 2 2 3 2 2" xfId="15360" xr:uid="{00000000-0005-0000-0000-00007D7F0000}"/>
    <cellStyle name="Standard 17 2 2 3 3" xfId="7723" xr:uid="{00000000-0005-0000-0000-00007E7F0000}"/>
    <cellStyle name="Standard 17 2 2 4" xfId="984" xr:uid="{00000000-0005-0000-0000-00007F7F0000}"/>
    <cellStyle name="Standard 17 2 2 4 2" xfId="5471" xr:uid="{00000000-0005-0000-0000-0000807F0000}"/>
    <cellStyle name="Standard 17 2 2 4 2 2" xfId="15361" xr:uid="{00000000-0005-0000-0000-0000817F0000}"/>
    <cellStyle name="Standard 17 2 2 4 3" xfId="7724" xr:uid="{00000000-0005-0000-0000-0000827F0000}"/>
    <cellStyle name="Standard 17 2 2 5" xfId="5467" xr:uid="{00000000-0005-0000-0000-0000837F0000}"/>
    <cellStyle name="Standard 17 2 2 5 2" xfId="15357" xr:uid="{00000000-0005-0000-0000-0000847F0000}"/>
    <cellStyle name="Standard 17 2 2 6" xfId="7720" xr:uid="{00000000-0005-0000-0000-0000857F0000}"/>
    <cellStyle name="Standard 17 2 3" xfId="1497" xr:uid="{00000000-0005-0000-0000-0000867F0000}"/>
    <cellStyle name="Standard 17 2 3 2" xfId="2168" xr:uid="{00000000-0005-0000-0000-0000877F0000}"/>
    <cellStyle name="Standard 17 2 3 2 2" xfId="5473" xr:uid="{00000000-0005-0000-0000-0000887F0000}"/>
    <cellStyle name="Standard 17 2 3 2 2 2" xfId="15363" xr:uid="{00000000-0005-0000-0000-0000897F0000}"/>
    <cellStyle name="Standard 17 2 3 2 3" xfId="7726" xr:uid="{00000000-0005-0000-0000-00008A7F0000}"/>
    <cellStyle name="Standard 17 2 3 3" xfId="5472" xr:uid="{00000000-0005-0000-0000-00008B7F0000}"/>
    <cellStyle name="Standard 17 2 3 3 2" xfId="15362" xr:uid="{00000000-0005-0000-0000-00008C7F0000}"/>
    <cellStyle name="Standard 17 2 3 4" xfId="7725" xr:uid="{00000000-0005-0000-0000-00008D7F0000}"/>
    <cellStyle name="Standard 17 2 4" xfId="1869" xr:uid="{00000000-0005-0000-0000-00008E7F0000}"/>
    <cellStyle name="Standard 17 2 4 2" xfId="5474" xr:uid="{00000000-0005-0000-0000-00008F7F0000}"/>
    <cellStyle name="Standard 17 2 4 2 2" xfId="15364" xr:uid="{00000000-0005-0000-0000-0000907F0000}"/>
    <cellStyle name="Standard 17 2 4 3" xfId="7727" xr:uid="{00000000-0005-0000-0000-0000917F0000}"/>
    <cellStyle name="Standard 17 2 5" xfId="792" xr:uid="{00000000-0005-0000-0000-0000927F0000}"/>
    <cellStyle name="Standard 17 2 5 2" xfId="5475" xr:uid="{00000000-0005-0000-0000-0000937F0000}"/>
    <cellStyle name="Standard 17 2 5 2 2" xfId="15365" xr:uid="{00000000-0005-0000-0000-0000947F0000}"/>
    <cellStyle name="Standard 17 2 5 3" xfId="7728" xr:uid="{00000000-0005-0000-0000-0000957F0000}"/>
    <cellStyle name="Standard 17 2 6" xfId="5466" xr:uid="{00000000-0005-0000-0000-0000967F0000}"/>
    <cellStyle name="Standard 17 2 6 2" xfId="15356" xr:uid="{00000000-0005-0000-0000-0000977F0000}"/>
    <cellStyle name="Standard 17 2 7" xfId="7719" xr:uid="{00000000-0005-0000-0000-0000987F0000}"/>
    <cellStyle name="Standard 17 3" xfId="448" xr:uid="{00000000-0005-0000-0000-0000997F0000}"/>
    <cellStyle name="Standard 17 3 2" xfId="633" xr:uid="{00000000-0005-0000-0000-00009A7F0000}"/>
    <cellStyle name="Standard 17 3 2 2" xfId="1701" xr:uid="{00000000-0005-0000-0000-00009B7F0000}"/>
    <cellStyle name="Standard 17 3 2 2 2" xfId="2377" xr:uid="{00000000-0005-0000-0000-00009C7F0000}"/>
    <cellStyle name="Standard 17 3 2 2 2 2" xfId="5479" xr:uid="{00000000-0005-0000-0000-00009D7F0000}"/>
    <cellStyle name="Standard 17 3 2 2 2 2 2" xfId="15369" xr:uid="{00000000-0005-0000-0000-00009E7F0000}"/>
    <cellStyle name="Standard 17 3 2 2 2 3" xfId="7732" xr:uid="{00000000-0005-0000-0000-00009F7F0000}"/>
    <cellStyle name="Standard 17 3 2 2 3" xfId="5478" xr:uid="{00000000-0005-0000-0000-0000A07F0000}"/>
    <cellStyle name="Standard 17 3 2 2 3 2" xfId="15368" xr:uid="{00000000-0005-0000-0000-0000A17F0000}"/>
    <cellStyle name="Standard 17 3 2 2 4" xfId="7731" xr:uid="{00000000-0005-0000-0000-0000A27F0000}"/>
    <cellStyle name="Standard 17 3 2 3" xfId="2053" xr:uid="{00000000-0005-0000-0000-0000A37F0000}"/>
    <cellStyle name="Standard 17 3 2 3 2" xfId="5480" xr:uid="{00000000-0005-0000-0000-0000A47F0000}"/>
    <cellStyle name="Standard 17 3 2 3 2 2" xfId="15370" xr:uid="{00000000-0005-0000-0000-0000A57F0000}"/>
    <cellStyle name="Standard 17 3 2 3 3" xfId="7733" xr:uid="{00000000-0005-0000-0000-0000A67F0000}"/>
    <cellStyle name="Standard 17 3 2 4" xfId="1040" xr:uid="{00000000-0005-0000-0000-0000A77F0000}"/>
    <cellStyle name="Standard 17 3 2 4 2" xfId="5481" xr:uid="{00000000-0005-0000-0000-0000A87F0000}"/>
    <cellStyle name="Standard 17 3 2 4 2 2" xfId="15371" xr:uid="{00000000-0005-0000-0000-0000A97F0000}"/>
    <cellStyle name="Standard 17 3 2 4 3" xfId="7734" xr:uid="{00000000-0005-0000-0000-0000AA7F0000}"/>
    <cellStyle name="Standard 17 3 2 5" xfId="5477" xr:uid="{00000000-0005-0000-0000-0000AB7F0000}"/>
    <cellStyle name="Standard 17 3 2 5 2" xfId="15367" xr:uid="{00000000-0005-0000-0000-0000AC7F0000}"/>
    <cellStyle name="Standard 17 3 2 6" xfId="7730" xr:uid="{00000000-0005-0000-0000-0000AD7F0000}"/>
    <cellStyle name="Standard 17 3 3" xfId="1542" xr:uid="{00000000-0005-0000-0000-0000AE7F0000}"/>
    <cellStyle name="Standard 17 3 3 2" xfId="2213" xr:uid="{00000000-0005-0000-0000-0000AF7F0000}"/>
    <cellStyle name="Standard 17 3 3 2 2" xfId="5483" xr:uid="{00000000-0005-0000-0000-0000B07F0000}"/>
    <cellStyle name="Standard 17 3 3 2 2 2" xfId="15373" xr:uid="{00000000-0005-0000-0000-0000B17F0000}"/>
    <cellStyle name="Standard 17 3 3 2 3" xfId="7736" xr:uid="{00000000-0005-0000-0000-0000B27F0000}"/>
    <cellStyle name="Standard 17 3 3 3" xfId="5482" xr:uid="{00000000-0005-0000-0000-0000B37F0000}"/>
    <cellStyle name="Standard 17 3 3 3 2" xfId="15372" xr:uid="{00000000-0005-0000-0000-0000B47F0000}"/>
    <cellStyle name="Standard 17 3 3 4" xfId="7735" xr:uid="{00000000-0005-0000-0000-0000B57F0000}"/>
    <cellStyle name="Standard 17 3 4" xfId="1914" xr:uid="{00000000-0005-0000-0000-0000B67F0000}"/>
    <cellStyle name="Standard 17 3 4 2" xfId="5484" xr:uid="{00000000-0005-0000-0000-0000B77F0000}"/>
    <cellStyle name="Standard 17 3 4 2 2" xfId="15374" xr:uid="{00000000-0005-0000-0000-0000B87F0000}"/>
    <cellStyle name="Standard 17 3 4 3" xfId="7737" xr:uid="{00000000-0005-0000-0000-0000B97F0000}"/>
    <cellStyle name="Standard 17 3 5" xfId="862" xr:uid="{00000000-0005-0000-0000-0000BA7F0000}"/>
    <cellStyle name="Standard 17 3 5 2" xfId="5485" xr:uid="{00000000-0005-0000-0000-0000BB7F0000}"/>
    <cellStyle name="Standard 17 3 5 2 2" xfId="15375" xr:uid="{00000000-0005-0000-0000-0000BC7F0000}"/>
    <cellStyle name="Standard 17 3 5 3" xfId="7738" xr:uid="{00000000-0005-0000-0000-0000BD7F0000}"/>
    <cellStyle name="Standard 17 3 6" xfId="5476" xr:uid="{00000000-0005-0000-0000-0000BE7F0000}"/>
    <cellStyle name="Standard 17 3 6 2" xfId="15366" xr:uid="{00000000-0005-0000-0000-0000BF7F0000}"/>
    <cellStyle name="Standard 17 3 7" xfId="7729" xr:uid="{00000000-0005-0000-0000-0000C07F0000}"/>
    <cellStyle name="Standard 17 4" xfId="511" xr:uid="{00000000-0005-0000-0000-0000C17F0000}"/>
    <cellStyle name="Standard 17 4 2" xfId="1606" xr:uid="{00000000-0005-0000-0000-0000C27F0000}"/>
    <cellStyle name="Standard 17 4 2 2" xfId="2278" xr:uid="{00000000-0005-0000-0000-0000C37F0000}"/>
    <cellStyle name="Standard 17 4 2 2 2" xfId="5488" xr:uid="{00000000-0005-0000-0000-0000C47F0000}"/>
    <cellStyle name="Standard 17 4 2 2 2 2" xfId="15378" xr:uid="{00000000-0005-0000-0000-0000C57F0000}"/>
    <cellStyle name="Standard 17 4 2 2 3" xfId="7741" xr:uid="{00000000-0005-0000-0000-0000C67F0000}"/>
    <cellStyle name="Standard 17 4 2 3" xfId="5487" xr:uid="{00000000-0005-0000-0000-0000C77F0000}"/>
    <cellStyle name="Standard 17 4 2 3 2" xfId="15377" xr:uid="{00000000-0005-0000-0000-0000C87F0000}"/>
    <cellStyle name="Standard 17 4 2 4" xfId="7740" xr:uid="{00000000-0005-0000-0000-0000C97F0000}"/>
    <cellStyle name="Standard 17 4 3" xfId="1963" xr:uid="{00000000-0005-0000-0000-0000CA7F0000}"/>
    <cellStyle name="Standard 17 4 3 2" xfId="5489" xr:uid="{00000000-0005-0000-0000-0000CB7F0000}"/>
    <cellStyle name="Standard 17 4 3 2 2" xfId="15379" xr:uid="{00000000-0005-0000-0000-0000CC7F0000}"/>
    <cellStyle name="Standard 17 4 3 3" xfId="7742" xr:uid="{00000000-0005-0000-0000-0000CD7F0000}"/>
    <cellStyle name="Standard 17 4 4" xfId="919" xr:uid="{00000000-0005-0000-0000-0000CE7F0000}"/>
    <cellStyle name="Standard 17 4 4 2" xfId="5490" xr:uid="{00000000-0005-0000-0000-0000CF7F0000}"/>
    <cellStyle name="Standard 17 4 4 2 2" xfId="15380" xr:uid="{00000000-0005-0000-0000-0000D07F0000}"/>
    <cellStyle name="Standard 17 4 4 3" xfId="7743" xr:uid="{00000000-0005-0000-0000-0000D17F0000}"/>
    <cellStyle name="Standard 17 4 5" xfId="5486" xr:uid="{00000000-0005-0000-0000-0000D27F0000}"/>
    <cellStyle name="Standard 17 4 5 2" xfId="15376" xr:uid="{00000000-0005-0000-0000-0000D37F0000}"/>
    <cellStyle name="Standard 17 4 6" xfId="7739" xr:uid="{00000000-0005-0000-0000-0000D47F0000}"/>
    <cellStyle name="Standard 17 5" xfId="1440" xr:uid="{00000000-0005-0000-0000-0000D57F0000}"/>
    <cellStyle name="Standard 17 5 2" xfId="2113" xr:uid="{00000000-0005-0000-0000-0000D67F0000}"/>
    <cellStyle name="Standard 17 5 2 2" xfId="5492" xr:uid="{00000000-0005-0000-0000-0000D77F0000}"/>
    <cellStyle name="Standard 17 5 2 2 2" xfId="15382" xr:uid="{00000000-0005-0000-0000-0000D87F0000}"/>
    <cellStyle name="Standard 17 5 2 3" xfId="7745" xr:uid="{00000000-0005-0000-0000-0000D97F0000}"/>
    <cellStyle name="Standard 17 5 3" xfId="5491" xr:uid="{00000000-0005-0000-0000-0000DA7F0000}"/>
    <cellStyle name="Standard 17 5 3 2" xfId="15381" xr:uid="{00000000-0005-0000-0000-0000DB7F0000}"/>
    <cellStyle name="Standard 17 5 4" xfId="7744" xr:uid="{00000000-0005-0000-0000-0000DC7F0000}"/>
    <cellStyle name="Standard 17 6" xfId="1777" xr:uid="{00000000-0005-0000-0000-0000DD7F0000}"/>
    <cellStyle name="Standard 17 6 2" xfId="2420" xr:uid="{00000000-0005-0000-0000-0000DE7F0000}"/>
    <cellStyle name="Standard 17 6 2 2" xfId="5494" xr:uid="{00000000-0005-0000-0000-0000DF7F0000}"/>
    <cellStyle name="Standard 17 6 2 2 2" xfId="15384" xr:uid="{00000000-0005-0000-0000-0000E07F0000}"/>
    <cellStyle name="Standard 17 6 2 3" xfId="7747" xr:uid="{00000000-0005-0000-0000-0000E17F0000}"/>
    <cellStyle name="Standard 17 6 3" xfId="5493" xr:uid="{00000000-0005-0000-0000-0000E27F0000}"/>
    <cellStyle name="Standard 17 6 3 2" xfId="15383" xr:uid="{00000000-0005-0000-0000-0000E37F0000}"/>
    <cellStyle name="Standard 17 6 4" xfId="7746" xr:uid="{00000000-0005-0000-0000-0000E47F0000}"/>
    <cellStyle name="Standard 17 7" xfId="1824" xr:uid="{00000000-0005-0000-0000-0000E57F0000}"/>
    <cellStyle name="Standard 17 7 2" xfId="5495" xr:uid="{00000000-0005-0000-0000-0000E67F0000}"/>
    <cellStyle name="Standard 17 7 2 2" xfId="15385" xr:uid="{00000000-0005-0000-0000-0000E77F0000}"/>
    <cellStyle name="Standard 17 7 3" xfId="7748" xr:uid="{00000000-0005-0000-0000-0000E87F0000}"/>
    <cellStyle name="Standard 17 8" xfId="2464" xr:uid="{00000000-0005-0000-0000-0000E97F0000}"/>
    <cellStyle name="Standard 17 8 2" xfId="5496" xr:uid="{00000000-0005-0000-0000-0000EA7F0000}"/>
    <cellStyle name="Standard 17 8 2 2" xfId="15386" xr:uid="{00000000-0005-0000-0000-0000EB7F0000}"/>
    <cellStyle name="Standard 17 8 3" xfId="7749" xr:uid="{00000000-0005-0000-0000-0000EC7F0000}"/>
    <cellStyle name="Standard 17 9" xfId="2508" xr:uid="{00000000-0005-0000-0000-0000ED7F0000}"/>
    <cellStyle name="Standard 17 9 2" xfId="5497" xr:uid="{00000000-0005-0000-0000-0000EE7F0000}"/>
    <cellStyle name="Standard 17 9 2 2" xfId="15387" xr:uid="{00000000-0005-0000-0000-0000EF7F0000}"/>
    <cellStyle name="Standard 17 9 3" xfId="7750" xr:uid="{00000000-0005-0000-0000-0000F07F0000}"/>
    <cellStyle name="Standard 18" xfId="282" xr:uid="{00000000-0005-0000-0000-0000F17F0000}"/>
    <cellStyle name="Standard 18 10" xfId="724" xr:uid="{00000000-0005-0000-0000-0000F27F0000}"/>
    <cellStyle name="Standard 18 10 2" xfId="5499" xr:uid="{00000000-0005-0000-0000-0000F37F0000}"/>
    <cellStyle name="Standard 18 10 2 2" xfId="15389" xr:uid="{00000000-0005-0000-0000-0000F47F0000}"/>
    <cellStyle name="Standard 18 10 3" xfId="7752" xr:uid="{00000000-0005-0000-0000-0000F57F0000}"/>
    <cellStyle name="Standard 18 11" xfId="5498" xr:uid="{00000000-0005-0000-0000-0000F67F0000}"/>
    <cellStyle name="Standard 18 11 2" xfId="15388" xr:uid="{00000000-0005-0000-0000-0000F77F0000}"/>
    <cellStyle name="Standard 18 12" xfId="7751" xr:uid="{00000000-0005-0000-0000-0000F87F0000}"/>
    <cellStyle name="Standard 18 2" xfId="385" xr:uid="{00000000-0005-0000-0000-0000F97F0000}"/>
    <cellStyle name="Standard 18 2 2" xfId="584" xr:uid="{00000000-0005-0000-0000-0000FA7F0000}"/>
    <cellStyle name="Standard 18 2 2 2" xfId="1660" xr:uid="{00000000-0005-0000-0000-0000FB7F0000}"/>
    <cellStyle name="Standard 18 2 2 2 2" xfId="2336" xr:uid="{00000000-0005-0000-0000-0000FC7F0000}"/>
    <cellStyle name="Standard 18 2 2 2 2 2" xfId="5503" xr:uid="{00000000-0005-0000-0000-0000FD7F0000}"/>
    <cellStyle name="Standard 18 2 2 2 2 2 2" xfId="15393" xr:uid="{00000000-0005-0000-0000-0000FE7F0000}"/>
    <cellStyle name="Standard 18 2 2 2 2 3" xfId="7756" xr:uid="{00000000-0005-0000-0000-0000FF7F0000}"/>
    <cellStyle name="Standard 18 2 2 2 3" xfId="5502" xr:uid="{00000000-0005-0000-0000-000000800000}"/>
    <cellStyle name="Standard 18 2 2 2 3 2" xfId="15392" xr:uid="{00000000-0005-0000-0000-000001800000}"/>
    <cellStyle name="Standard 18 2 2 2 4" xfId="7755" xr:uid="{00000000-0005-0000-0000-000002800000}"/>
    <cellStyle name="Standard 18 2 2 3" xfId="2012" xr:uid="{00000000-0005-0000-0000-000003800000}"/>
    <cellStyle name="Standard 18 2 2 3 2" xfId="5504" xr:uid="{00000000-0005-0000-0000-000004800000}"/>
    <cellStyle name="Standard 18 2 2 3 2 2" xfId="15394" xr:uid="{00000000-0005-0000-0000-000005800000}"/>
    <cellStyle name="Standard 18 2 2 3 3" xfId="7757" xr:uid="{00000000-0005-0000-0000-000006800000}"/>
    <cellStyle name="Standard 18 2 2 4" xfId="991" xr:uid="{00000000-0005-0000-0000-000007800000}"/>
    <cellStyle name="Standard 18 2 2 4 2" xfId="5505" xr:uid="{00000000-0005-0000-0000-000008800000}"/>
    <cellStyle name="Standard 18 2 2 4 2 2" xfId="15395" xr:uid="{00000000-0005-0000-0000-000009800000}"/>
    <cellStyle name="Standard 18 2 2 4 3" xfId="7758" xr:uid="{00000000-0005-0000-0000-00000A800000}"/>
    <cellStyle name="Standard 18 2 2 5" xfId="5501" xr:uid="{00000000-0005-0000-0000-00000B800000}"/>
    <cellStyle name="Standard 18 2 2 5 2" xfId="15391" xr:uid="{00000000-0005-0000-0000-00000C800000}"/>
    <cellStyle name="Standard 18 2 2 6" xfId="7754" xr:uid="{00000000-0005-0000-0000-00000D800000}"/>
    <cellStyle name="Standard 18 2 3" xfId="1501" xr:uid="{00000000-0005-0000-0000-00000E800000}"/>
    <cellStyle name="Standard 18 2 3 2" xfId="2172" xr:uid="{00000000-0005-0000-0000-00000F800000}"/>
    <cellStyle name="Standard 18 2 3 2 2" xfId="5507" xr:uid="{00000000-0005-0000-0000-000010800000}"/>
    <cellStyle name="Standard 18 2 3 2 2 2" xfId="15397" xr:uid="{00000000-0005-0000-0000-000011800000}"/>
    <cellStyle name="Standard 18 2 3 2 3" xfId="7760" xr:uid="{00000000-0005-0000-0000-000012800000}"/>
    <cellStyle name="Standard 18 2 3 3" xfId="5506" xr:uid="{00000000-0005-0000-0000-000013800000}"/>
    <cellStyle name="Standard 18 2 3 3 2" xfId="15396" xr:uid="{00000000-0005-0000-0000-000014800000}"/>
    <cellStyle name="Standard 18 2 3 4" xfId="7759" xr:uid="{00000000-0005-0000-0000-000015800000}"/>
    <cellStyle name="Standard 18 2 4" xfId="1873" xr:uid="{00000000-0005-0000-0000-000016800000}"/>
    <cellStyle name="Standard 18 2 4 2" xfId="5508" xr:uid="{00000000-0005-0000-0000-000017800000}"/>
    <cellStyle name="Standard 18 2 4 2 2" xfId="15398" xr:uid="{00000000-0005-0000-0000-000018800000}"/>
    <cellStyle name="Standard 18 2 4 3" xfId="7761" xr:uid="{00000000-0005-0000-0000-000019800000}"/>
    <cellStyle name="Standard 18 2 5" xfId="799" xr:uid="{00000000-0005-0000-0000-00001A800000}"/>
    <cellStyle name="Standard 18 2 5 2" xfId="5509" xr:uid="{00000000-0005-0000-0000-00001B800000}"/>
    <cellStyle name="Standard 18 2 5 2 2" xfId="15399" xr:uid="{00000000-0005-0000-0000-00001C800000}"/>
    <cellStyle name="Standard 18 2 5 3" xfId="7762" xr:uid="{00000000-0005-0000-0000-00001D800000}"/>
    <cellStyle name="Standard 18 2 6" xfId="5500" xr:uid="{00000000-0005-0000-0000-00001E800000}"/>
    <cellStyle name="Standard 18 2 6 2" xfId="15390" xr:uid="{00000000-0005-0000-0000-00001F800000}"/>
    <cellStyle name="Standard 18 2 7" xfId="7753" xr:uid="{00000000-0005-0000-0000-000020800000}"/>
    <cellStyle name="Standard 18 3" xfId="455" xr:uid="{00000000-0005-0000-0000-000021800000}"/>
    <cellStyle name="Standard 18 3 2" xfId="637" xr:uid="{00000000-0005-0000-0000-000022800000}"/>
    <cellStyle name="Standard 18 3 2 2" xfId="1705" xr:uid="{00000000-0005-0000-0000-000023800000}"/>
    <cellStyle name="Standard 18 3 2 2 2" xfId="2381" xr:uid="{00000000-0005-0000-0000-000024800000}"/>
    <cellStyle name="Standard 18 3 2 2 2 2" xfId="5513" xr:uid="{00000000-0005-0000-0000-000025800000}"/>
    <cellStyle name="Standard 18 3 2 2 2 2 2" xfId="15403" xr:uid="{00000000-0005-0000-0000-000026800000}"/>
    <cellStyle name="Standard 18 3 2 2 2 3" xfId="7766" xr:uid="{00000000-0005-0000-0000-000027800000}"/>
    <cellStyle name="Standard 18 3 2 2 3" xfId="5512" xr:uid="{00000000-0005-0000-0000-000028800000}"/>
    <cellStyle name="Standard 18 3 2 2 3 2" xfId="15402" xr:uid="{00000000-0005-0000-0000-000029800000}"/>
    <cellStyle name="Standard 18 3 2 2 4" xfId="7765" xr:uid="{00000000-0005-0000-0000-00002A800000}"/>
    <cellStyle name="Standard 18 3 2 3" xfId="2057" xr:uid="{00000000-0005-0000-0000-00002B800000}"/>
    <cellStyle name="Standard 18 3 2 3 2" xfId="5514" xr:uid="{00000000-0005-0000-0000-00002C800000}"/>
    <cellStyle name="Standard 18 3 2 3 2 2" xfId="15404" xr:uid="{00000000-0005-0000-0000-00002D800000}"/>
    <cellStyle name="Standard 18 3 2 3 3" xfId="7767" xr:uid="{00000000-0005-0000-0000-00002E800000}"/>
    <cellStyle name="Standard 18 3 2 4" xfId="1044" xr:uid="{00000000-0005-0000-0000-00002F800000}"/>
    <cellStyle name="Standard 18 3 2 4 2" xfId="5515" xr:uid="{00000000-0005-0000-0000-000030800000}"/>
    <cellStyle name="Standard 18 3 2 4 2 2" xfId="15405" xr:uid="{00000000-0005-0000-0000-000031800000}"/>
    <cellStyle name="Standard 18 3 2 4 3" xfId="7768" xr:uid="{00000000-0005-0000-0000-000032800000}"/>
    <cellStyle name="Standard 18 3 2 5" xfId="5511" xr:uid="{00000000-0005-0000-0000-000033800000}"/>
    <cellStyle name="Standard 18 3 2 5 2" xfId="15401" xr:uid="{00000000-0005-0000-0000-000034800000}"/>
    <cellStyle name="Standard 18 3 2 6" xfId="7764" xr:uid="{00000000-0005-0000-0000-000035800000}"/>
    <cellStyle name="Standard 18 3 3" xfId="1546" xr:uid="{00000000-0005-0000-0000-000036800000}"/>
    <cellStyle name="Standard 18 3 3 2" xfId="2217" xr:uid="{00000000-0005-0000-0000-000037800000}"/>
    <cellStyle name="Standard 18 3 3 2 2" xfId="5517" xr:uid="{00000000-0005-0000-0000-000038800000}"/>
    <cellStyle name="Standard 18 3 3 2 2 2" xfId="15407" xr:uid="{00000000-0005-0000-0000-000039800000}"/>
    <cellStyle name="Standard 18 3 3 2 3" xfId="7770" xr:uid="{00000000-0005-0000-0000-00003A800000}"/>
    <cellStyle name="Standard 18 3 3 3" xfId="5516" xr:uid="{00000000-0005-0000-0000-00003B800000}"/>
    <cellStyle name="Standard 18 3 3 3 2" xfId="15406" xr:uid="{00000000-0005-0000-0000-00003C800000}"/>
    <cellStyle name="Standard 18 3 3 4" xfId="7769" xr:uid="{00000000-0005-0000-0000-00003D800000}"/>
    <cellStyle name="Standard 18 3 4" xfId="1918" xr:uid="{00000000-0005-0000-0000-00003E800000}"/>
    <cellStyle name="Standard 18 3 4 2" xfId="5518" xr:uid="{00000000-0005-0000-0000-00003F800000}"/>
    <cellStyle name="Standard 18 3 4 2 2" xfId="15408" xr:uid="{00000000-0005-0000-0000-000040800000}"/>
    <cellStyle name="Standard 18 3 4 3" xfId="7771" xr:uid="{00000000-0005-0000-0000-000041800000}"/>
    <cellStyle name="Standard 18 3 5" xfId="869" xr:uid="{00000000-0005-0000-0000-000042800000}"/>
    <cellStyle name="Standard 18 3 5 2" xfId="5519" xr:uid="{00000000-0005-0000-0000-000043800000}"/>
    <cellStyle name="Standard 18 3 5 2 2" xfId="15409" xr:uid="{00000000-0005-0000-0000-000044800000}"/>
    <cellStyle name="Standard 18 3 5 3" xfId="7772" xr:uid="{00000000-0005-0000-0000-000045800000}"/>
    <cellStyle name="Standard 18 3 6" xfId="5510" xr:uid="{00000000-0005-0000-0000-000046800000}"/>
    <cellStyle name="Standard 18 3 6 2" xfId="15400" xr:uid="{00000000-0005-0000-0000-000047800000}"/>
    <cellStyle name="Standard 18 3 7" xfId="7763" xr:uid="{00000000-0005-0000-0000-000048800000}"/>
    <cellStyle name="Standard 18 4" xfId="515" xr:uid="{00000000-0005-0000-0000-000049800000}"/>
    <cellStyle name="Standard 18 4 2" xfId="1611" xr:uid="{00000000-0005-0000-0000-00004A800000}"/>
    <cellStyle name="Standard 18 4 2 2" xfId="2285" xr:uid="{00000000-0005-0000-0000-00004B800000}"/>
    <cellStyle name="Standard 18 4 2 2 2" xfId="5522" xr:uid="{00000000-0005-0000-0000-00004C800000}"/>
    <cellStyle name="Standard 18 4 2 2 2 2" xfId="15412" xr:uid="{00000000-0005-0000-0000-00004D800000}"/>
    <cellStyle name="Standard 18 4 2 2 3" xfId="7775" xr:uid="{00000000-0005-0000-0000-00004E800000}"/>
    <cellStyle name="Standard 18 4 2 3" xfId="5521" xr:uid="{00000000-0005-0000-0000-00004F800000}"/>
    <cellStyle name="Standard 18 4 2 3 2" xfId="15411" xr:uid="{00000000-0005-0000-0000-000050800000}"/>
    <cellStyle name="Standard 18 4 2 4" xfId="7774" xr:uid="{00000000-0005-0000-0000-000051800000}"/>
    <cellStyle name="Standard 18 4 3" xfId="1967" xr:uid="{00000000-0005-0000-0000-000052800000}"/>
    <cellStyle name="Standard 18 4 3 2" xfId="5523" xr:uid="{00000000-0005-0000-0000-000053800000}"/>
    <cellStyle name="Standard 18 4 3 2 2" xfId="15413" xr:uid="{00000000-0005-0000-0000-000054800000}"/>
    <cellStyle name="Standard 18 4 3 3" xfId="7776" xr:uid="{00000000-0005-0000-0000-000055800000}"/>
    <cellStyle name="Standard 18 4 4" xfId="923" xr:uid="{00000000-0005-0000-0000-000056800000}"/>
    <cellStyle name="Standard 18 4 4 2" xfId="5524" xr:uid="{00000000-0005-0000-0000-000057800000}"/>
    <cellStyle name="Standard 18 4 4 2 2" xfId="15414" xr:uid="{00000000-0005-0000-0000-000058800000}"/>
    <cellStyle name="Standard 18 4 4 3" xfId="7777" xr:uid="{00000000-0005-0000-0000-000059800000}"/>
    <cellStyle name="Standard 18 4 5" xfId="5520" xr:uid="{00000000-0005-0000-0000-00005A800000}"/>
    <cellStyle name="Standard 18 4 5 2" xfId="15410" xr:uid="{00000000-0005-0000-0000-00005B800000}"/>
    <cellStyle name="Standard 18 4 6" xfId="7773" xr:uid="{00000000-0005-0000-0000-00005C800000}"/>
    <cellStyle name="Standard 18 5" xfId="1447" xr:uid="{00000000-0005-0000-0000-00005D800000}"/>
    <cellStyle name="Standard 18 5 2" xfId="2120" xr:uid="{00000000-0005-0000-0000-00005E800000}"/>
    <cellStyle name="Standard 18 5 2 2" xfId="5526" xr:uid="{00000000-0005-0000-0000-00005F800000}"/>
    <cellStyle name="Standard 18 5 2 2 2" xfId="15416" xr:uid="{00000000-0005-0000-0000-000060800000}"/>
    <cellStyle name="Standard 18 5 2 3" xfId="7779" xr:uid="{00000000-0005-0000-0000-000061800000}"/>
    <cellStyle name="Standard 18 5 3" xfId="5525" xr:uid="{00000000-0005-0000-0000-000062800000}"/>
    <cellStyle name="Standard 18 5 3 2" xfId="15415" xr:uid="{00000000-0005-0000-0000-000063800000}"/>
    <cellStyle name="Standard 18 5 4" xfId="7778" xr:uid="{00000000-0005-0000-0000-000064800000}"/>
    <cellStyle name="Standard 18 6" xfId="1781" xr:uid="{00000000-0005-0000-0000-000065800000}"/>
    <cellStyle name="Standard 18 6 2" xfId="2424" xr:uid="{00000000-0005-0000-0000-000066800000}"/>
    <cellStyle name="Standard 18 6 2 2" xfId="5528" xr:uid="{00000000-0005-0000-0000-000067800000}"/>
    <cellStyle name="Standard 18 6 2 2 2" xfId="15418" xr:uid="{00000000-0005-0000-0000-000068800000}"/>
    <cellStyle name="Standard 18 6 2 3" xfId="7781" xr:uid="{00000000-0005-0000-0000-000069800000}"/>
    <cellStyle name="Standard 18 6 3" xfId="5527" xr:uid="{00000000-0005-0000-0000-00006A800000}"/>
    <cellStyle name="Standard 18 6 3 2" xfId="15417" xr:uid="{00000000-0005-0000-0000-00006B800000}"/>
    <cellStyle name="Standard 18 6 4" xfId="7780" xr:uid="{00000000-0005-0000-0000-00006C800000}"/>
    <cellStyle name="Standard 18 7" xfId="1828" xr:uid="{00000000-0005-0000-0000-00006D800000}"/>
    <cellStyle name="Standard 18 7 2" xfId="5529" xr:uid="{00000000-0005-0000-0000-00006E800000}"/>
    <cellStyle name="Standard 18 7 2 2" xfId="15419" xr:uid="{00000000-0005-0000-0000-00006F800000}"/>
    <cellStyle name="Standard 18 7 3" xfId="7782" xr:uid="{00000000-0005-0000-0000-000070800000}"/>
    <cellStyle name="Standard 18 8" xfId="2468" xr:uid="{00000000-0005-0000-0000-000071800000}"/>
    <cellStyle name="Standard 18 8 2" xfId="5530" xr:uid="{00000000-0005-0000-0000-000072800000}"/>
    <cellStyle name="Standard 18 8 2 2" xfId="15420" xr:uid="{00000000-0005-0000-0000-000073800000}"/>
    <cellStyle name="Standard 18 8 3" xfId="7783" xr:uid="{00000000-0005-0000-0000-000074800000}"/>
    <cellStyle name="Standard 18 9" xfId="2512" xr:uid="{00000000-0005-0000-0000-000075800000}"/>
    <cellStyle name="Standard 18 9 2" xfId="5531" xr:uid="{00000000-0005-0000-0000-000076800000}"/>
    <cellStyle name="Standard 18 9 2 2" xfId="15421" xr:uid="{00000000-0005-0000-0000-000077800000}"/>
    <cellStyle name="Standard 18 9 3" xfId="7784" xr:uid="{00000000-0005-0000-0000-000078800000}"/>
    <cellStyle name="Standard 19" xfId="240" xr:uid="{00000000-0005-0000-0000-000079800000}"/>
    <cellStyle name="Standard 19 10" xfId="710" xr:uid="{00000000-0005-0000-0000-00007A800000}"/>
    <cellStyle name="Standard 19 10 2" xfId="5533" xr:uid="{00000000-0005-0000-0000-00007B800000}"/>
    <cellStyle name="Standard 19 10 2 2" xfId="15423" xr:uid="{00000000-0005-0000-0000-00007C800000}"/>
    <cellStyle name="Standard 19 10 3" xfId="7786" xr:uid="{00000000-0005-0000-0000-00007D800000}"/>
    <cellStyle name="Standard 19 11" xfId="5532" xr:uid="{00000000-0005-0000-0000-00007E800000}"/>
    <cellStyle name="Standard 19 11 2" xfId="15422" xr:uid="{00000000-0005-0000-0000-00007F800000}"/>
    <cellStyle name="Standard 19 12" xfId="7785" xr:uid="{00000000-0005-0000-0000-000080800000}"/>
    <cellStyle name="Standard 19 2" xfId="371" xr:uid="{00000000-0005-0000-0000-000081800000}"/>
    <cellStyle name="Standard 19 2 2" xfId="570" xr:uid="{00000000-0005-0000-0000-000082800000}"/>
    <cellStyle name="Standard 19 2 2 2" xfId="1651" xr:uid="{00000000-0005-0000-0000-000083800000}"/>
    <cellStyle name="Standard 19 2 2 2 2" xfId="2327" xr:uid="{00000000-0005-0000-0000-000084800000}"/>
    <cellStyle name="Standard 19 2 2 2 2 2" xfId="5537" xr:uid="{00000000-0005-0000-0000-000085800000}"/>
    <cellStyle name="Standard 19 2 2 2 2 2 2" xfId="15427" xr:uid="{00000000-0005-0000-0000-000086800000}"/>
    <cellStyle name="Standard 19 2 2 2 2 3" xfId="7790" xr:uid="{00000000-0005-0000-0000-000087800000}"/>
    <cellStyle name="Standard 19 2 2 2 3" xfId="5536" xr:uid="{00000000-0005-0000-0000-000088800000}"/>
    <cellStyle name="Standard 19 2 2 2 3 2" xfId="15426" xr:uid="{00000000-0005-0000-0000-000089800000}"/>
    <cellStyle name="Standard 19 2 2 2 4" xfId="7789" xr:uid="{00000000-0005-0000-0000-00008A800000}"/>
    <cellStyle name="Standard 19 2 2 3" xfId="2003" xr:uid="{00000000-0005-0000-0000-00008B800000}"/>
    <cellStyle name="Standard 19 2 2 3 2" xfId="5538" xr:uid="{00000000-0005-0000-0000-00008C800000}"/>
    <cellStyle name="Standard 19 2 2 3 2 2" xfId="15428" xr:uid="{00000000-0005-0000-0000-00008D800000}"/>
    <cellStyle name="Standard 19 2 2 3 3" xfId="7791" xr:uid="{00000000-0005-0000-0000-00008E800000}"/>
    <cellStyle name="Standard 19 2 2 4" xfId="977" xr:uid="{00000000-0005-0000-0000-00008F800000}"/>
    <cellStyle name="Standard 19 2 2 4 2" xfId="5539" xr:uid="{00000000-0005-0000-0000-000090800000}"/>
    <cellStyle name="Standard 19 2 2 4 2 2" xfId="15429" xr:uid="{00000000-0005-0000-0000-000091800000}"/>
    <cellStyle name="Standard 19 2 2 4 3" xfId="7792" xr:uid="{00000000-0005-0000-0000-000092800000}"/>
    <cellStyle name="Standard 19 2 2 5" xfId="5535" xr:uid="{00000000-0005-0000-0000-000093800000}"/>
    <cellStyle name="Standard 19 2 2 5 2" xfId="15425" xr:uid="{00000000-0005-0000-0000-000094800000}"/>
    <cellStyle name="Standard 19 2 2 6" xfId="7788" xr:uid="{00000000-0005-0000-0000-000095800000}"/>
    <cellStyle name="Standard 19 2 3" xfId="1492" xr:uid="{00000000-0005-0000-0000-000096800000}"/>
    <cellStyle name="Standard 19 2 3 2" xfId="2163" xr:uid="{00000000-0005-0000-0000-000097800000}"/>
    <cellStyle name="Standard 19 2 3 2 2" xfId="5541" xr:uid="{00000000-0005-0000-0000-000098800000}"/>
    <cellStyle name="Standard 19 2 3 2 2 2" xfId="15431" xr:uid="{00000000-0005-0000-0000-000099800000}"/>
    <cellStyle name="Standard 19 2 3 2 3" xfId="7794" xr:uid="{00000000-0005-0000-0000-00009A800000}"/>
    <cellStyle name="Standard 19 2 3 3" xfId="5540" xr:uid="{00000000-0005-0000-0000-00009B800000}"/>
    <cellStyle name="Standard 19 2 3 3 2" xfId="15430" xr:uid="{00000000-0005-0000-0000-00009C800000}"/>
    <cellStyle name="Standard 19 2 3 4" xfId="7793" xr:uid="{00000000-0005-0000-0000-00009D800000}"/>
    <cellStyle name="Standard 19 2 4" xfId="1864" xr:uid="{00000000-0005-0000-0000-00009E800000}"/>
    <cellStyle name="Standard 19 2 4 2" xfId="5542" xr:uid="{00000000-0005-0000-0000-00009F800000}"/>
    <cellStyle name="Standard 19 2 4 2 2" xfId="15432" xr:uid="{00000000-0005-0000-0000-0000A0800000}"/>
    <cellStyle name="Standard 19 2 4 3" xfId="7795" xr:uid="{00000000-0005-0000-0000-0000A1800000}"/>
    <cellStyle name="Standard 19 2 5" xfId="785" xr:uid="{00000000-0005-0000-0000-0000A2800000}"/>
    <cellStyle name="Standard 19 2 5 2" xfId="5543" xr:uid="{00000000-0005-0000-0000-0000A3800000}"/>
    <cellStyle name="Standard 19 2 5 2 2" xfId="15433" xr:uid="{00000000-0005-0000-0000-0000A4800000}"/>
    <cellStyle name="Standard 19 2 5 3" xfId="7796" xr:uid="{00000000-0005-0000-0000-0000A5800000}"/>
    <cellStyle name="Standard 19 2 6" xfId="5534" xr:uid="{00000000-0005-0000-0000-0000A6800000}"/>
    <cellStyle name="Standard 19 2 6 2" xfId="15424" xr:uid="{00000000-0005-0000-0000-0000A7800000}"/>
    <cellStyle name="Standard 19 2 7" xfId="7787" xr:uid="{00000000-0005-0000-0000-0000A8800000}"/>
    <cellStyle name="Standard 19 3" xfId="441" xr:uid="{00000000-0005-0000-0000-0000A9800000}"/>
    <cellStyle name="Standard 19 3 2" xfId="628" xr:uid="{00000000-0005-0000-0000-0000AA800000}"/>
    <cellStyle name="Standard 19 3 2 2" xfId="1696" xr:uid="{00000000-0005-0000-0000-0000AB800000}"/>
    <cellStyle name="Standard 19 3 2 2 2" xfId="2372" xr:uid="{00000000-0005-0000-0000-0000AC800000}"/>
    <cellStyle name="Standard 19 3 2 2 2 2" xfId="5547" xr:uid="{00000000-0005-0000-0000-0000AD800000}"/>
    <cellStyle name="Standard 19 3 2 2 2 2 2" xfId="15437" xr:uid="{00000000-0005-0000-0000-0000AE800000}"/>
    <cellStyle name="Standard 19 3 2 2 2 3" xfId="7800" xr:uid="{00000000-0005-0000-0000-0000AF800000}"/>
    <cellStyle name="Standard 19 3 2 2 3" xfId="5546" xr:uid="{00000000-0005-0000-0000-0000B0800000}"/>
    <cellStyle name="Standard 19 3 2 2 3 2" xfId="15436" xr:uid="{00000000-0005-0000-0000-0000B1800000}"/>
    <cellStyle name="Standard 19 3 2 2 4" xfId="7799" xr:uid="{00000000-0005-0000-0000-0000B2800000}"/>
    <cellStyle name="Standard 19 3 2 3" xfId="2048" xr:uid="{00000000-0005-0000-0000-0000B3800000}"/>
    <cellStyle name="Standard 19 3 2 3 2" xfId="5548" xr:uid="{00000000-0005-0000-0000-0000B4800000}"/>
    <cellStyle name="Standard 19 3 2 3 2 2" xfId="15438" xr:uid="{00000000-0005-0000-0000-0000B5800000}"/>
    <cellStyle name="Standard 19 3 2 3 3" xfId="7801" xr:uid="{00000000-0005-0000-0000-0000B6800000}"/>
    <cellStyle name="Standard 19 3 2 4" xfId="1035" xr:uid="{00000000-0005-0000-0000-0000B7800000}"/>
    <cellStyle name="Standard 19 3 2 4 2" xfId="5549" xr:uid="{00000000-0005-0000-0000-0000B8800000}"/>
    <cellStyle name="Standard 19 3 2 4 2 2" xfId="15439" xr:uid="{00000000-0005-0000-0000-0000B9800000}"/>
    <cellStyle name="Standard 19 3 2 4 3" xfId="7802" xr:uid="{00000000-0005-0000-0000-0000BA800000}"/>
    <cellStyle name="Standard 19 3 2 5" xfId="5545" xr:uid="{00000000-0005-0000-0000-0000BB800000}"/>
    <cellStyle name="Standard 19 3 2 5 2" xfId="15435" xr:uid="{00000000-0005-0000-0000-0000BC800000}"/>
    <cellStyle name="Standard 19 3 2 6" xfId="7798" xr:uid="{00000000-0005-0000-0000-0000BD800000}"/>
    <cellStyle name="Standard 19 3 3" xfId="1537" xr:uid="{00000000-0005-0000-0000-0000BE800000}"/>
    <cellStyle name="Standard 19 3 3 2" xfId="2208" xr:uid="{00000000-0005-0000-0000-0000BF800000}"/>
    <cellStyle name="Standard 19 3 3 2 2" xfId="5551" xr:uid="{00000000-0005-0000-0000-0000C0800000}"/>
    <cellStyle name="Standard 19 3 3 2 2 2" xfId="15441" xr:uid="{00000000-0005-0000-0000-0000C1800000}"/>
    <cellStyle name="Standard 19 3 3 2 3" xfId="7804" xr:uid="{00000000-0005-0000-0000-0000C2800000}"/>
    <cellStyle name="Standard 19 3 3 3" xfId="5550" xr:uid="{00000000-0005-0000-0000-0000C3800000}"/>
    <cellStyle name="Standard 19 3 3 3 2" xfId="15440" xr:uid="{00000000-0005-0000-0000-0000C4800000}"/>
    <cellStyle name="Standard 19 3 3 4" xfId="7803" xr:uid="{00000000-0005-0000-0000-0000C5800000}"/>
    <cellStyle name="Standard 19 3 4" xfId="1909" xr:uid="{00000000-0005-0000-0000-0000C6800000}"/>
    <cellStyle name="Standard 19 3 4 2" xfId="5552" xr:uid="{00000000-0005-0000-0000-0000C7800000}"/>
    <cellStyle name="Standard 19 3 4 2 2" xfId="15442" xr:uid="{00000000-0005-0000-0000-0000C8800000}"/>
    <cellStyle name="Standard 19 3 4 3" xfId="7805" xr:uid="{00000000-0005-0000-0000-0000C9800000}"/>
    <cellStyle name="Standard 19 3 5" xfId="855" xr:uid="{00000000-0005-0000-0000-0000CA800000}"/>
    <cellStyle name="Standard 19 3 5 2" xfId="5553" xr:uid="{00000000-0005-0000-0000-0000CB800000}"/>
    <cellStyle name="Standard 19 3 5 2 2" xfId="15443" xr:uid="{00000000-0005-0000-0000-0000CC800000}"/>
    <cellStyle name="Standard 19 3 5 3" xfId="7806" xr:uid="{00000000-0005-0000-0000-0000CD800000}"/>
    <cellStyle name="Standard 19 3 6" xfId="5544" xr:uid="{00000000-0005-0000-0000-0000CE800000}"/>
    <cellStyle name="Standard 19 3 6 2" xfId="15434" xr:uid="{00000000-0005-0000-0000-0000CF800000}"/>
    <cellStyle name="Standard 19 3 7" xfId="7797" xr:uid="{00000000-0005-0000-0000-0000D0800000}"/>
    <cellStyle name="Standard 19 4" xfId="506" xr:uid="{00000000-0005-0000-0000-0000D1800000}"/>
    <cellStyle name="Standard 19 4 2" xfId="1601" xr:uid="{00000000-0005-0000-0000-0000D2800000}"/>
    <cellStyle name="Standard 19 4 2 2" xfId="2271" xr:uid="{00000000-0005-0000-0000-0000D3800000}"/>
    <cellStyle name="Standard 19 4 2 2 2" xfId="5556" xr:uid="{00000000-0005-0000-0000-0000D4800000}"/>
    <cellStyle name="Standard 19 4 2 2 2 2" xfId="15446" xr:uid="{00000000-0005-0000-0000-0000D5800000}"/>
    <cellStyle name="Standard 19 4 2 2 3" xfId="7809" xr:uid="{00000000-0005-0000-0000-0000D6800000}"/>
    <cellStyle name="Standard 19 4 2 3" xfId="5555" xr:uid="{00000000-0005-0000-0000-0000D7800000}"/>
    <cellStyle name="Standard 19 4 2 3 2" xfId="15445" xr:uid="{00000000-0005-0000-0000-0000D8800000}"/>
    <cellStyle name="Standard 19 4 2 4" xfId="7808" xr:uid="{00000000-0005-0000-0000-0000D9800000}"/>
    <cellStyle name="Standard 19 4 3" xfId="1958" xr:uid="{00000000-0005-0000-0000-0000DA800000}"/>
    <cellStyle name="Standard 19 4 3 2" xfId="5557" xr:uid="{00000000-0005-0000-0000-0000DB800000}"/>
    <cellStyle name="Standard 19 4 3 2 2" xfId="15447" xr:uid="{00000000-0005-0000-0000-0000DC800000}"/>
    <cellStyle name="Standard 19 4 3 3" xfId="7810" xr:uid="{00000000-0005-0000-0000-0000DD800000}"/>
    <cellStyle name="Standard 19 4 4" xfId="914" xr:uid="{00000000-0005-0000-0000-0000DE800000}"/>
    <cellStyle name="Standard 19 4 4 2" xfId="5558" xr:uid="{00000000-0005-0000-0000-0000DF800000}"/>
    <cellStyle name="Standard 19 4 4 2 2" xfId="15448" xr:uid="{00000000-0005-0000-0000-0000E0800000}"/>
    <cellStyle name="Standard 19 4 4 3" xfId="7811" xr:uid="{00000000-0005-0000-0000-0000E1800000}"/>
    <cellStyle name="Standard 19 4 5" xfId="5554" xr:uid="{00000000-0005-0000-0000-0000E2800000}"/>
    <cellStyle name="Standard 19 4 5 2" xfId="15444" xr:uid="{00000000-0005-0000-0000-0000E3800000}"/>
    <cellStyle name="Standard 19 4 6" xfId="7807" xr:uid="{00000000-0005-0000-0000-0000E4800000}"/>
    <cellStyle name="Standard 19 5" xfId="1434" xr:uid="{00000000-0005-0000-0000-0000E5800000}"/>
    <cellStyle name="Standard 19 5 2" xfId="2106" xr:uid="{00000000-0005-0000-0000-0000E6800000}"/>
    <cellStyle name="Standard 19 5 2 2" xfId="5560" xr:uid="{00000000-0005-0000-0000-0000E7800000}"/>
    <cellStyle name="Standard 19 5 2 2 2" xfId="15450" xr:uid="{00000000-0005-0000-0000-0000E8800000}"/>
    <cellStyle name="Standard 19 5 2 3" xfId="7813" xr:uid="{00000000-0005-0000-0000-0000E9800000}"/>
    <cellStyle name="Standard 19 5 3" xfId="5559" xr:uid="{00000000-0005-0000-0000-0000EA800000}"/>
    <cellStyle name="Standard 19 5 3 2" xfId="15449" xr:uid="{00000000-0005-0000-0000-0000EB800000}"/>
    <cellStyle name="Standard 19 5 4" xfId="7812" xr:uid="{00000000-0005-0000-0000-0000EC800000}"/>
    <cellStyle name="Standard 19 6" xfId="1772" xr:uid="{00000000-0005-0000-0000-0000ED800000}"/>
    <cellStyle name="Standard 19 6 2" xfId="2415" xr:uid="{00000000-0005-0000-0000-0000EE800000}"/>
    <cellStyle name="Standard 19 6 2 2" xfId="5562" xr:uid="{00000000-0005-0000-0000-0000EF800000}"/>
    <cellStyle name="Standard 19 6 2 2 2" xfId="15452" xr:uid="{00000000-0005-0000-0000-0000F0800000}"/>
    <cellStyle name="Standard 19 6 2 3" xfId="7815" xr:uid="{00000000-0005-0000-0000-0000F1800000}"/>
    <cellStyle name="Standard 19 6 3" xfId="5561" xr:uid="{00000000-0005-0000-0000-0000F2800000}"/>
    <cellStyle name="Standard 19 6 3 2" xfId="15451" xr:uid="{00000000-0005-0000-0000-0000F3800000}"/>
    <cellStyle name="Standard 19 6 4" xfId="7814" xr:uid="{00000000-0005-0000-0000-0000F4800000}"/>
    <cellStyle name="Standard 19 7" xfId="1819" xr:uid="{00000000-0005-0000-0000-0000F5800000}"/>
    <cellStyle name="Standard 19 7 2" xfId="5563" xr:uid="{00000000-0005-0000-0000-0000F6800000}"/>
    <cellStyle name="Standard 19 7 2 2" xfId="15453" xr:uid="{00000000-0005-0000-0000-0000F7800000}"/>
    <cellStyle name="Standard 19 7 3" xfId="7816" xr:uid="{00000000-0005-0000-0000-0000F8800000}"/>
    <cellStyle name="Standard 19 8" xfId="2459" xr:uid="{00000000-0005-0000-0000-0000F9800000}"/>
    <cellStyle name="Standard 19 8 2" xfId="5564" xr:uid="{00000000-0005-0000-0000-0000FA800000}"/>
    <cellStyle name="Standard 19 8 2 2" xfId="15454" xr:uid="{00000000-0005-0000-0000-0000FB800000}"/>
    <cellStyle name="Standard 19 8 3" xfId="7817" xr:uid="{00000000-0005-0000-0000-0000FC800000}"/>
    <cellStyle name="Standard 19 9" xfId="2503" xr:uid="{00000000-0005-0000-0000-0000FD800000}"/>
    <cellStyle name="Standard 19 9 2" xfId="5565" xr:uid="{00000000-0005-0000-0000-0000FE800000}"/>
    <cellStyle name="Standard 19 9 2 2" xfId="15455" xr:uid="{00000000-0005-0000-0000-0000FF800000}"/>
    <cellStyle name="Standard 19 9 3" xfId="7818" xr:uid="{00000000-0005-0000-0000-000000810000}"/>
    <cellStyle name="Standard 2" xfId="47" xr:uid="{00000000-0005-0000-0000-000001810000}"/>
    <cellStyle name="Standard 20" xfId="269" xr:uid="{00000000-0005-0000-0000-000002810000}"/>
    <cellStyle name="Standard 20 10" xfId="721" xr:uid="{00000000-0005-0000-0000-000003810000}"/>
    <cellStyle name="Standard 20 10 2" xfId="5567" xr:uid="{00000000-0005-0000-0000-000004810000}"/>
    <cellStyle name="Standard 20 10 2 2" xfId="15457" xr:uid="{00000000-0005-0000-0000-000005810000}"/>
    <cellStyle name="Standard 20 10 3" xfId="7820" xr:uid="{00000000-0005-0000-0000-000006810000}"/>
    <cellStyle name="Standard 20 11" xfId="5566" xr:uid="{00000000-0005-0000-0000-000007810000}"/>
    <cellStyle name="Standard 20 11 2" xfId="15456" xr:uid="{00000000-0005-0000-0000-000008810000}"/>
    <cellStyle name="Standard 20 12" xfId="7819" xr:uid="{00000000-0005-0000-0000-000009810000}"/>
    <cellStyle name="Standard 20 2" xfId="382" xr:uid="{00000000-0005-0000-0000-00000A810000}"/>
    <cellStyle name="Standard 20 2 2" xfId="581" xr:uid="{00000000-0005-0000-0000-00000B810000}"/>
    <cellStyle name="Standard 20 2 2 2" xfId="1658" xr:uid="{00000000-0005-0000-0000-00000C810000}"/>
    <cellStyle name="Standard 20 2 2 2 2" xfId="2334" xr:uid="{00000000-0005-0000-0000-00000D810000}"/>
    <cellStyle name="Standard 20 2 2 2 2 2" xfId="5571" xr:uid="{00000000-0005-0000-0000-00000E810000}"/>
    <cellStyle name="Standard 20 2 2 2 2 2 2" xfId="15461" xr:uid="{00000000-0005-0000-0000-00000F810000}"/>
    <cellStyle name="Standard 20 2 2 2 2 3" xfId="7824" xr:uid="{00000000-0005-0000-0000-000010810000}"/>
    <cellStyle name="Standard 20 2 2 2 3" xfId="5570" xr:uid="{00000000-0005-0000-0000-000011810000}"/>
    <cellStyle name="Standard 20 2 2 2 3 2" xfId="15460" xr:uid="{00000000-0005-0000-0000-000012810000}"/>
    <cellStyle name="Standard 20 2 2 2 4" xfId="7823" xr:uid="{00000000-0005-0000-0000-000013810000}"/>
    <cellStyle name="Standard 20 2 2 3" xfId="2010" xr:uid="{00000000-0005-0000-0000-000014810000}"/>
    <cellStyle name="Standard 20 2 2 3 2" xfId="5572" xr:uid="{00000000-0005-0000-0000-000015810000}"/>
    <cellStyle name="Standard 20 2 2 3 2 2" xfId="15462" xr:uid="{00000000-0005-0000-0000-000016810000}"/>
    <cellStyle name="Standard 20 2 2 3 3" xfId="7825" xr:uid="{00000000-0005-0000-0000-000017810000}"/>
    <cellStyle name="Standard 20 2 2 4" xfId="988" xr:uid="{00000000-0005-0000-0000-000018810000}"/>
    <cellStyle name="Standard 20 2 2 4 2" xfId="5573" xr:uid="{00000000-0005-0000-0000-000019810000}"/>
    <cellStyle name="Standard 20 2 2 4 2 2" xfId="15463" xr:uid="{00000000-0005-0000-0000-00001A810000}"/>
    <cellStyle name="Standard 20 2 2 4 3" xfId="7826" xr:uid="{00000000-0005-0000-0000-00001B810000}"/>
    <cellStyle name="Standard 20 2 2 5" xfId="5569" xr:uid="{00000000-0005-0000-0000-00001C810000}"/>
    <cellStyle name="Standard 20 2 2 5 2" xfId="15459" xr:uid="{00000000-0005-0000-0000-00001D810000}"/>
    <cellStyle name="Standard 20 2 2 6" xfId="7822" xr:uid="{00000000-0005-0000-0000-00001E810000}"/>
    <cellStyle name="Standard 20 2 3" xfId="1499" xr:uid="{00000000-0005-0000-0000-00001F810000}"/>
    <cellStyle name="Standard 20 2 3 2" xfId="2170" xr:uid="{00000000-0005-0000-0000-000020810000}"/>
    <cellStyle name="Standard 20 2 3 2 2" xfId="5575" xr:uid="{00000000-0005-0000-0000-000021810000}"/>
    <cellStyle name="Standard 20 2 3 2 2 2" xfId="15465" xr:uid="{00000000-0005-0000-0000-000022810000}"/>
    <cellStyle name="Standard 20 2 3 2 3" xfId="7828" xr:uid="{00000000-0005-0000-0000-000023810000}"/>
    <cellStyle name="Standard 20 2 3 3" xfId="5574" xr:uid="{00000000-0005-0000-0000-000024810000}"/>
    <cellStyle name="Standard 20 2 3 3 2" xfId="15464" xr:uid="{00000000-0005-0000-0000-000025810000}"/>
    <cellStyle name="Standard 20 2 3 4" xfId="7827" xr:uid="{00000000-0005-0000-0000-000026810000}"/>
    <cellStyle name="Standard 20 2 4" xfId="1871" xr:uid="{00000000-0005-0000-0000-000027810000}"/>
    <cellStyle name="Standard 20 2 4 2" xfId="5576" xr:uid="{00000000-0005-0000-0000-000028810000}"/>
    <cellStyle name="Standard 20 2 4 2 2" xfId="15466" xr:uid="{00000000-0005-0000-0000-000029810000}"/>
    <cellStyle name="Standard 20 2 4 3" xfId="7829" xr:uid="{00000000-0005-0000-0000-00002A810000}"/>
    <cellStyle name="Standard 20 2 5" xfId="796" xr:uid="{00000000-0005-0000-0000-00002B810000}"/>
    <cellStyle name="Standard 20 2 5 2" xfId="5577" xr:uid="{00000000-0005-0000-0000-00002C810000}"/>
    <cellStyle name="Standard 20 2 5 2 2" xfId="15467" xr:uid="{00000000-0005-0000-0000-00002D810000}"/>
    <cellStyle name="Standard 20 2 5 3" xfId="7830" xr:uid="{00000000-0005-0000-0000-00002E810000}"/>
    <cellStyle name="Standard 20 2 6" xfId="5568" xr:uid="{00000000-0005-0000-0000-00002F810000}"/>
    <cellStyle name="Standard 20 2 6 2" xfId="15458" xr:uid="{00000000-0005-0000-0000-000030810000}"/>
    <cellStyle name="Standard 20 2 7" xfId="7821" xr:uid="{00000000-0005-0000-0000-000031810000}"/>
    <cellStyle name="Standard 20 3" xfId="452" xr:uid="{00000000-0005-0000-0000-000032810000}"/>
    <cellStyle name="Standard 20 3 2" xfId="635" xr:uid="{00000000-0005-0000-0000-000033810000}"/>
    <cellStyle name="Standard 20 3 2 2" xfId="1703" xr:uid="{00000000-0005-0000-0000-000034810000}"/>
    <cellStyle name="Standard 20 3 2 2 2" xfId="2379" xr:uid="{00000000-0005-0000-0000-000035810000}"/>
    <cellStyle name="Standard 20 3 2 2 2 2" xfId="5581" xr:uid="{00000000-0005-0000-0000-000036810000}"/>
    <cellStyle name="Standard 20 3 2 2 2 2 2" xfId="15471" xr:uid="{00000000-0005-0000-0000-000037810000}"/>
    <cellStyle name="Standard 20 3 2 2 2 3" xfId="7834" xr:uid="{00000000-0005-0000-0000-000038810000}"/>
    <cellStyle name="Standard 20 3 2 2 3" xfId="5580" xr:uid="{00000000-0005-0000-0000-000039810000}"/>
    <cellStyle name="Standard 20 3 2 2 3 2" xfId="15470" xr:uid="{00000000-0005-0000-0000-00003A810000}"/>
    <cellStyle name="Standard 20 3 2 2 4" xfId="7833" xr:uid="{00000000-0005-0000-0000-00003B810000}"/>
    <cellStyle name="Standard 20 3 2 3" xfId="2055" xr:uid="{00000000-0005-0000-0000-00003C810000}"/>
    <cellStyle name="Standard 20 3 2 3 2" xfId="5582" xr:uid="{00000000-0005-0000-0000-00003D810000}"/>
    <cellStyle name="Standard 20 3 2 3 2 2" xfId="15472" xr:uid="{00000000-0005-0000-0000-00003E810000}"/>
    <cellStyle name="Standard 20 3 2 3 3" xfId="7835" xr:uid="{00000000-0005-0000-0000-00003F810000}"/>
    <cellStyle name="Standard 20 3 2 4" xfId="1042" xr:uid="{00000000-0005-0000-0000-000040810000}"/>
    <cellStyle name="Standard 20 3 2 4 2" xfId="5583" xr:uid="{00000000-0005-0000-0000-000041810000}"/>
    <cellStyle name="Standard 20 3 2 4 2 2" xfId="15473" xr:uid="{00000000-0005-0000-0000-000042810000}"/>
    <cellStyle name="Standard 20 3 2 4 3" xfId="7836" xr:uid="{00000000-0005-0000-0000-000043810000}"/>
    <cellStyle name="Standard 20 3 2 5" xfId="5579" xr:uid="{00000000-0005-0000-0000-000044810000}"/>
    <cellStyle name="Standard 20 3 2 5 2" xfId="15469" xr:uid="{00000000-0005-0000-0000-000045810000}"/>
    <cellStyle name="Standard 20 3 2 6" xfId="7832" xr:uid="{00000000-0005-0000-0000-000046810000}"/>
    <cellStyle name="Standard 20 3 3" xfId="1544" xr:uid="{00000000-0005-0000-0000-000047810000}"/>
    <cellStyle name="Standard 20 3 3 2" xfId="2215" xr:uid="{00000000-0005-0000-0000-000048810000}"/>
    <cellStyle name="Standard 20 3 3 2 2" xfId="5585" xr:uid="{00000000-0005-0000-0000-000049810000}"/>
    <cellStyle name="Standard 20 3 3 2 2 2" xfId="15475" xr:uid="{00000000-0005-0000-0000-00004A810000}"/>
    <cellStyle name="Standard 20 3 3 2 3" xfId="7838" xr:uid="{00000000-0005-0000-0000-00004B810000}"/>
    <cellStyle name="Standard 20 3 3 3" xfId="5584" xr:uid="{00000000-0005-0000-0000-00004C810000}"/>
    <cellStyle name="Standard 20 3 3 3 2" xfId="15474" xr:uid="{00000000-0005-0000-0000-00004D810000}"/>
    <cellStyle name="Standard 20 3 3 4" xfId="7837" xr:uid="{00000000-0005-0000-0000-00004E810000}"/>
    <cellStyle name="Standard 20 3 4" xfId="1916" xr:uid="{00000000-0005-0000-0000-00004F810000}"/>
    <cellStyle name="Standard 20 3 4 2" xfId="5586" xr:uid="{00000000-0005-0000-0000-000050810000}"/>
    <cellStyle name="Standard 20 3 4 2 2" xfId="15476" xr:uid="{00000000-0005-0000-0000-000051810000}"/>
    <cellStyle name="Standard 20 3 4 3" xfId="7839" xr:uid="{00000000-0005-0000-0000-000052810000}"/>
    <cellStyle name="Standard 20 3 5" xfId="866" xr:uid="{00000000-0005-0000-0000-000053810000}"/>
    <cellStyle name="Standard 20 3 5 2" xfId="5587" xr:uid="{00000000-0005-0000-0000-000054810000}"/>
    <cellStyle name="Standard 20 3 5 2 2" xfId="15477" xr:uid="{00000000-0005-0000-0000-000055810000}"/>
    <cellStyle name="Standard 20 3 5 3" xfId="7840" xr:uid="{00000000-0005-0000-0000-000056810000}"/>
    <cellStyle name="Standard 20 3 6" xfId="5578" xr:uid="{00000000-0005-0000-0000-000057810000}"/>
    <cellStyle name="Standard 20 3 6 2" xfId="15468" xr:uid="{00000000-0005-0000-0000-000058810000}"/>
    <cellStyle name="Standard 20 3 7" xfId="7831" xr:uid="{00000000-0005-0000-0000-000059810000}"/>
    <cellStyle name="Standard 20 4" xfId="513" xr:uid="{00000000-0005-0000-0000-00005A810000}"/>
    <cellStyle name="Standard 20 4 2" xfId="1608" xr:uid="{00000000-0005-0000-0000-00005B810000}"/>
    <cellStyle name="Standard 20 4 2 2" xfId="2282" xr:uid="{00000000-0005-0000-0000-00005C810000}"/>
    <cellStyle name="Standard 20 4 2 2 2" xfId="5590" xr:uid="{00000000-0005-0000-0000-00005D810000}"/>
    <cellStyle name="Standard 20 4 2 2 2 2" xfId="15480" xr:uid="{00000000-0005-0000-0000-00005E810000}"/>
    <cellStyle name="Standard 20 4 2 2 3" xfId="7843" xr:uid="{00000000-0005-0000-0000-00005F810000}"/>
    <cellStyle name="Standard 20 4 2 3" xfId="5589" xr:uid="{00000000-0005-0000-0000-000060810000}"/>
    <cellStyle name="Standard 20 4 2 3 2" xfId="15479" xr:uid="{00000000-0005-0000-0000-000061810000}"/>
    <cellStyle name="Standard 20 4 2 4" xfId="7842" xr:uid="{00000000-0005-0000-0000-000062810000}"/>
    <cellStyle name="Standard 20 4 3" xfId="1965" xr:uid="{00000000-0005-0000-0000-000063810000}"/>
    <cellStyle name="Standard 20 4 3 2" xfId="5591" xr:uid="{00000000-0005-0000-0000-000064810000}"/>
    <cellStyle name="Standard 20 4 3 2 2" xfId="15481" xr:uid="{00000000-0005-0000-0000-000065810000}"/>
    <cellStyle name="Standard 20 4 3 3" xfId="7844" xr:uid="{00000000-0005-0000-0000-000066810000}"/>
    <cellStyle name="Standard 20 4 4" xfId="921" xr:uid="{00000000-0005-0000-0000-000067810000}"/>
    <cellStyle name="Standard 20 4 4 2" xfId="5592" xr:uid="{00000000-0005-0000-0000-000068810000}"/>
    <cellStyle name="Standard 20 4 4 2 2" xfId="15482" xr:uid="{00000000-0005-0000-0000-000069810000}"/>
    <cellStyle name="Standard 20 4 4 3" xfId="7845" xr:uid="{00000000-0005-0000-0000-00006A810000}"/>
    <cellStyle name="Standard 20 4 5" xfId="5588" xr:uid="{00000000-0005-0000-0000-00006B810000}"/>
    <cellStyle name="Standard 20 4 5 2" xfId="15478" xr:uid="{00000000-0005-0000-0000-00006C810000}"/>
    <cellStyle name="Standard 20 4 6" xfId="7841" xr:uid="{00000000-0005-0000-0000-00006D810000}"/>
    <cellStyle name="Standard 20 5" xfId="1444" xr:uid="{00000000-0005-0000-0000-00006E810000}"/>
    <cellStyle name="Standard 20 5 2" xfId="2117" xr:uid="{00000000-0005-0000-0000-00006F810000}"/>
    <cellStyle name="Standard 20 5 2 2" xfId="5594" xr:uid="{00000000-0005-0000-0000-000070810000}"/>
    <cellStyle name="Standard 20 5 2 2 2" xfId="15484" xr:uid="{00000000-0005-0000-0000-000071810000}"/>
    <cellStyle name="Standard 20 5 2 3" xfId="7847" xr:uid="{00000000-0005-0000-0000-000072810000}"/>
    <cellStyle name="Standard 20 5 3" xfId="5593" xr:uid="{00000000-0005-0000-0000-000073810000}"/>
    <cellStyle name="Standard 20 5 3 2" xfId="15483" xr:uid="{00000000-0005-0000-0000-000074810000}"/>
    <cellStyle name="Standard 20 5 4" xfId="7846" xr:uid="{00000000-0005-0000-0000-000075810000}"/>
    <cellStyle name="Standard 20 6" xfId="1779" xr:uid="{00000000-0005-0000-0000-000076810000}"/>
    <cellStyle name="Standard 20 6 2" xfId="2422" xr:uid="{00000000-0005-0000-0000-000077810000}"/>
    <cellStyle name="Standard 20 6 2 2" xfId="5596" xr:uid="{00000000-0005-0000-0000-000078810000}"/>
    <cellStyle name="Standard 20 6 2 2 2" xfId="15486" xr:uid="{00000000-0005-0000-0000-000079810000}"/>
    <cellStyle name="Standard 20 6 2 3" xfId="7849" xr:uid="{00000000-0005-0000-0000-00007A810000}"/>
    <cellStyle name="Standard 20 6 3" xfId="5595" xr:uid="{00000000-0005-0000-0000-00007B810000}"/>
    <cellStyle name="Standard 20 6 3 2" xfId="15485" xr:uid="{00000000-0005-0000-0000-00007C810000}"/>
    <cellStyle name="Standard 20 6 4" xfId="7848" xr:uid="{00000000-0005-0000-0000-00007D810000}"/>
    <cellStyle name="Standard 20 7" xfId="1826" xr:uid="{00000000-0005-0000-0000-00007E810000}"/>
    <cellStyle name="Standard 20 7 2" xfId="5597" xr:uid="{00000000-0005-0000-0000-00007F810000}"/>
    <cellStyle name="Standard 20 7 2 2" xfId="15487" xr:uid="{00000000-0005-0000-0000-000080810000}"/>
    <cellStyle name="Standard 20 7 3" xfId="7850" xr:uid="{00000000-0005-0000-0000-000081810000}"/>
    <cellStyle name="Standard 20 8" xfId="2466" xr:uid="{00000000-0005-0000-0000-000082810000}"/>
    <cellStyle name="Standard 20 8 2" xfId="5598" xr:uid="{00000000-0005-0000-0000-000083810000}"/>
    <cellStyle name="Standard 20 8 2 2" xfId="15488" xr:uid="{00000000-0005-0000-0000-000084810000}"/>
    <cellStyle name="Standard 20 8 3" xfId="7851" xr:uid="{00000000-0005-0000-0000-000085810000}"/>
    <cellStyle name="Standard 20 9" xfId="2510" xr:uid="{00000000-0005-0000-0000-000086810000}"/>
    <cellStyle name="Standard 20 9 2" xfId="5599" xr:uid="{00000000-0005-0000-0000-000087810000}"/>
    <cellStyle name="Standard 20 9 2 2" xfId="15489" xr:uid="{00000000-0005-0000-0000-000088810000}"/>
    <cellStyle name="Standard 20 9 3" xfId="7852" xr:uid="{00000000-0005-0000-0000-000089810000}"/>
    <cellStyle name="Standard 21" xfId="285" xr:uid="{00000000-0005-0000-0000-00008A810000}"/>
    <cellStyle name="Standard 21 10" xfId="725" xr:uid="{00000000-0005-0000-0000-00008B810000}"/>
    <cellStyle name="Standard 21 10 2" xfId="5601" xr:uid="{00000000-0005-0000-0000-00008C810000}"/>
    <cellStyle name="Standard 21 10 2 2" xfId="15491" xr:uid="{00000000-0005-0000-0000-00008D810000}"/>
    <cellStyle name="Standard 21 10 3" xfId="7854" xr:uid="{00000000-0005-0000-0000-00008E810000}"/>
    <cellStyle name="Standard 21 11" xfId="5600" xr:uid="{00000000-0005-0000-0000-00008F810000}"/>
    <cellStyle name="Standard 21 11 2" xfId="15490" xr:uid="{00000000-0005-0000-0000-000090810000}"/>
    <cellStyle name="Standard 21 12" xfId="7853" xr:uid="{00000000-0005-0000-0000-000091810000}"/>
    <cellStyle name="Standard 21 2" xfId="386" xr:uid="{00000000-0005-0000-0000-000092810000}"/>
    <cellStyle name="Standard 21 2 2" xfId="585" xr:uid="{00000000-0005-0000-0000-000093810000}"/>
    <cellStyle name="Standard 21 2 2 2" xfId="1661" xr:uid="{00000000-0005-0000-0000-000094810000}"/>
    <cellStyle name="Standard 21 2 2 2 2" xfId="2337" xr:uid="{00000000-0005-0000-0000-000095810000}"/>
    <cellStyle name="Standard 21 2 2 2 2 2" xfId="5605" xr:uid="{00000000-0005-0000-0000-000096810000}"/>
    <cellStyle name="Standard 21 2 2 2 2 2 2" xfId="15495" xr:uid="{00000000-0005-0000-0000-000097810000}"/>
    <cellStyle name="Standard 21 2 2 2 2 3" xfId="7858" xr:uid="{00000000-0005-0000-0000-000098810000}"/>
    <cellStyle name="Standard 21 2 2 2 3" xfId="5604" xr:uid="{00000000-0005-0000-0000-000099810000}"/>
    <cellStyle name="Standard 21 2 2 2 3 2" xfId="15494" xr:uid="{00000000-0005-0000-0000-00009A810000}"/>
    <cellStyle name="Standard 21 2 2 2 4" xfId="7857" xr:uid="{00000000-0005-0000-0000-00009B810000}"/>
    <cellStyle name="Standard 21 2 2 3" xfId="2013" xr:uid="{00000000-0005-0000-0000-00009C810000}"/>
    <cellStyle name="Standard 21 2 2 3 2" xfId="5606" xr:uid="{00000000-0005-0000-0000-00009D810000}"/>
    <cellStyle name="Standard 21 2 2 3 2 2" xfId="15496" xr:uid="{00000000-0005-0000-0000-00009E810000}"/>
    <cellStyle name="Standard 21 2 2 3 3" xfId="7859" xr:uid="{00000000-0005-0000-0000-00009F810000}"/>
    <cellStyle name="Standard 21 2 2 4" xfId="992" xr:uid="{00000000-0005-0000-0000-0000A0810000}"/>
    <cellStyle name="Standard 21 2 2 4 2" xfId="5607" xr:uid="{00000000-0005-0000-0000-0000A1810000}"/>
    <cellStyle name="Standard 21 2 2 4 2 2" xfId="15497" xr:uid="{00000000-0005-0000-0000-0000A2810000}"/>
    <cellStyle name="Standard 21 2 2 4 3" xfId="7860" xr:uid="{00000000-0005-0000-0000-0000A3810000}"/>
    <cellStyle name="Standard 21 2 2 5" xfId="5603" xr:uid="{00000000-0005-0000-0000-0000A4810000}"/>
    <cellStyle name="Standard 21 2 2 5 2" xfId="15493" xr:uid="{00000000-0005-0000-0000-0000A5810000}"/>
    <cellStyle name="Standard 21 2 2 6" xfId="7856" xr:uid="{00000000-0005-0000-0000-0000A6810000}"/>
    <cellStyle name="Standard 21 2 3" xfId="1502" xr:uid="{00000000-0005-0000-0000-0000A7810000}"/>
    <cellStyle name="Standard 21 2 3 2" xfId="2173" xr:uid="{00000000-0005-0000-0000-0000A8810000}"/>
    <cellStyle name="Standard 21 2 3 2 2" xfId="5609" xr:uid="{00000000-0005-0000-0000-0000A9810000}"/>
    <cellStyle name="Standard 21 2 3 2 2 2" xfId="15499" xr:uid="{00000000-0005-0000-0000-0000AA810000}"/>
    <cellStyle name="Standard 21 2 3 2 3" xfId="7862" xr:uid="{00000000-0005-0000-0000-0000AB810000}"/>
    <cellStyle name="Standard 21 2 3 3" xfId="5608" xr:uid="{00000000-0005-0000-0000-0000AC810000}"/>
    <cellStyle name="Standard 21 2 3 3 2" xfId="15498" xr:uid="{00000000-0005-0000-0000-0000AD810000}"/>
    <cellStyle name="Standard 21 2 3 4" xfId="7861" xr:uid="{00000000-0005-0000-0000-0000AE810000}"/>
    <cellStyle name="Standard 21 2 4" xfId="1874" xr:uid="{00000000-0005-0000-0000-0000AF810000}"/>
    <cellStyle name="Standard 21 2 4 2" xfId="5610" xr:uid="{00000000-0005-0000-0000-0000B0810000}"/>
    <cellStyle name="Standard 21 2 4 2 2" xfId="15500" xr:uid="{00000000-0005-0000-0000-0000B1810000}"/>
    <cellStyle name="Standard 21 2 4 3" xfId="7863" xr:uid="{00000000-0005-0000-0000-0000B2810000}"/>
    <cellStyle name="Standard 21 2 5" xfId="800" xr:uid="{00000000-0005-0000-0000-0000B3810000}"/>
    <cellStyle name="Standard 21 2 5 2" xfId="5611" xr:uid="{00000000-0005-0000-0000-0000B4810000}"/>
    <cellStyle name="Standard 21 2 5 2 2" xfId="15501" xr:uid="{00000000-0005-0000-0000-0000B5810000}"/>
    <cellStyle name="Standard 21 2 5 3" xfId="7864" xr:uid="{00000000-0005-0000-0000-0000B6810000}"/>
    <cellStyle name="Standard 21 2 6" xfId="5602" xr:uid="{00000000-0005-0000-0000-0000B7810000}"/>
    <cellStyle name="Standard 21 2 6 2" xfId="15492" xr:uid="{00000000-0005-0000-0000-0000B8810000}"/>
    <cellStyle name="Standard 21 2 7" xfId="7855" xr:uid="{00000000-0005-0000-0000-0000B9810000}"/>
    <cellStyle name="Standard 21 3" xfId="456" xr:uid="{00000000-0005-0000-0000-0000BA810000}"/>
    <cellStyle name="Standard 21 3 2" xfId="638" xr:uid="{00000000-0005-0000-0000-0000BB810000}"/>
    <cellStyle name="Standard 21 3 2 2" xfId="1706" xr:uid="{00000000-0005-0000-0000-0000BC810000}"/>
    <cellStyle name="Standard 21 3 2 2 2" xfId="2382" xr:uid="{00000000-0005-0000-0000-0000BD810000}"/>
    <cellStyle name="Standard 21 3 2 2 2 2" xfId="5615" xr:uid="{00000000-0005-0000-0000-0000BE810000}"/>
    <cellStyle name="Standard 21 3 2 2 2 2 2" xfId="15505" xr:uid="{00000000-0005-0000-0000-0000BF810000}"/>
    <cellStyle name="Standard 21 3 2 2 2 3" xfId="7868" xr:uid="{00000000-0005-0000-0000-0000C0810000}"/>
    <cellStyle name="Standard 21 3 2 2 3" xfId="5614" xr:uid="{00000000-0005-0000-0000-0000C1810000}"/>
    <cellStyle name="Standard 21 3 2 2 3 2" xfId="15504" xr:uid="{00000000-0005-0000-0000-0000C2810000}"/>
    <cellStyle name="Standard 21 3 2 2 4" xfId="7867" xr:uid="{00000000-0005-0000-0000-0000C3810000}"/>
    <cellStyle name="Standard 21 3 2 3" xfId="2058" xr:uid="{00000000-0005-0000-0000-0000C4810000}"/>
    <cellStyle name="Standard 21 3 2 3 2" xfId="5616" xr:uid="{00000000-0005-0000-0000-0000C5810000}"/>
    <cellStyle name="Standard 21 3 2 3 2 2" xfId="15506" xr:uid="{00000000-0005-0000-0000-0000C6810000}"/>
    <cellStyle name="Standard 21 3 2 3 3" xfId="7869" xr:uid="{00000000-0005-0000-0000-0000C7810000}"/>
    <cellStyle name="Standard 21 3 2 4" xfId="1045" xr:uid="{00000000-0005-0000-0000-0000C8810000}"/>
    <cellStyle name="Standard 21 3 2 4 2" xfId="5617" xr:uid="{00000000-0005-0000-0000-0000C9810000}"/>
    <cellStyle name="Standard 21 3 2 4 2 2" xfId="15507" xr:uid="{00000000-0005-0000-0000-0000CA810000}"/>
    <cellStyle name="Standard 21 3 2 4 3" xfId="7870" xr:uid="{00000000-0005-0000-0000-0000CB810000}"/>
    <cellStyle name="Standard 21 3 2 5" xfId="5613" xr:uid="{00000000-0005-0000-0000-0000CC810000}"/>
    <cellStyle name="Standard 21 3 2 5 2" xfId="15503" xr:uid="{00000000-0005-0000-0000-0000CD810000}"/>
    <cellStyle name="Standard 21 3 2 6" xfId="7866" xr:uid="{00000000-0005-0000-0000-0000CE810000}"/>
    <cellStyle name="Standard 21 3 3" xfId="1547" xr:uid="{00000000-0005-0000-0000-0000CF810000}"/>
    <cellStyle name="Standard 21 3 3 2" xfId="2218" xr:uid="{00000000-0005-0000-0000-0000D0810000}"/>
    <cellStyle name="Standard 21 3 3 2 2" xfId="5619" xr:uid="{00000000-0005-0000-0000-0000D1810000}"/>
    <cellStyle name="Standard 21 3 3 2 2 2" xfId="15509" xr:uid="{00000000-0005-0000-0000-0000D2810000}"/>
    <cellStyle name="Standard 21 3 3 2 3" xfId="7872" xr:uid="{00000000-0005-0000-0000-0000D3810000}"/>
    <cellStyle name="Standard 21 3 3 3" xfId="5618" xr:uid="{00000000-0005-0000-0000-0000D4810000}"/>
    <cellStyle name="Standard 21 3 3 3 2" xfId="15508" xr:uid="{00000000-0005-0000-0000-0000D5810000}"/>
    <cellStyle name="Standard 21 3 3 4" xfId="7871" xr:uid="{00000000-0005-0000-0000-0000D6810000}"/>
    <cellStyle name="Standard 21 3 4" xfId="1919" xr:uid="{00000000-0005-0000-0000-0000D7810000}"/>
    <cellStyle name="Standard 21 3 4 2" xfId="5620" xr:uid="{00000000-0005-0000-0000-0000D8810000}"/>
    <cellStyle name="Standard 21 3 4 2 2" xfId="15510" xr:uid="{00000000-0005-0000-0000-0000D9810000}"/>
    <cellStyle name="Standard 21 3 4 3" xfId="7873" xr:uid="{00000000-0005-0000-0000-0000DA810000}"/>
    <cellStyle name="Standard 21 3 5" xfId="870" xr:uid="{00000000-0005-0000-0000-0000DB810000}"/>
    <cellStyle name="Standard 21 3 5 2" xfId="5621" xr:uid="{00000000-0005-0000-0000-0000DC810000}"/>
    <cellStyle name="Standard 21 3 5 2 2" xfId="15511" xr:uid="{00000000-0005-0000-0000-0000DD810000}"/>
    <cellStyle name="Standard 21 3 5 3" xfId="7874" xr:uid="{00000000-0005-0000-0000-0000DE810000}"/>
    <cellStyle name="Standard 21 3 6" xfId="5612" xr:uid="{00000000-0005-0000-0000-0000DF810000}"/>
    <cellStyle name="Standard 21 3 6 2" xfId="15502" xr:uid="{00000000-0005-0000-0000-0000E0810000}"/>
    <cellStyle name="Standard 21 3 7" xfId="7865" xr:uid="{00000000-0005-0000-0000-0000E1810000}"/>
    <cellStyle name="Standard 21 4" xfId="516" xr:uid="{00000000-0005-0000-0000-0000E2810000}"/>
    <cellStyle name="Standard 21 4 2" xfId="1612" xr:uid="{00000000-0005-0000-0000-0000E3810000}"/>
    <cellStyle name="Standard 21 4 2 2" xfId="2286" xr:uid="{00000000-0005-0000-0000-0000E4810000}"/>
    <cellStyle name="Standard 21 4 2 2 2" xfId="5624" xr:uid="{00000000-0005-0000-0000-0000E5810000}"/>
    <cellStyle name="Standard 21 4 2 2 2 2" xfId="15514" xr:uid="{00000000-0005-0000-0000-0000E6810000}"/>
    <cellStyle name="Standard 21 4 2 2 3" xfId="7877" xr:uid="{00000000-0005-0000-0000-0000E7810000}"/>
    <cellStyle name="Standard 21 4 2 3" xfId="5623" xr:uid="{00000000-0005-0000-0000-0000E8810000}"/>
    <cellStyle name="Standard 21 4 2 3 2" xfId="15513" xr:uid="{00000000-0005-0000-0000-0000E9810000}"/>
    <cellStyle name="Standard 21 4 2 4" xfId="7876" xr:uid="{00000000-0005-0000-0000-0000EA810000}"/>
    <cellStyle name="Standard 21 4 3" xfId="1968" xr:uid="{00000000-0005-0000-0000-0000EB810000}"/>
    <cellStyle name="Standard 21 4 3 2" xfId="5625" xr:uid="{00000000-0005-0000-0000-0000EC810000}"/>
    <cellStyle name="Standard 21 4 3 2 2" xfId="15515" xr:uid="{00000000-0005-0000-0000-0000ED810000}"/>
    <cellStyle name="Standard 21 4 3 3" xfId="7878" xr:uid="{00000000-0005-0000-0000-0000EE810000}"/>
    <cellStyle name="Standard 21 4 4" xfId="924" xr:uid="{00000000-0005-0000-0000-0000EF810000}"/>
    <cellStyle name="Standard 21 4 4 2" xfId="5626" xr:uid="{00000000-0005-0000-0000-0000F0810000}"/>
    <cellStyle name="Standard 21 4 4 2 2" xfId="15516" xr:uid="{00000000-0005-0000-0000-0000F1810000}"/>
    <cellStyle name="Standard 21 4 4 3" xfId="7879" xr:uid="{00000000-0005-0000-0000-0000F2810000}"/>
    <cellStyle name="Standard 21 4 5" xfId="5622" xr:uid="{00000000-0005-0000-0000-0000F3810000}"/>
    <cellStyle name="Standard 21 4 5 2" xfId="15512" xr:uid="{00000000-0005-0000-0000-0000F4810000}"/>
    <cellStyle name="Standard 21 4 6" xfId="7875" xr:uid="{00000000-0005-0000-0000-0000F5810000}"/>
    <cellStyle name="Standard 21 5" xfId="1448" xr:uid="{00000000-0005-0000-0000-0000F6810000}"/>
    <cellStyle name="Standard 21 5 2" xfId="2121" xr:uid="{00000000-0005-0000-0000-0000F7810000}"/>
    <cellStyle name="Standard 21 5 2 2" xfId="5628" xr:uid="{00000000-0005-0000-0000-0000F8810000}"/>
    <cellStyle name="Standard 21 5 2 2 2" xfId="15518" xr:uid="{00000000-0005-0000-0000-0000F9810000}"/>
    <cellStyle name="Standard 21 5 2 3" xfId="7881" xr:uid="{00000000-0005-0000-0000-0000FA810000}"/>
    <cellStyle name="Standard 21 5 3" xfId="5627" xr:uid="{00000000-0005-0000-0000-0000FB810000}"/>
    <cellStyle name="Standard 21 5 3 2" xfId="15517" xr:uid="{00000000-0005-0000-0000-0000FC810000}"/>
    <cellStyle name="Standard 21 5 4" xfId="7880" xr:uid="{00000000-0005-0000-0000-0000FD810000}"/>
    <cellStyle name="Standard 21 6" xfId="1782" xr:uid="{00000000-0005-0000-0000-0000FE810000}"/>
    <cellStyle name="Standard 21 6 2" xfId="2425" xr:uid="{00000000-0005-0000-0000-0000FF810000}"/>
    <cellStyle name="Standard 21 6 2 2" xfId="5630" xr:uid="{00000000-0005-0000-0000-000000820000}"/>
    <cellStyle name="Standard 21 6 2 2 2" xfId="15520" xr:uid="{00000000-0005-0000-0000-000001820000}"/>
    <cellStyle name="Standard 21 6 2 3" xfId="7883" xr:uid="{00000000-0005-0000-0000-000002820000}"/>
    <cellStyle name="Standard 21 6 3" xfId="5629" xr:uid="{00000000-0005-0000-0000-000003820000}"/>
    <cellStyle name="Standard 21 6 3 2" xfId="15519" xr:uid="{00000000-0005-0000-0000-000004820000}"/>
    <cellStyle name="Standard 21 6 4" xfId="7882" xr:uid="{00000000-0005-0000-0000-000005820000}"/>
    <cellStyle name="Standard 21 7" xfId="1829" xr:uid="{00000000-0005-0000-0000-000006820000}"/>
    <cellStyle name="Standard 21 7 2" xfId="5631" xr:uid="{00000000-0005-0000-0000-000007820000}"/>
    <cellStyle name="Standard 21 7 2 2" xfId="15521" xr:uid="{00000000-0005-0000-0000-000008820000}"/>
    <cellStyle name="Standard 21 7 3" xfId="7884" xr:uid="{00000000-0005-0000-0000-000009820000}"/>
    <cellStyle name="Standard 21 8" xfId="2469" xr:uid="{00000000-0005-0000-0000-00000A820000}"/>
    <cellStyle name="Standard 21 8 2" xfId="5632" xr:uid="{00000000-0005-0000-0000-00000B820000}"/>
    <cellStyle name="Standard 21 8 2 2" xfId="15522" xr:uid="{00000000-0005-0000-0000-00000C820000}"/>
    <cellStyle name="Standard 21 8 3" xfId="7885" xr:uid="{00000000-0005-0000-0000-00000D820000}"/>
    <cellStyle name="Standard 21 9" xfId="2513" xr:uid="{00000000-0005-0000-0000-00000E820000}"/>
    <cellStyle name="Standard 21 9 2" xfId="5633" xr:uid="{00000000-0005-0000-0000-00000F820000}"/>
    <cellStyle name="Standard 21 9 2 2" xfId="15523" xr:uid="{00000000-0005-0000-0000-000010820000}"/>
    <cellStyle name="Standard 21 9 3" xfId="7886" xr:uid="{00000000-0005-0000-0000-000011820000}"/>
    <cellStyle name="Standard 22" xfId="257" xr:uid="{00000000-0005-0000-0000-000012820000}"/>
    <cellStyle name="Standard 22 10" xfId="716" xr:uid="{00000000-0005-0000-0000-000013820000}"/>
    <cellStyle name="Standard 22 10 2" xfId="5635" xr:uid="{00000000-0005-0000-0000-000014820000}"/>
    <cellStyle name="Standard 22 10 2 2" xfId="15525" xr:uid="{00000000-0005-0000-0000-000015820000}"/>
    <cellStyle name="Standard 22 10 3" xfId="7888" xr:uid="{00000000-0005-0000-0000-000016820000}"/>
    <cellStyle name="Standard 22 11" xfId="5634" xr:uid="{00000000-0005-0000-0000-000017820000}"/>
    <cellStyle name="Standard 22 11 2" xfId="15524" xr:uid="{00000000-0005-0000-0000-000018820000}"/>
    <cellStyle name="Standard 22 12" xfId="7887" xr:uid="{00000000-0005-0000-0000-000019820000}"/>
    <cellStyle name="Standard 22 2" xfId="377" xr:uid="{00000000-0005-0000-0000-00001A820000}"/>
    <cellStyle name="Standard 22 2 2" xfId="576" xr:uid="{00000000-0005-0000-0000-00001B820000}"/>
    <cellStyle name="Standard 22 2 2 2" xfId="1655" xr:uid="{00000000-0005-0000-0000-00001C820000}"/>
    <cellStyle name="Standard 22 2 2 2 2" xfId="2331" xr:uid="{00000000-0005-0000-0000-00001D820000}"/>
    <cellStyle name="Standard 22 2 2 2 2 2" xfId="5639" xr:uid="{00000000-0005-0000-0000-00001E820000}"/>
    <cellStyle name="Standard 22 2 2 2 2 2 2" xfId="15529" xr:uid="{00000000-0005-0000-0000-00001F820000}"/>
    <cellStyle name="Standard 22 2 2 2 2 3" xfId="7892" xr:uid="{00000000-0005-0000-0000-000020820000}"/>
    <cellStyle name="Standard 22 2 2 2 3" xfId="5638" xr:uid="{00000000-0005-0000-0000-000021820000}"/>
    <cellStyle name="Standard 22 2 2 2 3 2" xfId="15528" xr:uid="{00000000-0005-0000-0000-000022820000}"/>
    <cellStyle name="Standard 22 2 2 2 4" xfId="7891" xr:uid="{00000000-0005-0000-0000-000023820000}"/>
    <cellStyle name="Standard 22 2 2 3" xfId="2007" xr:uid="{00000000-0005-0000-0000-000024820000}"/>
    <cellStyle name="Standard 22 2 2 3 2" xfId="5640" xr:uid="{00000000-0005-0000-0000-000025820000}"/>
    <cellStyle name="Standard 22 2 2 3 2 2" xfId="15530" xr:uid="{00000000-0005-0000-0000-000026820000}"/>
    <cellStyle name="Standard 22 2 2 3 3" xfId="7893" xr:uid="{00000000-0005-0000-0000-000027820000}"/>
    <cellStyle name="Standard 22 2 2 4" xfId="983" xr:uid="{00000000-0005-0000-0000-000028820000}"/>
    <cellStyle name="Standard 22 2 2 4 2" xfId="5641" xr:uid="{00000000-0005-0000-0000-000029820000}"/>
    <cellStyle name="Standard 22 2 2 4 2 2" xfId="15531" xr:uid="{00000000-0005-0000-0000-00002A820000}"/>
    <cellStyle name="Standard 22 2 2 4 3" xfId="7894" xr:uid="{00000000-0005-0000-0000-00002B820000}"/>
    <cellStyle name="Standard 22 2 2 5" xfId="5637" xr:uid="{00000000-0005-0000-0000-00002C820000}"/>
    <cellStyle name="Standard 22 2 2 5 2" xfId="15527" xr:uid="{00000000-0005-0000-0000-00002D820000}"/>
    <cellStyle name="Standard 22 2 2 6" xfId="7890" xr:uid="{00000000-0005-0000-0000-00002E820000}"/>
    <cellStyle name="Standard 22 2 3" xfId="1496" xr:uid="{00000000-0005-0000-0000-00002F820000}"/>
    <cellStyle name="Standard 22 2 3 2" xfId="2167" xr:uid="{00000000-0005-0000-0000-000030820000}"/>
    <cellStyle name="Standard 22 2 3 2 2" xfId="5643" xr:uid="{00000000-0005-0000-0000-000031820000}"/>
    <cellStyle name="Standard 22 2 3 2 2 2" xfId="15533" xr:uid="{00000000-0005-0000-0000-000032820000}"/>
    <cellStyle name="Standard 22 2 3 2 3" xfId="7896" xr:uid="{00000000-0005-0000-0000-000033820000}"/>
    <cellStyle name="Standard 22 2 3 3" xfId="5642" xr:uid="{00000000-0005-0000-0000-000034820000}"/>
    <cellStyle name="Standard 22 2 3 3 2" xfId="15532" xr:uid="{00000000-0005-0000-0000-000035820000}"/>
    <cellStyle name="Standard 22 2 3 4" xfId="7895" xr:uid="{00000000-0005-0000-0000-000036820000}"/>
    <cellStyle name="Standard 22 2 4" xfId="1868" xr:uid="{00000000-0005-0000-0000-000037820000}"/>
    <cellStyle name="Standard 22 2 4 2" xfId="5644" xr:uid="{00000000-0005-0000-0000-000038820000}"/>
    <cellStyle name="Standard 22 2 4 2 2" xfId="15534" xr:uid="{00000000-0005-0000-0000-000039820000}"/>
    <cellStyle name="Standard 22 2 4 3" xfId="7897" xr:uid="{00000000-0005-0000-0000-00003A820000}"/>
    <cellStyle name="Standard 22 2 5" xfId="791" xr:uid="{00000000-0005-0000-0000-00003B820000}"/>
    <cellStyle name="Standard 22 2 5 2" xfId="5645" xr:uid="{00000000-0005-0000-0000-00003C820000}"/>
    <cellStyle name="Standard 22 2 5 2 2" xfId="15535" xr:uid="{00000000-0005-0000-0000-00003D820000}"/>
    <cellStyle name="Standard 22 2 5 3" xfId="7898" xr:uid="{00000000-0005-0000-0000-00003E820000}"/>
    <cellStyle name="Standard 22 2 6" xfId="5636" xr:uid="{00000000-0005-0000-0000-00003F820000}"/>
    <cellStyle name="Standard 22 2 6 2" xfId="15526" xr:uid="{00000000-0005-0000-0000-000040820000}"/>
    <cellStyle name="Standard 22 2 7" xfId="7889" xr:uid="{00000000-0005-0000-0000-000041820000}"/>
    <cellStyle name="Standard 22 3" xfId="447" xr:uid="{00000000-0005-0000-0000-000042820000}"/>
    <cellStyle name="Standard 22 3 2" xfId="632" xr:uid="{00000000-0005-0000-0000-000043820000}"/>
    <cellStyle name="Standard 22 3 2 2" xfId="1700" xr:uid="{00000000-0005-0000-0000-000044820000}"/>
    <cellStyle name="Standard 22 3 2 2 2" xfId="2376" xr:uid="{00000000-0005-0000-0000-000045820000}"/>
    <cellStyle name="Standard 22 3 2 2 2 2" xfId="5649" xr:uid="{00000000-0005-0000-0000-000046820000}"/>
    <cellStyle name="Standard 22 3 2 2 2 2 2" xfId="15539" xr:uid="{00000000-0005-0000-0000-000047820000}"/>
    <cellStyle name="Standard 22 3 2 2 2 3" xfId="7902" xr:uid="{00000000-0005-0000-0000-000048820000}"/>
    <cellStyle name="Standard 22 3 2 2 3" xfId="5648" xr:uid="{00000000-0005-0000-0000-000049820000}"/>
    <cellStyle name="Standard 22 3 2 2 3 2" xfId="15538" xr:uid="{00000000-0005-0000-0000-00004A820000}"/>
    <cellStyle name="Standard 22 3 2 2 4" xfId="7901" xr:uid="{00000000-0005-0000-0000-00004B820000}"/>
    <cellStyle name="Standard 22 3 2 3" xfId="2052" xr:uid="{00000000-0005-0000-0000-00004C820000}"/>
    <cellStyle name="Standard 22 3 2 3 2" xfId="5650" xr:uid="{00000000-0005-0000-0000-00004D820000}"/>
    <cellStyle name="Standard 22 3 2 3 2 2" xfId="15540" xr:uid="{00000000-0005-0000-0000-00004E820000}"/>
    <cellStyle name="Standard 22 3 2 3 3" xfId="7903" xr:uid="{00000000-0005-0000-0000-00004F820000}"/>
    <cellStyle name="Standard 22 3 2 4" xfId="1039" xr:uid="{00000000-0005-0000-0000-000050820000}"/>
    <cellStyle name="Standard 22 3 2 4 2" xfId="5651" xr:uid="{00000000-0005-0000-0000-000051820000}"/>
    <cellStyle name="Standard 22 3 2 4 2 2" xfId="15541" xr:uid="{00000000-0005-0000-0000-000052820000}"/>
    <cellStyle name="Standard 22 3 2 4 3" xfId="7904" xr:uid="{00000000-0005-0000-0000-000053820000}"/>
    <cellStyle name="Standard 22 3 2 5" xfId="5647" xr:uid="{00000000-0005-0000-0000-000054820000}"/>
    <cellStyle name="Standard 22 3 2 5 2" xfId="15537" xr:uid="{00000000-0005-0000-0000-000055820000}"/>
    <cellStyle name="Standard 22 3 2 6" xfId="7900" xr:uid="{00000000-0005-0000-0000-000056820000}"/>
    <cellStyle name="Standard 22 3 3" xfId="1541" xr:uid="{00000000-0005-0000-0000-000057820000}"/>
    <cellStyle name="Standard 22 3 3 2" xfId="2212" xr:uid="{00000000-0005-0000-0000-000058820000}"/>
    <cellStyle name="Standard 22 3 3 2 2" xfId="5653" xr:uid="{00000000-0005-0000-0000-000059820000}"/>
    <cellStyle name="Standard 22 3 3 2 2 2" xfId="15543" xr:uid="{00000000-0005-0000-0000-00005A820000}"/>
    <cellStyle name="Standard 22 3 3 2 3" xfId="7906" xr:uid="{00000000-0005-0000-0000-00005B820000}"/>
    <cellStyle name="Standard 22 3 3 3" xfId="5652" xr:uid="{00000000-0005-0000-0000-00005C820000}"/>
    <cellStyle name="Standard 22 3 3 3 2" xfId="15542" xr:uid="{00000000-0005-0000-0000-00005D820000}"/>
    <cellStyle name="Standard 22 3 3 4" xfId="7905" xr:uid="{00000000-0005-0000-0000-00005E820000}"/>
    <cellStyle name="Standard 22 3 4" xfId="1913" xr:uid="{00000000-0005-0000-0000-00005F820000}"/>
    <cellStyle name="Standard 22 3 4 2" xfId="5654" xr:uid="{00000000-0005-0000-0000-000060820000}"/>
    <cellStyle name="Standard 22 3 4 2 2" xfId="15544" xr:uid="{00000000-0005-0000-0000-000061820000}"/>
    <cellStyle name="Standard 22 3 4 3" xfId="7907" xr:uid="{00000000-0005-0000-0000-000062820000}"/>
    <cellStyle name="Standard 22 3 5" xfId="861" xr:uid="{00000000-0005-0000-0000-000063820000}"/>
    <cellStyle name="Standard 22 3 5 2" xfId="5655" xr:uid="{00000000-0005-0000-0000-000064820000}"/>
    <cellStyle name="Standard 22 3 5 2 2" xfId="15545" xr:uid="{00000000-0005-0000-0000-000065820000}"/>
    <cellStyle name="Standard 22 3 5 3" xfId="7908" xr:uid="{00000000-0005-0000-0000-000066820000}"/>
    <cellStyle name="Standard 22 3 6" xfId="5646" xr:uid="{00000000-0005-0000-0000-000067820000}"/>
    <cellStyle name="Standard 22 3 6 2" xfId="15536" xr:uid="{00000000-0005-0000-0000-000068820000}"/>
    <cellStyle name="Standard 22 3 7" xfId="7899" xr:uid="{00000000-0005-0000-0000-000069820000}"/>
    <cellStyle name="Standard 22 4" xfId="510" xr:uid="{00000000-0005-0000-0000-00006A820000}"/>
    <cellStyle name="Standard 22 4 2" xfId="1605" xr:uid="{00000000-0005-0000-0000-00006B820000}"/>
    <cellStyle name="Standard 22 4 2 2" xfId="2277" xr:uid="{00000000-0005-0000-0000-00006C820000}"/>
    <cellStyle name="Standard 22 4 2 2 2" xfId="5658" xr:uid="{00000000-0005-0000-0000-00006D820000}"/>
    <cellStyle name="Standard 22 4 2 2 2 2" xfId="15548" xr:uid="{00000000-0005-0000-0000-00006E820000}"/>
    <cellStyle name="Standard 22 4 2 2 3" xfId="7911" xr:uid="{00000000-0005-0000-0000-00006F820000}"/>
    <cellStyle name="Standard 22 4 2 3" xfId="5657" xr:uid="{00000000-0005-0000-0000-000070820000}"/>
    <cellStyle name="Standard 22 4 2 3 2" xfId="15547" xr:uid="{00000000-0005-0000-0000-000071820000}"/>
    <cellStyle name="Standard 22 4 2 4" xfId="7910" xr:uid="{00000000-0005-0000-0000-000072820000}"/>
    <cellStyle name="Standard 22 4 3" xfId="1962" xr:uid="{00000000-0005-0000-0000-000073820000}"/>
    <cellStyle name="Standard 22 4 3 2" xfId="5659" xr:uid="{00000000-0005-0000-0000-000074820000}"/>
    <cellStyle name="Standard 22 4 3 2 2" xfId="15549" xr:uid="{00000000-0005-0000-0000-000075820000}"/>
    <cellStyle name="Standard 22 4 3 3" xfId="7912" xr:uid="{00000000-0005-0000-0000-000076820000}"/>
    <cellStyle name="Standard 22 4 4" xfId="918" xr:uid="{00000000-0005-0000-0000-000077820000}"/>
    <cellStyle name="Standard 22 4 4 2" xfId="5660" xr:uid="{00000000-0005-0000-0000-000078820000}"/>
    <cellStyle name="Standard 22 4 4 2 2" xfId="15550" xr:uid="{00000000-0005-0000-0000-000079820000}"/>
    <cellStyle name="Standard 22 4 4 3" xfId="7913" xr:uid="{00000000-0005-0000-0000-00007A820000}"/>
    <cellStyle name="Standard 22 4 5" xfId="5656" xr:uid="{00000000-0005-0000-0000-00007B820000}"/>
    <cellStyle name="Standard 22 4 5 2" xfId="15546" xr:uid="{00000000-0005-0000-0000-00007C820000}"/>
    <cellStyle name="Standard 22 4 6" xfId="7909" xr:uid="{00000000-0005-0000-0000-00007D820000}"/>
    <cellStyle name="Standard 22 5" xfId="1439" xr:uid="{00000000-0005-0000-0000-00007E820000}"/>
    <cellStyle name="Standard 22 5 2" xfId="2112" xr:uid="{00000000-0005-0000-0000-00007F820000}"/>
    <cellStyle name="Standard 22 5 2 2" xfId="5662" xr:uid="{00000000-0005-0000-0000-000080820000}"/>
    <cellStyle name="Standard 22 5 2 2 2" xfId="15552" xr:uid="{00000000-0005-0000-0000-000081820000}"/>
    <cellStyle name="Standard 22 5 2 2 3" xfId="13192" xr:uid="{00000000-0005-0000-0000-000082820000}"/>
    <cellStyle name="Standard 22 5 2 3" xfId="10075" xr:uid="{00000000-0005-0000-0000-000083820000}"/>
    <cellStyle name="Standard 22 5 2 4" xfId="7915" xr:uid="{00000000-0005-0000-0000-000084820000}"/>
    <cellStyle name="Standard 22 5 3" xfId="5661" xr:uid="{00000000-0005-0000-0000-000085820000}"/>
    <cellStyle name="Standard 22 5 3 2" xfId="15551" xr:uid="{00000000-0005-0000-0000-000086820000}"/>
    <cellStyle name="Standard 22 5 4" xfId="7914" xr:uid="{00000000-0005-0000-0000-000087820000}"/>
    <cellStyle name="Standard 22 6" xfId="1776" xr:uid="{00000000-0005-0000-0000-000088820000}"/>
    <cellStyle name="Standard 22 6 2" xfId="2419" xr:uid="{00000000-0005-0000-0000-000089820000}"/>
    <cellStyle name="Standard 22 6 2 2" xfId="6346" xr:uid="{00000000-0005-0000-0000-00008A820000}"/>
    <cellStyle name="Standard 22 6 2 2 2" xfId="13193" xr:uid="{00000000-0005-0000-0000-00008B820000}"/>
    <cellStyle name="Standard 22 6 2 2 3" xfId="7918" xr:uid="{00000000-0005-0000-0000-00008C820000}"/>
    <cellStyle name="Standard 22 6 2 3" xfId="5664" xr:uid="{00000000-0005-0000-0000-00008D820000}"/>
    <cellStyle name="Standard 22 6 2 4" xfId="10381" xr:uid="{00000000-0005-0000-0000-00008E820000}"/>
    <cellStyle name="Standard 22 6 2 5" xfId="7917" xr:uid="{00000000-0005-0000-0000-00008F820000}"/>
    <cellStyle name="Standard 22 6 3" xfId="6345" xr:uid="{00000000-0005-0000-0000-000090820000}"/>
    <cellStyle name="Standard 22 6 3 2" xfId="13194" xr:uid="{00000000-0005-0000-0000-000091820000}"/>
    <cellStyle name="Standard 22 6 3 3" xfId="7919" xr:uid="{00000000-0005-0000-0000-000092820000}"/>
    <cellStyle name="Standard 22 6 4" xfId="5663" xr:uid="{00000000-0005-0000-0000-000093820000}"/>
    <cellStyle name="Standard 22 6 5" xfId="9744" xr:uid="{00000000-0005-0000-0000-000094820000}"/>
    <cellStyle name="Standard 22 6 6" xfId="7916" xr:uid="{00000000-0005-0000-0000-000095820000}"/>
    <cellStyle name="Standard 22 7" xfId="1823" xr:uid="{00000000-0005-0000-0000-000096820000}"/>
    <cellStyle name="Standard 22 7 2" xfId="6347" xr:uid="{00000000-0005-0000-0000-000097820000}"/>
    <cellStyle name="Standard 22 7 2 2" xfId="13195" xr:uid="{00000000-0005-0000-0000-000098820000}"/>
    <cellStyle name="Standard 22 7 2 3" xfId="7921" xr:uid="{00000000-0005-0000-0000-000099820000}"/>
    <cellStyle name="Standard 22 7 3" xfId="5665" xr:uid="{00000000-0005-0000-0000-00009A820000}"/>
    <cellStyle name="Standard 22 7 4" xfId="9791" xr:uid="{00000000-0005-0000-0000-00009B820000}"/>
    <cellStyle name="Standard 22 7 5" xfId="7920" xr:uid="{00000000-0005-0000-0000-00009C820000}"/>
    <cellStyle name="Standard 22 8" xfId="2463" xr:uid="{00000000-0005-0000-0000-00009D820000}"/>
    <cellStyle name="Standard 22 8 2" xfId="6348" xr:uid="{00000000-0005-0000-0000-00009E820000}"/>
    <cellStyle name="Standard 22 8 2 2" xfId="13196" xr:uid="{00000000-0005-0000-0000-00009F820000}"/>
    <cellStyle name="Standard 22 8 2 3" xfId="7923" xr:uid="{00000000-0005-0000-0000-0000A0820000}"/>
    <cellStyle name="Standard 22 8 3" xfId="5666" xr:uid="{00000000-0005-0000-0000-0000A1820000}"/>
    <cellStyle name="Standard 22 8 4" xfId="10425" xr:uid="{00000000-0005-0000-0000-0000A2820000}"/>
    <cellStyle name="Standard 22 8 5" xfId="7922" xr:uid="{00000000-0005-0000-0000-0000A3820000}"/>
    <cellStyle name="Standard 22 9" xfId="2507" xr:uid="{00000000-0005-0000-0000-0000A4820000}"/>
    <cellStyle name="Standard 22 9 2" xfId="6349" xr:uid="{00000000-0005-0000-0000-0000A5820000}"/>
    <cellStyle name="Standard 22 9 2 2" xfId="13197" xr:uid="{00000000-0005-0000-0000-0000A6820000}"/>
    <cellStyle name="Standard 22 9 2 3" xfId="7925" xr:uid="{00000000-0005-0000-0000-0000A7820000}"/>
    <cellStyle name="Standard 22 9 3" xfId="5667" xr:uid="{00000000-0005-0000-0000-0000A8820000}"/>
    <cellStyle name="Standard 22 9 4" xfId="10469" xr:uid="{00000000-0005-0000-0000-0000A9820000}"/>
    <cellStyle name="Standard 22 9 5" xfId="7924" xr:uid="{00000000-0005-0000-0000-0000AA820000}"/>
    <cellStyle name="Standard 23" xfId="308" xr:uid="{00000000-0005-0000-0000-0000AB820000}"/>
    <cellStyle name="Standard 23 10" xfId="732" xr:uid="{00000000-0005-0000-0000-0000AC820000}"/>
    <cellStyle name="Standard 23 10 2" xfId="6351" xr:uid="{00000000-0005-0000-0000-0000AD820000}"/>
    <cellStyle name="Standard 23 10 2 2" xfId="13198" xr:uid="{00000000-0005-0000-0000-0000AE820000}"/>
    <cellStyle name="Standard 23 10 2 3" xfId="7928" xr:uid="{00000000-0005-0000-0000-0000AF820000}"/>
    <cellStyle name="Standard 23 10 3" xfId="5669" xr:uid="{00000000-0005-0000-0000-0000B0820000}"/>
    <cellStyle name="Standard 23 10 4" xfId="14468" xr:uid="{00000000-0005-0000-0000-0000B1820000}"/>
    <cellStyle name="Standard 23 10 5" xfId="7927" xr:uid="{00000000-0005-0000-0000-0000B2820000}"/>
    <cellStyle name="Standard 23 11" xfId="6350" xr:uid="{00000000-0005-0000-0000-0000B3820000}"/>
    <cellStyle name="Standard 23 11 2" xfId="13199" xr:uid="{00000000-0005-0000-0000-0000B4820000}"/>
    <cellStyle name="Standard 23 11 3" xfId="7929" xr:uid="{00000000-0005-0000-0000-0000B5820000}"/>
    <cellStyle name="Standard 23 12" xfId="5668" xr:uid="{00000000-0005-0000-0000-0000B6820000}"/>
    <cellStyle name="Standard 23 13" xfId="14889" xr:uid="{00000000-0005-0000-0000-0000B7820000}"/>
    <cellStyle name="Standard 23 14" xfId="7926" xr:uid="{00000000-0005-0000-0000-0000B8820000}"/>
    <cellStyle name="Standard 23 2" xfId="393" xr:uid="{00000000-0005-0000-0000-0000B9820000}"/>
    <cellStyle name="Standard 23 2 2" xfId="592" xr:uid="{00000000-0005-0000-0000-0000BA820000}"/>
    <cellStyle name="Standard 23 2 2 2" xfId="1664" xr:uid="{00000000-0005-0000-0000-0000BB820000}"/>
    <cellStyle name="Standard 23 2 2 2 2" xfId="2340" xr:uid="{00000000-0005-0000-0000-0000BC820000}"/>
    <cellStyle name="Standard 23 2 2 2 2 2" xfId="6355" xr:uid="{00000000-0005-0000-0000-0000BD820000}"/>
    <cellStyle name="Standard 23 2 2 2 2 2 2" xfId="13200" xr:uid="{00000000-0005-0000-0000-0000BE820000}"/>
    <cellStyle name="Standard 23 2 2 2 2 2 3" xfId="7934" xr:uid="{00000000-0005-0000-0000-0000BF820000}"/>
    <cellStyle name="Standard 23 2 2 2 2 3" xfId="5673" xr:uid="{00000000-0005-0000-0000-0000C0820000}"/>
    <cellStyle name="Standard 23 2 2 2 2 4" xfId="10302" xr:uid="{00000000-0005-0000-0000-0000C1820000}"/>
    <cellStyle name="Standard 23 2 2 2 2 5" xfId="7933" xr:uid="{00000000-0005-0000-0000-0000C2820000}"/>
    <cellStyle name="Standard 23 2 2 2 3" xfId="6354" xr:uid="{00000000-0005-0000-0000-0000C3820000}"/>
    <cellStyle name="Standard 23 2 2 2 3 2" xfId="13201" xr:uid="{00000000-0005-0000-0000-0000C4820000}"/>
    <cellStyle name="Standard 23 2 2 2 3 3" xfId="7935" xr:uid="{00000000-0005-0000-0000-0000C5820000}"/>
    <cellStyle name="Standard 23 2 2 2 4" xfId="5672" xr:uid="{00000000-0005-0000-0000-0000C6820000}"/>
    <cellStyle name="Standard 23 2 2 2 5" xfId="9632" xr:uid="{00000000-0005-0000-0000-0000C7820000}"/>
    <cellStyle name="Standard 23 2 2 2 6" xfId="7932" xr:uid="{00000000-0005-0000-0000-0000C8820000}"/>
    <cellStyle name="Standard 23 2 2 3" xfId="2016" xr:uid="{00000000-0005-0000-0000-0000C9820000}"/>
    <cellStyle name="Standard 23 2 2 3 2" xfId="6356" xr:uid="{00000000-0005-0000-0000-0000CA820000}"/>
    <cellStyle name="Standard 23 2 2 3 2 2" xfId="13202" xr:uid="{00000000-0005-0000-0000-0000CB820000}"/>
    <cellStyle name="Standard 23 2 2 3 2 3" xfId="7937" xr:uid="{00000000-0005-0000-0000-0000CC820000}"/>
    <cellStyle name="Standard 23 2 2 3 3" xfId="5674" xr:uid="{00000000-0005-0000-0000-0000CD820000}"/>
    <cellStyle name="Standard 23 2 2 3 4" xfId="9980" xr:uid="{00000000-0005-0000-0000-0000CE820000}"/>
    <cellStyle name="Standard 23 2 2 3 5" xfId="7936" xr:uid="{00000000-0005-0000-0000-0000CF820000}"/>
    <cellStyle name="Standard 23 2 2 4" xfId="999" xr:uid="{00000000-0005-0000-0000-0000D0820000}"/>
    <cellStyle name="Standard 23 2 2 4 2" xfId="6357" xr:uid="{00000000-0005-0000-0000-0000D1820000}"/>
    <cellStyle name="Standard 23 2 2 4 2 2" xfId="13203" xr:uid="{00000000-0005-0000-0000-0000D2820000}"/>
    <cellStyle name="Standard 23 2 2 4 2 3" xfId="7939" xr:uid="{00000000-0005-0000-0000-0000D3820000}"/>
    <cellStyle name="Standard 23 2 2 4 3" xfId="5675" xr:uid="{00000000-0005-0000-0000-0000D4820000}"/>
    <cellStyle name="Standard 23 2 2 4 4" xfId="14202" xr:uid="{00000000-0005-0000-0000-0000D5820000}"/>
    <cellStyle name="Standard 23 2 2 4 5" xfId="7938" xr:uid="{00000000-0005-0000-0000-0000D6820000}"/>
    <cellStyle name="Standard 23 2 2 5" xfId="6353" xr:uid="{00000000-0005-0000-0000-0000D7820000}"/>
    <cellStyle name="Standard 23 2 2 5 2" xfId="13204" xr:uid="{00000000-0005-0000-0000-0000D8820000}"/>
    <cellStyle name="Standard 23 2 2 5 3" xfId="7940" xr:uid="{00000000-0005-0000-0000-0000D9820000}"/>
    <cellStyle name="Standard 23 2 2 6" xfId="5671" xr:uid="{00000000-0005-0000-0000-0000DA820000}"/>
    <cellStyle name="Standard 23 2 2 7" xfId="14606" xr:uid="{00000000-0005-0000-0000-0000DB820000}"/>
    <cellStyle name="Standard 23 2 2 8" xfId="7931" xr:uid="{00000000-0005-0000-0000-0000DC820000}"/>
    <cellStyle name="Standard 23 2 3" xfId="1505" xr:uid="{00000000-0005-0000-0000-0000DD820000}"/>
    <cellStyle name="Standard 23 2 3 2" xfId="2176" xr:uid="{00000000-0005-0000-0000-0000DE820000}"/>
    <cellStyle name="Standard 23 2 3 2 2" xfId="6359" xr:uid="{00000000-0005-0000-0000-0000DF820000}"/>
    <cellStyle name="Standard 23 2 3 2 2 2" xfId="13205" xr:uid="{00000000-0005-0000-0000-0000E0820000}"/>
    <cellStyle name="Standard 23 2 3 2 2 3" xfId="7943" xr:uid="{00000000-0005-0000-0000-0000E1820000}"/>
    <cellStyle name="Standard 23 2 3 2 3" xfId="5677" xr:uid="{00000000-0005-0000-0000-0000E2820000}"/>
    <cellStyle name="Standard 23 2 3 2 4" xfId="10138" xr:uid="{00000000-0005-0000-0000-0000E3820000}"/>
    <cellStyle name="Standard 23 2 3 2 5" xfId="7942" xr:uid="{00000000-0005-0000-0000-0000E4820000}"/>
    <cellStyle name="Standard 23 2 3 3" xfId="6358" xr:uid="{00000000-0005-0000-0000-0000E5820000}"/>
    <cellStyle name="Standard 23 2 3 3 2" xfId="13206" xr:uid="{00000000-0005-0000-0000-0000E6820000}"/>
    <cellStyle name="Standard 23 2 3 3 3" xfId="7944" xr:uid="{00000000-0005-0000-0000-0000E7820000}"/>
    <cellStyle name="Standard 23 2 3 4" xfId="5676" xr:uid="{00000000-0005-0000-0000-0000E8820000}"/>
    <cellStyle name="Standard 23 2 3 5" xfId="9474" xr:uid="{00000000-0005-0000-0000-0000E9820000}"/>
    <cellStyle name="Standard 23 2 3 6" xfId="7941" xr:uid="{00000000-0005-0000-0000-0000EA820000}"/>
    <cellStyle name="Standard 23 2 4" xfId="1877" xr:uid="{00000000-0005-0000-0000-0000EB820000}"/>
    <cellStyle name="Standard 23 2 4 2" xfId="6360" xr:uid="{00000000-0005-0000-0000-0000EC820000}"/>
    <cellStyle name="Standard 23 2 4 2 2" xfId="13207" xr:uid="{00000000-0005-0000-0000-0000ED820000}"/>
    <cellStyle name="Standard 23 2 4 2 3" xfId="7946" xr:uid="{00000000-0005-0000-0000-0000EE820000}"/>
    <cellStyle name="Standard 23 2 4 3" xfId="5678" xr:uid="{00000000-0005-0000-0000-0000EF820000}"/>
    <cellStyle name="Standard 23 2 4 4" xfId="9844" xr:uid="{00000000-0005-0000-0000-0000F0820000}"/>
    <cellStyle name="Standard 23 2 4 5" xfId="7945" xr:uid="{00000000-0005-0000-0000-0000F1820000}"/>
    <cellStyle name="Standard 23 2 5" xfId="807" xr:uid="{00000000-0005-0000-0000-0000F2820000}"/>
    <cellStyle name="Standard 23 2 5 2" xfId="6361" xr:uid="{00000000-0005-0000-0000-0000F3820000}"/>
    <cellStyle name="Standard 23 2 5 2 2" xfId="13208" xr:uid="{00000000-0005-0000-0000-0000F4820000}"/>
    <cellStyle name="Standard 23 2 5 2 3" xfId="7948" xr:uid="{00000000-0005-0000-0000-0000F5820000}"/>
    <cellStyle name="Standard 23 2 5 3" xfId="5679" xr:uid="{00000000-0005-0000-0000-0000F6820000}"/>
    <cellStyle name="Standard 23 2 5 4" xfId="14394" xr:uid="{00000000-0005-0000-0000-0000F7820000}"/>
    <cellStyle name="Standard 23 2 5 5" xfId="7947" xr:uid="{00000000-0005-0000-0000-0000F8820000}"/>
    <cellStyle name="Standard 23 2 6" xfId="6352" xr:uid="{00000000-0005-0000-0000-0000F9820000}"/>
    <cellStyle name="Standard 23 2 6 2" xfId="13209" xr:uid="{00000000-0005-0000-0000-0000FA820000}"/>
    <cellStyle name="Standard 23 2 6 3" xfId="7949" xr:uid="{00000000-0005-0000-0000-0000FB820000}"/>
    <cellStyle name="Standard 23 2 7" xfId="5670" xr:uid="{00000000-0005-0000-0000-0000FC820000}"/>
    <cellStyle name="Standard 23 2 8" xfId="14805" xr:uid="{00000000-0005-0000-0000-0000FD820000}"/>
    <cellStyle name="Standard 23 2 9" xfId="7930" xr:uid="{00000000-0005-0000-0000-0000FE820000}"/>
    <cellStyle name="Standard 23 3" xfId="463" xr:uid="{00000000-0005-0000-0000-0000FF820000}"/>
    <cellStyle name="Standard 23 3 2" xfId="641" xr:uid="{00000000-0005-0000-0000-000000830000}"/>
    <cellStyle name="Standard 23 3 2 2" xfId="1709" xr:uid="{00000000-0005-0000-0000-000001830000}"/>
    <cellStyle name="Standard 23 3 2 2 2" xfId="2385" xr:uid="{00000000-0005-0000-0000-000002830000}"/>
    <cellStyle name="Standard 23 3 2 2 2 2" xfId="6365" xr:uid="{00000000-0005-0000-0000-000003830000}"/>
    <cellStyle name="Standard 23 3 2 2 2 2 2" xfId="13210" xr:uid="{00000000-0005-0000-0000-000004830000}"/>
    <cellStyle name="Standard 23 3 2 2 2 2 3" xfId="7954" xr:uid="{00000000-0005-0000-0000-000005830000}"/>
    <cellStyle name="Standard 23 3 2 2 2 3" xfId="5683" xr:uid="{00000000-0005-0000-0000-000006830000}"/>
    <cellStyle name="Standard 23 3 2 2 2 4" xfId="10347" xr:uid="{00000000-0005-0000-0000-000007830000}"/>
    <cellStyle name="Standard 23 3 2 2 2 5" xfId="7953" xr:uid="{00000000-0005-0000-0000-000008830000}"/>
    <cellStyle name="Standard 23 3 2 2 3" xfId="6364" xr:uid="{00000000-0005-0000-0000-000009830000}"/>
    <cellStyle name="Standard 23 3 2 2 3 2" xfId="13211" xr:uid="{00000000-0005-0000-0000-00000A830000}"/>
    <cellStyle name="Standard 23 3 2 2 3 3" xfId="7955" xr:uid="{00000000-0005-0000-0000-00000B830000}"/>
    <cellStyle name="Standard 23 3 2 2 4" xfId="5682" xr:uid="{00000000-0005-0000-0000-00000C830000}"/>
    <cellStyle name="Standard 23 3 2 2 5" xfId="9677" xr:uid="{00000000-0005-0000-0000-00000D830000}"/>
    <cellStyle name="Standard 23 3 2 2 6" xfId="7952" xr:uid="{00000000-0005-0000-0000-00000E830000}"/>
    <cellStyle name="Standard 23 3 2 3" xfId="2061" xr:uid="{00000000-0005-0000-0000-00000F830000}"/>
    <cellStyle name="Standard 23 3 2 3 2" xfId="6366" xr:uid="{00000000-0005-0000-0000-000010830000}"/>
    <cellStyle name="Standard 23 3 2 3 2 2" xfId="13212" xr:uid="{00000000-0005-0000-0000-000011830000}"/>
    <cellStyle name="Standard 23 3 2 3 2 3" xfId="7957" xr:uid="{00000000-0005-0000-0000-000012830000}"/>
    <cellStyle name="Standard 23 3 2 3 3" xfId="5684" xr:uid="{00000000-0005-0000-0000-000013830000}"/>
    <cellStyle name="Standard 23 3 2 3 4" xfId="10024" xr:uid="{00000000-0005-0000-0000-000014830000}"/>
    <cellStyle name="Standard 23 3 2 3 5" xfId="7956" xr:uid="{00000000-0005-0000-0000-000015830000}"/>
    <cellStyle name="Standard 23 3 2 4" xfId="1048" xr:uid="{00000000-0005-0000-0000-000016830000}"/>
    <cellStyle name="Standard 23 3 2 4 2" xfId="6367" xr:uid="{00000000-0005-0000-0000-000017830000}"/>
    <cellStyle name="Standard 23 3 2 4 2 2" xfId="13213" xr:uid="{00000000-0005-0000-0000-000018830000}"/>
    <cellStyle name="Standard 23 3 2 4 2 3" xfId="7959" xr:uid="{00000000-0005-0000-0000-000019830000}"/>
    <cellStyle name="Standard 23 3 2 4 3" xfId="5685" xr:uid="{00000000-0005-0000-0000-00001A830000}"/>
    <cellStyle name="Standard 23 3 2 4 4" xfId="14153" xr:uid="{00000000-0005-0000-0000-00001B830000}"/>
    <cellStyle name="Standard 23 3 2 4 5" xfId="7958" xr:uid="{00000000-0005-0000-0000-00001C830000}"/>
    <cellStyle name="Standard 23 3 2 5" xfId="6363" xr:uid="{00000000-0005-0000-0000-00001D830000}"/>
    <cellStyle name="Standard 23 3 2 5 2" xfId="13214" xr:uid="{00000000-0005-0000-0000-00001E830000}"/>
    <cellStyle name="Standard 23 3 2 5 3" xfId="7960" xr:uid="{00000000-0005-0000-0000-00001F830000}"/>
    <cellStyle name="Standard 23 3 2 6" xfId="5681" xr:uid="{00000000-0005-0000-0000-000020830000}"/>
    <cellStyle name="Standard 23 3 2 7" xfId="14557" xr:uid="{00000000-0005-0000-0000-000021830000}"/>
    <cellStyle name="Standard 23 3 2 8" xfId="7951" xr:uid="{00000000-0005-0000-0000-000022830000}"/>
    <cellStyle name="Standard 23 3 3" xfId="1550" xr:uid="{00000000-0005-0000-0000-000023830000}"/>
    <cellStyle name="Standard 23 3 3 2" xfId="2221" xr:uid="{00000000-0005-0000-0000-000024830000}"/>
    <cellStyle name="Standard 23 3 3 2 2" xfId="6369" xr:uid="{00000000-0005-0000-0000-000025830000}"/>
    <cellStyle name="Standard 23 3 3 2 2 2" xfId="13215" xr:uid="{00000000-0005-0000-0000-000026830000}"/>
    <cellStyle name="Standard 23 3 3 2 2 3" xfId="7963" xr:uid="{00000000-0005-0000-0000-000027830000}"/>
    <cellStyle name="Standard 23 3 3 2 3" xfId="5687" xr:uid="{00000000-0005-0000-0000-000028830000}"/>
    <cellStyle name="Standard 23 3 3 2 4" xfId="10183" xr:uid="{00000000-0005-0000-0000-000029830000}"/>
    <cellStyle name="Standard 23 3 3 2 5" xfId="7962" xr:uid="{00000000-0005-0000-0000-00002A830000}"/>
    <cellStyle name="Standard 23 3 3 3" xfId="6368" xr:uid="{00000000-0005-0000-0000-00002B830000}"/>
    <cellStyle name="Standard 23 3 3 3 2" xfId="13216" xr:uid="{00000000-0005-0000-0000-00002C830000}"/>
    <cellStyle name="Standard 23 3 3 3 3" xfId="7964" xr:uid="{00000000-0005-0000-0000-00002D830000}"/>
    <cellStyle name="Standard 23 3 3 4" xfId="5686" xr:uid="{00000000-0005-0000-0000-00002E830000}"/>
    <cellStyle name="Standard 23 3 3 5" xfId="9518" xr:uid="{00000000-0005-0000-0000-00002F830000}"/>
    <cellStyle name="Standard 23 3 3 6" xfId="7961" xr:uid="{00000000-0005-0000-0000-000030830000}"/>
    <cellStyle name="Standard 23 3 4" xfId="1922" xr:uid="{00000000-0005-0000-0000-000031830000}"/>
    <cellStyle name="Standard 23 3 4 2" xfId="6370" xr:uid="{00000000-0005-0000-0000-000032830000}"/>
    <cellStyle name="Standard 23 3 4 2 2" xfId="13217" xr:uid="{00000000-0005-0000-0000-000033830000}"/>
    <cellStyle name="Standard 23 3 4 2 3" xfId="7966" xr:uid="{00000000-0005-0000-0000-000034830000}"/>
    <cellStyle name="Standard 23 3 4 3" xfId="5688" xr:uid="{00000000-0005-0000-0000-000035830000}"/>
    <cellStyle name="Standard 23 3 4 4" xfId="9888" xr:uid="{00000000-0005-0000-0000-000036830000}"/>
    <cellStyle name="Standard 23 3 4 5" xfId="7965" xr:uid="{00000000-0005-0000-0000-000037830000}"/>
    <cellStyle name="Standard 23 3 5" xfId="877" xr:uid="{00000000-0005-0000-0000-000038830000}"/>
    <cellStyle name="Standard 23 3 5 2" xfId="6371" xr:uid="{00000000-0005-0000-0000-000039830000}"/>
    <cellStyle name="Standard 23 3 5 2 2" xfId="13218" xr:uid="{00000000-0005-0000-0000-00003A830000}"/>
    <cellStyle name="Standard 23 3 5 2 3" xfId="7968" xr:uid="{00000000-0005-0000-0000-00003B830000}"/>
    <cellStyle name="Standard 23 3 5 3" xfId="5689" xr:uid="{00000000-0005-0000-0000-00003C830000}"/>
    <cellStyle name="Standard 23 3 5 4" xfId="14324" xr:uid="{00000000-0005-0000-0000-00003D830000}"/>
    <cellStyle name="Standard 23 3 5 5" xfId="7967" xr:uid="{00000000-0005-0000-0000-00003E830000}"/>
    <cellStyle name="Standard 23 3 6" xfId="6362" xr:uid="{00000000-0005-0000-0000-00003F830000}"/>
    <cellStyle name="Standard 23 3 6 2" xfId="13219" xr:uid="{00000000-0005-0000-0000-000040830000}"/>
    <cellStyle name="Standard 23 3 6 3" xfId="7969" xr:uid="{00000000-0005-0000-0000-000041830000}"/>
    <cellStyle name="Standard 23 3 7" xfId="5680" xr:uid="{00000000-0005-0000-0000-000042830000}"/>
    <cellStyle name="Standard 23 3 8" xfId="14735" xr:uid="{00000000-0005-0000-0000-000043830000}"/>
    <cellStyle name="Standard 23 3 9" xfId="7950" xr:uid="{00000000-0005-0000-0000-000044830000}"/>
    <cellStyle name="Standard 23 4" xfId="519" xr:uid="{00000000-0005-0000-0000-000045830000}"/>
    <cellStyle name="Standard 23 4 2" xfId="1618" xr:uid="{00000000-0005-0000-0000-000046830000}"/>
    <cellStyle name="Standard 23 4 2 2" xfId="2293" xr:uid="{00000000-0005-0000-0000-000047830000}"/>
    <cellStyle name="Standard 23 4 2 2 2" xfId="6374" xr:uid="{00000000-0005-0000-0000-000048830000}"/>
    <cellStyle name="Standard 23 4 2 2 2 2" xfId="13220" xr:uid="{00000000-0005-0000-0000-000049830000}"/>
    <cellStyle name="Standard 23 4 2 2 2 3" xfId="7973" xr:uid="{00000000-0005-0000-0000-00004A830000}"/>
    <cellStyle name="Standard 23 4 2 2 3" xfId="5692" xr:uid="{00000000-0005-0000-0000-00004B830000}"/>
    <cellStyle name="Standard 23 4 2 2 4" xfId="10255" xr:uid="{00000000-0005-0000-0000-00004C830000}"/>
    <cellStyle name="Standard 23 4 2 2 5" xfId="7972" xr:uid="{00000000-0005-0000-0000-00004D830000}"/>
    <cellStyle name="Standard 23 4 2 3" xfId="6373" xr:uid="{00000000-0005-0000-0000-00004E830000}"/>
    <cellStyle name="Standard 23 4 2 3 2" xfId="13221" xr:uid="{00000000-0005-0000-0000-00004F830000}"/>
    <cellStyle name="Standard 23 4 2 3 3" xfId="7974" xr:uid="{00000000-0005-0000-0000-000050830000}"/>
    <cellStyle name="Standard 23 4 2 4" xfId="5691" xr:uid="{00000000-0005-0000-0000-000051830000}"/>
    <cellStyle name="Standard 23 4 2 5" xfId="9586" xr:uid="{00000000-0005-0000-0000-000052830000}"/>
    <cellStyle name="Standard 23 4 2 6" xfId="7971" xr:uid="{00000000-0005-0000-0000-000053830000}"/>
    <cellStyle name="Standard 23 4 3" xfId="1971" xr:uid="{00000000-0005-0000-0000-000054830000}"/>
    <cellStyle name="Standard 23 4 3 2" xfId="6375" xr:uid="{00000000-0005-0000-0000-000055830000}"/>
    <cellStyle name="Standard 23 4 3 2 2" xfId="13222" xr:uid="{00000000-0005-0000-0000-000056830000}"/>
    <cellStyle name="Standard 23 4 3 2 3" xfId="7976" xr:uid="{00000000-0005-0000-0000-000057830000}"/>
    <cellStyle name="Standard 23 4 3 3" xfId="5693" xr:uid="{00000000-0005-0000-0000-000058830000}"/>
    <cellStyle name="Standard 23 4 3 4" xfId="9935" xr:uid="{00000000-0005-0000-0000-000059830000}"/>
    <cellStyle name="Standard 23 4 3 5" xfId="7975" xr:uid="{00000000-0005-0000-0000-00005A830000}"/>
    <cellStyle name="Standard 23 4 4" xfId="927" xr:uid="{00000000-0005-0000-0000-00005B830000}"/>
    <cellStyle name="Standard 23 4 4 2" xfId="6376" xr:uid="{00000000-0005-0000-0000-00005C830000}"/>
    <cellStyle name="Standard 23 4 4 2 2" xfId="13223" xr:uid="{00000000-0005-0000-0000-00005D830000}"/>
    <cellStyle name="Standard 23 4 4 2 3" xfId="7978" xr:uid="{00000000-0005-0000-0000-00005E830000}"/>
    <cellStyle name="Standard 23 4 4 3" xfId="5694" xr:uid="{00000000-0005-0000-0000-00005F830000}"/>
    <cellStyle name="Standard 23 4 4 4" xfId="14274" xr:uid="{00000000-0005-0000-0000-000060830000}"/>
    <cellStyle name="Standard 23 4 4 5" xfId="7977" xr:uid="{00000000-0005-0000-0000-000061830000}"/>
    <cellStyle name="Standard 23 4 5" xfId="6372" xr:uid="{00000000-0005-0000-0000-000062830000}"/>
    <cellStyle name="Standard 23 4 5 2" xfId="13224" xr:uid="{00000000-0005-0000-0000-000063830000}"/>
    <cellStyle name="Standard 23 4 5 3" xfId="7979" xr:uid="{00000000-0005-0000-0000-000064830000}"/>
    <cellStyle name="Standard 23 4 6" xfId="5690" xr:uid="{00000000-0005-0000-0000-000065830000}"/>
    <cellStyle name="Standard 23 4 7" xfId="14679" xr:uid="{00000000-0005-0000-0000-000066830000}"/>
    <cellStyle name="Standard 23 4 8" xfId="7970" xr:uid="{00000000-0005-0000-0000-000067830000}"/>
    <cellStyle name="Standard 23 5" xfId="1454" xr:uid="{00000000-0005-0000-0000-000068830000}"/>
    <cellStyle name="Standard 23 5 2" xfId="2128" xr:uid="{00000000-0005-0000-0000-000069830000}"/>
    <cellStyle name="Standard 23 5 2 2" xfId="6378" xr:uid="{00000000-0005-0000-0000-00006A830000}"/>
    <cellStyle name="Standard 23 5 2 2 2" xfId="13225" xr:uid="{00000000-0005-0000-0000-00006B830000}"/>
    <cellStyle name="Standard 23 5 2 2 3" xfId="7982" xr:uid="{00000000-0005-0000-0000-00006C830000}"/>
    <cellStyle name="Standard 23 5 2 3" xfId="5696" xr:uid="{00000000-0005-0000-0000-00006D830000}"/>
    <cellStyle name="Standard 23 5 2 4" xfId="10091" xr:uid="{00000000-0005-0000-0000-00006E830000}"/>
    <cellStyle name="Standard 23 5 2 5" xfId="7981" xr:uid="{00000000-0005-0000-0000-00006F830000}"/>
    <cellStyle name="Standard 23 5 3" xfId="6377" xr:uid="{00000000-0005-0000-0000-000070830000}"/>
    <cellStyle name="Standard 23 5 3 2" xfId="13226" xr:uid="{00000000-0005-0000-0000-000071830000}"/>
    <cellStyle name="Standard 23 5 3 3" xfId="7983" xr:uid="{00000000-0005-0000-0000-000072830000}"/>
    <cellStyle name="Standard 23 5 4" xfId="5695" xr:uid="{00000000-0005-0000-0000-000073830000}"/>
    <cellStyle name="Standard 23 5 5" xfId="9423" xr:uid="{00000000-0005-0000-0000-000074830000}"/>
    <cellStyle name="Standard 23 5 6" xfId="7980" xr:uid="{00000000-0005-0000-0000-000075830000}"/>
    <cellStyle name="Standard 23 6" xfId="1785" xr:uid="{00000000-0005-0000-0000-000076830000}"/>
    <cellStyle name="Standard 23 6 2" xfId="2428" xr:uid="{00000000-0005-0000-0000-000077830000}"/>
    <cellStyle name="Standard 23 6 2 2" xfId="6380" xr:uid="{00000000-0005-0000-0000-000078830000}"/>
    <cellStyle name="Standard 23 6 2 2 2" xfId="13227" xr:uid="{00000000-0005-0000-0000-000079830000}"/>
    <cellStyle name="Standard 23 6 2 2 3" xfId="7986" xr:uid="{00000000-0005-0000-0000-00007A830000}"/>
    <cellStyle name="Standard 23 6 2 3" xfId="5698" xr:uid="{00000000-0005-0000-0000-00007B830000}"/>
    <cellStyle name="Standard 23 6 2 4" xfId="10390" xr:uid="{00000000-0005-0000-0000-00007C830000}"/>
    <cellStyle name="Standard 23 6 2 5" xfId="7985" xr:uid="{00000000-0005-0000-0000-00007D830000}"/>
    <cellStyle name="Standard 23 6 3" xfId="6379" xr:uid="{00000000-0005-0000-0000-00007E830000}"/>
    <cellStyle name="Standard 23 6 3 2" xfId="13228" xr:uid="{00000000-0005-0000-0000-00007F830000}"/>
    <cellStyle name="Standard 23 6 3 3" xfId="7987" xr:uid="{00000000-0005-0000-0000-000080830000}"/>
    <cellStyle name="Standard 23 6 4" xfId="5697" xr:uid="{00000000-0005-0000-0000-000081830000}"/>
    <cellStyle name="Standard 23 6 5" xfId="9753" xr:uid="{00000000-0005-0000-0000-000082830000}"/>
    <cellStyle name="Standard 23 6 6" xfId="7984" xr:uid="{00000000-0005-0000-0000-000083830000}"/>
    <cellStyle name="Standard 23 7" xfId="1832" xr:uid="{00000000-0005-0000-0000-000084830000}"/>
    <cellStyle name="Standard 23 7 2" xfId="6381" xr:uid="{00000000-0005-0000-0000-000085830000}"/>
    <cellStyle name="Standard 23 7 2 2" xfId="13229" xr:uid="{00000000-0005-0000-0000-000086830000}"/>
    <cellStyle name="Standard 23 7 2 3" xfId="7989" xr:uid="{00000000-0005-0000-0000-000087830000}"/>
    <cellStyle name="Standard 23 7 3" xfId="5699" xr:uid="{00000000-0005-0000-0000-000088830000}"/>
    <cellStyle name="Standard 23 7 4" xfId="9800" xr:uid="{00000000-0005-0000-0000-000089830000}"/>
    <cellStyle name="Standard 23 7 5" xfId="7988" xr:uid="{00000000-0005-0000-0000-00008A830000}"/>
    <cellStyle name="Standard 23 8" xfId="2472" xr:uid="{00000000-0005-0000-0000-00008B830000}"/>
    <cellStyle name="Standard 23 8 2" xfId="6382" xr:uid="{00000000-0005-0000-0000-00008C830000}"/>
    <cellStyle name="Standard 23 8 2 2" xfId="13230" xr:uid="{00000000-0005-0000-0000-00008D830000}"/>
    <cellStyle name="Standard 23 8 2 3" xfId="7991" xr:uid="{00000000-0005-0000-0000-00008E830000}"/>
    <cellStyle name="Standard 23 8 3" xfId="5700" xr:uid="{00000000-0005-0000-0000-00008F830000}"/>
    <cellStyle name="Standard 23 8 4" xfId="10434" xr:uid="{00000000-0005-0000-0000-000090830000}"/>
    <cellStyle name="Standard 23 8 5" xfId="7990" xr:uid="{00000000-0005-0000-0000-000091830000}"/>
    <cellStyle name="Standard 23 9" xfId="2516" xr:uid="{00000000-0005-0000-0000-000092830000}"/>
    <cellStyle name="Standard 23 9 2" xfId="6383" xr:uid="{00000000-0005-0000-0000-000093830000}"/>
    <cellStyle name="Standard 23 9 2 2" xfId="13231" xr:uid="{00000000-0005-0000-0000-000094830000}"/>
    <cellStyle name="Standard 23 9 2 3" xfId="7993" xr:uid="{00000000-0005-0000-0000-000095830000}"/>
    <cellStyle name="Standard 23 9 3" xfId="5701" xr:uid="{00000000-0005-0000-0000-000096830000}"/>
    <cellStyle name="Standard 23 9 4" xfId="10478" xr:uid="{00000000-0005-0000-0000-000097830000}"/>
    <cellStyle name="Standard 23 9 5" xfId="7992" xr:uid="{00000000-0005-0000-0000-000098830000}"/>
    <cellStyle name="Standard 24" xfId="248" xr:uid="{00000000-0005-0000-0000-000099830000}"/>
    <cellStyle name="Standard 24 10" xfId="712" xr:uid="{00000000-0005-0000-0000-00009A830000}"/>
    <cellStyle name="Standard 24 10 2" xfId="6385" xr:uid="{00000000-0005-0000-0000-00009B830000}"/>
    <cellStyle name="Standard 24 10 2 2" xfId="13232" xr:uid="{00000000-0005-0000-0000-00009C830000}"/>
    <cellStyle name="Standard 24 10 2 3" xfId="7996" xr:uid="{00000000-0005-0000-0000-00009D830000}"/>
    <cellStyle name="Standard 24 10 3" xfId="5703" xr:uid="{00000000-0005-0000-0000-00009E830000}"/>
    <cellStyle name="Standard 24 10 4" xfId="14488" xr:uid="{00000000-0005-0000-0000-00009F830000}"/>
    <cellStyle name="Standard 24 10 5" xfId="7995" xr:uid="{00000000-0005-0000-0000-0000A0830000}"/>
    <cellStyle name="Standard 24 11" xfId="6384" xr:uid="{00000000-0005-0000-0000-0000A1830000}"/>
    <cellStyle name="Standard 24 11 2" xfId="13233" xr:uid="{00000000-0005-0000-0000-0000A2830000}"/>
    <cellStyle name="Standard 24 11 3" xfId="7997" xr:uid="{00000000-0005-0000-0000-0000A3830000}"/>
    <cellStyle name="Standard 24 12" xfId="5702" xr:uid="{00000000-0005-0000-0000-0000A4830000}"/>
    <cellStyle name="Standard 24 13" xfId="14949" xr:uid="{00000000-0005-0000-0000-0000A5830000}"/>
    <cellStyle name="Standard 24 14" xfId="7994" xr:uid="{00000000-0005-0000-0000-0000A6830000}"/>
    <cellStyle name="Standard 24 2" xfId="373" xr:uid="{00000000-0005-0000-0000-0000A7830000}"/>
    <cellStyle name="Standard 24 2 2" xfId="572" xr:uid="{00000000-0005-0000-0000-0000A8830000}"/>
    <cellStyle name="Standard 24 2 2 2" xfId="1652" xr:uid="{00000000-0005-0000-0000-0000A9830000}"/>
    <cellStyle name="Standard 24 2 2 2 2" xfId="2328" xr:uid="{00000000-0005-0000-0000-0000AA830000}"/>
    <cellStyle name="Standard 24 2 2 2 2 2" xfId="6389" xr:uid="{00000000-0005-0000-0000-0000AB830000}"/>
    <cellStyle name="Standard 24 2 2 2 2 2 2" xfId="13234" xr:uid="{00000000-0005-0000-0000-0000AC830000}"/>
    <cellStyle name="Standard 24 2 2 2 2 2 3" xfId="8002" xr:uid="{00000000-0005-0000-0000-0000AD830000}"/>
    <cellStyle name="Standard 24 2 2 2 2 3" xfId="5707" xr:uid="{00000000-0005-0000-0000-0000AE830000}"/>
    <cellStyle name="Standard 24 2 2 2 2 4" xfId="10290" xr:uid="{00000000-0005-0000-0000-0000AF830000}"/>
    <cellStyle name="Standard 24 2 2 2 2 5" xfId="8001" xr:uid="{00000000-0005-0000-0000-0000B0830000}"/>
    <cellStyle name="Standard 24 2 2 2 3" xfId="6388" xr:uid="{00000000-0005-0000-0000-0000B1830000}"/>
    <cellStyle name="Standard 24 2 2 2 3 2" xfId="13235" xr:uid="{00000000-0005-0000-0000-0000B2830000}"/>
    <cellStyle name="Standard 24 2 2 2 3 3" xfId="8003" xr:uid="{00000000-0005-0000-0000-0000B3830000}"/>
    <cellStyle name="Standard 24 2 2 2 4" xfId="5706" xr:uid="{00000000-0005-0000-0000-0000B4830000}"/>
    <cellStyle name="Standard 24 2 2 2 5" xfId="9620" xr:uid="{00000000-0005-0000-0000-0000B5830000}"/>
    <cellStyle name="Standard 24 2 2 2 6" xfId="8000" xr:uid="{00000000-0005-0000-0000-0000B6830000}"/>
    <cellStyle name="Standard 24 2 2 3" xfId="2004" xr:uid="{00000000-0005-0000-0000-0000B7830000}"/>
    <cellStyle name="Standard 24 2 2 3 2" xfId="6390" xr:uid="{00000000-0005-0000-0000-0000B8830000}"/>
    <cellStyle name="Standard 24 2 2 3 2 2" xfId="13236" xr:uid="{00000000-0005-0000-0000-0000B9830000}"/>
    <cellStyle name="Standard 24 2 2 3 2 3" xfId="8005" xr:uid="{00000000-0005-0000-0000-0000BA830000}"/>
    <cellStyle name="Standard 24 2 2 3 3" xfId="5708" xr:uid="{00000000-0005-0000-0000-0000BB830000}"/>
    <cellStyle name="Standard 24 2 2 3 4" xfId="9968" xr:uid="{00000000-0005-0000-0000-0000BC830000}"/>
    <cellStyle name="Standard 24 2 2 3 5" xfId="8004" xr:uid="{00000000-0005-0000-0000-0000BD830000}"/>
    <cellStyle name="Standard 24 2 2 4" xfId="979" xr:uid="{00000000-0005-0000-0000-0000BE830000}"/>
    <cellStyle name="Standard 24 2 2 4 2" xfId="6391" xr:uid="{00000000-0005-0000-0000-0000BF830000}"/>
    <cellStyle name="Standard 24 2 2 4 2 2" xfId="13237" xr:uid="{00000000-0005-0000-0000-0000C0830000}"/>
    <cellStyle name="Standard 24 2 2 4 2 3" xfId="8007" xr:uid="{00000000-0005-0000-0000-0000C1830000}"/>
    <cellStyle name="Standard 24 2 2 4 3" xfId="5709" xr:uid="{00000000-0005-0000-0000-0000C2830000}"/>
    <cellStyle name="Standard 24 2 2 4 4" xfId="14222" xr:uid="{00000000-0005-0000-0000-0000C3830000}"/>
    <cellStyle name="Standard 24 2 2 4 5" xfId="8006" xr:uid="{00000000-0005-0000-0000-0000C4830000}"/>
    <cellStyle name="Standard 24 2 2 5" xfId="6387" xr:uid="{00000000-0005-0000-0000-0000C5830000}"/>
    <cellStyle name="Standard 24 2 2 5 2" xfId="13238" xr:uid="{00000000-0005-0000-0000-0000C6830000}"/>
    <cellStyle name="Standard 24 2 2 5 3" xfId="8008" xr:uid="{00000000-0005-0000-0000-0000C7830000}"/>
    <cellStyle name="Standard 24 2 2 6" xfId="5705" xr:uid="{00000000-0005-0000-0000-0000C8830000}"/>
    <cellStyle name="Standard 24 2 2 7" xfId="14626" xr:uid="{00000000-0005-0000-0000-0000C9830000}"/>
    <cellStyle name="Standard 24 2 2 8" xfId="7999" xr:uid="{00000000-0005-0000-0000-0000CA830000}"/>
    <cellStyle name="Standard 24 2 3" xfId="1493" xr:uid="{00000000-0005-0000-0000-0000CB830000}"/>
    <cellStyle name="Standard 24 2 3 2" xfId="2164" xr:uid="{00000000-0005-0000-0000-0000CC830000}"/>
    <cellStyle name="Standard 24 2 3 2 2" xfId="6393" xr:uid="{00000000-0005-0000-0000-0000CD830000}"/>
    <cellStyle name="Standard 24 2 3 2 2 2" xfId="13239" xr:uid="{00000000-0005-0000-0000-0000CE830000}"/>
    <cellStyle name="Standard 24 2 3 2 2 3" xfId="8011" xr:uid="{00000000-0005-0000-0000-0000CF830000}"/>
    <cellStyle name="Standard 24 2 3 2 3" xfId="5711" xr:uid="{00000000-0005-0000-0000-0000D0830000}"/>
    <cellStyle name="Standard 24 2 3 2 4" xfId="10127" xr:uid="{00000000-0005-0000-0000-0000D1830000}"/>
    <cellStyle name="Standard 24 2 3 2 5" xfId="8010" xr:uid="{00000000-0005-0000-0000-0000D2830000}"/>
    <cellStyle name="Standard 24 2 3 3" xfId="6392" xr:uid="{00000000-0005-0000-0000-0000D3830000}"/>
    <cellStyle name="Standard 24 2 3 3 2" xfId="13240" xr:uid="{00000000-0005-0000-0000-0000D4830000}"/>
    <cellStyle name="Standard 24 2 3 3 3" xfId="8012" xr:uid="{00000000-0005-0000-0000-0000D5830000}"/>
    <cellStyle name="Standard 24 2 3 4" xfId="5710" xr:uid="{00000000-0005-0000-0000-0000D6830000}"/>
    <cellStyle name="Standard 24 2 3 5" xfId="9462" xr:uid="{00000000-0005-0000-0000-0000D7830000}"/>
    <cellStyle name="Standard 24 2 3 6" xfId="8009" xr:uid="{00000000-0005-0000-0000-0000D8830000}"/>
    <cellStyle name="Standard 24 2 4" xfId="1865" xr:uid="{00000000-0005-0000-0000-0000D9830000}"/>
    <cellStyle name="Standard 24 2 4 2" xfId="6394" xr:uid="{00000000-0005-0000-0000-0000DA830000}"/>
    <cellStyle name="Standard 24 2 4 2 2" xfId="13241" xr:uid="{00000000-0005-0000-0000-0000DB830000}"/>
    <cellStyle name="Standard 24 2 4 2 3" xfId="8014" xr:uid="{00000000-0005-0000-0000-0000DC830000}"/>
    <cellStyle name="Standard 24 2 4 3" xfId="5712" xr:uid="{00000000-0005-0000-0000-0000DD830000}"/>
    <cellStyle name="Standard 24 2 4 4" xfId="9833" xr:uid="{00000000-0005-0000-0000-0000DE830000}"/>
    <cellStyle name="Standard 24 2 4 5" xfId="8013" xr:uid="{00000000-0005-0000-0000-0000DF830000}"/>
    <cellStyle name="Standard 24 2 5" xfId="787" xr:uid="{00000000-0005-0000-0000-0000E0830000}"/>
    <cellStyle name="Standard 24 2 5 2" xfId="6395" xr:uid="{00000000-0005-0000-0000-0000E1830000}"/>
    <cellStyle name="Standard 24 2 5 2 2" xfId="13242" xr:uid="{00000000-0005-0000-0000-0000E2830000}"/>
    <cellStyle name="Standard 24 2 5 2 3" xfId="8016" xr:uid="{00000000-0005-0000-0000-0000E3830000}"/>
    <cellStyle name="Standard 24 2 5 3" xfId="5713" xr:uid="{00000000-0005-0000-0000-0000E4830000}"/>
    <cellStyle name="Standard 24 2 5 4" xfId="14414" xr:uid="{00000000-0005-0000-0000-0000E5830000}"/>
    <cellStyle name="Standard 24 2 5 5" xfId="8015" xr:uid="{00000000-0005-0000-0000-0000E6830000}"/>
    <cellStyle name="Standard 24 2 6" xfId="6386" xr:uid="{00000000-0005-0000-0000-0000E7830000}"/>
    <cellStyle name="Standard 24 2 6 2" xfId="13243" xr:uid="{00000000-0005-0000-0000-0000E8830000}"/>
    <cellStyle name="Standard 24 2 6 3" xfId="8017" xr:uid="{00000000-0005-0000-0000-0000E9830000}"/>
    <cellStyle name="Standard 24 2 7" xfId="5704" xr:uid="{00000000-0005-0000-0000-0000EA830000}"/>
    <cellStyle name="Standard 24 2 8" xfId="14824" xr:uid="{00000000-0005-0000-0000-0000EB830000}"/>
    <cellStyle name="Standard 24 2 9" xfId="7998" xr:uid="{00000000-0005-0000-0000-0000EC830000}"/>
    <cellStyle name="Standard 24 3" xfId="443" xr:uid="{00000000-0005-0000-0000-0000ED830000}"/>
    <cellStyle name="Standard 24 3 2" xfId="629" xr:uid="{00000000-0005-0000-0000-0000EE830000}"/>
    <cellStyle name="Standard 24 3 2 2" xfId="1697" xr:uid="{00000000-0005-0000-0000-0000EF830000}"/>
    <cellStyle name="Standard 24 3 2 2 2" xfId="2373" xr:uid="{00000000-0005-0000-0000-0000F0830000}"/>
    <cellStyle name="Standard 24 3 2 2 2 2" xfId="6399" xr:uid="{00000000-0005-0000-0000-0000F1830000}"/>
    <cellStyle name="Standard 24 3 2 2 2 2 2" xfId="13244" xr:uid="{00000000-0005-0000-0000-0000F2830000}"/>
    <cellStyle name="Standard 24 3 2 2 2 2 3" xfId="8022" xr:uid="{00000000-0005-0000-0000-0000F3830000}"/>
    <cellStyle name="Standard 24 3 2 2 2 3" xfId="5717" xr:uid="{00000000-0005-0000-0000-0000F4830000}"/>
    <cellStyle name="Standard 24 3 2 2 2 4" xfId="10335" xr:uid="{00000000-0005-0000-0000-0000F5830000}"/>
    <cellStyle name="Standard 24 3 2 2 2 5" xfId="8021" xr:uid="{00000000-0005-0000-0000-0000F6830000}"/>
    <cellStyle name="Standard 24 3 2 2 3" xfId="6398" xr:uid="{00000000-0005-0000-0000-0000F7830000}"/>
    <cellStyle name="Standard 24 3 2 2 3 2" xfId="13245" xr:uid="{00000000-0005-0000-0000-0000F8830000}"/>
    <cellStyle name="Standard 24 3 2 2 3 3" xfId="8023" xr:uid="{00000000-0005-0000-0000-0000F9830000}"/>
    <cellStyle name="Standard 24 3 2 2 4" xfId="5716" xr:uid="{00000000-0005-0000-0000-0000FA830000}"/>
    <cellStyle name="Standard 24 3 2 2 5" xfId="9665" xr:uid="{00000000-0005-0000-0000-0000FB830000}"/>
    <cellStyle name="Standard 24 3 2 2 6" xfId="8020" xr:uid="{00000000-0005-0000-0000-0000FC830000}"/>
    <cellStyle name="Standard 24 3 2 3" xfId="2049" xr:uid="{00000000-0005-0000-0000-0000FD830000}"/>
    <cellStyle name="Standard 24 3 2 3 2" xfId="6400" xr:uid="{00000000-0005-0000-0000-0000FE830000}"/>
    <cellStyle name="Standard 24 3 2 3 2 2" xfId="13246" xr:uid="{00000000-0005-0000-0000-0000FF830000}"/>
    <cellStyle name="Standard 24 3 2 3 2 3" xfId="8025" xr:uid="{00000000-0005-0000-0000-000000840000}"/>
    <cellStyle name="Standard 24 3 2 3 3" xfId="5718" xr:uid="{00000000-0005-0000-0000-000001840000}"/>
    <cellStyle name="Standard 24 3 2 3 4" xfId="10012" xr:uid="{00000000-0005-0000-0000-000002840000}"/>
    <cellStyle name="Standard 24 3 2 3 5" xfId="8024" xr:uid="{00000000-0005-0000-0000-000003840000}"/>
    <cellStyle name="Standard 24 3 2 4" xfId="1036" xr:uid="{00000000-0005-0000-0000-000004840000}"/>
    <cellStyle name="Standard 24 3 2 4 2" xfId="6401" xr:uid="{00000000-0005-0000-0000-000005840000}"/>
    <cellStyle name="Standard 24 3 2 4 2 2" xfId="13247" xr:uid="{00000000-0005-0000-0000-000006840000}"/>
    <cellStyle name="Standard 24 3 2 4 2 3" xfId="8027" xr:uid="{00000000-0005-0000-0000-000007840000}"/>
    <cellStyle name="Standard 24 3 2 4 3" xfId="5719" xr:uid="{00000000-0005-0000-0000-000008840000}"/>
    <cellStyle name="Standard 24 3 2 4 4" xfId="14165" xr:uid="{00000000-0005-0000-0000-000009840000}"/>
    <cellStyle name="Standard 24 3 2 4 5" xfId="8026" xr:uid="{00000000-0005-0000-0000-00000A840000}"/>
    <cellStyle name="Standard 24 3 2 5" xfId="6397" xr:uid="{00000000-0005-0000-0000-00000B840000}"/>
    <cellStyle name="Standard 24 3 2 5 2" xfId="13248" xr:uid="{00000000-0005-0000-0000-00000C840000}"/>
    <cellStyle name="Standard 24 3 2 5 3" xfId="8028" xr:uid="{00000000-0005-0000-0000-00000D840000}"/>
    <cellStyle name="Standard 24 3 2 6" xfId="5715" xr:uid="{00000000-0005-0000-0000-00000E840000}"/>
    <cellStyle name="Standard 24 3 2 7" xfId="14569" xr:uid="{00000000-0005-0000-0000-00000F840000}"/>
    <cellStyle name="Standard 24 3 2 8" xfId="8019" xr:uid="{00000000-0005-0000-0000-000010840000}"/>
    <cellStyle name="Standard 24 3 3" xfId="1538" xr:uid="{00000000-0005-0000-0000-000011840000}"/>
    <cellStyle name="Standard 24 3 3 2" xfId="2209" xr:uid="{00000000-0005-0000-0000-000012840000}"/>
    <cellStyle name="Standard 24 3 3 2 2" xfId="6403" xr:uid="{00000000-0005-0000-0000-000013840000}"/>
    <cellStyle name="Standard 24 3 3 2 2 2" xfId="13249" xr:uid="{00000000-0005-0000-0000-000014840000}"/>
    <cellStyle name="Standard 24 3 3 2 2 3" xfId="8031" xr:uid="{00000000-0005-0000-0000-000015840000}"/>
    <cellStyle name="Standard 24 3 3 2 3" xfId="5721" xr:uid="{00000000-0005-0000-0000-000016840000}"/>
    <cellStyle name="Standard 24 3 3 2 4" xfId="10171" xr:uid="{00000000-0005-0000-0000-000017840000}"/>
    <cellStyle name="Standard 24 3 3 2 5" xfId="8030" xr:uid="{00000000-0005-0000-0000-000018840000}"/>
    <cellStyle name="Standard 24 3 3 3" xfId="6402" xr:uid="{00000000-0005-0000-0000-000019840000}"/>
    <cellStyle name="Standard 24 3 3 3 2" xfId="13250" xr:uid="{00000000-0005-0000-0000-00001A840000}"/>
    <cellStyle name="Standard 24 3 3 3 3" xfId="8032" xr:uid="{00000000-0005-0000-0000-00001B840000}"/>
    <cellStyle name="Standard 24 3 3 4" xfId="5720" xr:uid="{00000000-0005-0000-0000-00001C840000}"/>
    <cellStyle name="Standard 24 3 3 5" xfId="9506" xr:uid="{00000000-0005-0000-0000-00001D840000}"/>
    <cellStyle name="Standard 24 3 3 6" xfId="8029" xr:uid="{00000000-0005-0000-0000-00001E840000}"/>
    <cellStyle name="Standard 24 3 4" xfId="1910" xr:uid="{00000000-0005-0000-0000-00001F840000}"/>
    <cellStyle name="Standard 24 3 4 2" xfId="6404" xr:uid="{00000000-0005-0000-0000-000020840000}"/>
    <cellStyle name="Standard 24 3 4 2 2" xfId="13251" xr:uid="{00000000-0005-0000-0000-000021840000}"/>
    <cellStyle name="Standard 24 3 4 2 3" xfId="8034" xr:uid="{00000000-0005-0000-0000-000022840000}"/>
    <cellStyle name="Standard 24 3 4 3" xfId="5722" xr:uid="{00000000-0005-0000-0000-000023840000}"/>
    <cellStyle name="Standard 24 3 4 4" xfId="9876" xr:uid="{00000000-0005-0000-0000-000024840000}"/>
    <cellStyle name="Standard 24 3 4 5" xfId="8033" xr:uid="{00000000-0005-0000-0000-000025840000}"/>
    <cellStyle name="Standard 24 3 5" xfId="857" xr:uid="{00000000-0005-0000-0000-000026840000}"/>
    <cellStyle name="Standard 24 3 5 2" xfId="6405" xr:uid="{00000000-0005-0000-0000-000027840000}"/>
    <cellStyle name="Standard 24 3 5 2 2" xfId="13252" xr:uid="{00000000-0005-0000-0000-000028840000}"/>
    <cellStyle name="Standard 24 3 5 2 3" xfId="8036" xr:uid="{00000000-0005-0000-0000-000029840000}"/>
    <cellStyle name="Standard 24 3 5 3" xfId="5723" xr:uid="{00000000-0005-0000-0000-00002A840000}"/>
    <cellStyle name="Standard 24 3 5 4" xfId="14344" xr:uid="{00000000-0005-0000-0000-00002B840000}"/>
    <cellStyle name="Standard 24 3 5 5" xfId="8035" xr:uid="{00000000-0005-0000-0000-00002C840000}"/>
    <cellStyle name="Standard 24 3 6" xfId="6396" xr:uid="{00000000-0005-0000-0000-00002D840000}"/>
    <cellStyle name="Standard 24 3 6 2" xfId="13253" xr:uid="{00000000-0005-0000-0000-00002E840000}"/>
    <cellStyle name="Standard 24 3 6 3" xfId="8037" xr:uid="{00000000-0005-0000-0000-00002F840000}"/>
    <cellStyle name="Standard 24 3 7" xfId="5714" xr:uid="{00000000-0005-0000-0000-000030840000}"/>
    <cellStyle name="Standard 24 3 8" xfId="14755" xr:uid="{00000000-0005-0000-0000-000031840000}"/>
    <cellStyle name="Standard 24 3 9" xfId="8018" xr:uid="{00000000-0005-0000-0000-000032840000}"/>
    <cellStyle name="Standard 24 4" xfId="507" xr:uid="{00000000-0005-0000-0000-000033840000}"/>
    <cellStyle name="Standard 24 4 2" xfId="1602" xr:uid="{00000000-0005-0000-0000-000034840000}"/>
    <cellStyle name="Standard 24 4 2 2" xfId="2273" xr:uid="{00000000-0005-0000-0000-000035840000}"/>
    <cellStyle name="Standard 24 4 2 2 2" xfId="6408" xr:uid="{00000000-0005-0000-0000-000036840000}"/>
    <cellStyle name="Standard 24 4 2 2 2 2" xfId="13254" xr:uid="{00000000-0005-0000-0000-000037840000}"/>
    <cellStyle name="Standard 24 4 2 2 2 3" xfId="8041" xr:uid="{00000000-0005-0000-0000-000038840000}"/>
    <cellStyle name="Standard 24 4 2 2 3" xfId="5726" xr:uid="{00000000-0005-0000-0000-000039840000}"/>
    <cellStyle name="Standard 24 4 2 2 4" xfId="10235" xr:uid="{00000000-0005-0000-0000-00003A840000}"/>
    <cellStyle name="Standard 24 4 2 2 5" xfId="8040" xr:uid="{00000000-0005-0000-0000-00003B840000}"/>
    <cellStyle name="Standard 24 4 2 3" xfId="6407" xr:uid="{00000000-0005-0000-0000-00003C840000}"/>
    <cellStyle name="Standard 24 4 2 3 2" xfId="13255" xr:uid="{00000000-0005-0000-0000-00003D840000}"/>
    <cellStyle name="Standard 24 4 2 3 3" xfId="8042" xr:uid="{00000000-0005-0000-0000-00003E840000}"/>
    <cellStyle name="Standard 24 4 2 4" xfId="5725" xr:uid="{00000000-0005-0000-0000-00003F840000}"/>
    <cellStyle name="Standard 24 4 2 5" xfId="9570" xr:uid="{00000000-0005-0000-0000-000040840000}"/>
    <cellStyle name="Standard 24 4 2 6" xfId="8039" xr:uid="{00000000-0005-0000-0000-000041840000}"/>
    <cellStyle name="Standard 24 4 3" xfId="1959" xr:uid="{00000000-0005-0000-0000-000042840000}"/>
    <cellStyle name="Standard 24 4 3 2" xfId="6409" xr:uid="{00000000-0005-0000-0000-000043840000}"/>
    <cellStyle name="Standard 24 4 3 2 2" xfId="13256" xr:uid="{00000000-0005-0000-0000-000044840000}"/>
    <cellStyle name="Standard 24 4 3 2 3" xfId="8044" xr:uid="{00000000-0005-0000-0000-000045840000}"/>
    <cellStyle name="Standard 24 4 3 3" xfId="5727" xr:uid="{00000000-0005-0000-0000-000046840000}"/>
    <cellStyle name="Standard 24 4 3 4" xfId="9923" xr:uid="{00000000-0005-0000-0000-000047840000}"/>
    <cellStyle name="Standard 24 4 3 5" xfId="8043" xr:uid="{00000000-0005-0000-0000-000048840000}"/>
    <cellStyle name="Standard 24 4 4" xfId="915" xr:uid="{00000000-0005-0000-0000-000049840000}"/>
    <cellStyle name="Standard 24 4 4 2" xfId="6410" xr:uid="{00000000-0005-0000-0000-00004A840000}"/>
    <cellStyle name="Standard 24 4 4 2 2" xfId="13257" xr:uid="{00000000-0005-0000-0000-00004B840000}"/>
    <cellStyle name="Standard 24 4 4 2 3" xfId="8046" xr:uid="{00000000-0005-0000-0000-00004C840000}"/>
    <cellStyle name="Standard 24 4 4 3" xfId="5728" xr:uid="{00000000-0005-0000-0000-00004D840000}"/>
    <cellStyle name="Standard 24 4 4 4" xfId="14286" xr:uid="{00000000-0005-0000-0000-00004E840000}"/>
    <cellStyle name="Standard 24 4 4 5" xfId="8045" xr:uid="{00000000-0005-0000-0000-00004F840000}"/>
    <cellStyle name="Standard 24 4 5" xfId="6406" xr:uid="{00000000-0005-0000-0000-000050840000}"/>
    <cellStyle name="Standard 24 4 5 2" xfId="13258" xr:uid="{00000000-0005-0000-0000-000051840000}"/>
    <cellStyle name="Standard 24 4 5 3" xfId="8047" xr:uid="{00000000-0005-0000-0000-000052840000}"/>
    <cellStyle name="Standard 24 4 6" xfId="5724" xr:uid="{00000000-0005-0000-0000-000053840000}"/>
    <cellStyle name="Standard 24 4 7" xfId="14691" xr:uid="{00000000-0005-0000-0000-000054840000}"/>
    <cellStyle name="Standard 24 4 8" xfId="8038" xr:uid="{00000000-0005-0000-0000-000055840000}"/>
    <cellStyle name="Standard 24 5" xfId="1435" xr:uid="{00000000-0005-0000-0000-000056840000}"/>
    <cellStyle name="Standard 24 5 2" xfId="2108" xr:uid="{00000000-0005-0000-0000-000057840000}"/>
    <cellStyle name="Standard 24 5 2 2" xfId="6412" xr:uid="{00000000-0005-0000-0000-000058840000}"/>
    <cellStyle name="Standard 24 5 2 2 2" xfId="13259" xr:uid="{00000000-0005-0000-0000-000059840000}"/>
    <cellStyle name="Standard 24 5 2 2 3" xfId="8050" xr:uid="{00000000-0005-0000-0000-00005A840000}"/>
    <cellStyle name="Standard 24 5 2 3" xfId="5730" xr:uid="{00000000-0005-0000-0000-00005B840000}"/>
    <cellStyle name="Standard 24 5 2 4" xfId="10071" xr:uid="{00000000-0005-0000-0000-00005C840000}"/>
    <cellStyle name="Standard 24 5 2 5" xfId="8049" xr:uid="{00000000-0005-0000-0000-00005D840000}"/>
    <cellStyle name="Standard 24 5 3" xfId="6411" xr:uid="{00000000-0005-0000-0000-00005E840000}"/>
    <cellStyle name="Standard 24 5 3 2" xfId="13260" xr:uid="{00000000-0005-0000-0000-00005F840000}"/>
    <cellStyle name="Standard 24 5 3 3" xfId="8051" xr:uid="{00000000-0005-0000-0000-000060840000}"/>
    <cellStyle name="Standard 24 5 4" xfId="5729" xr:uid="{00000000-0005-0000-0000-000061840000}"/>
    <cellStyle name="Standard 24 5 5" xfId="9404" xr:uid="{00000000-0005-0000-0000-000062840000}"/>
    <cellStyle name="Standard 24 5 6" xfId="8048" xr:uid="{00000000-0005-0000-0000-000063840000}"/>
    <cellStyle name="Standard 24 6" xfId="1773" xr:uid="{00000000-0005-0000-0000-000064840000}"/>
    <cellStyle name="Standard 24 6 2" xfId="2416" xr:uid="{00000000-0005-0000-0000-000065840000}"/>
    <cellStyle name="Standard 24 6 2 2" xfId="6414" xr:uid="{00000000-0005-0000-0000-000066840000}"/>
    <cellStyle name="Standard 24 6 2 2 2" xfId="13261" xr:uid="{00000000-0005-0000-0000-000067840000}"/>
    <cellStyle name="Standard 24 6 2 2 3" xfId="8054" xr:uid="{00000000-0005-0000-0000-000068840000}"/>
    <cellStyle name="Standard 24 6 2 3" xfId="5732" xr:uid="{00000000-0005-0000-0000-000069840000}"/>
    <cellStyle name="Standard 24 6 2 4" xfId="10378" xr:uid="{00000000-0005-0000-0000-00006A840000}"/>
    <cellStyle name="Standard 24 6 2 5" xfId="8053" xr:uid="{00000000-0005-0000-0000-00006B840000}"/>
    <cellStyle name="Standard 24 6 3" xfId="6413" xr:uid="{00000000-0005-0000-0000-00006C840000}"/>
    <cellStyle name="Standard 24 6 3 2" xfId="13262" xr:uid="{00000000-0005-0000-0000-00006D840000}"/>
    <cellStyle name="Standard 24 6 3 3" xfId="8055" xr:uid="{00000000-0005-0000-0000-00006E840000}"/>
    <cellStyle name="Standard 24 6 4" xfId="5731" xr:uid="{00000000-0005-0000-0000-00006F840000}"/>
    <cellStyle name="Standard 24 6 5" xfId="9741" xr:uid="{00000000-0005-0000-0000-000070840000}"/>
    <cellStyle name="Standard 24 6 6" xfId="8052" xr:uid="{00000000-0005-0000-0000-000071840000}"/>
    <cellStyle name="Standard 24 7" xfId="1820" xr:uid="{00000000-0005-0000-0000-000072840000}"/>
    <cellStyle name="Standard 24 7 2" xfId="6415" xr:uid="{00000000-0005-0000-0000-000073840000}"/>
    <cellStyle name="Standard 24 7 2 2" xfId="13263" xr:uid="{00000000-0005-0000-0000-000074840000}"/>
    <cellStyle name="Standard 24 7 2 3" xfId="8057" xr:uid="{00000000-0005-0000-0000-000075840000}"/>
    <cellStyle name="Standard 24 7 3" xfId="5733" xr:uid="{00000000-0005-0000-0000-000076840000}"/>
    <cellStyle name="Standard 24 7 4" xfId="9788" xr:uid="{00000000-0005-0000-0000-000077840000}"/>
    <cellStyle name="Standard 24 7 5" xfId="8056" xr:uid="{00000000-0005-0000-0000-000078840000}"/>
    <cellStyle name="Standard 24 8" xfId="2460" xr:uid="{00000000-0005-0000-0000-000079840000}"/>
    <cellStyle name="Standard 24 8 2" xfId="6416" xr:uid="{00000000-0005-0000-0000-00007A840000}"/>
    <cellStyle name="Standard 24 8 2 2" xfId="13264" xr:uid="{00000000-0005-0000-0000-00007B840000}"/>
    <cellStyle name="Standard 24 8 2 3" xfId="8059" xr:uid="{00000000-0005-0000-0000-00007C840000}"/>
    <cellStyle name="Standard 24 8 3" xfId="5734" xr:uid="{00000000-0005-0000-0000-00007D840000}"/>
    <cellStyle name="Standard 24 8 4" xfId="10422" xr:uid="{00000000-0005-0000-0000-00007E840000}"/>
    <cellStyle name="Standard 24 8 5" xfId="8058" xr:uid="{00000000-0005-0000-0000-00007F840000}"/>
    <cellStyle name="Standard 24 9" xfId="2504" xr:uid="{00000000-0005-0000-0000-000080840000}"/>
    <cellStyle name="Standard 24 9 2" xfId="6417" xr:uid="{00000000-0005-0000-0000-000081840000}"/>
    <cellStyle name="Standard 24 9 2 2" xfId="13265" xr:uid="{00000000-0005-0000-0000-000082840000}"/>
    <cellStyle name="Standard 24 9 2 3" xfId="8061" xr:uid="{00000000-0005-0000-0000-000083840000}"/>
    <cellStyle name="Standard 24 9 3" xfId="5735" xr:uid="{00000000-0005-0000-0000-000084840000}"/>
    <cellStyle name="Standard 24 9 4" xfId="10466" xr:uid="{00000000-0005-0000-0000-000085840000}"/>
    <cellStyle name="Standard 24 9 5" xfId="8060" xr:uid="{00000000-0005-0000-0000-000086840000}"/>
    <cellStyle name="Standard 25" xfId="298" xr:uid="{00000000-0005-0000-0000-000087840000}"/>
    <cellStyle name="Standard 25 10" xfId="730" xr:uid="{00000000-0005-0000-0000-000088840000}"/>
    <cellStyle name="Standard 25 10 2" xfId="6419" xr:uid="{00000000-0005-0000-0000-000089840000}"/>
    <cellStyle name="Standard 25 10 2 2" xfId="13266" xr:uid="{00000000-0005-0000-0000-00008A840000}"/>
    <cellStyle name="Standard 25 10 2 3" xfId="8064" xr:uid="{00000000-0005-0000-0000-00008B840000}"/>
    <cellStyle name="Standard 25 10 3" xfId="5737" xr:uid="{00000000-0005-0000-0000-00008C840000}"/>
    <cellStyle name="Standard 25 10 4" xfId="14470" xr:uid="{00000000-0005-0000-0000-00008D840000}"/>
    <cellStyle name="Standard 25 10 5" xfId="8063" xr:uid="{00000000-0005-0000-0000-00008E840000}"/>
    <cellStyle name="Standard 25 11" xfId="6418" xr:uid="{00000000-0005-0000-0000-00008F840000}"/>
    <cellStyle name="Standard 25 11 2" xfId="13267" xr:uid="{00000000-0005-0000-0000-000090840000}"/>
    <cellStyle name="Standard 25 11 3" xfId="8065" xr:uid="{00000000-0005-0000-0000-000091840000}"/>
    <cellStyle name="Standard 25 12" xfId="5736" xr:uid="{00000000-0005-0000-0000-000092840000}"/>
    <cellStyle name="Standard 25 13" xfId="14899" xr:uid="{00000000-0005-0000-0000-000093840000}"/>
    <cellStyle name="Standard 25 14" xfId="8062" xr:uid="{00000000-0005-0000-0000-000094840000}"/>
    <cellStyle name="Standard 25 2" xfId="391" xr:uid="{00000000-0005-0000-0000-000095840000}"/>
    <cellStyle name="Standard 25 2 2" xfId="590" xr:uid="{00000000-0005-0000-0000-000096840000}"/>
    <cellStyle name="Standard 25 2 2 2" xfId="1663" xr:uid="{00000000-0005-0000-0000-000097840000}"/>
    <cellStyle name="Standard 25 2 2 2 2" xfId="2339" xr:uid="{00000000-0005-0000-0000-000098840000}"/>
    <cellStyle name="Standard 25 2 2 2 2 2" xfId="6423" xr:uid="{00000000-0005-0000-0000-000099840000}"/>
    <cellStyle name="Standard 25 2 2 2 2 2 2" xfId="13268" xr:uid="{00000000-0005-0000-0000-00009A840000}"/>
    <cellStyle name="Standard 25 2 2 2 2 2 3" xfId="8070" xr:uid="{00000000-0005-0000-0000-00009B840000}"/>
    <cellStyle name="Standard 25 2 2 2 2 3" xfId="5741" xr:uid="{00000000-0005-0000-0000-00009C840000}"/>
    <cellStyle name="Standard 25 2 2 2 2 4" xfId="10301" xr:uid="{00000000-0005-0000-0000-00009D840000}"/>
    <cellStyle name="Standard 25 2 2 2 2 5" xfId="8069" xr:uid="{00000000-0005-0000-0000-00009E840000}"/>
    <cellStyle name="Standard 25 2 2 2 3" xfId="6422" xr:uid="{00000000-0005-0000-0000-00009F840000}"/>
    <cellStyle name="Standard 25 2 2 2 3 2" xfId="13269" xr:uid="{00000000-0005-0000-0000-0000A0840000}"/>
    <cellStyle name="Standard 25 2 2 2 3 3" xfId="8071" xr:uid="{00000000-0005-0000-0000-0000A1840000}"/>
    <cellStyle name="Standard 25 2 2 2 4" xfId="5740" xr:uid="{00000000-0005-0000-0000-0000A2840000}"/>
    <cellStyle name="Standard 25 2 2 2 5" xfId="9631" xr:uid="{00000000-0005-0000-0000-0000A3840000}"/>
    <cellStyle name="Standard 25 2 2 2 6" xfId="8068" xr:uid="{00000000-0005-0000-0000-0000A4840000}"/>
    <cellStyle name="Standard 25 2 2 3" xfId="2015" xr:uid="{00000000-0005-0000-0000-0000A5840000}"/>
    <cellStyle name="Standard 25 2 2 3 2" xfId="6424" xr:uid="{00000000-0005-0000-0000-0000A6840000}"/>
    <cellStyle name="Standard 25 2 2 3 2 2" xfId="13270" xr:uid="{00000000-0005-0000-0000-0000A7840000}"/>
    <cellStyle name="Standard 25 2 2 3 2 3" xfId="8073" xr:uid="{00000000-0005-0000-0000-0000A8840000}"/>
    <cellStyle name="Standard 25 2 2 3 3" xfId="5742" xr:uid="{00000000-0005-0000-0000-0000A9840000}"/>
    <cellStyle name="Standard 25 2 2 3 4" xfId="9979" xr:uid="{00000000-0005-0000-0000-0000AA840000}"/>
    <cellStyle name="Standard 25 2 2 3 5" xfId="8072" xr:uid="{00000000-0005-0000-0000-0000AB840000}"/>
    <cellStyle name="Standard 25 2 2 4" xfId="997" xr:uid="{00000000-0005-0000-0000-0000AC840000}"/>
    <cellStyle name="Standard 25 2 2 4 2" xfId="6425" xr:uid="{00000000-0005-0000-0000-0000AD840000}"/>
    <cellStyle name="Standard 25 2 2 4 2 2" xfId="13271" xr:uid="{00000000-0005-0000-0000-0000AE840000}"/>
    <cellStyle name="Standard 25 2 2 4 2 3" xfId="8075" xr:uid="{00000000-0005-0000-0000-0000AF840000}"/>
    <cellStyle name="Standard 25 2 2 4 3" xfId="5743" xr:uid="{00000000-0005-0000-0000-0000B0840000}"/>
    <cellStyle name="Standard 25 2 2 4 4" xfId="14204" xr:uid="{00000000-0005-0000-0000-0000B1840000}"/>
    <cellStyle name="Standard 25 2 2 4 5" xfId="8074" xr:uid="{00000000-0005-0000-0000-0000B2840000}"/>
    <cellStyle name="Standard 25 2 2 5" xfId="6421" xr:uid="{00000000-0005-0000-0000-0000B3840000}"/>
    <cellStyle name="Standard 25 2 2 5 2" xfId="13272" xr:uid="{00000000-0005-0000-0000-0000B4840000}"/>
    <cellStyle name="Standard 25 2 2 5 3" xfId="8076" xr:uid="{00000000-0005-0000-0000-0000B5840000}"/>
    <cellStyle name="Standard 25 2 2 6" xfId="5739" xr:uid="{00000000-0005-0000-0000-0000B6840000}"/>
    <cellStyle name="Standard 25 2 2 7" xfId="14608" xr:uid="{00000000-0005-0000-0000-0000B7840000}"/>
    <cellStyle name="Standard 25 2 2 8" xfId="8067" xr:uid="{00000000-0005-0000-0000-0000B8840000}"/>
    <cellStyle name="Standard 25 2 3" xfId="1504" xr:uid="{00000000-0005-0000-0000-0000B9840000}"/>
    <cellStyle name="Standard 25 2 3 2" xfId="2175" xr:uid="{00000000-0005-0000-0000-0000BA840000}"/>
    <cellStyle name="Standard 25 2 3 2 2" xfId="6427" xr:uid="{00000000-0005-0000-0000-0000BB840000}"/>
    <cellStyle name="Standard 25 2 3 2 2 2" xfId="13273" xr:uid="{00000000-0005-0000-0000-0000BC840000}"/>
    <cellStyle name="Standard 25 2 3 2 2 3" xfId="8079" xr:uid="{00000000-0005-0000-0000-0000BD840000}"/>
    <cellStyle name="Standard 25 2 3 2 3" xfId="5745" xr:uid="{00000000-0005-0000-0000-0000BE840000}"/>
    <cellStyle name="Standard 25 2 3 2 4" xfId="10137" xr:uid="{00000000-0005-0000-0000-0000BF840000}"/>
    <cellStyle name="Standard 25 2 3 2 5" xfId="8078" xr:uid="{00000000-0005-0000-0000-0000C0840000}"/>
    <cellStyle name="Standard 25 2 3 3" xfId="6426" xr:uid="{00000000-0005-0000-0000-0000C1840000}"/>
    <cellStyle name="Standard 25 2 3 3 2" xfId="13274" xr:uid="{00000000-0005-0000-0000-0000C2840000}"/>
    <cellStyle name="Standard 25 2 3 3 3" xfId="8080" xr:uid="{00000000-0005-0000-0000-0000C3840000}"/>
    <cellStyle name="Standard 25 2 3 4" xfId="5744" xr:uid="{00000000-0005-0000-0000-0000C4840000}"/>
    <cellStyle name="Standard 25 2 3 5" xfId="9473" xr:uid="{00000000-0005-0000-0000-0000C5840000}"/>
    <cellStyle name="Standard 25 2 3 6" xfId="8077" xr:uid="{00000000-0005-0000-0000-0000C6840000}"/>
    <cellStyle name="Standard 25 2 4" xfId="1876" xr:uid="{00000000-0005-0000-0000-0000C7840000}"/>
    <cellStyle name="Standard 25 2 4 2" xfId="6428" xr:uid="{00000000-0005-0000-0000-0000C8840000}"/>
    <cellStyle name="Standard 25 2 4 2 2" xfId="13275" xr:uid="{00000000-0005-0000-0000-0000C9840000}"/>
    <cellStyle name="Standard 25 2 4 2 3" xfId="8082" xr:uid="{00000000-0005-0000-0000-0000CA840000}"/>
    <cellStyle name="Standard 25 2 4 3" xfId="5746" xr:uid="{00000000-0005-0000-0000-0000CB840000}"/>
    <cellStyle name="Standard 25 2 4 4" xfId="9843" xr:uid="{00000000-0005-0000-0000-0000CC840000}"/>
    <cellStyle name="Standard 25 2 4 5" xfId="8081" xr:uid="{00000000-0005-0000-0000-0000CD840000}"/>
    <cellStyle name="Standard 25 2 5" xfId="805" xr:uid="{00000000-0005-0000-0000-0000CE840000}"/>
    <cellStyle name="Standard 25 2 5 2" xfId="6429" xr:uid="{00000000-0005-0000-0000-0000CF840000}"/>
    <cellStyle name="Standard 25 2 5 2 2" xfId="13276" xr:uid="{00000000-0005-0000-0000-0000D0840000}"/>
    <cellStyle name="Standard 25 2 5 2 3" xfId="8084" xr:uid="{00000000-0005-0000-0000-0000D1840000}"/>
    <cellStyle name="Standard 25 2 5 3" xfId="5747" xr:uid="{00000000-0005-0000-0000-0000D2840000}"/>
    <cellStyle name="Standard 25 2 5 4" xfId="14396" xr:uid="{00000000-0005-0000-0000-0000D3840000}"/>
    <cellStyle name="Standard 25 2 5 5" xfId="8083" xr:uid="{00000000-0005-0000-0000-0000D4840000}"/>
    <cellStyle name="Standard 25 2 6" xfId="6420" xr:uid="{00000000-0005-0000-0000-0000D5840000}"/>
    <cellStyle name="Standard 25 2 6 2" xfId="13277" xr:uid="{00000000-0005-0000-0000-0000D6840000}"/>
    <cellStyle name="Standard 25 2 6 3" xfId="8085" xr:uid="{00000000-0005-0000-0000-0000D7840000}"/>
    <cellStyle name="Standard 25 2 7" xfId="5738" xr:uid="{00000000-0005-0000-0000-0000D8840000}"/>
    <cellStyle name="Standard 25 2 8" xfId="14807" xr:uid="{00000000-0005-0000-0000-0000D9840000}"/>
    <cellStyle name="Standard 25 2 9" xfId="8066" xr:uid="{00000000-0005-0000-0000-0000DA840000}"/>
    <cellStyle name="Standard 25 3" xfId="461" xr:uid="{00000000-0005-0000-0000-0000DB840000}"/>
    <cellStyle name="Standard 25 3 2" xfId="640" xr:uid="{00000000-0005-0000-0000-0000DC840000}"/>
    <cellStyle name="Standard 25 3 2 2" xfId="1708" xr:uid="{00000000-0005-0000-0000-0000DD840000}"/>
    <cellStyle name="Standard 25 3 2 2 2" xfId="2384" xr:uid="{00000000-0005-0000-0000-0000DE840000}"/>
    <cellStyle name="Standard 25 3 2 2 2 2" xfId="6433" xr:uid="{00000000-0005-0000-0000-0000DF840000}"/>
    <cellStyle name="Standard 25 3 2 2 2 2 2" xfId="13278" xr:uid="{00000000-0005-0000-0000-0000E0840000}"/>
    <cellStyle name="Standard 25 3 2 2 2 2 3" xfId="8090" xr:uid="{00000000-0005-0000-0000-0000E1840000}"/>
    <cellStyle name="Standard 25 3 2 2 2 3" xfId="5751" xr:uid="{00000000-0005-0000-0000-0000E2840000}"/>
    <cellStyle name="Standard 25 3 2 2 2 4" xfId="10346" xr:uid="{00000000-0005-0000-0000-0000E3840000}"/>
    <cellStyle name="Standard 25 3 2 2 2 5" xfId="8089" xr:uid="{00000000-0005-0000-0000-0000E4840000}"/>
    <cellStyle name="Standard 25 3 2 2 3" xfId="6432" xr:uid="{00000000-0005-0000-0000-0000E5840000}"/>
    <cellStyle name="Standard 25 3 2 2 3 2" xfId="13279" xr:uid="{00000000-0005-0000-0000-0000E6840000}"/>
    <cellStyle name="Standard 25 3 2 2 3 3" xfId="8091" xr:uid="{00000000-0005-0000-0000-0000E7840000}"/>
    <cellStyle name="Standard 25 3 2 2 4" xfId="5750" xr:uid="{00000000-0005-0000-0000-0000E8840000}"/>
    <cellStyle name="Standard 25 3 2 2 5" xfId="9676" xr:uid="{00000000-0005-0000-0000-0000E9840000}"/>
    <cellStyle name="Standard 25 3 2 2 6" xfId="8088" xr:uid="{00000000-0005-0000-0000-0000EA840000}"/>
    <cellStyle name="Standard 25 3 2 3" xfId="2060" xr:uid="{00000000-0005-0000-0000-0000EB840000}"/>
    <cellStyle name="Standard 25 3 2 3 2" xfId="6434" xr:uid="{00000000-0005-0000-0000-0000EC840000}"/>
    <cellStyle name="Standard 25 3 2 3 2 2" xfId="13280" xr:uid="{00000000-0005-0000-0000-0000ED840000}"/>
    <cellStyle name="Standard 25 3 2 3 2 3" xfId="8093" xr:uid="{00000000-0005-0000-0000-0000EE840000}"/>
    <cellStyle name="Standard 25 3 2 3 3" xfId="5752" xr:uid="{00000000-0005-0000-0000-0000EF840000}"/>
    <cellStyle name="Standard 25 3 2 3 4" xfId="10023" xr:uid="{00000000-0005-0000-0000-0000F0840000}"/>
    <cellStyle name="Standard 25 3 2 3 5" xfId="8092" xr:uid="{00000000-0005-0000-0000-0000F1840000}"/>
    <cellStyle name="Standard 25 3 2 4" xfId="1047" xr:uid="{00000000-0005-0000-0000-0000F2840000}"/>
    <cellStyle name="Standard 25 3 2 4 2" xfId="6435" xr:uid="{00000000-0005-0000-0000-0000F3840000}"/>
    <cellStyle name="Standard 25 3 2 4 2 2" xfId="13281" xr:uid="{00000000-0005-0000-0000-0000F4840000}"/>
    <cellStyle name="Standard 25 3 2 4 2 3" xfId="8095" xr:uid="{00000000-0005-0000-0000-0000F5840000}"/>
    <cellStyle name="Standard 25 3 2 4 3" xfId="5753" xr:uid="{00000000-0005-0000-0000-0000F6840000}"/>
    <cellStyle name="Standard 25 3 2 4 4" xfId="14154" xr:uid="{00000000-0005-0000-0000-0000F7840000}"/>
    <cellStyle name="Standard 25 3 2 4 5" xfId="8094" xr:uid="{00000000-0005-0000-0000-0000F8840000}"/>
    <cellStyle name="Standard 25 3 2 5" xfId="6431" xr:uid="{00000000-0005-0000-0000-0000F9840000}"/>
    <cellStyle name="Standard 25 3 2 5 2" xfId="13282" xr:uid="{00000000-0005-0000-0000-0000FA840000}"/>
    <cellStyle name="Standard 25 3 2 5 3" xfId="8096" xr:uid="{00000000-0005-0000-0000-0000FB840000}"/>
    <cellStyle name="Standard 25 3 2 6" xfId="5749" xr:uid="{00000000-0005-0000-0000-0000FC840000}"/>
    <cellStyle name="Standard 25 3 2 7" xfId="14558" xr:uid="{00000000-0005-0000-0000-0000FD840000}"/>
    <cellStyle name="Standard 25 3 2 8" xfId="8087" xr:uid="{00000000-0005-0000-0000-0000FE840000}"/>
    <cellStyle name="Standard 25 3 3" xfId="1549" xr:uid="{00000000-0005-0000-0000-0000FF840000}"/>
    <cellStyle name="Standard 25 3 3 2" xfId="2220" xr:uid="{00000000-0005-0000-0000-000000850000}"/>
    <cellStyle name="Standard 25 3 3 2 2" xfId="6437" xr:uid="{00000000-0005-0000-0000-000001850000}"/>
    <cellStyle name="Standard 25 3 3 2 2 2" xfId="13283" xr:uid="{00000000-0005-0000-0000-000002850000}"/>
    <cellStyle name="Standard 25 3 3 2 2 3" xfId="8099" xr:uid="{00000000-0005-0000-0000-000003850000}"/>
    <cellStyle name="Standard 25 3 3 2 3" xfId="5755" xr:uid="{00000000-0005-0000-0000-000004850000}"/>
    <cellStyle name="Standard 25 3 3 2 4" xfId="10182" xr:uid="{00000000-0005-0000-0000-000005850000}"/>
    <cellStyle name="Standard 25 3 3 2 5" xfId="8098" xr:uid="{00000000-0005-0000-0000-000006850000}"/>
    <cellStyle name="Standard 25 3 3 3" xfId="6436" xr:uid="{00000000-0005-0000-0000-000007850000}"/>
    <cellStyle name="Standard 25 3 3 3 2" xfId="13284" xr:uid="{00000000-0005-0000-0000-000008850000}"/>
    <cellStyle name="Standard 25 3 3 3 3" xfId="8100" xr:uid="{00000000-0005-0000-0000-000009850000}"/>
    <cellStyle name="Standard 25 3 3 4" xfId="5754" xr:uid="{00000000-0005-0000-0000-00000A850000}"/>
    <cellStyle name="Standard 25 3 3 5" xfId="9517" xr:uid="{00000000-0005-0000-0000-00000B850000}"/>
    <cellStyle name="Standard 25 3 3 6" xfId="8097" xr:uid="{00000000-0005-0000-0000-00000C850000}"/>
    <cellStyle name="Standard 25 3 4" xfId="1921" xr:uid="{00000000-0005-0000-0000-00000D850000}"/>
    <cellStyle name="Standard 25 3 4 2" xfId="6438" xr:uid="{00000000-0005-0000-0000-00000E850000}"/>
    <cellStyle name="Standard 25 3 4 2 2" xfId="13285" xr:uid="{00000000-0005-0000-0000-00000F850000}"/>
    <cellStyle name="Standard 25 3 4 2 3" xfId="8102" xr:uid="{00000000-0005-0000-0000-000010850000}"/>
    <cellStyle name="Standard 25 3 4 3" xfId="5756" xr:uid="{00000000-0005-0000-0000-000011850000}"/>
    <cellStyle name="Standard 25 3 4 4" xfId="9887" xr:uid="{00000000-0005-0000-0000-000012850000}"/>
    <cellStyle name="Standard 25 3 4 5" xfId="8101" xr:uid="{00000000-0005-0000-0000-000013850000}"/>
    <cellStyle name="Standard 25 3 5" xfId="875" xr:uid="{00000000-0005-0000-0000-000014850000}"/>
    <cellStyle name="Standard 25 3 5 2" xfId="6439" xr:uid="{00000000-0005-0000-0000-000015850000}"/>
    <cellStyle name="Standard 25 3 5 2 2" xfId="13286" xr:uid="{00000000-0005-0000-0000-000016850000}"/>
    <cellStyle name="Standard 25 3 5 2 3" xfId="8104" xr:uid="{00000000-0005-0000-0000-000017850000}"/>
    <cellStyle name="Standard 25 3 5 3" xfId="5757" xr:uid="{00000000-0005-0000-0000-000018850000}"/>
    <cellStyle name="Standard 25 3 5 4" xfId="14326" xr:uid="{00000000-0005-0000-0000-000019850000}"/>
    <cellStyle name="Standard 25 3 5 5" xfId="8103" xr:uid="{00000000-0005-0000-0000-00001A850000}"/>
    <cellStyle name="Standard 25 3 6" xfId="6430" xr:uid="{00000000-0005-0000-0000-00001B850000}"/>
    <cellStyle name="Standard 25 3 6 2" xfId="13287" xr:uid="{00000000-0005-0000-0000-00001C850000}"/>
    <cellStyle name="Standard 25 3 6 3" xfId="8105" xr:uid="{00000000-0005-0000-0000-00001D850000}"/>
    <cellStyle name="Standard 25 3 7" xfId="5748" xr:uid="{00000000-0005-0000-0000-00001E850000}"/>
    <cellStyle name="Standard 25 3 8" xfId="14737" xr:uid="{00000000-0005-0000-0000-00001F850000}"/>
    <cellStyle name="Standard 25 3 9" xfId="8086" xr:uid="{00000000-0005-0000-0000-000020850000}"/>
    <cellStyle name="Standard 25 4" xfId="518" xr:uid="{00000000-0005-0000-0000-000021850000}"/>
    <cellStyle name="Standard 25 4 2" xfId="1617" xr:uid="{00000000-0005-0000-0000-000022850000}"/>
    <cellStyle name="Standard 25 4 2 2" xfId="2291" xr:uid="{00000000-0005-0000-0000-000023850000}"/>
    <cellStyle name="Standard 25 4 2 2 2" xfId="6442" xr:uid="{00000000-0005-0000-0000-000024850000}"/>
    <cellStyle name="Standard 25 4 2 2 2 2" xfId="13288" xr:uid="{00000000-0005-0000-0000-000025850000}"/>
    <cellStyle name="Standard 25 4 2 2 2 3" xfId="8109" xr:uid="{00000000-0005-0000-0000-000026850000}"/>
    <cellStyle name="Standard 25 4 2 2 3" xfId="5760" xr:uid="{00000000-0005-0000-0000-000027850000}"/>
    <cellStyle name="Standard 25 4 2 2 4" xfId="10253" xr:uid="{00000000-0005-0000-0000-000028850000}"/>
    <cellStyle name="Standard 25 4 2 2 5" xfId="8108" xr:uid="{00000000-0005-0000-0000-000029850000}"/>
    <cellStyle name="Standard 25 4 2 3" xfId="6441" xr:uid="{00000000-0005-0000-0000-00002A850000}"/>
    <cellStyle name="Standard 25 4 2 3 2" xfId="13289" xr:uid="{00000000-0005-0000-0000-00002B850000}"/>
    <cellStyle name="Standard 25 4 2 3 3" xfId="8110" xr:uid="{00000000-0005-0000-0000-00002C850000}"/>
    <cellStyle name="Standard 25 4 2 4" xfId="5759" xr:uid="{00000000-0005-0000-0000-00002D850000}"/>
    <cellStyle name="Standard 25 4 2 5" xfId="9585" xr:uid="{00000000-0005-0000-0000-00002E850000}"/>
    <cellStyle name="Standard 25 4 2 6" xfId="8107" xr:uid="{00000000-0005-0000-0000-00002F850000}"/>
    <cellStyle name="Standard 25 4 3" xfId="1970" xr:uid="{00000000-0005-0000-0000-000030850000}"/>
    <cellStyle name="Standard 25 4 3 2" xfId="6443" xr:uid="{00000000-0005-0000-0000-000031850000}"/>
    <cellStyle name="Standard 25 4 3 2 2" xfId="13290" xr:uid="{00000000-0005-0000-0000-000032850000}"/>
    <cellStyle name="Standard 25 4 3 2 3" xfId="8112" xr:uid="{00000000-0005-0000-0000-000033850000}"/>
    <cellStyle name="Standard 25 4 3 3" xfId="5761" xr:uid="{00000000-0005-0000-0000-000034850000}"/>
    <cellStyle name="Standard 25 4 3 4" xfId="9934" xr:uid="{00000000-0005-0000-0000-000035850000}"/>
    <cellStyle name="Standard 25 4 3 5" xfId="8111" xr:uid="{00000000-0005-0000-0000-000036850000}"/>
    <cellStyle name="Standard 25 4 4" xfId="926" xr:uid="{00000000-0005-0000-0000-000037850000}"/>
    <cellStyle name="Standard 25 4 4 2" xfId="6444" xr:uid="{00000000-0005-0000-0000-000038850000}"/>
    <cellStyle name="Standard 25 4 4 2 2" xfId="13291" xr:uid="{00000000-0005-0000-0000-000039850000}"/>
    <cellStyle name="Standard 25 4 4 2 3" xfId="8114" xr:uid="{00000000-0005-0000-0000-00003A850000}"/>
    <cellStyle name="Standard 25 4 4 3" xfId="5762" xr:uid="{00000000-0005-0000-0000-00003B850000}"/>
    <cellStyle name="Standard 25 4 4 4" xfId="14275" xr:uid="{00000000-0005-0000-0000-00003C850000}"/>
    <cellStyle name="Standard 25 4 4 5" xfId="8113" xr:uid="{00000000-0005-0000-0000-00003D850000}"/>
    <cellStyle name="Standard 25 4 5" xfId="6440" xr:uid="{00000000-0005-0000-0000-00003E850000}"/>
    <cellStyle name="Standard 25 4 5 2" xfId="13292" xr:uid="{00000000-0005-0000-0000-00003F850000}"/>
    <cellStyle name="Standard 25 4 5 3" xfId="8115" xr:uid="{00000000-0005-0000-0000-000040850000}"/>
    <cellStyle name="Standard 25 4 6" xfId="5758" xr:uid="{00000000-0005-0000-0000-000041850000}"/>
    <cellStyle name="Standard 25 4 7" xfId="14680" xr:uid="{00000000-0005-0000-0000-000042850000}"/>
    <cellStyle name="Standard 25 4 8" xfId="8106" xr:uid="{00000000-0005-0000-0000-000043850000}"/>
    <cellStyle name="Standard 25 5" xfId="1452" xr:uid="{00000000-0005-0000-0000-000044850000}"/>
    <cellStyle name="Standard 25 5 2" xfId="2126" xr:uid="{00000000-0005-0000-0000-000045850000}"/>
    <cellStyle name="Standard 25 5 2 2" xfId="6446" xr:uid="{00000000-0005-0000-0000-000046850000}"/>
    <cellStyle name="Standard 25 5 2 2 2" xfId="13293" xr:uid="{00000000-0005-0000-0000-000047850000}"/>
    <cellStyle name="Standard 25 5 2 2 3" xfId="8118" xr:uid="{00000000-0005-0000-0000-000048850000}"/>
    <cellStyle name="Standard 25 5 2 3" xfId="5764" xr:uid="{00000000-0005-0000-0000-000049850000}"/>
    <cellStyle name="Standard 25 5 2 4" xfId="10089" xr:uid="{00000000-0005-0000-0000-00004A850000}"/>
    <cellStyle name="Standard 25 5 2 5" xfId="8117" xr:uid="{00000000-0005-0000-0000-00004B850000}"/>
    <cellStyle name="Standard 25 5 3" xfId="6445" xr:uid="{00000000-0005-0000-0000-00004C850000}"/>
    <cellStyle name="Standard 25 5 3 2" xfId="13294" xr:uid="{00000000-0005-0000-0000-00004D850000}"/>
    <cellStyle name="Standard 25 5 3 3" xfId="8119" xr:uid="{00000000-0005-0000-0000-00004E850000}"/>
    <cellStyle name="Standard 25 5 4" xfId="5763" xr:uid="{00000000-0005-0000-0000-00004F850000}"/>
    <cellStyle name="Standard 25 5 5" xfId="9421" xr:uid="{00000000-0005-0000-0000-000050850000}"/>
    <cellStyle name="Standard 25 5 6" xfId="8116" xr:uid="{00000000-0005-0000-0000-000051850000}"/>
    <cellStyle name="Standard 25 6" xfId="1784" xr:uid="{00000000-0005-0000-0000-000052850000}"/>
    <cellStyle name="Standard 25 6 2" xfId="2427" xr:uid="{00000000-0005-0000-0000-000053850000}"/>
    <cellStyle name="Standard 25 6 2 2" xfId="6448" xr:uid="{00000000-0005-0000-0000-000054850000}"/>
    <cellStyle name="Standard 25 6 2 2 2" xfId="13295" xr:uid="{00000000-0005-0000-0000-000055850000}"/>
    <cellStyle name="Standard 25 6 2 2 3" xfId="8122" xr:uid="{00000000-0005-0000-0000-000056850000}"/>
    <cellStyle name="Standard 25 6 2 3" xfId="5766" xr:uid="{00000000-0005-0000-0000-000057850000}"/>
    <cellStyle name="Standard 25 6 2 4" xfId="10389" xr:uid="{00000000-0005-0000-0000-000058850000}"/>
    <cellStyle name="Standard 25 6 2 5" xfId="8121" xr:uid="{00000000-0005-0000-0000-000059850000}"/>
    <cellStyle name="Standard 25 6 3" xfId="6447" xr:uid="{00000000-0005-0000-0000-00005A850000}"/>
    <cellStyle name="Standard 25 6 3 2" xfId="13296" xr:uid="{00000000-0005-0000-0000-00005B850000}"/>
    <cellStyle name="Standard 25 6 3 3" xfId="8123" xr:uid="{00000000-0005-0000-0000-00005C850000}"/>
    <cellStyle name="Standard 25 6 4" xfId="5765" xr:uid="{00000000-0005-0000-0000-00005D850000}"/>
    <cellStyle name="Standard 25 6 5" xfId="9752" xr:uid="{00000000-0005-0000-0000-00005E850000}"/>
    <cellStyle name="Standard 25 6 6" xfId="8120" xr:uid="{00000000-0005-0000-0000-00005F850000}"/>
    <cellStyle name="Standard 25 7" xfId="1831" xr:uid="{00000000-0005-0000-0000-000060850000}"/>
    <cellStyle name="Standard 25 7 2" xfId="6449" xr:uid="{00000000-0005-0000-0000-000061850000}"/>
    <cellStyle name="Standard 25 7 2 2" xfId="13297" xr:uid="{00000000-0005-0000-0000-000062850000}"/>
    <cellStyle name="Standard 25 7 2 3" xfId="8125" xr:uid="{00000000-0005-0000-0000-000063850000}"/>
    <cellStyle name="Standard 25 7 3" xfId="5767" xr:uid="{00000000-0005-0000-0000-000064850000}"/>
    <cellStyle name="Standard 25 7 4" xfId="9799" xr:uid="{00000000-0005-0000-0000-000065850000}"/>
    <cellStyle name="Standard 25 7 5" xfId="8124" xr:uid="{00000000-0005-0000-0000-000066850000}"/>
    <cellStyle name="Standard 25 8" xfId="2471" xr:uid="{00000000-0005-0000-0000-000067850000}"/>
    <cellStyle name="Standard 25 8 2" xfId="6450" xr:uid="{00000000-0005-0000-0000-000068850000}"/>
    <cellStyle name="Standard 25 8 2 2" xfId="13298" xr:uid="{00000000-0005-0000-0000-000069850000}"/>
    <cellStyle name="Standard 25 8 2 3" xfId="8127" xr:uid="{00000000-0005-0000-0000-00006A850000}"/>
    <cellStyle name="Standard 25 8 3" xfId="5768" xr:uid="{00000000-0005-0000-0000-00006B850000}"/>
    <cellStyle name="Standard 25 8 4" xfId="10433" xr:uid="{00000000-0005-0000-0000-00006C850000}"/>
    <cellStyle name="Standard 25 8 5" xfId="8126" xr:uid="{00000000-0005-0000-0000-00006D850000}"/>
    <cellStyle name="Standard 25 9" xfId="2515" xr:uid="{00000000-0005-0000-0000-00006E850000}"/>
    <cellStyle name="Standard 25 9 2" xfId="6451" xr:uid="{00000000-0005-0000-0000-00006F850000}"/>
    <cellStyle name="Standard 25 9 2 2" xfId="13299" xr:uid="{00000000-0005-0000-0000-000070850000}"/>
    <cellStyle name="Standard 25 9 2 3" xfId="8129" xr:uid="{00000000-0005-0000-0000-000071850000}"/>
    <cellStyle name="Standard 25 9 3" xfId="5769" xr:uid="{00000000-0005-0000-0000-000072850000}"/>
    <cellStyle name="Standard 25 9 4" xfId="10477" xr:uid="{00000000-0005-0000-0000-000073850000}"/>
    <cellStyle name="Standard 25 9 5" xfId="8128" xr:uid="{00000000-0005-0000-0000-000074850000}"/>
    <cellStyle name="Standard 26" xfId="315" xr:uid="{00000000-0005-0000-0000-000075850000}"/>
    <cellStyle name="Standard 26 10" xfId="734" xr:uid="{00000000-0005-0000-0000-000076850000}"/>
    <cellStyle name="Standard 26 10 2" xfId="6453" xr:uid="{00000000-0005-0000-0000-000077850000}"/>
    <cellStyle name="Standard 26 10 2 2" xfId="13300" xr:uid="{00000000-0005-0000-0000-000078850000}"/>
    <cellStyle name="Standard 26 10 2 3" xfId="8132" xr:uid="{00000000-0005-0000-0000-000079850000}"/>
    <cellStyle name="Standard 26 10 3" xfId="5771" xr:uid="{00000000-0005-0000-0000-00007A850000}"/>
    <cellStyle name="Standard 26 10 4" xfId="14466" xr:uid="{00000000-0005-0000-0000-00007B850000}"/>
    <cellStyle name="Standard 26 10 5" xfId="8131" xr:uid="{00000000-0005-0000-0000-00007C850000}"/>
    <cellStyle name="Standard 26 11" xfId="6452" xr:uid="{00000000-0005-0000-0000-00007D850000}"/>
    <cellStyle name="Standard 26 11 2" xfId="13301" xr:uid="{00000000-0005-0000-0000-00007E850000}"/>
    <cellStyle name="Standard 26 11 3" xfId="8133" xr:uid="{00000000-0005-0000-0000-00007F850000}"/>
    <cellStyle name="Standard 26 12" xfId="5770" xr:uid="{00000000-0005-0000-0000-000080850000}"/>
    <cellStyle name="Standard 26 13" xfId="14883" xr:uid="{00000000-0005-0000-0000-000081850000}"/>
    <cellStyle name="Standard 26 14" xfId="8130" xr:uid="{00000000-0005-0000-0000-000082850000}"/>
    <cellStyle name="Standard 26 2" xfId="395" xr:uid="{00000000-0005-0000-0000-000083850000}"/>
    <cellStyle name="Standard 26 2 2" xfId="594" xr:uid="{00000000-0005-0000-0000-000084850000}"/>
    <cellStyle name="Standard 26 2 2 2" xfId="1666" xr:uid="{00000000-0005-0000-0000-000085850000}"/>
    <cellStyle name="Standard 26 2 2 2 2" xfId="2342" xr:uid="{00000000-0005-0000-0000-000086850000}"/>
    <cellStyle name="Standard 26 2 2 2 2 2" xfId="6457" xr:uid="{00000000-0005-0000-0000-000087850000}"/>
    <cellStyle name="Standard 26 2 2 2 2 2 2" xfId="13302" xr:uid="{00000000-0005-0000-0000-000088850000}"/>
    <cellStyle name="Standard 26 2 2 2 2 2 3" xfId="8138" xr:uid="{00000000-0005-0000-0000-000089850000}"/>
    <cellStyle name="Standard 26 2 2 2 2 3" xfId="5775" xr:uid="{00000000-0005-0000-0000-00008A850000}"/>
    <cellStyle name="Standard 26 2 2 2 2 4" xfId="10304" xr:uid="{00000000-0005-0000-0000-00008B850000}"/>
    <cellStyle name="Standard 26 2 2 2 2 5" xfId="8137" xr:uid="{00000000-0005-0000-0000-00008C850000}"/>
    <cellStyle name="Standard 26 2 2 2 3" xfId="6456" xr:uid="{00000000-0005-0000-0000-00008D850000}"/>
    <cellStyle name="Standard 26 2 2 2 3 2" xfId="13303" xr:uid="{00000000-0005-0000-0000-00008E850000}"/>
    <cellStyle name="Standard 26 2 2 2 3 3" xfId="8139" xr:uid="{00000000-0005-0000-0000-00008F850000}"/>
    <cellStyle name="Standard 26 2 2 2 4" xfId="5774" xr:uid="{00000000-0005-0000-0000-000090850000}"/>
    <cellStyle name="Standard 26 2 2 2 5" xfId="9634" xr:uid="{00000000-0005-0000-0000-000091850000}"/>
    <cellStyle name="Standard 26 2 2 2 6" xfId="8136" xr:uid="{00000000-0005-0000-0000-000092850000}"/>
    <cellStyle name="Standard 26 2 2 3" xfId="2018" xr:uid="{00000000-0005-0000-0000-000093850000}"/>
    <cellStyle name="Standard 26 2 2 3 2" xfId="6458" xr:uid="{00000000-0005-0000-0000-000094850000}"/>
    <cellStyle name="Standard 26 2 2 3 2 2" xfId="13304" xr:uid="{00000000-0005-0000-0000-000095850000}"/>
    <cellStyle name="Standard 26 2 2 3 2 3" xfId="8141" xr:uid="{00000000-0005-0000-0000-000096850000}"/>
    <cellStyle name="Standard 26 2 2 3 3" xfId="5776" xr:uid="{00000000-0005-0000-0000-000097850000}"/>
    <cellStyle name="Standard 26 2 2 3 4" xfId="9982" xr:uid="{00000000-0005-0000-0000-000098850000}"/>
    <cellStyle name="Standard 26 2 2 3 5" xfId="8140" xr:uid="{00000000-0005-0000-0000-000099850000}"/>
    <cellStyle name="Standard 26 2 2 4" xfId="1001" xr:uid="{00000000-0005-0000-0000-00009A850000}"/>
    <cellStyle name="Standard 26 2 2 4 2" xfId="6459" xr:uid="{00000000-0005-0000-0000-00009B850000}"/>
    <cellStyle name="Standard 26 2 2 4 2 2" xfId="13305" xr:uid="{00000000-0005-0000-0000-00009C850000}"/>
    <cellStyle name="Standard 26 2 2 4 2 3" xfId="8143" xr:uid="{00000000-0005-0000-0000-00009D850000}"/>
    <cellStyle name="Standard 26 2 2 4 3" xfId="5777" xr:uid="{00000000-0005-0000-0000-00009E850000}"/>
    <cellStyle name="Standard 26 2 2 4 4" xfId="14200" xr:uid="{00000000-0005-0000-0000-00009F850000}"/>
    <cellStyle name="Standard 26 2 2 4 5" xfId="8142" xr:uid="{00000000-0005-0000-0000-0000A0850000}"/>
    <cellStyle name="Standard 26 2 2 5" xfId="6455" xr:uid="{00000000-0005-0000-0000-0000A1850000}"/>
    <cellStyle name="Standard 26 2 2 5 2" xfId="13306" xr:uid="{00000000-0005-0000-0000-0000A2850000}"/>
    <cellStyle name="Standard 26 2 2 5 3" xfId="8144" xr:uid="{00000000-0005-0000-0000-0000A3850000}"/>
    <cellStyle name="Standard 26 2 2 6" xfId="5773" xr:uid="{00000000-0005-0000-0000-0000A4850000}"/>
    <cellStyle name="Standard 26 2 2 7" xfId="14604" xr:uid="{00000000-0005-0000-0000-0000A5850000}"/>
    <cellStyle name="Standard 26 2 2 8" xfId="8135" xr:uid="{00000000-0005-0000-0000-0000A6850000}"/>
    <cellStyle name="Standard 26 2 3" xfId="1507" xr:uid="{00000000-0005-0000-0000-0000A7850000}"/>
    <cellStyle name="Standard 26 2 3 2" xfId="2178" xr:uid="{00000000-0005-0000-0000-0000A8850000}"/>
    <cellStyle name="Standard 26 2 3 2 2" xfId="6461" xr:uid="{00000000-0005-0000-0000-0000A9850000}"/>
    <cellStyle name="Standard 26 2 3 2 2 2" xfId="13307" xr:uid="{00000000-0005-0000-0000-0000AA850000}"/>
    <cellStyle name="Standard 26 2 3 2 2 3" xfId="8147" xr:uid="{00000000-0005-0000-0000-0000AB850000}"/>
    <cellStyle name="Standard 26 2 3 2 3" xfId="5779" xr:uid="{00000000-0005-0000-0000-0000AC850000}"/>
    <cellStyle name="Standard 26 2 3 2 4" xfId="10140" xr:uid="{00000000-0005-0000-0000-0000AD850000}"/>
    <cellStyle name="Standard 26 2 3 2 5" xfId="8146" xr:uid="{00000000-0005-0000-0000-0000AE850000}"/>
    <cellStyle name="Standard 26 2 3 3" xfId="6460" xr:uid="{00000000-0005-0000-0000-0000AF850000}"/>
    <cellStyle name="Standard 26 2 3 3 2" xfId="13308" xr:uid="{00000000-0005-0000-0000-0000B0850000}"/>
    <cellStyle name="Standard 26 2 3 3 3" xfId="8148" xr:uid="{00000000-0005-0000-0000-0000B1850000}"/>
    <cellStyle name="Standard 26 2 3 4" xfId="5778" xr:uid="{00000000-0005-0000-0000-0000B2850000}"/>
    <cellStyle name="Standard 26 2 3 5" xfId="9476" xr:uid="{00000000-0005-0000-0000-0000B3850000}"/>
    <cellStyle name="Standard 26 2 3 6" xfId="8145" xr:uid="{00000000-0005-0000-0000-0000B4850000}"/>
    <cellStyle name="Standard 26 2 4" xfId="1879" xr:uid="{00000000-0005-0000-0000-0000B5850000}"/>
    <cellStyle name="Standard 26 2 4 2" xfId="6462" xr:uid="{00000000-0005-0000-0000-0000B6850000}"/>
    <cellStyle name="Standard 26 2 4 2 2" xfId="13309" xr:uid="{00000000-0005-0000-0000-0000B7850000}"/>
    <cellStyle name="Standard 26 2 4 2 3" xfId="8150" xr:uid="{00000000-0005-0000-0000-0000B8850000}"/>
    <cellStyle name="Standard 26 2 4 3" xfId="5780" xr:uid="{00000000-0005-0000-0000-0000B9850000}"/>
    <cellStyle name="Standard 26 2 4 4" xfId="9846" xr:uid="{00000000-0005-0000-0000-0000BA850000}"/>
    <cellStyle name="Standard 26 2 4 5" xfId="8149" xr:uid="{00000000-0005-0000-0000-0000BB850000}"/>
    <cellStyle name="Standard 26 2 5" xfId="809" xr:uid="{00000000-0005-0000-0000-0000BC850000}"/>
    <cellStyle name="Standard 26 2 5 2" xfId="6463" xr:uid="{00000000-0005-0000-0000-0000BD850000}"/>
    <cellStyle name="Standard 26 2 5 2 2" xfId="13310" xr:uid="{00000000-0005-0000-0000-0000BE850000}"/>
    <cellStyle name="Standard 26 2 5 2 3" xfId="8152" xr:uid="{00000000-0005-0000-0000-0000BF850000}"/>
    <cellStyle name="Standard 26 2 5 3" xfId="5781" xr:uid="{00000000-0005-0000-0000-0000C0850000}"/>
    <cellStyle name="Standard 26 2 5 4" xfId="14392" xr:uid="{00000000-0005-0000-0000-0000C1850000}"/>
    <cellStyle name="Standard 26 2 5 5" xfId="8151" xr:uid="{00000000-0005-0000-0000-0000C2850000}"/>
    <cellStyle name="Standard 26 2 6" xfId="6454" xr:uid="{00000000-0005-0000-0000-0000C3850000}"/>
    <cellStyle name="Standard 26 2 6 2" xfId="13311" xr:uid="{00000000-0005-0000-0000-0000C4850000}"/>
    <cellStyle name="Standard 26 2 6 3" xfId="8153" xr:uid="{00000000-0005-0000-0000-0000C5850000}"/>
    <cellStyle name="Standard 26 2 7" xfId="5772" xr:uid="{00000000-0005-0000-0000-0000C6850000}"/>
    <cellStyle name="Standard 26 2 8" xfId="14803" xr:uid="{00000000-0005-0000-0000-0000C7850000}"/>
    <cellStyle name="Standard 26 2 9" xfId="8134" xr:uid="{00000000-0005-0000-0000-0000C8850000}"/>
    <cellStyle name="Standard 26 3" xfId="465" xr:uid="{00000000-0005-0000-0000-0000C9850000}"/>
    <cellStyle name="Standard 26 3 2" xfId="643" xr:uid="{00000000-0005-0000-0000-0000CA850000}"/>
    <cellStyle name="Standard 26 3 2 2" xfId="1711" xr:uid="{00000000-0005-0000-0000-0000CB850000}"/>
    <cellStyle name="Standard 26 3 2 2 2" xfId="2387" xr:uid="{00000000-0005-0000-0000-0000CC850000}"/>
    <cellStyle name="Standard 26 3 2 2 2 2" xfId="6467" xr:uid="{00000000-0005-0000-0000-0000CD850000}"/>
    <cellStyle name="Standard 26 3 2 2 2 2 2" xfId="13312" xr:uid="{00000000-0005-0000-0000-0000CE850000}"/>
    <cellStyle name="Standard 26 3 2 2 2 2 3" xfId="8158" xr:uid="{00000000-0005-0000-0000-0000CF850000}"/>
    <cellStyle name="Standard 26 3 2 2 2 3" xfId="5785" xr:uid="{00000000-0005-0000-0000-0000D0850000}"/>
    <cellStyle name="Standard 26 3 2 2 2 4" xfId="10349" xr:uid="{00000000-0005-0000-0000-0000D1850000}"/>
    <cellStyle name="Standard 26 3 2 2 2 5" xfId="8157" xr:uid="{00000000-0005-0000-0000-0000D2850000}"/>
    <cellStyle name="Standard 26 3 2 2 3" xfId="6466" xr:uid="{00000000-0005-0000-0000-0000D3850000}"/>
    <cellStyle name="Standard 26 3 2 2 3 2" xfId="13313" xr:uid="{00000000-0005-0000-0000-0000D4850000}"/>
    <cellStyle name="Standard 26 3 2 2 3 3" xfId="8159" xr:uid="{00000000-0005-0000-0000-0000D5850000}"/>
    <cellStyle name="Standard 26 3 2 2 4" xfId="5784" xr:uid="{00000000-0005-0000-0000-0000D6850000}"/>
    <cellStyle name="Standard 26 3 2 2 5" xfId="9679" xr:uid="{00000000-0005-0000-0000-0000D7850000}"/>
    <cellStyle name="Standard 26 3 2 2 6" xfId="8156" xr:uid="{00000000-0005-0000-0000-0000D8850000}"/>
    <cellStyle name="Standard 26 3 2 3" xfId="2063" xr:uid="{00000000-0005-0000-0000-0000D9850000}"/>
    <cellStyle name="Standard 26 3 2 3 2" xfId="6468" xr:uid="{00000000-0005-0000-0000-0000DA850000}"/>
    <cellStyle name="Standard 26 3 2 3 2 2" xfId="13314" xr:uid="{00000000-0005-0000-0000-0000DB850000}"/>
    <cellStyle name="Standard 26 3 2 3 2 3" xfId="8161" xr:uid="{00000000-0005-0000-0000-0000DC850000}"/>
    <cellStyle name="Standard 26 3 2 3 3" xfId="5786" xr:uid="{00000000-0005-0000-0000-0000DD850000}"/>
    <cellStyle name="Standard 26 3 2 3 4" xfId="10026" xr:uid="{00000000-0005-0000-0000-0000DE850000}"/>
    <cellStyle name="Standard 26 3 2 3 5" xfId="8160" xr:uid="{00000000-0005-0000-0000-0000DF850000}"/>
    <cellStyle name="Standard 26 3 2 4" xfId="1050" xr:uid="{00000000-0005-0000-0000-0000E0850000}"/>
    <cellStyle name="Standard 26 3 2 4 2" xfId="6469" xr:uid="{00000000-0005-0000-0000-0000E1850000}"/>
    <cellStyle name="Standard 26 3 2 4 2 2" xfId="13315" xr:uid="{00000000-0005-0000-0000-0000E2850000}"/>
    <cellStyle name="Standard 26 3 2 4 2 3" xfId="8163" xr:uid="{00000000-0005-0000-0000-0000E3850000}"/>
    <cellStyle name="Standard 26 3 2 4 3" xfId="5787" xr:uid="{00000000-0005-0000-0000-0000E4850000}"/>
    <cellStyle name="Standard 26 3 2 4 4" xfId="14151" xr:uid="{00000000-0005-0000-0000-0000E5850000}"/>
    <cellStyle name="Standard 26 3 2 4 5" xfId="8162" xr:uid="{00000000-0005-0000-0000-0000E6850000}"/>
    <cellStyle name="Standard 26 3 2 5" xfId="6465" xr:uid="{00000000-0005-0000-0000-0000E7850000}"/>
    <cellStyle name="Standard 26 3 2 5 2" xfId="13316" xr:uid="{00000000-0005-0000-0000-0000E8850000}"/>
    <cellStyle name="Standard 26 3 2 5 3" xfId="8164" xr:uid="{00000000-0005-0000-0000-0000E9850000}"/>
    <cellStyle name="Standard 26 3 2 6" xfId="5783" xr:uid="{00000000-0005-0000-0000-0000EA850000}"/>
    <cellStyle name="Standard 26 3 2 7" xfId="14555" xr:uid="{00000000-0005-0000-0000-0000EB850000}"/>
    <cellStyle name="Standard 26 3 2 8" xfId="8155" xr:uid="{00000000-0005-0000-0000-0000EC850000}"/>
    <cellStyle name="Standard 26 3 3" xfId="1552" xr:uid="{00000000-0005-0000-0000-0000ED850000}"/>
    <cellStyle name="Standard 26 3 3 2" xfId="2223" xr:uid="{00000000-0005-0000-0000-0000EE850000}"/>
    <cellStyle name="Standard 26 3 3 2 2" xfId="6471" xr:uid="{00000000-0005-0000-0000-0000EF850000}"/>
    <cellStyle name="Standard 26 3 3 2 2 2" xfId="13317" xr:uid="{00000000-0005-0000-0000-0000F0850000}"/>
    <cellStyle name="Standard 26 3 3 2 2 3" xfId="8167" xr:uid="{00000000-0005-0000-0000-0000F1850000}"/>
    <cellStyle name="Standard 26 3 3 2 3" xfId="5789" xr:uid="{00000000-0005-0000-0000-0000F2850000}"/>
    <cellStyle name="Standard 26 3 3 2 4" xfId="10185" xr:uid="{00000000-0005-0000-0000-0000F3850000}"/>
    <cellStyle name="Standard 26 3 3 2 5" xfId="8166" xr:uid="{00000000-0005-0000-0000-0000F4850000}"/>
    <cellStyle name="Standard 26 3 3 3" xfId="6470" xr:uid="{00000000-0005-0000-0000-0000F5850000}"/>
    <cellStyle name="Standard 26 3 3 3 2" xfId="13318" xr:uid="{00000000-0005-0000-0000-0000F6850000}"/>
    <cellStyle name="Standard 26 3 3 3 3" xfId="8168" xr:uid="{00000000-0005-0000-0000-0000F7850000}"/>
    <cellStyle name="Standard 26 3 3 4" xfId="5788" xr:uid="{00000000-0005-0000-0000-0000F8850000}"/>
    <cellStyle name="Standard 26 3 3 5" xfId="9520" xr:uid="{00000000-0005-0000-0000-0000F9850000}"/>
    <cellStyle name="Standard 26 3 3 6" xfId="8165" xr:uid="{00000000-0005-0000-0000-0000FA850000}"/>
    <cellStyle name="Standard 26 3 4" xfId="1924" xr:uid="{00000000-0005-0000-0000-0000FB850000}"/>
    <cellStyle name="Standard 26 3 4 2" xfId="6472" xr:uid="{00000000-0005-0000-0000-0000FC850000}"/>
    <cellStyle name="Standard 26 3 4 2 2" xfId="13319" xr:uid="{00000000-0005-0000-0000-0000FD850000}"/>
    <cellStyle name="Standard 26 3 4 2 3" xfId="8170" xr:uid="{00000000-0005-0000-0000-0000FE850000}"/>
    <cellStyle name="Standard 26 3 4 3" xfId="5790" xr:uid="{00000000-0005-0000-0000-0000FF850000}"/>
    <cellStyle name="Standard 26 3 4 4" xfId="9890" xr:uid="{00000000-0005-0000-0000-000000860000}"/>
    <cellStyle name="Standard 26 3 4 5" xfId="8169" xr:uid="{00000000-0005-0000-0000-000001860000}"/>
    <cellStyle name="Standard 26 3 5" xfId="879" xr:uid="{00000000-0005-0000-0000-000002860000}"/>
    <cellStyle name="Standard 26 3 5 2" xfId="6473" xr:uid="{00000000-0005-0000-0000-000003860000}"/>
    <cellStyle name="Standard 26 3 5 2 2" xfId="13320" xr:uid="{00000000-0005-0000-0000-000004860000}"/>
    <cellStyle name="Standard 26 3 5 2 3" xfId="8172" xr:uid="{00000000-0005-0000-0000-000005860000}"/>
    <cellStyle name="Standard 26 3 5 3" xfId="5791" xr:uid="{00000000-0005-0000-0000-000006860000}"/>
    <cellStyle name="Standard 26 3 5 4" xfId="14322" xr:uid="{00000000-0005-0000-0000-000007860000}"/>
    <cellStyle name="Standard 26 3 5 5" xfId="8171" xr:uid="{00000000-0005-0000-0000-000008860000}"/>
    <cellStyle name="Standard 26 3 6" xfId="6464" xr:uid="{00000000-0005-0000-0000-000009860000}"/>
    <cellStyle name="Standard 26 3 6 2" xfId="13321" xr:uid="{00000000-0005-0000-0000-00000A860000}"/>
    <cellStyle name="Standard 26 3 6 3" xfId="8173" xr:uid="{00000000-0005-0000-0000-00000B860000}"/>
    <cellStyle name="Standard 26 3 7" xfId="5782" xr:uid="{00000000-0005-0000-0000-00000C860000}"/>
    <cellStyle name="Standard 26 3 8" xfId="14733" xr:uid="{00000000-0005-0000-0000-00000D860000}"/>
    <cellStyle name="Standard 26 3 9" xfId="8154" xr:uid="{00000000-0005-0000-0000-00000E860000}"/>
    <cellStyle name="Standard 26 4" xfId="521" xr:uid="{00000000-0005-0000-0000-00000F860000}"/>
    <cellStyle name="Standard 26 4 2" xfId="1620" xr:uid="{00000000-0005-0000-0000-000010860000}"/>
    <cellStyle name="Standard 26 4 2 2" xfId="2295" xr:uid="{00000000-0005-0000-0000-000011860000}"/>
    <cellStyle name="Standard 26 4 2 2 2" xfId="6476" xr:uid="{00000000-0005-0000-0000-000012860000}"/>
    <cellStyle name="Standard 26 4 2 2 2 2" xfId="13322" xr:uid="{00000000-0005-0000-0000-000013860000}"/>
    <cellStyle name="Standard 26 4 2 2 2 3" xfId="8177" xr:uid="{00000000-0005-0000-0000-000014860000}"/>
    <cellStyle name="Standard 26 4 2 2 3" xfId="5794" xr:uid="{00000000-0005-0000-0000-000015860000}"/>
    <cellStyle name="Standard 26 4 2 2 4" xfId="10257" xr:uid="{00000000-0005-0000-0000-000016860000}"/>
    <cellStyle name="Standard 26 4 2 2 5" xfId="8176" xr:uid="{00000000-0005-0000-0000-000017860000}"/>
    <cellStyle name="Standard 26 4 2 3" xfId="6475" xr:uid="{00000000-0005-0000-0000-000018860000}"/>
    <cellStyle name="Standard 26 4 2 3 2" xfId="13323" xr:uid="{00000000-0005-0000-0000-000019860000}"/>
    <cellStyle name="Standard 26 4 2 3 3" xfId="8178" xr:uid="{00000000-0005-0000-0000-00001A860000}"/>
    <cellStyle name="Standard 26 4 2 4" xfId="5793" xr:uid="{00000000-0005-0000-0000-00001B860000}"/>
    <cellStyle name="Standard 26 4 2 5" xfId="9588" xr:uid="{00000000-0005-0000-0000-00001C860000}"/>
    <cellStyle name="Standard 26 4 2 6" xfId="8175" xr:uid="{00000000-0005-0000-0000-00001D860000}"/>
    <cellStyle name="Standard 26 4 3" xfId="1973" xr:uid="{00000000-0005-0000-0000-00001E860000}"/>
    <cellStyle name="Standard 26 4 3 2" xfId="6477" xr:uid="{00000000-0005-0000-0000-00001F860000}"/>
    <cellStyle name="Standard 26 4 3 2 2" xfId="13324" xr:uid="{00000000-0005-0000-0000-000020860000}"/>
    <cellStyle name="Standard 26 4 3 2 3" xfId="8180" xr:uid="{00000000-0005-0000-0000-000021860000}"/>
    <cellStyle name="Standard 26 4 3 3" xfId="5795" xr:uid="{00000000-0005-0000-0000-000022860000}"/>
    <cellStyle name="Standard 26 4 3 4" xfId="9937" xr:uid="{00000000-0005-0000-0000-000023860000}"/>
    <cellStyle name="Standard 26 4 3 5" xfId="8179" xr:uid="{00000000-0005-0000-0000-000024860000}"/>
    <cellStyle name="Standard 26 4 4" xfId="929" xr:uid="{00000000-0005-0000-0000-000025860000}"/>
    <cellStyle name="Standard 26 4 4 2" xfId="6478" xr:uid="{00000000-0005-0000-0000-000026860000}"/>
    <cellStyle name="Standard 26 4 4 2 2" xfId="13325" xr:uid="{00000000-0005-0000-0000-000027860000}"/>
    <cellStyle name="Standard 26 4 4 2 3" xfId="8182" xr:uid="{00000000-0005-0000-0000-000028860000}"/>
    <cellStyle name="Standard 26 4 4 3" xfId="5796" xr:uid="{00000000-0005-0000-0000-000029860000}"/>
    <cellStyle name="Standard 26 4 4 4" xfId="14272" xr:uid="{00000000-0005-0000-0000-00002A860000}"/>
    <cellStyle name="Standard 26 4 4 5" xfId="8181" xr:uid="{00000000-0005-0000-0000-00002B860000}"/>
    <cellStyle name="Standard 26 4 5" xfId="6474" xr:uid="{00000000-0005-0000-0000-00002C860000}"/>
    <cellStyle name="Standard 26 4 5 2" xfId="13326" xr:uid="{00000000-0005-0000-0000-00002D860000}"/>
    <cellStyle name="Standard 26 4 5 3" xfId="8183" xr:uid="{00000000-0005-0000-0000-00002E860000}"/>
    <cellStyle name="Standard 26 4 6" xfId="5792" xr:uid="{00000000-0005-0000-0000-00002F860000}"/>
    <cellStyle name="Standard 26 4 7" xfId="14677" xr:uid="{00000000-0005-0000-0000-000030860000}"/>
    <cellStyle name="Standard 26 4 8" xfId="8174" xr:uid="{00000000-0005-0000-0000-000031860000}"/>
    <cellStyle name="Standard 26 5" xfId="1456" xr:uid="{00000000-0005-0000-0000-000032860000}"/>
    <cellStyle name="Standard 26 5 2" xfId="2130" xr:uid="{00000000-0005-0000-0000-000033860000}"/>
    <cellStyle name="Standard 26 5 2 2" xfId="6480" xr:uid="{00000000-0005-0000-0000-000034860000}"/>
    <cellStyle name="Standard 26 5 2 2 2" xfId="13327" xr:uid="{00000000-0005-0000-0000-000035860000}"/>
    <cellStyle name="Standard 26 5 2 2 3" xfId="8186" xr:uid="{00000000-0005-0000-0000-000036860000}"/>
    <cellStyle name="Standard 26 5 2 3" xfId="5798" xr:uid="{00000000-0005-0000-0000-000037860000}"/>
    <cellStyle name="Standard 26 5 2 4" xfId="10093" xr:uid="{00000000-0005-0000-0000-000038860000}"/>
    <cellStyle name="Standard 26 5 2 5" xfId="8185" xr:uid="{00000000-0005-0000-0000-000039860000}"/>
    <cellStyle name="Standard 26 5 3" xfId="6479" xr:uid="{00000000-0005-0000-0000-00003A860000}"/>
    <cellStyle name="Standard 26 5 3 2" xfId="13328" xr:uid="{00000000-0005-0000-0000-00003B860000}"/>
    <cellStyle name="Standard 26 5 3 3" xfId="8187" xr:uid="{00000000-0005-0000-0000-00003C860000}"/>
    <cellStyle name="Standard 26 5 4" xfId="5797" xr:uid="{00000000-0005-0000-0000-00003D860000}"/>
    <cellStyle name="Standard 26 5 5" xfId="9425" xr:uid="{00000000-0005-0000-0000-00003E860000}"/>
    <cellStyle name="Standard 26 5 6" xfId="8184" xr:uid="{00000000-0005-0000-0000-00003F860000}"/>
    <cellStyle name="Standard 26 6" xfId="1787" xr:uid="{00000000-0005-0000-0000-000040860000}"/>
    <cellStyle name="Standard 26 6 2" xfId="2430" xr:uid="{00000000-0005-0000-0000-000041860000}"/>
    <cellStyle name="Standard 26 6 2 2" xfId="6482" xr:uid="{00000000-0005-0000-0000-000042860000}"/>
    <cellStyle name="Standard 26 6 2 2 2" xfId="13329" xr:uid="{00000000-0005-0000-0000-000043860000}"/>
    <cellStyle name="Standard 26 6 2 2 3" xfId="8190" xr:uid="{00000000-0005-0000-0000-000044860000}"/>
    <cellStyle name="Standard 26 6 2 3" xfId="5800" xr:uid="{00000000-0005-0000-0000-000045860000}"/>
    <cellStyle name="Standard 26 6 2 4" xfId="10392" xr:uid="{00000000-0005-0000-0000-000046860000}"/>
    <cellStyle name="Standard 26 6 2 5" xfId="8189" xr:uid="{00000000-0005-0000-0000-000047860000}"/>
    <cellStyle name="Standard 26 6 3" xfId="6481" xr:uid="{00000000-0005-0000-0000-000048860000}"/>
    <cellStyle name="Standard 26 6 3 2" xfId="13330" xr:uid="{00000000-0005-0000-0000-000049860000}"/>
    <cellStyle name="Standard 26 6 3 3" xfId="8191" xr:uid="{00000000-0005-0000-0000-00004A860000}"/>
    <cellStyle name="Standard 26 6 4" xfId="5799" xr:uid="{00000000-0005-0000-0000-00004B860000}"/>
    <cellStyle name="Standard 26 6 5" xfId="9755" xr:uid="{00000000-0005-0000-0000-00004C860000}"/>
    <cellStyle name="Standard 26 6 6" xfId="8188" xr:uid="{00000000-0005-0000-0000-00004D860000}"/>
    <cellStyle name="Standard 26 7" xfId="1834" xr:uid="{00000000-0005-0000-0000-00004E860000}"/>
    <cellStyle name="Standard 26 7 2" xfId="6483" xr:uid="{00000000-0005-0000-0000-00004F860000}"/>
    <cellStyle name="Standard 26 7 2 2" xfId="13331" xr:uid="{00000000-0005-0000-0000-000050860000}"/>
    <cellStyle name="Standard 26 7 2 3" xfId="8193" xr:uid="{00000000-0005-0000-0000-000051860000}"/>
    <cellStyle name="Standard 26 7 3" xfId="5801" xr:uid="{00000000-0005-0000-0000-000052860000}"/>
    <cellStyle name="Standard 26 7 4" xfId="9802" xr:uid="{00000000-0005-0000-0000-000053860000}"/>
    <cellStyle name="Standard 26 7 5" xfId="8192" xr:uid="{00000000-0005-0000-0000-000054860000}"/>
    <cellStyle name="Standard 26 8" xfId="2474" xr:uid="{00000000-0005-0000-0000-000055860000}"/>
    <cellStyle name="Standard 26 8 2" xfId="6484" xr:uid="{00000000-0005-0000-0000-000056860000}"/>
    <cellStyle name="Standard 26 8 2 2" xfId="13332" xr:uid="{00000000-0005-0000-0000-000057860000}"/>
    <cellStyle name="Standard 26 8 2 3" xfId="8195" xr:uid="{00000000-0005-0000-0000-000058860000}"/>
    <cellStyle name="Standard 26 8 3" xfId="5802" xr:uid="{00000000-0005-0000-0000-000059860000}"/>
    <cellStyle name="Standard 26 8 4" xfId="10436" xr:uid="{00000000-0005-0000-0000-00005A860000}"/>
    <cellStyle name="Standard 26 8 5" xfId="8194" xr:uid="{00000000-0005-0000-0000-00005B860000}"/>
    <cellStyle name="Standard 26 9" xfId="2518" xr:uid="{00000000-0005-0000-0000-00005C860000}"/>
    <cellStyle name="Standard 26 9 2" xfId="6485" xr:uid="{00000000-0005-0000-0000-00005D860000}"/>
    <cellStyle name="Standard 26 9 2 2" xfId="13333" xr:uid="{00000000-0005-0000-0000-00005E860000}"/>
    <cellStyle name="Standard 26 9 2 3" xfId="8197" xr:uid="{00000000-0005-0000-0000-00005F860000}"/>
    <cellStyle name="Standard 26 9 3" xfId="5803" xr:uid="{00000000-0005-0000-0000-000060860000}"/>
    <cellStyle name="Standard 26 9 4" xfId="10480" xr:uid="{00000000-0005-0000-0000-000061860000}"/>
    <cellStyle name="Standard 26 9 5" xfId="8196" xr:uid="{00000000-0005-0000-0000-000062860000}"/>
    <cellStyle name="Standard 27" xfId="250" xr:uid="{00000000-0005-0000-0000-000063860000}"/>
    <cellStyle name="Standard 27 10" xfId="713" xr:uid="{00000000-0005-0000-0000-000064860000}"/>
    <cellStyle name="Standard 27 10 2" xfId="6487" xr:uid="{00000000-0005-0000-0000-000065860000}"/>
    <cellStyle name="Standard 27 10 2 2" xfId="13334" xr:uid="{00000000-0005-0000-0000-000066860000}"/>
    <cellStyle name="Standard 27 10 2 3" xfId="8200" xr:uid="{00000000-0005-0000-0000-000067860000}"/>
    <cellStyle name="Standard 27 10 3" xfId="5805" xr:uid="{00000000-0005-0000-0000-000068860000}"/>
    <cellStyle name="Standard 27 10 4" xfId="14487" xr:uid="{00000000-0005-0000-0000-000069860000}"/>
    <cellStyle name="Standard 27 10 5" xfId="8199" xr:uid="{00000000-0005-0000-0000-00006A860000}"/>
    <cellStyle name="Standard 27 11" xfId="6486" xr:uid="{00000000-0005-0000-0000-00006B860000}"/>
    <cellStyle name="Standard 27 11 2" xfId="13335" xr:uid="{00000000-0005-0000-0000-00006C860000}"/>
    <cellStyle name="Standard 27 11 3" xfId="8201" xr:uid="{00000000-0005-0000-0000-00006D860000}"/>
    <cellStyle name="Standard 27 12" xfId="5804" xr:uid="{00000000-0005-0000-0000-00006E860000}"/>
    <cellStyle name="Standard 27 13" xfId="14947" xr:uid="{00000000-0005-0000-0000-00006F860000}"/>
    <cellStyle name="Standard 27 14" xfId="8198" xr:uid="{00000000-0005-0000-0000-000070860000}"/>
    <cellStyle name="Standard 27 2" xfId="374" xr:uid="{00000000-0005-0000-0000-000071860000}"/>
    <cellStyle name="Standard 27 2 2" xfId="573" xr:uid="{00000000-0005-0000-0000-000072860000}"/>
    <cellStyle name="Standard 27 2 2 2" xfId="1653" xr:uid="{00000000-0005-0000-0000-000073860000}"/>
    <cellStyle name="Standard 27 2 2 2 2" xfId="2329" xr:uid="{00000000-0005-0000-0000-000074860000}"/>
    <cellStyle name="Standard 27 2 2 2 2 2" xfId="6491" xr:uid="{00000000-0005-0000-0000-000075860000}"/>
    <cellStyle name="Standard 27 2 2 2 2 2 2" xfId="13336" xr:uid="{00000000-0005-0000-0000-000076860000}"/>
    <cellStyle name="Standard 27 2 2 2 2 2 3" xfId="8206" xr:uid="{00000000-0005-0000-0000-000077860000}"/>
    <cellStyle name="Standard 27 2 2 2 2 3" xfId="5809" xr:uid="{00000000-0005-0000-0000-000078860000}"/>
    <cellStyle name="Standard 27 2 2 2 2 4" xfId="10291" xr:uid="{00000000-0005-0000-0000-000079860000}"/>
    <cellStyle name="Standard 27 2 2 2 2 5" xfId="8205" xr:uid="{00000000-0005-0000-0000-00007A860000}"/>
    <cellStyle name="Standard 27 2 2 2 3" xfId="6490" xr:uid="{00000000-0005-0000-0000-00007B860000}"/>
    <cellStyle name="Standard 27 2 2 2 3 2" xfId="13337" xr:uid="{00000000-0005-0000-0000-00007C860000}"/>
    <cellStyle name="Standard 27 2 2 2 3 3" xfId="8207" xr:uid="{00000000-0005-0000-0000-00007D860000}"/>
    <cellStyle name="Standard 27 2 2 2 4" xfId="5808" xr:uid="{00000000-0005-0000-0000-00007E860000}"/>
    <cellStyle name="Standard 27 2 2 2 5" xfId="9621" xr:uid="{00000000-0005-0000-0000-00007F860000}"/>
    <cellStyle name="Standard 27 2 2 2 6" xfId="8204" xr:uid="{00000000-0005-0000-0000-000080860000}"/>
    <cellStyle name="Standard 27 2 2 3" xfId="2005" xr:uid="{00000000-0005-0000-0000-000081860000}"/>
    <cellStyle name="Standard 27 2 2 3 2" xfId="6492" xr:uid="{00000000-0005-0000-0000-000082860000}"/>
    <cellStyle name="Standard 27 2 2 3 2 2" xfId="13338" xr:uid="{00000000-0005-0000-0000-000083860000}"/>
    <cellStyle name="Standard 27 2 2 3 2 3" xfId="8209" xr:uid="{00000000-0005-0000-0000-000084860000}"/>
    <cellStyle name="Standard 27 2 2 3 3" xfId="5810" xr:uid="{00000000-0005-0000-0000-000085860000}"/>
    <cellStyle name="Standard 27 2 2 3 4" xfId="9969" xr:uid="{00000000-0005-0000-0000-000086860000}"/>
    <cellStyle name="Standard 27 2 2 3 5" xfId="8208" xr:uid="{00000000-0005-0000-0000-000087860000}"/>
    <cellStyle name="Standard 27 2 2 4" xfId="980" xr:uid="{00000000-0005-0000-0000-000088860000}"/>
    <cellStyle name="Standard 27 2 2 4 2" xfId="6493" xr:uid="{00000000-0005-0000-0000-000089860000}"/>
    <cellStyle name="Standard 27 2 2 4 2 2" xfId="13339" xr:uid="{00000000-0005-0000-0000-00008A860000}"/>
    <cellStyle name="Standard 27 2 2 4 2 3" xfId="8211" xr:uid="{00000000-0005-0000-0000-00008B860000}"/>
    <cellStyle name="Standard 27 2 2 4 3" xfId="5811" xr:uid="{00000000-0005-0000-0000-00008C860000}"/>
    <cellStyle name="Standard 27 2 2 4 4" xfId="14221" xr:uid="{00000000-0005-0000-0000-00008D860000}"/>
    <cellStyle name="Standard 27 2 2 4 5" xfId="8210" xr:uid="{00000000-0005-0000-0000-00008E860000}"/>
    <cellStyle name="Standard 27 2 2 5" xfId="6489" xr:uid="{00000000-0005-0000-0000-00008F860000}"/>
    <cellStyle name="Standard 27 2 2 5 2" xfId="13340" xr:uid="{00000000-0005-0000-0000-000090860000}"/>
    <cellStyle name="Standard 27 2 2 5 3" xfId="8212" xr:uid="{00000000-0005-0000-0000-000091860000}"/>
    <cellStyle name="Standard 27 2 2 6" xfId="5807" xr:uid="{00000000-0005-0000-0000-000092860000}"/>
    <cellStyle name="Standard 27 2 2 7" xfId="14625" xr:uid="{00000000-0005-0000-0000-000093860000}"/>
    <cellStyle name="Standard 27 2 2 8" xfId="8203" xr:uid="{00000000-0005-0000-0000-000094860000}"/>
    <cellStyle name="Standard 27 2 3" xfId="1494" xr:uid="{00000000-0005-0000-0000-000095860000}"/>
    <cellStyle name="Standard 27 2 3 2" xfId="2165" xr:uid="{00000000-0005-0000-0000-000096860000}"/>
    <cellStyle name="Standard 27 2 3 2 2" xfId="6495" xr:uid="{00000000-0005-0000-0000-000097860000}"/>
    <cellStyle name="Standard 27 2 3 2 2 2" xfId="13341" xr:uid="{00000000-0005-0000-0000-000098860000}"/>
    <cellStyle name="Standard 27 2 3 2 2 3" xfId="8215" xr:uid="{00000000-0005-0000-0000-000099860000}"/>
    <cellStyle name="Standard 27 2 3 2 3" xfId="5813" xr:uid="{00000000-0005-0000-0000-00009A860000}"/>
    <cellStyle name="Standard 27 2 3 2 4" xfId="10128" xr:uid="{00000000-0005-0000-0000-00009B860000}"/>
    <cellStyle name="Standard 27 2 3 2 5" xfId="8214" xr:uid="{00000000-0005-0000-0000-00009C860000}"/>
    <cellStyle name="Standard 27 2 3 3" xfId="6494" xr:uid="{00000000-0005-0000-0000-00009D860000}"/>
    <cellStyle name="Standard 27 2 3 3 2" xfId="13342" xr:uid="{00000000-0005-0000-0000-00009E860000}"/>
    <cellStyle name="Standard 27 2 3 3 3" xfId="8216" xr:uid="{00000000-0005-0000-0000-00009F860000}"/>
    <cellStyle name="Standard 27 2 3 4" xfId="5812" xr:uid="{00000000-0005-0000-0000-0000A0860000}"/>
    <cellStyle name="Standard 27 2 3 5" xfId="9463" xr:uid="{00000000-0005-0000-0000-0000A1860000}"/>
    <cellStyle name="Standard 27 2 3 6" xfId="8213" xr:uid="{00000000-0005-0000-0000-0000A2860000}"/>
    <cellStyle name="Standard 27 2 4" xfId="1866" xr:uid="{00000000-0005-0000-0000-0000A3860000}"/>
    <cellStyle name="Standard 27 2 4 2" xfId="6496" xr:uid="{00000000-0005-0000-0000-0000A4860000}"/>
    <cellStyle name="Standard 27 2 4 2 2" xfId="13343" xr:uid="{00000000-0005-0000-0000-0000A5860000}"/>
    <cellStyle name="Standard 27 2 4 2 3" xfId="8218" xr:uid="{00000000-0005-0000-0000-0000A6860000}"/>
    <cellStyle name="Standard 27 2 4 3" xfId="5814" xr:uid="{00000000-0005-0000-0000-0000A7860000}"/>
    <cellStyle name="Standard 27 2 4 4" xfId="9834" xr:uid="{00000000-0005-0000-0000-0000A8860000}"/>
    <cellStyle name="Standard 27 2 4 5" xfId="8217" xr:uid="{00000000-0005-0000-0000-0000A9860000}"/>
    <cellStyle name="Standard 27 2 5" xfId="788" xr:uid="{00000000-0005-0000-0000-0000AA860000}"/>
    <cellStyle name="Standard 27 2 5 2" xfId="6497" xr:uid="{00000000-0005-0000-0000-0000AB860000}"/>
    <cellStyle name="Standard 27 2 5 2 2" xfId="13344" xr:uid="{00000000-0005-0000-0000-0000AC860000}"/>
    <cellStyle name="Standard 27 2 5 2 3" xfId="8220" xr:uid="{00000000-0005-0000-0000-0000AD860000}"/>
    <cellStyle name="Standard 27 2 5 3" xfId="5815" xr:uid="{00000000-0005-0000-0000-0000AE860000}"/>
    <cellStyle name="Standard 27 2 5 4" xfId="14413" xr:uid="{00000000-0005-0000-0000-0000AF860000}"/>
    <cellStyle name="Standard 27 2 5 5" xfId="8219" xr:uid="{00000000-0005-0000-0000-0000B0860000}"/>
    <cellStyle name="Standard 27 2 6" xfId="6488" xr:uid="{00000000-0005-0000-0000-0000B1860000}"/>
    <cellStyle name="Standard 27 2 6 2" xfId="13345" xr:uid="{00000000-0005-0000-0000-0000B2860000}"/>
    <cellStyle name="Standard 27 2 6 3" xfId="8221" xr:uid="{00000000-0005-0000-0000-0000B3860000}"/>
    <cellStyle name="Standard 27 2 7" xfId="5806" xr:uid="{00000000-0005-0000-0000-0000B4860000}"/>
    <cellStyle name="Standard 27 2 8" xfId="14823" xr:uid="{00000000-0005-0000-0000-0000B5860000}"/>
    <cellStyle name="Standard 27 2 9" xfId="8202" xr:uid="{00000000-0005-0000-0000-0000B6860000}"/>
    <cellStyle name="Standard 27 3" xfId="444" xr:uid="{00000000-0005-0000-0000-0000B7860000}"/>
    <cellStyle name="Standard 27 3 2" xfId="630" xr:uid="{00000000-0005-0000-0000-0000B8860000}"/>
    <cellStyle name="Standard 27 3 2 2" xfId="1698" xr:uid="{00000000-0005-0000-0000-0000B9860000}"/>
    <cellStyle name="Standard 27 3 2 2 2" xfId="2374" xr:uid="{00000000-0005-0000-0000-0000BA860000}"/>
    <cellStyle name="Standard 27 3 2 2 2 2" xfId="6501" xr:uid="{00000000-0005-0000-0000-0000BB860000}"/>
    <cellStyle name="Standard 27 3 2 2 2 2 2" xfId="13346" xr:uid="{00000000-0005-0000-0000-0000BC860000}"/>
    <cellStyle name="Standard 27 3 2 2 2 2 3" xfId="8226" xr:uid="{00000000-0005-0000-0000-0000BD860000}"/>
    <cellStyle name="Standard 27 3 2 2 2 3" xfId="5819" xr:uid="{00000000-0005-0000-0000-0000BE860000}"/>
    <cellStyle name="Standard 27 3 2 2 2 4" xfId="10336" xr:uid="{00000000-0005-0000-0000-0000BF860000}"/>
    <cellStyle name="Standard 27 3 2 2 2 5" xfId="8225" xr:uid="{00000000-0005-0000-0000-0000C0860000}"/>
    <cellStyle name="Standard 27 3 2 2 3" xfId="6500" xr:uid="{00000000-0005-0000-0000-0000C1860000}"/>
    <cellStyle name="Standard 27 3 2 2 3 2" xfId="13347" xr:uid="{00000000-0005-0000-0000-0000C2860000}"/>
    <cellStyle name="Standard 27 3 2 2 3 3" xfId="8227" xr:uid="{00000000-0005-0000-0000-0000C3860000}"/>
    <cellStyle name="Standard 27 3 2 2 4" xfId="5818" xr:uid="{00000000-0005-0000-0000-0000C4860000}"/>
    <cellStyle name="Standard 27 3 2 2 5" xfId="9666" xr:uid="{00000000-0005-0000-0000-0000C5860000}"/>
    <cellStyle name="Standard 27 3 2 2 6" xfId="8224" xr:uid="{00000000-0005-0000-0000-0000C6860000}"/>
    <cellStyle name="Standard 27 3 2 3" xfId="2050" xr:uid="{00000000-0005-0000-0000-0000C7860000}"/>
    <cellStyle name="Standard 27 3 2 3 2" xfId="6502" xr:uid="{00000000-0005-0000-0000-0000C8860000}"/>
    <cellStyle name="Standard 27 3 2 3 2 2" xfId="13348" xr:uid="{00000000-0005-0000-0000-0000C9860000}"/>
    <cellStyle name="Standard 27 3 2 3 2 3" xfId="8229" xr:uid="{00000000-0005-0000-0000-0000CA860000}"/>
    <cellStyle name="Standard 27 3 2 3 3" xfId="5820" xr:uid="{00000000-0005-0000-0000-0000CB860000}"/>
    <cellStyle name="Standard 27 3 2 3 4" xfId="10013" xr:uid="{00000000-0005-0000-0000-0000CC860000}"/>
    <cellStyle name="Standard 27 3 2 3 5" xfId="8228" xr:uid="{00000000-0005-0000-0000-0000CD860000}"/>
    <cellStyle name="Standard 27 3 2 4" xfId="1037" xr:uid="{00000000-0005-0000-0000-0000CE860000}"/>
    <cellStyle name="Standard 27 3 2 4 2" xfId="6503" xr:uid="{00000000-0005-0000-0000-0000CF860000}"/>
    <cellStyle name="Standard 27 3 2 4 2 2" xfId="13349" xr:uid="{00000000-0005-0000-0000-0000D0860000}"/>
    <cellStyle name="Standard 27 3 2 4 2 3" xfId="8231" xr:uid="{00000000-0005-0000-0000-0000D1860000}"/>
    <cellStyle name="Standard 27 3 2 4 3" xfId="5821" xr:uid="{00000000-0005-0000-0000-0000D2860000}"/>
    <cellStyle name="Standard 27 3 2 4 4" xfId="14164" xr:uid="{00000000-0005-0000-0000-0000D3860000}"/>
    <cellStyle name="Standard 27 3 2 4 5" xfId="8230" xr:uid="{00000000-0005-0000-0000-0000D4860000}"/>
    <cellStyle name="Standard 27 3 2 5" xfId="6499" xr:uid="{00000000-0005-0000-0000-0000D5860000}"/>
    <cellStyle name="Standard 27 3 2 5 2" xfId="13350" xr:uid="{00000000-0005-0000-0000-0000D6860000}"/>
    <cellStyle name="Standard 27 3 2 5 3" xfId="8232" xr:uid="{00000000-0005-0000-0000-0000D7860000}"/>
    <cellStyle name="Standard 27 3 2 6" xfId="5817" xr:uid="{00000000-0005-0000-0000-0000D8860000}"/>
    <cellStyle name="Standard 27 3 2 7" xfId="14568" xr:uid="{00000000-0005-0000-0000-0000D9860000}"/>
    <cellStyle name="Standard 27 3 2 8" xfId="8223" xr:uid="{00000000-0005-0000-0000-0000DA860000}"/>
    <cellStyle name="Standard 27 3 3" xfId="1539" xr:uid="{00000000-0005-0000-0000-0000DB860000}"/>
    <cellStyle name="Standard 27 3 3 2" xfId="2210" xr:uid="{00000000-0005-0000-0000-0000DC860000}"/>
    <cellStyle name="Standard 27 3 3 2 2" xfId="6505" xr:uid="{00000000-0005-0000-0000-0000DD860000}"/>
    <cellStyle name="Standard 27 3 3 2 2 2" xfId="13351" xr:uid="{00000000-0005-0000-0000-0000DE860000}"/>
    <cellStyle name="Standard 27 3 3 2 2 3" xfId="8235" xr:uid="{00000000-0005-0000-0000-0000DF860000}"/>
    <cellStyle name="Standard 27 3 3 2 3" xfId="5823" xr:uid="{00000000-0005-0000-0000-0000E0860000}"/>
    <cellStyle name="Standard 27 3 3 2 4" xfId="10172" xr:uid="{00000000-0005-0000-0000-0000E1860000}"/>
    <cellStyle name="Standard 27 3 3 2 5" xfId="8234" xr:uid="{00000000-0005-0000-0000-0000E2860000}"/>
    <cellStyle name="Standard 27 3 3 3" xfId="6504" xr:uid="{00000000-0005-0000-0000-0000E3860000}"/>
    <cellStyle name="Standard 27 3 3 3 2" xfId="13352" xr:uid="{00000000-0005-0000-0000-0000E4860000}"/>
    <cellStyle name="Standard 27 3 3 3 3" xfId="8236" xr:uid="{00000000-0005-0000-0000-0000E5860000}"/>
    <cellStyle name="Standard 27 3 3 4" xfId="5822" xr:uid="{00000000-0005-0000-0000-0000E6860000}"/>
    <cellStyle name="Standard 27 3 3 5" xfId="9507" xr:uid="{00000000-0005-0000-0000-0000E7860000}"/>
    <cellStyle name="Standard 27 3 3 6" xfId="8233" xr:uid="{00000000-0005-0000-0000-0000E8860000}"/>
    <cellStyle name="Standard 27 3 4" xfId="1911" xr:uid="{00000000-0005-0000-0000-0000E9860000}"/>
    <cellStyle name="Standard 27 3 4 2" xfId="6506" xr:uid="{00000000-0005-0000-0000-0000EA860000}"/>
    <cellStyle name="Standard 27 3 4 2 2" xfId="13353" xr:uid="{00000000-0005-0000-0000-0000EB860000}"/>
    <cellStyle name="Standard 27 3 4 2 3" xfId="8238" xr:uid="{00000000-0005-0000-0000-0000EC860000}"/>
    <cellStyle name="Standard 27 3 4 3" xfId="5824" xr:uid="{00000000-0005-0000-0000-0000ED860000}"/>
    <cellStyle name="Standard 27 3 4 4" xfId="9877" xr:uid="{00000000-0005-0000-0000-0000EE860000}"/>
    <cellStyle name="Standard 27 3 4 5" xfId="8237" xr:uid="{00000000-0005-0000-0000-0000EF860000}"/>
    <cellStyle name="Standard 27 3 5" xfId="858" xr:uid="{00000000-0005-0000-0000-0000F0860000}"/>
    <cellStyle name="Standard 27 3 5 2" xfId="6507" xr:uid="{00000000-0005-0000-0000-0000F1860000}"/>
    <cellStyle name="Standard 27 3 5 2 2" xfId="13354" xr:uid="{00000000-0005-0000-0000-0000F2860000}"/>
    <cellStyle name="Standard 27 3 5 2 3" xfId="8240" xr:uid="{00000000-0005-0000-0000-0000F3860000}"/>
    <cellStyle name="Standard 27 3 5 3" xfId="5825" xr:uid="{00000000-0005-0000-0000-0000F4860000}"/>
    <cellStyle name="Standard 27 3 5 4" xfId="14343" xr:uid="{00000000-0005-0000-0000-0000F5860000}"/>
    <cellStyle name="Standard 27 3 5 5" xfId="8239" xr:uid="{00000000-0005-0000-0000-0000F6860000}"/>
    <cellStyle name="Standard 27 3 6" xfId="6498" xr:uid="{00000000-0005-0000-0000-0000F7860000}"/>
    <cellStyle name="Standard 27 3 6 2" xfId="13355" xr:uid="{00000000-0005-0000-0000-0000F8860000}"/>
    <cellStyle name="Standard 27 3 6 3" xfId="8241" xr:uid="{00000000-0005-0000-0000-0000F9860000}"/>
    <cellStyle name="Standard 27 3 7" xfId="5816" xr:uid="{00000000-0005-0000-0000-0000FA860000}"/>
    <cellStyle name="Standard 27 3 8" xfId="14754" xr:uid="{00000000-0005-0000-0000-0000FB860000}"/>
    <cellStyle name="Standard 27 3 9" xfId="8222" xr:uid="{00000000-0005-0000-0000-0000FC860000}"/>
    <cellStyle name="Standard 27 4" xfId="508" xr:uid="{00000000-0005-0000-0000-0000FD860000}"/>
    <cellStyle name="Standard 27 4 2" xfId="1603" xr:uid="{00000000-0005-0000-0000-0000FE860000}"/>
    <cellStyle name="Standard 27 4 2 2" xfId="2274" xr:uid="{00000000-0005-0000-0000-0000FF860000}"/>
    <cellStyle name="Standard 27 4 2 2 2" xfId="6510" xr:uid="{00000000-0005-0000-0000-000000870000}"/>
    <cellStyle name="Standard 27 4 2 2 2 2" xfId="13356" xr:uid="{00000000-0005-0000-0000-000001870000}"/>
    <cellStyle name="Standard 27 4 2 2 2 3" xfId="8245" xr:uid="{00000000-0005-0000-0000-000002870000}"/>
    <cellStyle name="Standard 27 4 2 2 3" xfId="5828" xr:uid="{00000000-0005-0000-0000-000003870000}"/>
    <cellStyle name="Standard 27 4 2 2 4" xfId="10236" xr:uid="{00000000-0005-0000-0000-000004870000}"/>
    <cellStyle name="Standard 27 4 2 2 5" xfId="8244" xr:uid="{00000000-0005-0000-0000-000005870000}"/>
    <cellStyle name="Standard 27 4 2 3" xfId="6509" xr:uid="{00000000-0005-0000-0000-000006870000}"/>
    <cellStyle name="Standard 27 4 2 3 2" xfId="13357" xr:uid="{00000000-0005-0000-0000-000007870000}"/>
    <cellStyle name="Standard 27 4 2 3 3" xfId="8246" xr:uid="{00000000-0005-0000-0000-000008870000}"/>
    <cellStyle name="Standard 27 4 2 4" xfId="5827" xr:uid="{00000000-0005-0000-0000-000009870000}"/>
    <cellStyle name="Standard 27 4 2 5" xfId="9571" xr:uid="{00000000-0005-0000-0000-00000A870000}"/>
    <cellStyle name="Standard 27 4 2 6" xfId="8243" xr:uid="{00000000-0005-0000-0000-00000B870000}"/>
    <cellStyle name="Standard 27 4 3" xfId="1960" xr:uid="{00000000-0005-0000-0000-00000C870000}"/>
    <cellStyle name="Standard 27 4 3 2" xfId="6511" xr:uid="{00000000-0005-0000-0000-00000D870000}"/>
    <cellStyle name="Standard 27 4 3 2 2" xfId="13358" xr:uid="{00000000-0005-0000-0000-00000E870000}"/>
    <cellStyle name="Standard 27 4 3 2 3" xfId="8248" xr:uid="{00000000-0005-0000-0000-00000F870000}"/>
    <cellStyle name="Standard 27 4 3 3" xfId="5829" xr:uid="{00000000-0005-0000-0000-000010870000}"/>
    <cellStyle name="Standard 27 4 3 4" xfId="9924" xr:uid="{00000000-0005-0000-0000-000011870000}"/>
    <cellStyle name="Standard 27 4 3 5" xfId="8247" xr:uid="{00000000-0005-0000-0000-000012870000}"/>
    <cellStyle name="Standard 27 4 4" xfId="916" xr:uid="{00000000-0005-0000-0000-000013870000}"/>
    <cellStyle name="Standard 27 4 4 2" xfId="6512" xr:uid="{00000000-0005-0000-0000-000014870000}"/>
    <cellStyle name="Standard 27 4 4 2 2" xfId="13359" xr:uid="{00000000-0005-0000-0000-000015870000}"/>
    <cellStyle name="Standard 27 4 4 2 3" xfId="8250" xr:uid="{00000000-0005-0000-0000-000016870000}"/>
    <cellStyle name="Standard 27 4 4 3" xfId="5830" xr:uid="{00000000-0005-0000-0000-000017870000}"/>
    <cellStyle name="Standard 27 4 4 4" xfId="14285" xr:uid="{00000000-0005-0000-0000-000018870000}"/>
    <cellStyle name="Standard 27 4 4 5" xfId="8249" xr:uid="{00000000-0005-0000-0000-000019870000}"/>
    <cellStyle name="Standard 27 4 5" xfId="6508" xr:uid="{00000000-0005-0000-0000-00001A870000}"/>
    <cellStyle name="Standard 27 4 5 2" xfId="13360" xr:uid="{00000000-0005-0000-0000-00001B870000}"/>
    <cellStyle name="Standard 27 4 5 3" xfId="8251" xr:uid="{00000000-0005-0000-0000-00001C870000}"/>
    <cellStyle name="Standard 27 4 6" xfId="5826" xr:uid="{00000000-0005-0000-0000-00001D870000}"/>
    <cellStyle name="Standard 27 4 7" xfId="14690" xr:uid="{00000000-0005-0000-0000-00001E870000}"/>
    <cellStyle name="Standard 27 4 8" xfId="8242" xr:uid="{00000000-0005-0000-0000-00001F870000}"/>
    <cellStyle name="Standard 27 5" xfId="1437" xr:uid="{00000000-0005-0000-0000-000020870000}"/>
    <cellStyle name="Standard 27 5 2" xfId="2109" xr:uid="{00000000-0005-0000-0000-000021870000}"/>
    <cellStyle name="Standard 27 5 2 2" xfId="6514" xr:uid="{00000000-0005-0000-0000-000022870000}"/>
    <cellStyle name="Standard 27 5 2 2 2" xfId="13361" xr:uid="{00000000-0005-0000-0000-000023870000}"/>
    <cellStyle name="Standard 27 5 2 2 3" xfId="8254" xr:uid="{00000000-0005-0000-0000-000024870000}"/>
    <cellStyle name="Standard 27 5 2 3" xfId="5832" xr:uid="{00000000-0005-0000-0000-000025870000}"/>
    <cellStyle name="Standard 27 5 2 4" xfId="10072" xr:uid="{00000000-0005-0000-0000-000026870000}"/>
    <cellStyle name="Standard 27 5 2 5" xfId="8253" xr:uid="{00000000-0005-0000-0000-000027870000}"/>
    <cellStyle name="Standard 27 5 3" xfId="6513" xr:uid="{00000000-0005-0000-0000-000028870000}"/>
    <cellStyle name="Standard 27 5 3 2" xfId="13362" xr:uid="{00000000-0005-0000-0000-000029870000}"/>
    <cellStyle name="Standard 27 5 3 3" xfId="8255" xr:uid="{00000000-0005-0000-0000-00002A870000}"/>
    <cellStyle name="Standard 27 5 4" xfId="5831" xr:uid="{00000000-0005-0000-0000-00002B870000}"/>
    <cellStyle name="Standard 27 5 5" xfId="9406" xr:uid="{00000000-0005-0000-0000-00002C870000}"/>
    <cellStyle name="Standard 27 5 6" xfId="8252" xr:uid="{00000000-0005-0000-0000-00002D870000}"/>
    <cellStyle name="Standard 27 6" xfId="1774" xr:uid="{00000000-0005-0000-0000-00002E870000}"/>
    <cellStyle name="Standard 27 6 2" xfId="2417" xr:uid="{00000000-0005-0000-0000-00002F870000}"/>
    <cellStyle name="Standard 27 6 2 2" xfId="6516" xr:uid="{00000000-0005-0000-0000-000030870000}"/>
    <cellStyle name="Standard 27 6 2 2 2" xfId="13363" xr:uid="{00000000-0005-0000-0000-000031870000}"/>
    <cellStyle name="Standard 27 6 2 2 3" xfId="8258" xr:uid="{00000000-0005-0000-0000-000032870000}"/>
    <cellStyle name="Standard 27 6 2 3" xfId="5834" xr:uid="{00000000-0005-0000-0000-000033870000}"/>
    <cellStyle name="Standard 27 6 2 4" xfId="10379" xr:uid="{00000000-0005-0000-0000-000034870000}"/>
    <cellStyle name="Standard 27 6 2 5" xfId="8257" xr:uid="{00000000-0005-0000-0000-000035870000}"/>
    <cellStyle name="Standard 27 6 3" xfId="6515" xr:uid="{00000000-0005-0000-0000-000036870000}"/>
    <cellStyle name="Standard 27 6 3 2" xfId="13364" xr:uid="{00000000-0005-0000-0000-000037870000}"/>
    <cellStyle name="Standard 27 6 3 3" xfId="8259" xr:uid="{00000000-0005-0000-0000-000038870000}"/>
    <cellStyle name="Standard 27 6 4" xfId="5833" xr:uid="{00000000-0005-0000-0000-000039870000}"/>
    <cellStyle name="Standard 27 6 5" xfId="9742" xr:uid="{00000000-0005-0000-0000-00003A870000}"/>
    <cellStyle name="Standard 27 6 6" xfId="8256" xr:uid="{00000000-0005-0000-0000-00003B870000}"/>
    <cellStyle name="Standard 27 7" xfId="1821" xr:uid="{00000000-0005-0000-0000-00003C870000}"/>
    <cellStyle name="Standard 27 7 2" xfId="6517" xr:uid="{00000000-0005-0000-0000-00003D870000}"/>
    <cellStyle name="Standard 27 7 2 2" xfId="13365" xr:uid="{00000000-0005-0000-0000-00003E870000}"/>
    <cellStyle name="Standard 27 7 2 3" xfId="8261" xr:uid="{00000000-0005-0000-0000-00003F870000}"/>
    <cellStyle name="Standard 27 7 3" xfId="5835" xr:uid="{00000000-0005-0000-0000-000040870000}"/>
    <cellStyle name="Standard 27 7 4" xfId="9789" xr:uid="{00000000-0005-0000-0000-000041870000}"/>
    <cellStyle name="Standard 27 7 5" xfId="8260" xr:uid="{00000000-0005-0000-0000-000042870000}"/>
    <cellStyle name="Standard 27 8" xfId="2461" xr:uid="{00000000-0005-0000-0000-000043870000}"/>
    <cellStyle name="Standard 27 8 2" xfId="6518" xr:uid="{00000000-0005-0000-0000-000044870000}"/>
    <cellStyle name="Standard 27 8 2 2" xfId="13366" xr:uid="{00000000-0005-0000-0000-000045870000}"/>
    <cellStyle name="Standard 27 8 2 3" xfId="8263" xr:uid="{00000000-0005-0000-0000-000046870000}"/>
    <cellStyle name="Standard 27 8 3" xfId="5836" xr:uid="{00000000-0005-0000-0000-000047870000}"/>
    <cellStyle name="Standard 27 8 4" xfId="10423" xr:uid="{00000000-0005-0000-0000-000048870000}"/>
    <cellStyle name="Standard 27 8 5" xfId="8262" xr:uid="{00000000-0005-0000-0000-000049870000}"/>
    <cellStyle name="Standard 27 9" xfId="2505" xr:uid="{00000000-0005-0000-0000-00004A870000}"/>
    <cellStyle name="Standard 27 9 2" xfId="6519" xr:uid="{00000000-0005-0000-0000-00004B870000}"/>
    <cellStyle name="Standard 27 9 2 2" xfId="13367" xr:uid="{00000000-0005-0000-0000-00004C870000}"/>
    <cellStyle name="Standard 27 9 2 3" xfId="8265" xr:uid="{00000000-0005-0000-0000-00004D870000}"/>
    <cellStyle name="Standard 27 9 3" xfId="5837" xr:uid="{00000000-0005-0000-0000-00004E870000}"/>
    <cellStyle name="Standard 27 9 4" xfId="10467" xr:uid="{00000000-0005-0000-0000-00004F870000}"/>
    <cellStyle name="Standard 27 9 5" xfId="8264" xr:uid="{00000000-0005-0000-0000-000050870000}"/>
    <cellStyle name="Standard 28" xfId="317" xr:uid="{00000000-0005-0000-0000-000051870000}"/>
    <cellStyle name="Standard 28 10" xfId="735" xr:uid="{00000000-0005-0000-0000-000052870000}"/>
    <cellStyle name="Standard 28 10 2" xfId="6521" xr:uid="{00000000-0005-0000-0000-000053870000}"/>
    <cellStyle name="Standard 28 10 2 2" xfId="13368" xr:uid="{00000000-0005-0000-0000-000054870000}"/>
    <cellStyle name="Standard 28 10 2 3" xfId="8268" xr:uid="{00000000-0005-0000-0000-000055870000}"/>
    <cellStyle name="Standard 28 10 3" xfId="5839" xr:uid="{00000000-0005-0000-0000-000056870000}"/>
    <cellStyle name="Standard 28 10 4" xfId="14465" xr:uid="{00000000-0005-0000-0000-000057870000}"/>
    <cellStyle name="Standard 28 10 5" xfId="8267" xr:uid="{00000000-0005-0000-0000-000058870000}"/>
    <cellStyle name="Standard 28 11" xfId="6520" xr:uid="{00000000-0005-0000-0000-000059870000}"/>
    <cellStyle name="Standard 28 11 2" xfId="13369" xr:uid="{00000000-0005-0000-0000-00005A870000}"/>
    <cellStyle name="Standard 28 11 3" xfId="8269" xr:uid="{00000000-0005-0000-0000-00005B870000}"/>
    <cellStyle name="Standard 28 12" xfId="5838" xr:uid="{00000000-0005-0000-0000-00005C870000}"/>
    <cellStyle name="Standard 28 13" xfId="14881" xr:uid="{00000000-0005-0000-0000-00005D870000}"/>
    <cellStyle name="Standard 28 14" xfId="8266" xr:uid="{00000000-0005-0000-0000-00005E870000}"/>
    <cellStyle name="Standard 28 2" xfId="396" xr:uid="{00000000-0005-0000-0000-00005F870000}"/>
    <cellStyle name="Standard 28 2 2" xfId="595" xr:uid="{00000000-0005-0000-0000-000060870000}"/>
    <cellStyle name="Standard 28 2 2 2" xfId="1667" xr:uid="{00000000-0005-0000-0000-000061870000}"/>
    <cellStyle name="Standard 28 2 2 2 2" xfId="2343" xr:uid="{00000000-0005-0000-0000-000062870000}"/>
    <cellStyle name="Standard 28 2 2 2 2 2" xfId="6525" xr:uid="{00000000-0005-0000-0000-000063870000}"/>
    <cellStyle name="Standard 28 2 2 2 2 2 2" xfId="13370" xr:uid="{00000000-0005-0000-0000-000064870000}"/>
    <cellStyle name="Standard 28 2 2 2 2 2 3" xfId="8274" xr:uid="{00000000-0005-0000-0000-000065870000}"/>
    <cellStyle name="Standard 28 2 2 2 2 3" xfId="5843" xr:uid="{00000000-0005-0000-0000-000066870000}"/>
    <cellStyle name="Standard 28 2 2 2 2 4" xfId="10305" xr:uid="{00000000-0005-0000-0000-000067870000}"/>
    <cellStyle name="Standard 28 2 2 2 2 5" xfId="8273" xr:uid="{00000000-0005-0000-0000-000068870000}"/>
    <cellStyle name="Standard 28 2 2 2 3" xfId="6524" xr:uid="{00000000-0005-0000-0000-000069870000}"/>
    <cellStyle name="Standard 28 2 2 2 3 2" xfId="13371" xr:uid="{00000000-0005-0000-0000-00006A870000}"/>
    <cellStyle name="Standard 28 2 2 2 3 3" xfId="8275" xr:uid="{00000000-0005-0000-0000-00006B870000}"/>
    <cellStyle name="Standard 28 2 2 2 4" xfId="5842" xr:uid="{00000000-0005-0000-0000-00006C870000}"/>
    <cellStyle name="Standard 28 2 2 2 5" xfId="9635" xr:uid="{00000000-0005-0000-0000-00006D870000}"/>
    <cellStyle name="Standard 28 2 2 2 6" xfId="8272" xr:uid="{00000000-0005-0000-0000-00006E870000}"/>
    <cellStyle name="Standard 28 2 2 3" xfId="2019" xr:uid="{00000000-0005-0000-0000-00006F870000}"/>
    <cellStyle name="Standard 28 2 2 3 2" xfId="6526" xr:uid="{00000000-0005-0000-0000-000070870000}"/>
    <cellStyle name="Standard 28 2 2 3 2 2" xfId="13372" xr:uid="{00000000-0005-0000-0000-000071870000}"/>
    <cellStyle name="Standard 28 2 2 3 2 3" xfId="8277" xr:uid="{00000000-0005-0000-0000-000072870000}"/>
    <cellStyle name="Standard 28 2 2 3 3" xfId="5844" xr:uid="{00000000-0005-0000-0000-000073870000}"/>
    <cellStyle name="Standard 28 2 2 3 4" xfId="9983" xr:uid="{00000000-0005-0000-0000-000074870000}"/>
    <cellStyle name="Standard 28 2 2 3 5" xfId="8276" xr:uid="{00000000-0005-0000-0000-000075870000}"/>
    <cellStyle name="Standard 28 2 2 4" xfId="1002" xr:uid="{00000000-0005-0000-0000-000076870000}"/>
    <cellStyle name="Standard 28 2 2 4 2" xfId="6527" xr:uid="{00000000-0005-0000-0000-000077870000}"/>
    <cellStyle name="Standard 28 2 2 4 2 2" xfId="13373" xr:uid="{00000000-0005-0000-0000-000078870000}"/>
    <cellStyle name="Standard 28 2 2 4 2 3" xfId="8279" xr:uid="{00000000-0005-0000-0000-000079870000}"/>
    <cellStyle name="Standard 28 2 2 4 3" xfId="5845" xr:uid="{00000000-0005-0000-0000-00007A870000}"/>
    <cellStyle name="Standard 28 2 2 4 4" xfId="14199" xr:uid="{00000000-0005-0000-0000-00007B870000}"/>
    <cellStyle name="Standard 28 2 2 4 5" xfId="8278" xr:uid="{00000000-0005-0000-0000-00007C870000}"/>
    <cellStyle name="Standard 28 2 2 5" xfId="6523" xr:uid="{00000000-0005-0000-0000-00007D870000}"/>
    <cellStyle name="Standard 28 2 2 5 2" xfId="13374" xr:uid="{00000000-0005-0000-0000-00007E870000}"/>
    <cellStyle name="Standard 28 2 2 5 3" xfId="8280" xr:uid="{00000000-0005-0000-0000-00007F870000}"/>
    <cellStyle name="Standard 28 2 2 6" xfId="5841" xr:uid="{00000000-0005-0000-0000-000080870000}"/>
    <cellStyle name="Standard 28 2 2 7" xfId="14603" xr:uid="{00000000-0005-0000-0000-000081870000}"/>
    <cellStyle name="Standard 28 2 2 8" xfId="8271" xr:uid="{00000000-0005-0000-0000-000082870000}"/>
    <cellStyle name="Standard 28 2 3" xfId="1508" xr:uid="{00000000-0005-0000-0000-000083870000}"/>
    <cellStyle name="Standard 28 2 3 2" xfId="2179" xr:uid="{00000000-0005-0000-0000-000084870000}"/>
    <cellStyle name="Standard 28 2 3 2 2" xfId="6529" xr:uid="{00000000-0005-0000-0000-000085870000}"/>
    <cellStyle name="Standard 28 2 3 2 2 2" xfId="13375" xr:uid="{00000000-0005-0000-0000-000086870000}"/>
    <cellStyle name="Standard 28 2 3 2 2 3" xfId="8283" xr:uid="{00000000-0005-0000-0000-000087870000}"/>
    <cellStyle name="Standard 28 2 3 2 3" xfId="5847" xr:uid="{00000000-0005-0000-0000-000088870000}"/>
    <cellStyle name="Standard 28 2 3 2 4" xfId="10141" xr:uid="{00000000-0005-0000-0000-000089870000}"/>
    <cellStyle name="Standard 28 2 3 2 5" xfId="8282" xr:uid="{00000000-0005-0000-0000-00008A870000}"/>
    <cellStyle name="Standard 28 2 3 3" xfId="6528" xr:uid="{00000000-0005-0000-0000-00008B870000}"/>
    <cellStyle name="Standard 28 2 3 3 2" xfId="13376" xr:uid="{00000000-0005-0000-0000-00008C870000}"/>
    <cellStyle name="Standard 28 2 3 3 3" xfId="8284" xr:uid="{00000000-0005-0000-0000-00008D870000}"/>
    <cellStyle name="Standard 28 2 3 4" xfId="5846" xr:uid="{00000000-0005-0000-0000-00008E870000}"/>
    <cellStyle name="Standard 28 2 3 5" xfId="9477" xr:uid="{00000000-0005-0000-0000-00008F870000}"/>
    <cellStyle name="Standard 28 2 3 6" xfId="8281" xr:uid="{00000000-0005-0000-0000-000090870000}"/>
    <cellStyle name="Standard 28 2 4" xfId="1880" xr:uid="{00000000-0005-0000-0000-000091870000}"/>
    <cellStyle name="Standard 28 2 4 2" xfId="6530" xr:uid="{00000000-0005-0000-0000-000092870000}"/>
    <cellStyle name="Standard 28 2 4 2 2" xfId="13377" xr:uid="{00000000-0005-0000-0000-000093870000}"/>
    <cellStyle name="Standard 28 2 4 2 3" xfId="8286" xr:uid="{00000000-0005-0000-0000-000094870000}"/>
    <cellStyle name="Standard 28 2 4 3" xfId="5848" xr:uid="{00000000-0005-0000-0000-000095870000}"/>
    <cellStyle name="Standard 28 2 4 4" xfId="9847" xr:uid="{00000000-0005-0000-0000-000096870000}"/>
    <cellStyle name="Standard 28 2 4 5" xfId="8285" xr:uid="{00000000-0005-0000-0000-000097870000}"/>
    <cellStyle name="Standard 28 2 5" xfId="810" xr:uid="{00000000-0005-0000-0000-000098870000}"/>
    <cellStyle name="Standard 28 2 5 2" xfId="6531" xr:uid="{00000000-0005-0000-0000-000099870000}"/>
    <cellStyle name="Standard 28 2 5 2 2" xfId="13378" xr:uid="{00000000-0005-0000-0000-00009A870000}"/>
    <cellStyle name="Standard 28 2 5 2 3" xfId="8288" xr:uid="{00000000-0005-0000-0000-00009B870000}"/>
    <cellStyle name="Standard 28 2 5 3" xfId="5849" xr:uid="{00000000-0005-0000-0000-00009C870000}"/>
    <cellStyle name="Standard 28 2 5 4" xfId="14391" xr:uid="{00000000-0005-0000-0000-00009D870000}"/>
    <cellStyle name="Standard 28 2 5 5" xfId="8287" xr:uid="{00000000-0005-0000-0000-00009E870000}"/>
    <cellStyle name="Standard 28 2 6" xfId="6522" xr:uid="{00000000-0005-0000-0000-00009F870000}"/>
    <cellStyle name="Standard 28 2 6 2" xfId="13379" xr:uid="{00000000-0005-0000-0000-0000A0870000}"/>
    <cellStyle name="Standard 28 2 6 3" xfId="8289" xr:uid="{00000000-0005-0000-0000-0000A1870000}"/>
    <cellStyle name="Standard 28 2 7" xfId="5840" xr:uid="{00000000-0005-0000-0000-0000A2870000}"/>
    <cellStyle name="Standard 28 2 8" xfId="14802" xr:uid="{00000000-0005-0000-0000-0000A3870000}"/>
    <cellStyle name="Standard 28 2 9" xfId="8270" xr:uid="{00000000-0005-0000-0000-0000A4870000}"/>
    <cellStyle name="Standard 28 3" xfId="466" xr:uid="{00000000-0005-0000-0000-0000A5870000}"/>
    <cellStyle name="Standard 28 3 2" xfId="644" xr:uid="{00000000-0005-0000-0000-0000A6870000}"/>
    <cellStyle name="Standard 28 3 2 2" xfId="1712" xr:uid="{00000000-0005-0000-0000-0000A7870000}"/>
    <cellStyle name="Standard 28 3 2 2 2" xfId="2388" xr:uid="{00000000-0005-0000-0000-0000A8870000}"/>
    <cellStyle name="Standard 28 3 2 2 2 2" xfId="6535" xr:uid="{00000000-0005-0000-0000-0000A9870000}"/>
    <cellStyle name="Standard 28 3 2 2 2 2 2" xfId="13380" xr:uid="{00000000-0005-0000-0000-0000AA870000}"/>
    <cellStyle name="Standard 28 3 2 2 2 2 3" xfId="8294" xr:uid="{00000000-0005-0000-0000-0000AB870000}"/>
    <cellStyle name="Standard 28 3 2 2 2 3" xfId="5853" xr:uid="{00000000-0005-0000-0000-0000AC870000}"/>
    <cellStyle name="Standard 28 3 2 2 2 4" xfId="10350" xr:uid="{00000000-0005-0000-0000-0000AD870000}"/>
    <cellStyle name="Standard 28 3 2 2 2 5" xfId="8293" xr:uid="{00000000-0005-0000-0000-0000AE870000}"/>
    <cellStyle name="Standard 28 3 2 2 3" xfId="6534" xr:uid="{00000000-0005-0000-0000-0000AF870000}"/>
    <cellStyle name="Standard 28 3 2 2 3 2" xfId="13381" xr:uid="{00000000-0005-0000-0000-0000B0870000}"/>
    <cellStyle name="Standard 28 3 2 2 3 3" xfId="8295" xr:uid="{00000000-0005-0000-0000-0000B1870000}"/>
    <cellStyle name="Standard 28 3 2 2 4" xfId="5852" xr:uid="{00000000-0005-0000-0000-0000B2870000}"/>
    <cellStyle name="Standard 28 3 2 2 5" xfId="9680" xr:uid="{00000000-0005-0000-0000-0000B3870000}"/>
    <cellStyle name="Standard 28 3 2 2 6" xfId="8292" xr:uid="{00000000-0005-0000-0000-0000B4870000}"/>
    <cellStyle name="Standard 28 3 2 3" xfId="2064" xr:uid="{00000000-0005-0000-0000-0000B5870000}"/>
    <cellStyle name="Standard 28 3 2 3 2" xfId="6536" xr:uid="{00000000-0005-0000-0000-0000B6870000}"/>
    <cellStyle name="Standard 28 3 2 3 2 2" xfId="13382" xr:uid="{00000000-0005-0000-0000-0000B7870000}"/>
    <cellStyle name="Standard 28 3 2 3 2 3" xfId="8297" xr:uid="{00000000-0005-0000-0000-0000B8870000}"/>
    <cellStyle name="Standard 28 3 2 3 3" xfId="5854" xr:uid="{00000000-0005-0000-0000-0000B9870000}"/>
    <cellStyle name="Standard 28 3 2 3 4" xfId="10027" xr:uid="{00000000-0005-0000-0000-0000BA870000}"/>
    <cellStyle name="Standard 28 3 2 3 5" xfId="8296" xr:uid="{00000000-0005-0000-0000-0000BB870000}"/>
    <cellStyle name="Standard 28 3 2 4" xfId="1051" xr:uid="{00000000-0005-0000-0000-0000BC870000}"/>
    <cellStyle name="Standard 28 3 2 4 2" xfId="6537" xr:uid="{00000000-0005-0000-0000-0000BD870000}"/>
    <cellStyle name="Standard 28 3 2 4 2 2" xfId="13383" xr:uid="{00000000-0005-0000-0000-0000BE870000}"/>
    <cellStyle name="Standard 28 3 2 4 2 3" xfId="8299" xr:uid="{00000000-0005-0000-0000-0000BF870000}"/>
    <cellStyle name="Standard 28 3 2 4 3" xfId="5855" xr:uid="{00000000-0005-0000-0000-0000C0870000}"/>
    <cellStyle name="Standard 28 3 2 4 4" xfId="14150" xr:uid="{00000000-0005-0000-0000-0000C1870000}"/>
    <cellStyle name="Standard 28 3 2 4 5" xfId="8298" xr:uid="{00000000-0005-0000-0000-0000C2870000}"/>
    <cellStyle name="Standard 28 3 2 5" xfId="6533" xr:uid="{00000000-0005-0000-0000-0000C3870000}"/>
    <cellStyle name="Standard 28 3 2 5 2" xfId="13384" xr:uid="{00000000-0005-0000-0000-0000C4870000}"/>
    <cellStyle name="Standard 28 3 2 5 3" xfId="8300" xr:uid="{00000000-0005-0000-0000-0000C5870000}"/>
    <cellStyle name="Standard 28 3 2 6" xfId="5851" xr:uid="{00000000-0005-0000-0000-0000C6870000}"/>
    <cellStyle name="Standard 28 3 2 7" xfId="14554" xr:uid="{00000000-0005-0000-0000-0000C7870000}"/>
    <cellStyle name="Standard 28 3 2 8" xfId="8291" xr:uid="{00000000-0005-0000-0000-0000C8870000}"/>
    <cellStyle name="Standard 28 3 3" xfId="1553" xr:uid="{00000000-0005-0000-0000-0000C9870000}"/>
    <cellStyle name="Standard 28 3 3 2" xfId="2224" xr:uid="{00000000-0005-0000-0000-0000CA870000}"/>
    <cellStyle name="Standard 28 3 3 2 2" xfId="6539" xr:uid="{00000000-0005-0000-0000-0000CB870000}"/>
    <cellStyle name="Standard 28 3 3 2 2 2" xfId="13385" xr:uid="{00000000-0005-0000-0000-0000CC870000}"/>
    <cellStyle name="Standard 28 3 3 2 2 3" xfId="8303" xr:uid="{00000000-0005-0000-0000-0000CD870000}"/>
    <cellStyle name="Standard 28 3 3 2 3" xfId="5857" xr:uid="{00000000-0005-0000-0000-0000CE870000}"/>
    <cellStyle name="Standard 28 3 3 2 4" xfId="10186" xr:uid="{00000000-0005-0000-0000-0000CF870000}"/>
    <cellStyle name="Standard 28 3 3 2 5" xfId="8302" xr:uid="{00000000-0005-0000-0000-0000D0870000}"/>
    <cellStyle name="Standard 28 3 3 3" xfId="6538" xr:uid="{00000000-0005-0000-0000-0000D1870000}"/>
    <cellStyle name="Standard 28 3 3 3 2" xfId="13386" xr:uid="{00000000-0005-0000-0000-0000D2870000}"/>
    <cellStyle name="Standard 28 3 3 3 3" xfId="8304" xr:uid="{00000000-0005-0000-0000-0000D3870000}"/>
    <cellStyle name="Standard 28 3 3 4" xfId="5856" xr:uid="{00000000-0005-0000-0000-0000D4870000}"/>
    <cellStyle name="Standard 28 3 3 5" xfId="9521" xr:uid="{00000000-0005-0000-0000-0000D5870000}"/>
    <cellStyle name="Standard 28 3 3 6" xfId="8301" xr:uid="{00000000-0005-0000-0000-0000D6870000}"/>
    <cellStyle name="Standard 28 3 4" xfId="1925" xr:uid="{00000000-0005-0000-0000-0000D7870000}"/>
    <cellStyle name="Standard 28 3 4 2" xfId="6540" xr:uid="{00000000-0005-0000-0000-0000D8870000}"/>
    <cellStyle name="Standard 28 3 4 2 2" xfId="13387" xr:uid="{00000000-0005-0000-0000-0000D9870000}"/>
    <cellStyle name="Standard 28 3 4 2 3" xfId="8306" xr:uid="{00000000-0005-0000-0000-0000DA870000}"/>
    <cellStyle name="Standard 28 3 4 3" xfId="5858" xr:uid="{00000000-0005-0000-0000-0000DB870000}"/>
    <cellStyle name="Standard 28 3 4 4" xfId="9891" xr:uid="{00000000-0005-0000-0000-0000DC870000}"/>
    <cellStyle name="Standard 28 3 4 5" xfId="8305" xr:uid="{00000000-0005-0000-0000-0000DD870000}"/>
    <cellStyle name="Standard 28 3 5" xfId="880" xr:uid="{00000000-0005-0000-0000-0000DE870000}"/>
    <cellStyle name="Standard 28 3 5 2" xfId="6541" xr:uid="{00000000-0005-0000-0000-0000DF870000}"/>
    <cellStyle name="Standard 28 3 5 2 2" xfId="13388" xr:uid="{00000000-0005-0000-0000-0000E0870000}"/>
    <cellStyle name="Standard 28 3 5 2 3" xfId="8308" xr:uid="{00000000-0005-0000-0000-0000E1870000}"/>
    <cellStyle name="Standard 28 3 5 3" xfId="5859" xr:uid="{00000000-0005-0000-0000-0000E2870000}"/>
    <cellStyle name="Standard 28 3 5 4" xfId="14321" xr:uid="{00000000-0005-0000-0000-0000E3870000}"/>
    <cellStyle name="Standard 28 3 5 5" xfId="8307" xr:uid="{00000000-0005-0000-0000-0000E4870000}"/>
    <cellStyle name="Standard 28 3 6" xfId="6532" xr:uid="{00000000-0005-0000-0000-0000E5870000}"/>
    <cellStyle name="Standard 28 3 6 2" xfId="13389" xr:uid="{00000000-0005-0000-0000-0000E6870000}"/>
    <cellStyle name="Standard 28 3 6 3" xfId="8309" xr:uid="{00000000-0005-0000-0000-0000E7870000}"/>
    <cellStyle name="Standard 28 3 7" xfId="5850" xr:uid="{00000000-0005-0000-0000-0000E8870000}"/>
    <cellStyle name="Standard 28 3 8" xfId="14732" xr:uid="{00000000-0005-0000-0000-0000E9870000}"/>
    <cellStyle name="Standard 28 3 9" xfId="8290" xr:uid="{00000000-0005-0000-0000-0000EA870000}"/>
    <cellStyle name="Standard 28 4" xfId="522" xr:uid="{00000000-0005-0000-0000-0000EB870000}"/>
    <cellStyle name="Standard 28 4 2" xfId="1621" xr:uid="{00000000-0005-0000-0000-0000EC870000}"/>
    <cellStyle name="Standard 28 4 2 2" xfId="2296" xr:uid="{00000000-0005-0000-0000-0000ED870000}"/>
    <cellStyle name="Standard 28 4 2 2 2" xfId="6544" xr:uid="{00000000-0005-0000-0000-0000EE870000}"/>
    <cellStyle name="Standard 28 4 2 2 2 2" xfId="13390" xr:uid="{00000000-0005-0000-0000-0000EF870000}"/>
    <cellStyle name="Standard 28 4 2 2 2 3" xfId="8313" xr:uid="{00000000-0005-0000-0000-0000F0870000}"/>
    <cellStyle name="Standard 28 4 2 2 3" xfId="5862" xr:uid="{00000000-0005-0000-0000-0000F1870000}"/>
    <cellStyle name="Standard 28 4 2 2 4" xfId="10258" xr:uid="{00000000-0005-0000-0000-0000F2870000}"/>
    <cellStyle name="Standard 28 4 2 2 5" xfId="8312" xr:uid="{00000000-0005-0000-0000-0000F3870000}"/>
    <cellStyle name="Standard 28 4 2 3" xfId="6543" xr:uid="{00000000-0005-0000-0000-0000F4870000}"/>
    <cellStyle name="Standard 28 4 2 3 2" xfId="13391" xr:uid="{00000000-0005-0000-0000-0000F5870000}"/>
    <cellStyle name="Standard 28 4 2 3 3" xfId="8314" xr:uid="{00000000-0005-0000-0000-0000F6870000}"/>
    <cellStyle name="Standard 28 4 2 4" xfId="5861" xr:uid="{00000000-0005-0000-0000-0000F7870000}"/>
    <cellStyle name="Standard 28 4 2 5" xfId="9589" xr:uid="{00000000-0005-0000-0000-0000F8870000}"/>
    <cellStyle name="Standard 28 4 2 6" xfId="8311" xr:uid="{00000000-0005-0000-0000-0000F9870000}"/>
    <cellStyle name="Standard 28 4 3" xfId="1974" xr:uid="{00000000-0005-0000-0000-0000FA870000}"/>
    <cellStyle name="Standard 28 4 3 2" xfId="6545" xr:uid="{00000000-0005-0000-0000-0000FB870000}"/>
    <cellStyle name="Standard 28 4 3 2 2" xfId="13392" xr:uid="{00000000-0005-0000-0000-0000FC870000}"/>
    <cellStyle name="Standard 28 4 3 2 3" xfId="8316" xr:uid="{00000000-0005-0000-0000-0000FD870000}"/>
    <cellStyle name="Standard 28 4 3 3" xfId="5863" xr:uid="{00000000-0005-0000-0000-0000FE870000}"/>
    <cellStyle name="Standard 28 4 3 4" xfId="9938" xr:uid="{00000000-0005-0000-0000-0000FF870000}"/>
    <cellStyle name="Standard 28 4 3 5" xfId="8315" xr:uid="{00000000-0005-0000-0000-000000880000}"/>
    <cellStyle name="Standard 28 4 4" xfId="930" xr:uid="{00000000-0005-0000-0000-000001880000}"/>
    <cellStyle name="Standard 28 4 4 2" xfId="6546" xr:uid="{00000000-0005-0000-0000-000002880000}"/>
    <cellStyle name="Standard 28 4 4 2 2" xfId="13393" xr:uid="{00000000-0005-0000-0000-000003880000}"/>
    <cellStyle name="Standard 28 4 4 2 3" xfId="8318" xr:uid="{00000000-0005-0000-0000-000004880000}"/>
    <cellStyle name="Standard 28 4 4 3" xfId="5864" xr:uid="{00000000-0005-0000-0000-000005880000}"/>
    <cellStyle name="Standard 28 4 4 4" xfId="14271" xr:uid="{00000000-0005-0000-0000-000006880000}"/>
    <cellStyle name="Standard 28 4 4 5" xfId="8317" xr:uid="{00000000-0005-0000-0000-000007880000}"/>
    <cellStyle name="Standard 28 4 5" xfId="6542" xr:uid="{00000000-0005-0000-0000-000008880000}"/>
    <cellStyle name="Standard 28 4 5 2" xfId="13394" xr:uid="{00000000-0005-0000-0000-000009880000}"/>
    <cellStyle name="Standard 28 4 5 3" xfId="8319" xr:uid="{00000000-0005-0000-0000-00000A880000}"/>
    <cellStyle name="Standard 28 4 6" xfId="5860" xr:uid="{00000000-0005-0000-0000-00000B880000}"/>
    <cellStyle name="Standard 28 4 7" xfId="14676" xr:uid="{00000000-0005-0000-0000-00000C880000}"/>
    <cellStyle name="Standard 28 4 8" xfId="8310" xr:uid="{00000000-0005-0000-0000-00000D880000}"/>
    <cellStyle name="Standard 28 5" xfId="1457" xr:uid="{00000000-0005-0000-0000-00000E880000}"/>
    <cellStyle name="Standard 28 5 2" xfId="2131" xr:uid="{00000000-0005-0000-0000-00000F880000}"/>
    <cellStyle name="Standard 28 5 2 2" xfId="6548" xr:uid="{00000000-0005-0000-0000-000010880000}"/>
    <cellStyle name="Standard 28 5 2 2 2" xfId="13395" xr:uid="{00000000-0005-0000-0000-000011880000}"/>
    <cellStyle name="Standard 28 5 2 2 3" xfId="8322" xr:uid="{00000000-0005-0000-0000-000012880000}"/>
    <cellStyle name="Standard 28 5 2 3" xfId="5866" xr:uid="{00000000-0005-0000-0000-000013880000}"/>
    <cellStyle name="Standard 28 5 2 4" xfId="10094" xr:uid="{00000000-0005-0000-0000-000014880000}"/>
    <cellStyle name="Standard 28 5 2 5" xfId="8321" xr:uid="{00000000-0005-0000-0000-000015880000}"/>
    <cellStyle name="Standard 28 5 3" xfId="6547" xr:uid="{00000000-0005-0000-0000-000016880000}"/>
    <cellStyle name="Standard 28 5 3 2" xfId="13396" xr:uid="{00000000-0005-0000-0000-000017880000}"/>
    <cellStyle name="Standard 28 5 3 3" xfId="8323" xr:uid="{00000000-0005-0000-0000-000018880000}"/>
    <cellStyle name="Standard 28 5 4" xfId="5865" xr:uid="{00000000-0005-0000-0000-000019880000}"/>
    <cellStyle name="Standard 28 5 5" xfId="9426" xr:uid="{00000000-0005-0000-0000-00001A880000}"/>
    <cellStyle name="Standard 28 5 6" xfId="8320" xr:uid="{00000000-0005-0000-0000-00001B880000}"/>
    <cellStyle name="Standard 28 6" xfId="1788" xr:uid="{00000000-0005-0000-0000-00001C880000}"/>
    <cellStyle name="Standard 28 6 2" xfId="2431" xr:uid="{00000000-0005-0000-0000-00001D880000}"/>
    <cellStyle name="Standard 28 6 2 2" xfId="6550" xr:uid="{00000000-0005-0000-0000-00001E880000}"/>
    <cellStyle name="Standard 28 6 2 2 2" xfId="13397" xr:uid="{00000000-0005-0000-0000-00001F880000}"/>
    <cellStyle name="Standard 28 6 2 2 3" xfId="8326" xr:uid="{00000000-0005-0000-0000-000020880000}"/>
    <cellStyle name="Standard 28 6 2 3" xfId="5868" xr:uid="{00000000-0005-0000-0000-000021880000}"/>
    <cellStyle name="Standard 28 6 2 4" xfId="10393" xr:uid="{00000000-0005-0000-0000-000022880000}"/>
    <cellStyle name="Standard 28 6 2 5" xfId="8325" xr:uid="{00000000-0005-0000-0000-000023880000}"/>
    <cellStyle name="Standard 28 6 3" xfId="6549" xr:uid="{00000000-0005-0000-0000-000024880000}"/>
    <cellStyle name="Standard 28 6 3 2" xfId="13398" xr:uid="{00000000-0005-0000-0000-000025880000}"/>
    <cellStyle name="Standard 28 6 3 3" xfId="8327" xr:uid="{00000000-0005-0000-0000-000026880000}"/>
    <cellStyle name="Standard 28 6 4" xfId="5867" xr:uid="{00000000-0005-0000-0000-000027880000}"/>
    <cellStyle name="Standard 28 6 5" xfId="9756" xr:uid="{00000000-0005-0000-0000-000028880000}"/>
    <cellStyle name="Standard 28 6 6" xfId="8324" xr:uid="{00000000-0005-0000-0000-000029880000}"/>
    <cellStyle name="Standard 28 7" xfId="1835" xr:uid="{00000000-0005-0000-0000-00002A880000}"/>
    <cellStyle name="Standard 28 7 2" xfId="6551" xr:uid="{00000000-0005-0000-0000-00002B880000}"/>
    <cellStyle name="Standard 28 7 2 2" xfId="13399" xr:uid="{00000000-0005-0000-0000-00002C880000}"/>
    <cellStyle name="Standard 28 7 2 3" xfId="8329" xr:uid="{00000000-0005-0000-0000-00002D880000}"/>
    <cellStyle name="Standard 28 7 3" xfId="5869" xr:uid="{00000000-0005-0000-0000-00002E880000}"/>
    <cellStyle name="Standard 28 7 4" xfId="9803" xr:uid="{00000000-0005-0000-0000-00002F880000}"/>
    <cellStyle name="Standard 28 7 5" xfId="8328" xr:uid="{00000000-0005-0000-0000-000030880000}"/>
    <cellStyle name="Standard 28 8" xfId="2475" xr:uid="{00000000-0005-0000-0000-000031880000}"/>
    <cellStyle name="Standard 28 8 2" xfId="6552" xr:uid="{00000000-0005-0000-0000-000032880000}"/>
    <cellStyle name="Standard 28 8 2 2" xfId="13400" xr:uid="{00000000-0005-0000-0000-000033880000}"/>
    <cellStyle name="Standard 28 8 2 3" xfId="8331" xr:uid="{00000000-0005-0000-0000-000034880000}"/>
    <cellStyle name="Standard 28 8 3" xfId="5870" xr:uid="{00000000-0005-0000-0000-000035880000}"/>
    <cellStyle name="Standard 28 8 4" xfId="10437" xr:uid="{00000000-0005-0000-0000-000036880000}"/>
    <cellStyle name="Standard 28 8 5" xfId="8330" xr:uid="{00000000-0005-0000-0000-000037880000}"/>
    <cellStyle name="Standard 28 9" xfId="2519" xr:uid="{00000000-0005-0000-0000-000038880000}"/>
    <cellStyle name="Standard 28 9 2" xfId="6553" xr:uid="{00000000-0005-0000-0000-000039880000}"/>
    <cellStyle name="Standard 28 9 2 2" xfId="13401" xr:uid="{00000000-0005-0000-0000-00003A880000}"/>
    <cellStyle name="Standard 28 9 2 3" xfId="8333" xr:uid="{00000000-0005-0000-0000-00003B880000}"/>
    <cellStyle name="Standard 28 9 3" xfId="5871" xr:uid="{00000000-0005-0000-0000-00003C880000}"/>
    <cellStyle name="Standard 28 9 4" xfId="10481" xr:uid="{00000000-0005-0000-0000-00003D880000}"/>
    <cellStyle name="Standard 28 9 5" xfId="8332" xr:uid="{00000000-0005-0000-0000-00003E880000}"/>
    <cellStyle name="Standard 29" xfId="323" xr:uid="{00000000-0005-0000-0000-00003F880000}"/>
    <cellStyle name="Standard 29 10" xfId="738" xr:uid="{00000000-0005-0000-0000-000040880000}"/>
    <cellStyle name="Standard 29 10 2" xfId="6555" xr:uid="{00000000-0005-0000-0000-000041880000}"/>
    <cellStyle name="Standard 29 10 2 2" xfId="13402" xr:uid="{00000000-0005-0000-0000-000042880000}"/>
    <cellStyle name="Standard 29 10 2 3" xfId="8336" xr:uid="{00000000-0005-0000-0000-000043880000}"/>
    <cellStyle name="Standard 29 10 3" xfId="5873" xr:uid="{00000000-0005-0000-0000-000044880000}"/>
    <cellStyle name="Standard 29 10 4" xfId="14462" xr:uid="{00000000-0005-0000-0000-000045880000}"/>
    <cellStyle name="Standard 29 10 5" xfId="8335" xr:uid="{00000000-0005-0000-0000-000046880000}"/>
    <cellStyle name="Standard 29 11" xfId="6554" xr:uid="{00000000-0005-0000-0000-000047880000}"/>
    <cellStyle name="Standard 29 11 2" xfId="13403" xr:uid="{00000000-0005-0000-0000-000048880000}"/>
    <cellStyle name="Standard 29 11 3" xfId="8337" xr:uid="{00000000-0005-0000-0000-000049880000}"/>
    <cellStyle name="Standard 29 12" xfId="5872" xr:uid="{00000000-0005-0000-0000-00004A880000}"/>
    <cellStyle name="Standard 29 13" xfId="14875" xr:uid="{00000000-0005-0000-0000-00004B880000}"/>
    <cellStyle name="Standard 29 14" xfId="8334" xr:uid="{00000000-0005-0000-0000-00004C880000}"/>
    <cellStyle name="Standard 29 2" xfId="399" xr:uid="{00000000-0005-0000-0000-00004D880000}"/>
    <cellStyle name="Standard 29 2 2" xfId="598" xr:uid="{00000000-0005-0000-0000-00004E880000}"/>
    <cellStyle name="Standard 29 2 2 2" xfId="1668" xr:uid="{00000000-0005-0000-0000-00004F880000}"/>
    <cellStyle name="Standard 29 2 2 2 2" xfId="2344" xr:uid="{00000000-0005-0000-0000-000050880000}"/>
    <cellStyle name="Standard 29 2 2 2 2 2" xfId="6559" xr:uid="{00000000-0005-0000-0000-000051880000}"/>
    <cellStyle name="Standard 29 2 2 2 2 2 2" xfId="13404" xr:uid="{00000000-0005-0000-0000-000052880000}"/>
    <cellStyle name="Standard 29 2 2 2 2 2 3" xfId="8342" xr:uid="{00000000-0005-0000-0000-000053880000}"/>
    <cellStyle name="Standard 29 2 2 2 2 3" xfId="5877" xr:uid="{00000000-0005-0000-0000-000054880000}"/>
    <cellStyle name="Standard 29 2 2 2 2 4" xfId="10306" xr:uid="{00000000-0005-0000-0000-000055880000}"/>
    <cellStyle name="Standard 29 2 2 2 2 5" xfId="8341" xr:uid="{00000000-0005-0000-0000-000056880000}"/>
    <cellStyle name="Standard 29 2 2 2 3" xfId="6558" xr:uid="{00000000-0005-0000-0000-000057880000}"/>
    <cellStyle name="Standard 29 2 2 2 3 2" xfId="13405" xr:uid="{00000000-0005-0000-0000-000058880000}"/>
    <cellStyle name="Standard 29 2 2 2 3 3" xfId="8343" xr:uid="{00000000-0005-0000-0000-000059880000}"/>
    <cellStyle name="Standard 29 2 2 2 4" xfId="5876" xr:uid="{00000000-0005-0000-0000-00005A880000}"/>
    <cellStyle name="Standard 29 2 2 2 5" xfId="9636" xr:uid="{00000000-0005-0000-0000-00005B880000}"/>
    <cellStyle name="Standard 29 2 2 2 6" xfId="8340" xr:uid="{00000000-0005-0000-0000-00005C880000}"/>
    <cellStyle name="Standard 29 2 2 3" xfId="2020" xr:uid="{00000000-0005-0000-0000-00005D880000}"/>
    <cellStyle name="Standard 29 2 2 3 2" xfId="6560" xr:uid="{00000000-0005-0000-0000-00005E880000}"/>
    <cellStyle name="Standard 29 2 2 3 2 2" xfId="13406" xr:uid="{00000000-0005-0000-0000-00005F880000}"/>
    <cellStyle name="Standard 29 2 2 3 2 3" xfId="8345" xr:uid="{00000000-0005-0000-0000-000060880000}"/>
    <cellStyle name="Standard 29 2 2 3 3" xfId="5878" xr:uid="{00000000-0005-0000-0000-000061880000}"/>
    <cellStyle name="Standard 29 2 2 3 4" xfId="9984" xr:uid="{00000000-0005-0000-0000-000062880000}"/>
    <cellStyle name="Standard 29 2 2 3 5" xfId="8344" xr:uid="{00000000-0005-0000-0000-000063880000}"/>
    <cellStyle name="Standard 29 2 2 4" xfId="1005" xr:uid="{00000000-0005-0000-0000-000064880000}"/>
    <cellStyle name="Standard 29 2 2 4 2" xfId="6561" xr:uid="{00000000-0005-0000-0000-000065880000}"/>
    <cellStyle name="Standard 29 2 2 4 2 2" xfId="13407" xr:uid="{00000000-0005-0000-0000-000066880000}"/>
    <cellStyle name="Standard 29 2 2 4 2 3" xfId="8347" xr:uid="{00000000-0005-0000-0000-000067880000}"/>
    <cellStyle name="Standard 29 2 2 4 3" xfId="5879" xr:uid="{00000000-0005-0000-0000-000068880000}"/>
    <cellStyle name="Standard 29 2 2 4 4" xfId="14196" xr:uid="{00000000-0005-0000-0000-000069880000}"/>
    <cellStyle name="Standard 29 2 2 4 5" xfId="8346" xr:uid="{00000000-0005-0000-0000-00006A880000}"/>
    <cellStyle name="Standard 29 2 2 5" xfId="6557" xr:uid="{00000000-0005-0000-0000-00006B880000}"/>
    <cellStyle name="Standard 29 2 2 5 2" xfId="13408" xr:uid="{00000000-0005-0000-0000-00006C880000}"/>
    <cellStyle name="Standard 29 2 2 5 3" xfId="8348" xr:uid="{00000000-0005-0000-0000-00006D880000}"/>
    <cellStyle name="Standard 29 2 2 6" xfId="5875" xr:uid="{00000000-0005-0000-0000-00006E880000}"/>
    <cellStyle name="Standard 29 2 2 7" xfId="14600" xr:uid="{00000000-0005-0000-0000-00006F880000}"/>
    <cellStyle name="Standard 29 2 2 8" xfId="8339" xr:uid="{00000000-0005-0000-0000-000070880000}"/>
    <cellStyle name="Standard 29 2 3" xfId="1509" xr:uid="{00000000-0005-0000-0000-000071880000}"/>
    <cellStyle name="Standard 29 2 3 2" xfId="2180" xr:uid="{00000000-0005-0000-0000-000072880000}"/>
    <cellStyle name="Standard 29 2 3 2 2" xfId="6563" xr:uid="{00000000-0005-0000-0000-000073880000}"/>
    <cellStyle name="Standard 29 2 3 2 2 2" xfId="13409" xr:uid="{00000000-0005-0000-0000-000074880000}"/>
    <cellStyle name="Standard 29 2 3 2 2 3" xfId="8351" xr:uid="{00000000-0005-0000-0000-000075880000}"/>
    <cellStyle name="Standard 29 2 3 2 3" xfId="5881" xr:uid="{00000000-0005-0000-0000-000076880000}"/>
    <cellStyle name="Standard 29 2 3 2 4" xfId="10142" xr:uid="{00000000-0005-0000-0000-000077880000}"/>
    <cellStyle name="Standard 29 2 3 2 5" xfId="8350" xr:uid="{00000000-0005-0000-0000-000078880000}"/>
    <cellStyle name="Standard 29 2 3 3" xfId="6562" xr:uid="{00000000-0005-0000-0000-000079880000}"/>
    <cellStyle name="Standard 29 2 3 3 2" xfId="13410" xr:uid="{00000000-0005-0000-0000-00007A880000}"/>
    <cellStyle name="Standard 29 2 3 3 3" xfId="8352" xr:uid="{00000000-0005-0000-0000-00007B880000}"/>
    <cellStyle name="Standard 29 2 3 4" xfId="5880" xr:uid="{00000000-0005-0000-0000-00007C880000}"/>
    <cellStyle name="Standard 29 2 3 5" xfId="9478" xr:uid="{00000000-0005-0000-0000-00007D880000}"/>
    <cellStyle name="Standard 29 2 3 6" xfId="8349" xr:uid="{00000000-0005-0000-0000-00007E880000}"/>
    <cellStyle name="Standard 29 2 4" xfId="1881" xr:uid="{00000000-0005-0000-0000-00007F880000}"/>
    <cellStyle name="Standard 29 2 4 2" xfId="6564" xr:uid="{00000000-0005-0000-0000-000080880000}"/>
    <cellStyle name="Standard 29 2 4 2 2" xfId="13411" xr:uid="{00000000-0005-0000-0000-000081880000}"/>
    <cellStyle name="Standard 29 2 4 2 3" xfId="8354" xr:uid="{00000000-0005-0000-0000-000082880000}"/>
    <cellStyle name="Standard 29 2 4 3" xfId="5882" xr:uid="{00000000-0005-0000-0000-000083880000}"/>
    <cellStyle name="Standard 29 2 4 4" xfId="9848" xr:uid="{00000000-0005-0000-0000-000084880000}"/>
    <cellStyle name="Standard 29 2 4 5" xfId="8353" xr:uid="{00000000-0005-0000-0000-000085880000}"/>
    <cellStyle name="Standard 29 2 5" xfId="813" xr:uid="{00000000-0005-0000-0000-000086880000}"/>
    <cellStyle name="Standard 29 2 5 2" xfId="6565" xr:uid="{00000000-0005-0000-0000-000087880000}"/>
    <cellStyle name="Standard 29 2 5 2 2" xfId="13412" xr:uid="{00000000-0005-0000-0000-000088880000}"/>
    <cellStyle name="Standard 29 2 5 2 3" xfId="8356" xr:uid="{00000000-0005-0000-0000-000089880000}"/>
    <cellStyle name="Standard 29 2 5 3" xfId="5883" xr:uid="{00000000-0005-0000-0000-00008A880000}"/>
    <cellStyle name="Standard 29 2 5 4" xfId="14388" xr:uid="{00000000-0005-0000-0000-00008B880000}"/>
    <cellStyle name="Standard 29 2 5 5" xfId="8355" xr:uid="{00000000-0005-0000-0000-00008C880000}"/>
    <cellStyle name="Standard 29 2 6" xfId="6556" xr:uid="{00000000-0005-0000-0000-00008D880000}"/>
    <cellStyle name="Standard 29 2 6 2" xfId="13413" xr:uid="{00000000-0005-0000-0000-00008E880000}"/>
    <cellStyle name="Standard 29 2 6 3" xfId="8357" xr:uid="{00000000-0005-0000-0000-00008F880000}"/>
    <cellStyle name="Standard 29 2 7" xfId="5874" xr:uid="{00000000-0005-0000-0000-000090880000}"/>
    <cellStyle name="Standard 29 2 8" xfId="14799" xr:uid="{00000000-0005-0000-0000-000091880000}"/>
    <cellStyle name="Standard 29 2 9" xfId="8338" xr:uid="{00000000-0005-0000-0000-000092880000}"/>
    <cellStyle name="Standard 29 3" xfId="469" xr:uid="{00000000-0005-0000-0000-000093880000}"/>
    <cellStyle name="Standard 29 3 2" xfId="645" xr:uid="{00000000-0005-0000-0000-000094880000}"/>
    <cellStyle name="Standard 29 3 2 2" xfId="1713" xr:uid="{00000000-0005-0000-0000-000095880000}"/>
    <cellStyle name="Standard 29 3 2 2 2" xfId="2389" xr:uid="{00000000-0005-0000-0000-000096880000}"/>
    <cellStyle name="Standard 29 3 2 2 2 2" xfId="6569" xr:uid="{00000000-0005-0000-0000-000097880000}"/>
    <cellStyle name="Standard 29 3 2 2 2 2 2" xfId="13414" xr:uid="{00000000-0005-0000-0000-000098880000}"/>
    <cellStyle name="Standard 29 3 2 2 2 2 3" xfId="8362" xr:uid="{00000000-0005-0000-0000-000099880000}"/>
    <cellStyle name="Standard 29 3 2 2 2 3" xfId="5887" xr:uid="{00000000-0005-0000-0000-00009A880000}"/>
    <cellStyle name="Standard 29 3 2 2 2 4" xfId="10351" xr:uid="{00000000-0005-0000-0000-00009B880000}"/>
    <cellStyle name="Standard 29 3 2 2 2 5" xfId="8361" xr:uid="{00000000-0005-0000-0000-00009C880000}"/>
    <cellStyle name="Standard 29 3 2 2 3" xfId="6568" xr:uid="{00000000-0005-0000-0000-00009D880000}"/>
    <cellStyle name="Standard 29 3 2 2 3 2" xfId="13415" xr:uid="{00000000-0005-0000-0000-00009E880000}"/>
    <cellStyle name="Standard 29 3 2 2 3 3" xfId="8363" xr:uid="{00000000-0005-0000-0000-00009F880000}"/>
    <cellStyle name="Standard 29 3 2 2 4" xfId="5886" xr:uid="{00000000-0005-0000-0000-0000A0880000}"/>
    <cellStyle name="Standard 29 3 2 2 5" xfId="9681" xr:uid="{00000000-0005-0000-0000-0000A1880000}"/>
    <cellStyle name="Standard 29 3 2 2 6" xfId="8360" xr:uid="{00000000-0005-0000-0000-0000A2880000}"/>
    <cellStyle name="Standard 29 3 2 3" xfId="2065" xr:uid="{00000000-0005-0000-0000-0000A3880000}"/>
    <cellStyle name="Standard 29 3 2 3 2" xfId="6570" xr:uid="{00000000-0005-0000-0000-0000A4880000}"/>
    <cellStyle name="Standard 29 3 2 3 2 2" xfId="13416" xr:uid="{00000000-0005-0000-0000-0000A5880000}"/>
    <cellStyle name="Standard 29 3 2 3 2 3" xfId="8365" xr:uid="{00000000-0005-0000-0000-0000A6880000}"/>
    <cellStyle name="Standard 29 3 2 3 3" xfId="5888" xr:uid="{00000000-0005-0000-0000-0000A7880000}"/>
    <cellStyle name="Standard 29 3 2 3 4" xfId="10028" xr:uid="{00000000-0005-0000-0000-0000A8880000}"/>
    <cellStyle name="Standard 29 3 2 3 5" xfId="8364" xr:uid="{00000000-0005-0000-0000-0000A9880000}"/>
    <cellStyle name="Standard 29 3 2 4" xfId="1052" xr:uid="{00000000-0005-0000-0000-0000AA880000}"/>
    <cellStyle name="Standard 29 3 2 4 2" xfId="6571" xr:uid="{00000000-0005-0000-0000-0000AB880000}"/>
    <cellStyle name="Standard 29 3 2 4 2 2" xfId="13417" xr:uid="{00000000-0005-0000-0000-0000AC880000}"/>
    <cellStyle name="Standard 29 3 2 4 2 3" xfId="8367" xr:uid="{00000000-0005-0000-0000-0000AD880000}"/>
    <cellStyle name="Standard 29 3 2 4 3" xfId="5889" xr:uid="{00000000-0005-0000-0000-0000AE880000}"/>
    <cellStyle name="Standard 29 3 2 4 4" xfId="14149" xr:uid="{00000000-0005-0000-0000-0000AF880000}"/>
    <cellStyle name="Standard 29 3 2 4 5" xfId="8366" xr:uid="{00000000-0005-0000-0000-0000B0880000}"/>
    <cellStyle name="Standard 29 3 2 5" xfId="6567" xr:uid="{00000000-0005-0000-0000-0000B1880000}"/>
    <cellStyle name="Standard 29 3 2 5 2" xfId="13418" xr:uid="{00000000-0005-0000-0000-0000B2880000}"/>
    <cellStyle name="Standard 29 3 2 5 3" xfId="8368" xr:uid="{00000000-0005-0000-0000-0000B3880000}"/>
    <cellStyle name="Standard 29 3 2 6" xfId="5885" xr:uid="{00000000-0005-0000-0000-0000B4880000}"/>
    <cellStyle name="Standard 29 3 2 7" xfId="14553" xr:uid="{00000000-0005-0000-0000-0000B5880000}"/>
    <cellStyle name="Standard 29 3 2 8" xfId="8359" xr:uid="{00000000-0005-0000-0000-0000B6880000}"/>
    <cellStyle name="Standard 29 3 3" xfId="1554" xr:uid="{00000000-0005-0000-0000-0000B7880000}"/>
    <cellStyle name="Standard 29 3 3 2" xfId="2225" xr:uid="{00000000-0005-0000-0000-0000B8880000}"/>
    <cellStyle name="Standard 29 3 3 2 2" xfId="6573" xr:uid="{00000000-0005-0000-0000-0000B9880000}"/>
    <cellStyle name="Standard 29 3 3 2 2 2" xfId="13419" xr:uid="{00000000-0005-0000-0000-0000BA880000}"/>
    <cellStyle name="Standard 29 3 3 2 2 3" xfId="8371" xr:uid="{00000000-0005-0000-0000-0000BB880000}"/>
    <cellStyle name="Standard 29 3 3 2 3" xfId="5891" xr:uid="{00000000-0005-0000-0000-0000BC880000}"/>
    <cellStyle name="Standard 29 3 3 2 4" xfId="10187" xr:uid="{00000000-0005-0000-0000-0000BD880000}"/>
    <cellStyle name="Standard 29 3 3 2 5" xfId="8370" xr:uid="{00000000-0005-0000-0000-0000BE880000}"/>
    <cellStyle name="Standard 29 3 3 3" xfId="6572" xr:uid="{00000000-0005-0000-0000-0000BF880000}"/>
    <cellStyle name="Standard 29 3 3 3 2" xfId="13420" xr:uid="{00000000-0005-0000-0000-0000C0880000}"/>
    <cellStyle name="Standard 29 3 3 3 3" xfId="8372" xr:uid="{00000000-0005-0000-0000-0000C1880000}"/>
    <cellStyle name="Standard 29 3 3 4" xfId="5890" xr:uid="{00000000-0005-0000-0000-0000C2880000}"/>
    <cellStyle name="Standard 29 3 3 5" xfId="9522" xr:uid="{00000000-0005-0000-0000-0000C3880000}"/>
    <cellStyle name="Standard 29 3 3 6" xfId="8369" xr:uid="{00000000-0005-0000-0000-0000C4880000}"/>
    <cellStyle name="Standard 29 3 4" xfId="1926" xr:uid="{00000000-0005-0000-0000-0000C5880000}"/>
    <cellStyle name="Standard 29 3 4 2" xfId="6574" xr:uid="{00000000-0005-0000-0000-0000C6880000}"/>
    <cellStyle name="Standard 29 3 4 2 2" xfId="13421" xr:uid="{00000000-0005-0000-0000-0000C7880000}"/>
    <cellStyle name="Standard 29 3 4 2 3" xfId="8374" xr:uid="{00000000-0005-0000-0000-0000C8880000}"/>
    <cellStyle name="Standard 29 3 4 3" xfId="5892" xr:uid="{00000000-0005-0000-0000-0000C9880000}"/>
    <cellStyle name="Standard 29 3 4 4" xfId="9892" xr:uid="{00000000-0005-0000-0000-0000CA880000}"/>
    <cellStyle name="Standard 29 3 4 5" xfId="8373" xr:uid="{00000000-0005-0000-0000-0000CB880000}"/>
    <cellStyle name="Standard 29 3 5" xfId="883" xr:uid="{00000000-0005-0000-0000-0000CC880000}"/>
    <cellStyle name="Standard 29 3 5 2" xfId="6575" xr:uid="{00000000-0005-0000-0000-0000CD880000}"/>
    <cellStyle name="Standard 29 3 5 2 2" xfId="13422" xr:uid="{00000000-0005-0000-0000-0000CE880000}"/>
    <cellStyle name="Standard 29 3 5 2 3" xfId="8376" xr:uid="{00000000-0005-0000-0000-0000CF880000}"/>
    <cellStyle name="Standard 29 3 5 3" xfId="5893" xr:uid="{00000000-0005-0000-0000-0000D0880000}"/>
    <cellStyle name="Standard 29 3 5 4" xfId="14318" xr:uid="{00000000-0005-0000-0000-0000D1880000}"/>
    <cellStyle name="Standard 29 3 5 5" xfId="8375" xr:uid="{00000000-0005-0000-0000-0000D2880000}"/>
    <cellStyle name="Standard 29 3 6" xfId="6566" xr:uid="{00000000-0005-0000-0000-0000D3880000}"/>
    <cellStyle name="Standard 29 3 6 2" xfId="13423" xr:uid="{00000000-0005-0000-0000-0000D4880000}"/>
    <cellStyle name="Standard 29 3 6 3" xfId="8377" xr:uid="{00000000-0005-0000-0000-0000D5880000}"/>
    <cellStyle name="Standard 29 3 7" xfId="5884" xr:uid="{00000000-0005-0000-0000-0000D6880000}"/>
    <cellStyle name="Standard 29 3 8" xfId="14729" xr:uid="{00000000-0005-0000-0000-0000D7880000}"/>
    <cellStyle name="Standard 29 3 9" xfId="8358" xr:uid="{00000000-0005-0000-0000-0000D8880000}"/>
    <cellStyle name="Standard 29 4" xfId="523" xr:uid="{00000000-0005-0000-0000-0000D9880000}"/>
    <cellStyle name="Standard 29 4 2" xfId="1623" xr:uid="{00000000-0005-0000-0000-0000DA880000}"/>
    <cellStyle name="Standard 29 4 2 2" xfId="2299" xr:uid="{00000000-0005-0000-0000-0000DB880000}"/>
    <cellStyle name="Standard 29 4 2 2 2" xfId="6578" xr:uid="{00000000-0005-0000-0000-0000DC880000}"/>
    <cellStyle name="Standard 29 4 2 2 2 2" xfId="13424" xr:uid="{00000000-0005-0000-0000-0000DD880000}"/>
    <cellStyle name="Standard 29 4 2 2 2 3" xfId="8381" xr:uid="{00000000-0005-0000-0000-0000DE880000}"/>
    <cellStyle name="Standard 29 4 2 2 3" xfId="5896" xr:uid="{00000000-0005-0000-0000-0000DF880000}"/>
    <cellStyle name="Standard 29 4 2 2 4" xfId="10261" xr:uid="{00000000-0005-0000-0000-0000E0880000}"/>
    <cellStyle name="Standard 29 4 2 2 5" xfId="8380" xr:uid="{00000000-0005-0000-0000-0000E1880000}"/>
    <cellStyle name="Standard 29 4 2 3" xfId="6577" xr:uid="{00000000-0005-0000-0000-0000E2880000}"/>
    <cellStyle name="Standard 29 4 2 3 2" xfId="13425" xr:uid="{00000000-0005-0000-0000-0000E3880000}"/>
    <cellStyle name="Standard 29 4 2 3 3" xfId="8382" xr:uid="{00000000-0005-0000-0000-0000E4880000}"/>
    <cellStyle name="Standard 29 4 2 4" xfId="5895" xr:uid="{00000000-0005-0000-0000-0000E5880000}"/>
    <cellStyle name="Standard 29 4 2 5" xfId="9591" xr:uid="{00000000-0005-0000-0000-0000E6880000}"/>
    <cellStyle name="Standard 29 4 2 6" xfId="8379" xr:uid="{00000000-0005-0000-0000-0000E7880000}"/>
    <cellStyle name="Standard 29 4 3" xfId="1975" xr:uid="{00000000-0005-0000-0000-0000E8880000}"/>
    <cellStyle name="Standard 29 4 3 2" xfId="6579" xr:uid="{00000000-0005-0000-0000-0000E9880000}"/>
    <cellStyle name="Standard 29 4 3 2 2" xfId="13426" xr:uid="{00000000-0005-0000-0000-0000EA880000}"/>
    <cellStyle name="Standard 29 4 3 2 3" xfId="8384" xr:uid="{00000000-0005-0000-0000-0000EB880000}"/>
    <cellStyle name="Standard 29 4 3 3" xfId="5897" xr:uid="{00000000-0005-0000-0000-0000EC880000}"/>
    <cellStyle name="Standard 29 4 3 4" xfId="9939" xr:uid="{00000000-0005-0000-0000-0000ED880000}"/>
    <cellStyle name="Standard 29 4 3 5" xfId="8383" xr:uid="{00000000-0005-0000-0000-0000EE880000}"/>
    <cellStyle name="Standard 29 4 4" xfId="931" xr:uid="{00000000-0005-0000-0000-0000EF880000}"/>
    <cellStyle name="Standard 29 4 4 2" xfId="6580" xr:uid="{00000000-0005-0000-0000-0000F0880000}"/>
    <cellStyle name="Standard 29 4 4 2 2" xfId="13427" xr:uid="{00000000-0005-0000-0000-0000F1880000}"/>
    <cellStyle name="Standard 29 4 4 2 3" xfId="8386" xr:uid="{00000000-0005-0000-0000-0000F2880000}"/>
    <cellStyle name="Standard 29 4 4 3" xfId="5898" xr:uid="{00000000-0005-0000-0000-0000F3880000}"/>
    <cellStyle name="Standard 29 4 4 4" xfId="14270" xr:uid="{00000000-0005-0000-0000-0000F4880000}"/>
    <cellStyle name="Standard 29 4 4 5" xfId="8385" xr:uid="{00000000-0005-0000-0000-0000F5880000}"/>
    <cellStyle name="Standard 29 4 5" xfId="6576" xr:uid="{00000000-0005-0000-0000-0000F6880000}"/>
    <cellStyle name="Standard 29 4 5 2" xfId="13428" xr:uid="{00000000-0005-0000-0000-0000F7880000}"/>
    <cellStyle name="Standard 29 4 5 3" xfId="8387" xr:uid="{00000000-0005-0000-0000-0000F8880000}"/>
    <cellStyle name="Standard 29 4 6" xfId="5894" xr:uid="{00000000-0005-0000-0000-0000F9880000}"/>
    <cellStyle name="Standard 29 4 7" xfId="14675" xr:uid="{00000000-0005-0000-0000-0000FA880000}"/>
    <cellStyle name="Standard 29 4 8" xfId="8378" xr:uid="{00000000-0005-0000-0000-0000FB880000}"/>
    <cellStyle name="Standard 29 5" xfId="1460" xr:uid="{00000000-0005-0000-0000-0000FC880000}"/>
    <cellStyle name="Standard 29 5 2" xfId="2134" xr:uid="{00000000-0005-0000-0000-0000FD880000}"/>
    <cellStyle name="Standard 29 5 2 2" xfId="6582" xr:uid="{00000000-0005-0000-0000-0000FE880000}"/>
    <cellStyle name="Standard 29 5 2 2 2" xfId="13429" xr:uid="{00000000-0005-0000-0000-0000FF880000}"/>
    <cellStyle name="Standard 29 5 2 2 3" xfId="8390" xr:uid="{00000000-0005-0000-0000-000000890000}"/>
    <cellStyle name="Standard 29 5 2 3" xfId="5900" xr:uid="{00000000-0005-0000-0000-000001890000}"/>
    <cellStyle name="Standard 29 5 2 4" xfId="10097" xr:uid="{00000000-0005-0000-0000-000002890000}"/>
    <cellStyle name="Standard 29 5 2 5" xfId="8389" xr:uid="{00000000-0005-0000-0000-000003890000}"/>
    <cellStyle name="Standard 29 5 3" xfId="6581" xr:uid="{00000000-0005-0000-0000-000004890000}"/>
    <cellStyle name="Standard 29 5 3 2" xfId="13430" xr:uid="{00000000-0005-0000-0000-000005890000}"/>
    <cellStyle name="Standard 29 5 3 3" xfId="8391" xr:uid="{00000000-0005-0000-0000-000006890000}"/>
    <cellStyle name="Standard 29 5 4" xfId="5899" xr:uid="{00000000-0005-0000-0000-000007890000}"/>
    <cellStyle name="Standard 29 5 5" xfId="9429" xr:uid="{00000000-0005-0000-0000-000008890000}"/>
    <cellStyle name="Standard 29 5 6" xfId="8388" xr:uid="{00000000-0005-0000-0000-000009890000}"/>
    <cellStyle name="Standard 29 6" xfId="1789" xr:uid="{00000000-0005-0000-0000-00000A890000}"/>
    <cellStyle name="Standard 29 6 2" xfId="2432" xr:uid="{00000000-0005-0000-0000-00000B890000}"/>
    <cellStyle name="Standard 29 6 2 2" xfId="6584" xr:uid="{00000000-0005-0000-0000-00000C890000}"/>
    <cellStyle name="Standard 29 6 2 2 2" xfId="13431" xr:uid="{00000000-0005-0000-0000-00000D890000}"/>
    <cellStyle name="Standard 29 6 2 2 3" xfId="8394" xr:uid="{00000000-0005-0000-0000-00000E890000}"/>
    <cellStyle name="Standard 29 6 2 3" xfId="5902" xr:uid="{00000000-0005-0000-0000-00000F890000}"/>
    <cellStyle name="Standard 29 6 2 4" xfId="10394" xr:uid="{00000000-0005-0000-0000-000010890000}"/>
    <cellStyle name="Standard 29 6 2 5" xfId="8393" xr:uid="{00000000-0005-0000-0000-000011890000}"/>
    <cellStyle name="Standard 29 6 3" xfId="6583" xr:uid="{00000000-0005-0000-0000-000012890000}"/>
    <cellStyle name="Standard 29 6 3 2" xfId="13432" xr:uid="{00000000-0005-0000-0000-000013890000}"/>
    <cellStyle name="Standard 29 6 3 3" xfId="8395" xr:uid="{00000000-0005-0000-0000-000014890000}"/>
    <cellStyle name="Standard 29 6 4" xfId="5901" xr:uid="{00000000-0005-0000-0000-000015890000}"/>
    <cellStyle name="Standard 29 6 5" xfId="9757" xr:uid="{00000000-0005-0000-0000-000016890000}"/>
    <cellStyle name="Standard 29 6 6" xfId="8392" xr:uid="{00000000-0005-0000-0000-000017890000}"/>
    <cellStyle name="Standard 29 7" xfId="1836" xr:uid="{00000000-0005-0000-0000-000018890000}"/>
    <cellStyle name="Standard 29 7 2" xfId="6585" xr:uid="{00000000-0005-0000-0000-000019890000}"/>
    <cellStyle name="Standard 29 7 2 2" xfId="13433" xr:uid="{00000000-0005-0000-0000-00001A890000}"/>
    <cellStyle name="Standard 29 7 2 3" xfId="8397" xr:uid="{00000000-0005-0000-0000-00001B890000}"/>
    <cellStyle name="Standard 29 7 3" xfId="5903" xr:uid="{00000000-0005-0000-0000-00001C890000}"/>
    <cellStyle name="Standard 29 7 4" xfId="9804" xr:uid="{00000000-0005-0000-0000-00001D890000}"/>
    <cellStyle name="Standard 29 7 5" xfId="8396" xr:uid="{00000000-0005-0000-0000-00001E890000}"/>
    <cellStyle name="Standard 29 8" xfId="2476" xr:uid="{00000000-0005-0000-0000-00001F890000}"/>
    <cellStyle name="Standard 29 8 2" xfId="6586" xr:uid="{00000000-0005-0000-0000-000020890000}"/>
    <cellStyle name="Standard 29 8 2 2" xfId="13434" xr:uid="{00000000-0005-0000-0000-000021890000}"/>
    <cellStyle name="Standard 29 8 2 3" xfId="8399" xr:uid="{00000000-0005-0000-0000-000022890000}"/>
    <cellStyle name="Standard 29 8 3" xfId="5904" xr:uid="{00000000-0005-0000-0000-000023890000}"/>
    <cellStyle name="Standard 29 8 4" xfId="10438" xr:uid="{00000000-0005-0000-0000-000024890000}"/>
    <cellStyle name="Standard 29 8 5" xfId="8398" xr:uid="{00000000-0005-0000-0000-000025890000}"/>
    <cellStyle name="Standard 29 9" xfId="2520" xr:uid="{00000000-0005-0000-0000-000026890000}"/>
    <cellStyle name="Standard 29 9 2" xfId="6587" xr:uid="{00000000-0005-0000-0000-000027890000}"/>
    <cellStyle name="Standard 29 9 2 2" xfId="13435" xr:uid="{00000000-0005-0000-0000-000028890000}"/>
    <cellStyle name="Standard 29 9 2 3" xfId="8401" xr:uid="{00000000-0005-0000-0000-000029890000}"/>
    <cellStyle name="Standard 29 9 3" xfId="5905" xr:uid="{00000000-0005-0000-0000-00002A890000}"/>
    <cellStyle name="Standard 29 9 4" xfId="10482" xr:uid="{00000000-0005-0000-0000-00002B890000}"/>
    <cellStyle name="Standard 29 9 5" xfId="8400" xr:uid="{00000000-0005-0000-0000-00002C890000}"/>
    <cellStyle name="Standard 3" xfId="55" xr:uid="{00000000-0005-0000-0000-00002D890000}"/>
    <cellStyle name="Standard 3 10" xfId="2479" xr:uid="{00000000-0005-0000-0000-00002E890000}"/>
    <cellStyle name="Standard 3 10 2" xfId="6589" xr:uid="{00000000-0005-0000-0000-00002F890000}"/>
    <cellStyle name="Standard 3 10 2 2" xfId="13436" xr:uid="{00000000-0005-0000-0000-000030890000}"/>
    <cellStyle name="Standard 3 10 2 3" xfId="8404" xr:uid="{00000000-0005-0000-0000-000031890000}"/>
    <cellStyle name="Standard 3 10 3" xfId="5907" xr:uid="{00000000-0005-0000-0000-000032890000}"/>
    <cellStyle name="Standard 3 10 4" xfId="10441" xr:uid="{00000000-0005-0000-0000-000033890000}"/>
    <cellStyle name="Standard 3 10 5" xfId="8403" xr:uid="{00000000-0005-0000-0000-000034890000}"/>
    <cellStyle name="Standard 3 11" xfId="665" xr:uid="{00000000-0005-0000-0000-000035890000}"/>
    <cellStyle name="Standard 3 11 2" xfId="6590" xr:uid="{00000000-0005-0000-0000-000036890000}"/>
    <cellStyle name="Standard 3 11 2 2" xfId="13437" xr:uid="{00000000-0005-0000-0000-000037890000}"/>
    <cellStyle name="Standard 3 11 2 3" xfId="8406" xr:uid="{00000000-0005-0000-0000-000038890000}"/>
    <cellStyle name="Standard 3 11 3" xfId="5908" xr:uid="{00000000-0005-0000-0000-000039890000}"/>
    <cellStyle name="Standard 3 11 4" xfId="14533" xr:uid="{00000000-0005-0000-0000-00003A890000}"/>
    <cellStyle name="Standard 3 11 5" xfId="8405" xr:uid="{00000000-0005-0000-0000-00003B890000}"/>
    <cellStyle name="Standard 3 12" xfId="6588" xr:uid="{00000000-0005-0000-0000-00003C890000}"/>
    <cellStyle name="Standard 3 12 2" xfId="13438" xr:uid="{00000000-0005-0000-0000-00003D890000}"/>
    <cellStyle name="Standard 3 12 3" xfId="8407" xr:uid="{00000000-0005-0000-0000-00003E890000}"/>
    <cellStyle name="Standard 3 13" xfId="5906" xr:uid="{00000000-0005-0000-0000-00003F890000}"/>
    <cellStyle name="Standard 3 14" xfId="15139" xr:uid="{00000000-0005-0000-0000-000040890000}"/>
    <cellStyle name="Standard 3 15" xfId="8402" xr:uid="{00000000-0005-0000-0000-000041890000}"/>
    <cellStyle name="Standard 3 2" xfId="101" xr:uid="{00000000-0005-0000-0000-000042890000}"/>
    <cellStyle name="Standard 3 2 2" xfId="348" xr:uid="{00000000-0005-0000-0000-000043890000}"/>
    <cellStyle name="Standard 3 2 2 2" xfId="547" xr:uid="{00000000-0005-0000-0000-000044890000}"/>
    <cellStyle name="Standard 3 2 2 2 2" xfId="2246" xr:uid="{00000000-0005-0000-0000-000045890000}"/>
    <cellStyle name="Standard 3 2 2 2 2 2" xfId="6594" xr:uid="{00000000-0005-0000-0000-000046890000}"/>
    <cellStyle name="Standard 3 2 2 2 2 2 2" xfId="13439" xr:uid="{00000000-0005-0000-0000-000047890000}"/>
    <cellStyle name="Standard 3 2 2 2 2 2 3" xfId="8412" xr:uid="{00000000-0005-0000-0000-000048890000}"/>
    <cellStyle name="Standard 3 2 2 2 2 3" xfId="5912" xr:uid="{00000000-0005-0000-0000-000049890000}"/>
    <cellStyle name="Standard 3 2 2 2 2 4" xfId="10208" xr:uid="{00000000-0005-0000-0000-00004A890000}"/>
    <cellStyle name="Standard 3 2 2 2 2 5" xfId="8411" xr:uid="{00000000-0005-0000-0000-00004B890000}"/>
    <cellStyle name="Standard 3 2 2 2 3" xfId="954" xr:uid="{00000000-0005-0000-0000-00004C890000}"/>
    <cellStyle name="Standard 3 2 2 2 3 2" xfId="6595" xr:uid="{00000000-0005-0000-0000-00004D890000}"/>
    <cellStyle name="Standard 3 2 2 2 3 2 2" xfId="13440" xr:uid="{00000000-0005-0000-0000-00004E890000}"/>
    <cellStyle name="Standard 3 2 2 2 3 2 3" xfId="8414" xr:uid="{00000000-0005-0000-0000-00004F890000}"/>
    <cellStyle name="Standard 3 2 2 2 3 3" xfId="5913" xr:uid="{00000000-0005-0000-0000-000050890000}"/>
    <cellStyle name="Standard 3 2 2 2 3 4" xfId="14247" xr:uid="{00000000-0005-0000-0000-000051890000}"/>
    <cellStyle name="Standard 3 2 2 2 3 5" xfId="8413" xr:uid="{00000000-0005-0000-0000-000052890000}"/>
    <cellStyle name="Standard 3 2 2 2 4" xfId="6593" xr:uid="{00000000-0005-0000-0000-000053890000}"/>
    <cellStyle name="Standard 3 2 2 2 4 2" xfId="13441" xr:uid="{00000000-0005-0000-0000-000054890000}"/>
    <cellStyle name="Standard 3 2 2 2 4 3" xfId="8415" xr:uid="{00000000-0005-0000-0000-000055890000}"/>
    <cellStyle name="Standard 3 2 2 2 5" xfId="5911" xr:uid="{00000000-0005-0000-0000-000056890000}"/>
    <cellStyle name="Standard 3 2 2 2 6" xfId="14651" xr:uid="{00000000-0005-0000-0000-000057890000}"/>
    <cellStyle name="Standard 3 2 2 2 7" xfId="8410" xr:uid="{00000000-0005-0000-0000-000058890000}"/>
    <cellStyle name="Standard 3 2 2 3" xfId="1945" xr:uid="{00000000-0005-0000-0000-000059890000}"/>
    <cellStyle name="Standard 3 2 2 3 2" xfId="6596" xr:uid="{00000000-0005-0000-0000-00005A890000}"/>
    <cellStyle name="Standard 3 2 2 3 2 2" xfId="13442" xr:uid="{00000000-0005-0000-0000-00005B890000}"/>
    <cellStyle name="Standard 3 2 2 3 2 3" xfId="8417" xr:uid="{00000000-0005-0000-0000-00005C890000}"/>
    <cellStyle name="Standard 3 2 2 3 3" xfId="5914" xr:uid="{00000000-0005-0000-0000-00005D890000}"/>
    <cellStyle name="Standard 3 2 2 3 4" xfId="9909" xr:uid="{00000000-0005-0000-0000-00005E890000}"/>
    <cellStyle name="Standard 3 2 2 3 5" xfId="8416" xr:uid="{00000000-0005-0000-0000-00005F890000}"/>
    <cellStyle name="Standard 3 2 2 4" xfId="762" xr:uid="{00000000-0005-0000-0000-000060890000}"/>
    <cellStyle name="Standard 3 2 2 4 2" xfId="6597" xr:uid="{00000000-0005-0000-0000-000061890000}"/>
    <cellStyle name="Standard 3 2 2 4 2 2" xfId="13443" xr:uid="{00000000-0005-0000-0000-000062890000}"/>
    <cellStyle name="Standard 3 2 2 4 2 3" xfId="8419" xr:uid="{00000000-0005-0000-0000-000063890000}"/>
    <cellStyle name="Standard 3 2 2 4 3" xfId="5915" xr:uid="{00000000-0005-0000-0000-000064890000}"/>
    <cellStyle name="Standard 3 2 2 4 4" xfId="14439" xr:uid="{00000000-0005-0000-0000-000065890000}"/>
    <cellStyle name="Standard 3 2 2 4 5" xfId="8418" xr:uid="{00000000-0005-0000-0000-000066890000}"/>
    <cellStyle name="Standard 3 2 2 5" xfId="6592" xr:uid="{00000000-0005-0000-0000-000067890000}"/>
    <cellStyle name="Standard 3 2 2 5 2" xfId="13444" xr:uid="{00000000-0005-0000-0000-000068890000}"/>
    <cellStyle name="Standard 3 2 2 5 3" xfId="8420" xr:uid="{00000000-0005-0000-0000-000069890000}"/>
    <cellStyle name="Standard 3 2 2 6" xfId="5910" xr:uid="{00000000-0005-0000-0000-00006A890000}"/>
    <cellStyle name="Standard 3 2 2 7" xfId="14849" xr:uid="{00000000-0005-0000-0000-00006B890000}"/>
    <cellStyle name="Standard 3 2 2 8" xfId="8409" xr:uid="{00000000-0005-0000-0000-00006C890000}"/>
    <cellStyle name="Standard 3 2 3" xfId="417" xr:uid="{00000000-0005-0000-0000-00006D890000}"/>
    <cellStyle name="Standard 3 2 3 2" xfId="615" xr:uid="{00000000-0005-0000-0000-00006E890000}"/>
    <cellStyle name="Standard 3 2 3 2 2" xfId="1022" xr:uid="{00000000-0005-0000-0000-00006F890000}"/>
    <cellStyle name="Standard 3 2 3 2 2 2" xfId="6600" xr:uid="{00000000-0005-0000-0000-000070890000}"/>
    <cellStyle name="Standard 3 2 3 2 2 2 2" xfId="13445" xr:uid="{00000000-0005-0000-0000-000071890000}"/>
    <cellStyle name="Standard 3 2 3 2 2 2 3" xfId="8424" xr:uid="{00000000-0005-0000-0000-000072890000}"/>
    <cellStyle name="Standard 3 2 3 2 2 3" xfId="5918" xr:uid="{00000000-0005-0000-0000-000073890000}"/>
    <cellStyle name="Standard 3 2 3 2 2 4" xfId="14179" xr:uid="{00000000-0005-0000-0000-000074890000}"/>
    <cellStyle name="Standard 3 2 3 2 2 5" xfId="8423" xr:uid="{00000000-0005-0000-0000-000075890000}"/>
    <cellStyle name="Standard 3 2 3 2 3" xfId="6599" xr:uid="{00000000-0005-0000-0000-000076890000}"/>
    <cellStyle name="Standard 3 2 3 2 3 2" xfId="13446" xr:uid="{00000000-0005-0000-0000-000077890000}"/>
    <cellStyle name="Standard 3 2 3 2 3 3" xfId="8425" xr:uid="{00000000-0005-0000-0000-000078890000}"/>
    <cellStyle name="Standard 3 2 3 2 4" xfId="5917" xr:uid="{00000000-0005-0000-0000-000079890000}"/>
    <cellStyle name="Standard 3 2 3 2 5" xfId="14583" xr:uid="{00000000-0005-0000-0000-00007A890000}"/>
    <cellStyle name="Standard 3 2 3 2 6" xfId="8422" xr:uid="{00000000-0005-0000-0000-00007B890000}"/>
    <cellStyle name="Standard 3 2 3 3" xfId="831" xr:uid="{00000000-0005-0000-0000-00007C890000}"/>
    <cellStyle name="Standard 3 2 3 3 2" xfId="6601" xr:uid="{00000000-0005-0000-0000-00007D890000}"/>
    <cellStyle name="Standard 3 2 3 3 2 2" xfId="13447" xr:uid="{00000000-0005-0000-0000-00007E890000}"/>
    <cellStyle name="Standard 3 2 3 3 2 3" xfId="8427" xr:uid="{00000000-0005-0000-0000-00007F890000}"/>
    <cellStyle name="Standard 3 2 3 3 3" xfId="5919" xr:uid="{00000000-0005-0000-0000-000080890000}"/>
    <cellStyle name="Standard 3 2 3 3 4" xfId="14370" xr:uid="{00000000-0005-0000-0000-000081890000}"/>
    <cellStyle name="Standard 3 2 3 3 5" xfId="8426" xr:uid="{00000000-0005-0000-0000-000082890000}"/>
    <cellStyle name="Standard 3 2 3 4" xfId="6598" xr:uid="{00000000-0005-0000-0000-000083890000}"/>
    <cellStyle name="Standard 3 2 3 4 2" xfId="13448" xr:uid="{00000000-0005-0000-0000-000084890000}"/>
    <cellStyle name="Standard 3 2 3 4 3" xfId="8428" xr:uid="{00000000-0005-0000-0000-000085890000}"/>
    <cellStyle name="Standard 3 2 3 5" xfId="5916" xr:uid="{00000000-0005-0000-0000-000086890000}"/>
    <cellStyle name="Standard 3 2 3 6" xfId="14781" xr:uid="{00000000-0005-0000-0000-000087890000}"/>
    <cellStyle name="Standard 3 2 3 7" xfId="8421" xr:uid="{00000000-0005-0000-0000-000088890000}"/>
    <cellStyle name="Standard 3 2 4" xfId="493" xr:uid="{00000000-0005-0000-0000-000089890000}"/>
    <cellStyle name="Standard 3 2 4 2" xfId="901" xr:uid="{00000000-0005-0000-0000-00008A890000}"/>
    <cellStyle name="Standard 3 2 4 2 2" xfId="6603" xr:uid="{00000000-0005-0000-0000-00008B890000}"/>
    <cellStyle name="Standard 3 2 4 2 2 2" xfId="13449" xr:uid="{00000000-0005-0000-0000-00008C890000}"/>
    <cellStyle name="Standard 3 2 4 2 2 3" xfId="8431" xr:uid="{00000000-0005-0000-0000-00008D890000}"/>
    <cellStyle name="Standard 3 2 4 2 3" xfId="5921" xr:uid="{00000000-0005-0000-0000-00008E890000}"/>
    <cellStyle name="Standard 3 2 4 2 4" xfId="14300" xr:uid="{00000000-0005-0000-0000-00008F890000}"/>
    <cellStyle name="Standard 3 2 4 2 5" xfId="8430" xr:uid="{00000000-0005-0000-0000-000090890000}"/>
    <cellStyle name="Standard 3 2 4 3" xfId="6602" xr:uid="{00000000-0005-0000-0000-000091890000}"/>
    <cellStyle name="Standard 3 2 4 3 2" xfId="13450" xr:uid="{00000000-0005-0000-0000-000092890000}"/>
    <cellStyle name="Standard 3 2 4 3 3" xfId="8432" xr:uid="{00000000-0005-0000-0000-000093890000}"/>
    <cellStyle name="Standard 3 2 4 4" xfId="5920" xr:uid="{00000000-0005-0000-0000-000094890000}"/>
    <cellStyle name="Standard 3 2 4 5" xfId="14705" xr:uid="{00000000-0005-0000-0000-000095890000}"/>
    <cellStyle name="Standard 3 2 4 6" xfId="8429" xr:uid="{00000000-0005-0000-0000-000096890000}"/>
    <cellStyle name="Standard 3 2 5" xfId="686" xr:uid="{00000000-0005-0000-0000-000097890000}"/>
    <cellStyle name="Standard 3 2 5 2" xfId="6604" xr:uid="{00000000-0005-0000-0000-000098890000}"/>
    <cellStyle name="Standard 3 2 5 2 2" xfId="13451" xr:uid="{00000000-0005-0000-0000-000099890000}"/>
    <cellStyle name="Standard 3 2 5 2 3" xfId="8434" xr:uid="{00000000-0005-0000-0000-00009A890000}"/>
    <cellStyle name="Standard 3 2 5 3" xfId="5922" xr:uid="{00000000-0005-0000-0000-00009B890000}"/>
    <cellStyle name="Standard 3 2 5 4" xfId="14513" xr:uid="{00000000-0005-0000-0000-00009C890000}"/>
    <cellStyle name="Standard 3 2 5 5" xfId="8433" xr:uid="{00000000-0005-0000-0000-00009D890000}"/>
    <cellStyle name="Standard 3 2 6" xfId="6591" xr:uid="{00000000-0005-0000-0000-00009E890000}"/>
    <cellStyle name="Standard 3 2 6 2" xfId="13452" xr:uid="{00000000-0005-0000-0000-00009F890000}"/>
    <cellStyle name="Standard 3 2 6 3" xfId="8435" xr:uid="{00000000-0005-0000-0000-0000A0890000}"/>
    <cellStyle name="Standard 3 2 7" xfId="5909" xr:uid="{00000000-0005-0000-0000-0000A1890000}"/>
    <cellStyle name="Standard 3 2 8" xfId="15094" xr:uid="{00000000-0005-0000-0000-0000A2890000}"/>
    <cellStyle name="Standard 3 2 9" xfId="8408" xr:uid="{00000000-0005-0000-0000-0000A3890000}"/>
    <cellStyle name="Standard 3 3" xfId="334" xr:uid="{00000000-0005-0000-0000-0000A4890000}"/>
    <cellStyle name="Standard 3 3 2" xfId="533" xr:uid="{00000000-0005-0000-0000-0000A5890000}"/>
    <cellStyle name="Standard 3 3 2 2" xfId="1626" xr:uid="{00000000-0005-0000-0000-0000A6890000}"/>
    <cellStyle name="Standard 3 3 2 2 2" xfId="2302" xr:uid="{00000000-0005-0000-0000-0000A7890000}"/>
    <cellStyle name="Standard 3 3 2 2 2 2" xfId="6608" xr:uid="{00000000-0005-0000-0000-0000A8890000}"/>
    <cellStyle name="Standard 3 3 2 2 2 2 2" xfId="13453" xr:uid="{00000000-0005-0000-0000-0000A9890000}"/>
    <cellStyle name="Standard 3 3 2 2 2 2 3" xfId="8440" xr:uid="{00000000-0005-0000-0000-0000AA890000}"/>
    <cellStyle name="Standard 3 3 2 2 2 3" xfId="5926" xr:uid="{00000000-0005-0000-0000-0000AB890000}"/>
    <cellStyle name="Standard 3 3 2 2 2 4" xfId="10264" xr:uid="{00000000-0005-0000-0000-0000AC890000}"/>
    <cellStyle name="Standard 3 3 2 2 2 5" xfId="8439" xr:uid="{00000000-0005-0000-0000-0000AD890000}"/>
    <cellStyle name="Standard 3 3 2 2 3" xfId="6607" xr:uid="{00000000-0005-0000-0000-0000AE890000}"/>
    <cellStyle name="Standard 3 3 2 2 3 2" xfId="13454" xr:uid="{00000000-0005-0000-0000-0000AF890000}"/>
    <cellStyle name="Standard 3 3 2 2 3 3" xfId="8441" xr:uid="{00000000-0005-0000-0000-0000B0890000}"/>
    <cellStyle name="Standard 3 3 2 2 4" xfId="5925" xr:uid="{00000000-0005-0000-0000-0000B1890000}"/>
    <cellStyle name="Standard 3 3 2 2 5" xfId="9594" xr:uid="{00000000-0005-0000-0000-0000B2890000}"/>
    <cellStyle name="Standard 3 3 2 2 6" xfId="8438" xr:uid="{00000000-0005-0000-0000-0000B3890000}"/>
    <cellStyle name="Standard 3 3 2 3" xfId="1978" xr:uid="{00000000-0005-0000-0000-0000B4890000}"/>
    <cellStyle name="Standard 3 3 2 3 2" xfId="6609" xr:uid="{00000000-0005-0000-0000-0000B5890000}"/>
    <cellStyle name="Standard 3 3 2 3 2 2" xfId="13455" xr:uid="{00000000-0005-0000-0000-0000B6890000}"/>
    <cellStyle name="Standard 3 3 2 3 2 3" xfId="8443" xr:uid="{00000000-0005-0000-0000-0000B7890000}"/>
    <cellStyle name="Standard 3 3 2 3 3" xfId="5927" xr:uid="{00000000-0005-0000-0000-0000B8890000}"/>
    <cellStyle name="Standard 3 3 2 3 4" xfId="9942" xr:uid="{00000000-0005-0000-0000-0000B9890000}"/>
    <cellStyle name="Standard 3 3 2 3 5" xfId="8442" xr:uid="{00000000-0005-0000-0000-0000BA890000}"/>
    <cellStyle name="Standard 3 3 2 4" xfId="940" xr:uid="{00000000-0005-0000-0000-0000BB890000}"/>
    <cellStyle name="Standard 3 3 2 4 2" xfId="6610" xr:uid="{00000000-0005-0000-0000-0000BC890000}"/>
    <cellStyle name="Standard 3 3 2 4 2 2" xfId="13456" xr:uid="{00000000-0005-0000-0000-0000BD890000}"/>
    <cellStyle name="Standard 3 3 2 4 2 3" xfId="8445" xr:uid="{00000000-0005-0000-0000-0000BE890000}"/>
    <cellStyle name="Standard 3 3 2 4 3" xfId="5928" xr:uid="{00000000-0005-0000-0000-0000BF890000}"/>
    <cellStyle name="Standard 3 3 2 4 4" xfId="14261" xr:uid="{00000000-0005-0000-0000-0000C0890000}"/>
    <cellStyle name="Standard 3 3 2 4 5" xfId="8444" xr:uid="{00000000-0005-0000-0000-0000C1890000}"/>
    <cellStyle name="Standard 3 3 2 5" xfId="6606" xr:uid="{00000000-0005-0000-0000-0000C2890000}"/>
    <cellStyle name="Standard 3 3 2 5 2" xfId="13457" xr:uid="{00000000-0005-0000-0000-0000C3890000}"/>
    <cellStyle name="Standard 3 3 2 5 3" xfId="8446" xr:uid="{00000000-0005-0000-0000-0000C4890000}"/>
    <cellStyle name="Standard 3 3 2 6" xfId="5924" xr:uid="{00000000-0005-0000-0000-0000C5890000}"/>
    <cellStyle name="Standard 3 3 2 7" xfId="14665" xr:uid="{00000000-0005-0000-0000-0000C6890000}"/>
    <cellStyle name="Standard 3 3 2 8" xfId="8437" xr:uid="{00000000-0005-0000-0000-0000C7890000}"/>
    <cellStyle name="Standard 3 3 3" xfId="1467" xr:uid="{00000000-0005-0000-0000-0000C8890000}"/>
    <cellStyle name="Standard 3 3 3 2" xfId="2138" xr:uid="{00000000-0005-0000-0000-0000C9890000}"/>
    <cellStyle name="Standard 3 3 3 2 2" xfId="6612" xr:uid="{00000000-0005-0000-0000-0000CA890000}"/>
    <cellStyle name="Standard 3 3 3 2 2 2" xfId="13458" xr:uid="{00000000-0005-0000-0000-0000CB890000}"/>
    <cellStyle name="Standard 3 3 3 2 2 3" xfId="8449" xr:uid="{00000000-0005-0000-0000-0000CC890000}"/>
    <cellStyle name="Standard 3 3 3 2 3" xfId="5930" xr:uid="{00000000-0005-0000-0000-0000CD890000}"/>
    <cellStyle name="Standard 3 3 3 2 4" xfId="10101" xr:uid="{00000000-0005-0000-0000-0000CE890000}"/>
    <cellStyle name="Standard 3 3 3 2 5" xfId="8448" xr:uid="{00000000-0005-0000-0000-0000CF890000}"/>
    <cellStyle name="Standard 3 3 3 3" xfId="6611" xr:uid="{00000000-0005-0000-0000-0000D0890000}"/>
    <cellStyle name="Standard 3 3 3 3 2" xfId="13459" xr:uid="{00000000-0005-0000-0000-0000D1890000}"/>
    <cellStyle name="Standard 3 3 3 3 3" xfId="8450" xr:uid="{00000000-0005-0000-0000-0000D2890000}"/>
    <cellStyle name="Standard 3 3 3 4" xfId="5929" xr:uid="{00000000-0005-0000-0000-0000D3890000}"/>
    <cellStyle name="Standard 3 3 3 5" xfId="9436" xr:uid="{00000000-0005-0000-0000-0000D4890000}"/>
    <cellStyle name="Standard 3 3 3 6" xfId="8447" xr:uid="{00000000-0005-0000-0000-0000D5890000}"/>
    <cellStyle name="Standard 3 3 4" xfId="1839" xr:uid="{00000000-0005-0000-0000-0000D6890000}"/>
    <cellStyle name="Standard 3 3 4 2" xfId="6613" xr:uid="{00000000-0005-0000-0000-0000D7890000}"/>
    <cellStyle name="Standard 3 3 4 2 2" xfId="13460" xr:uid="{00000000-0005-0000-0000-0000D8890000}"/>
    <cellStyle name="Standard 3 3 4 2 3" xfId="8452" xr:uid="{00000000-0005-0000-0000-0000D9890000}"/>
    <cellStyle name="Standard 3 3 4 3" xfId="5931" xr:uid="{00000000-0005-0000-0000-0000DA890000}"/>
    <cellStyle name="Standard 3 3 4 4" xfId="9807" xr:uid="{00000000-0005-0000-0000-0000DB890000}"/>
    <cellStyle name="Standard 3 3 4 5" xfId="8451" xr:uid="{00000000-0005-0000-0000-0000DC890000}"/>
    <cellStyle name="Standard 3 3 5" xfId="748" xr:uid="{00000000-0005-0000-0000-0000DD890000}"/>
    <cellStyle name="Standard 3 3 5 2" xfId="6614" xr:uid="{00000000-0005-0000-0000-0000DE890000}"/>
    <cellStyle name="Standard 3 3 5 2 2" xfId="13461" xr:uid="{00000000-0005-0000-0000-0000DF890000}"/>
    <cellStyle name="Standard 3 3 5 2 3" xfId="8454" xr:uid="{00000000-0005-0000-0000-0000E0890000}"/>
    <cellStyle name="Standard 3 3 5 3" xfId="5932" xr:uid="{00000000-0005-0000-0000-0000E1890000}"/>
    <cellStyle name="Standard 3 3 5 4" xfId="14452" xr:uid="{00000000-0005-0000-0000-0000E2890000}"/>
    <cellStyle name="Standard 3 3 5 5" xfId="8453" xr:uid="{00000000-0005-0000-0000-0000E3890000}"/>
    <cellStyle name="Standard 3 3 6" xfId="6605" xr:uid="{00000000-0005-0000-0000-0000E4890000}"/>
    <cellStyle name="Standard 3 3 6 2" xfId="13462" xr:uid="{00000000-0005-0000-0000-0000E5890000}"/>
    <cellStyle name="Standard 3 3 6 3" xfId="8455" xr:uid="{00000000-0005-0000-0000-0000E6890000}"/>
    <cellStyle name="Standard 3 3 7" xfId="5923" xr:uid="{00000000-0005-0000-0000-0000E7890000}"/>
    <cellStyle name="Standard 3 3 8" xfId="14863" xr:uid="{00000000-0005-0000-0000-0000E8890000}"/>
    <cellStyle name="Standard 3 3 9" xfId="8436" xr:uid="{00000000-0005-0000-0000-0000E9890000}"/>
    <cellStyle name="Standard 3 4" xfId="403" xr:uid="{00000000-0005-0000-0000-0000EA890000}"/>
    <cellStyle name="Standard 3 4 2" xfId="601" xr:uid="{00000000-0005-0000-0000-0000EB890000}"/>
    <cellStyle name="Standard 3 4 2 2" xfId="1683" xr:uid="{00000000-0005-0000-0000-0000EC890000}"/>
    <cellStyle name="Standard 3 4 2 2 2" xfId="2359" xr:uid="{00000000-0005-0000-0000-0000ED890000}"/>
    <cellStyle name="Standard 3 4 2 2 2 2" xfId="6618" xr:uid="{00000000-0005-0000-0000-0000EE890000}"/>
    <cellStyle name="Standard 3 4 2 2 2 2 2" xfId="13463" xr:uid="{00000000-0005-0000-0000-0000EF890000}"/>
    <cellStyle name="Standard 3 4 2 2 2 2 3" xfId="8460" xr:uid="{00000000-0005-0000-0000-0000F0890000}"/>
    <cellStyle name="Standard 3 4 2 2 2 3" xfId="5936" xr:uid="{00000000-0005-0000-0000-0000F1890000}"/>
    <cellStyle name="Standard 3 4 2 2 2 4" xfId="10321" xr:uid="{00000000-0005-0000-0000-0000F2890000}"/>
    <cellStyle name="Standard 3 4 2 2 2 5" xfId="8459" xr:uid="{00000000-0005-0000-0000-0000F3890000}"/>
    <cellStyle name="Standard 3 4 2 2 3" xfId="6617" xr:uid="{00000000-0005-0000-0000-0000F4890000}"/>
    <cellStyle name="Standard 3 4 2 2 3 2" xfId="13464" xr:uid="{00000000-0005-0000-0000-0000F5890000}"/>
    <cellStyle name="Standard 3 4 2 2 3 3" xfId="8461" xr:uid="{00000000-0005-0000-0000-0000F6890000}"/>
    <cellStyle name="Standard 3 4 2 2 4" xfId="5935" xr:uid="{00000000-0005-0000-0000-0000F7890000}"/>
    <cellStyle name="Standard 3 4 2 2 5" xfId="9651" xr:uid="{00000000-0005-0000-0000-0000F8890000}"/>
    <cellStyle name="Standard 3 4 2 2 6" xfId="8458" xr:uid="{00000000-0005-0000-0000-0000F9890000}"/>
    <cellStyle name="Standard 3 4 2 3" xfId="2035" xr:uid="{00000000-0005-0000-0000-0000FA890000}"/>
    <cellStyle name="Standard 3 4 2 3 2" xfId="6619" xr:uid="{00000000-0005-0000-0000-0000FB890000}"/>
    <cellStyle name="Standard 3 4 2 3 2 2" xfId="13465" xr:uid="{00000000-0005-0000-0000-0000FC890000}"/>
    <cellStyle name="Standard 3 4 2 3 2 3" xfId="8463" xr:uid="{00000000-0005-0000-0000-0000FD890000}"/>
    <cellStyle name="Standard 3 4 2 3 3" xfId="5937" xr:uid="{00000000-0005-0000-0000-0000FE890000}"/>
    <cellStyle name="Standard 3 4 2 3 4" xfId="9999" xr:uid="{00000000-0005-0000-0000-0000FF890000}"/>
    <cellStyle name="Standard 3 4 2 3 5" xfId="8462" xr:uid="{00000000-0005-0000-0000-0000008A0000}"/>
    <cellStyle name="Standard 3 4 2 4" xfId="1008" xr:uid="{00000000-0005-0000-0000-0000018A0000}"/>
    <cellStyle name="Standard 3 4 2 4 2" xfId="6620" xr:uid="{00000000-0005-0000-0000-0000028A0000}"/>
    <cellStyle name="Standard 3 4 2 4 2 2" xfId="13466" xr:uid="{00000000-0005-0000-0000-0000038A0000}"/>
    <cellStyle name="Standard 3 4 2 4 2 3" xfId="8465" xr:uid="{00000000-0005-0000-0000-0000048A0000}"/>
    <cellStyle name="Standard 3 4 2 4 3" xfId="5938" xr:uid="{00000000-0005-0000-0000-0000058A0000}"/>
    <cellStyle name="Standard 3 4 2 4 4" xfId="14193" xr:uid="{00000000-0005-0000-0000-0000068A0000}"/>
    <cellStyle name="Standard 3 4 2 4 5" xfId="8464" xr:uid="{00000000-0005-0000-0000-0000078A0000}"/>
    <cellStyle name="Standard 3 4 2 5" xfId="6616" xr:uid="{00000000-0005-0000-0000-0000088A0000}"/>
    <cellStyle name="Standard 3 4 2 5 2" xfId="13467" xr:uid="{00000000-0005-0000-0000-0000098A0000}"/>
    <cellStyle name="Standard 3 4 2 5 3" xfId="8466" xr:uid="{00000000-0005-0000-0000-00000A8A0000}"/>
    <cellStyle name="Standard 3 4 2 6" xfId="5934" xr:uid="{00000000-0005-0000-0000-00000B8A0000}"/>
    <cellStyle name="Standard 3 4 2 7" xfId="14597" xr:uid="{00000000-0005-0000-0000-00000C8A0000}"/>
    <cellStyle name="Standard 3 4 2 8" xfId="8457" xr:uid="{00000000-0005-0000-0000-00000D8A0000}"/>
    <cellStyle name="Standard 3 4 3" xfId="1524" xr:uid="{00000000-0005-0000-0000-00000E8A0000}"/>
    <cellStyle name="Standard 3 4 3 2" xfId="2195" xr:uid="{00000000-0005-0000-0000-00000F8A0000}"/>
    <cellStyle name="Standard 3 4 3 2 2" xfId="6622" xr:uid="{00000000-0005-0000-0000-0000108A0000}"/>
    <cellStyle name="Standard 3 4 3 2 2 2" xfId="13468" xr:uid="{00000000-0005-0000-0000-0000118A0000}"/>
    <cellStyle name="Standard 3 4 3 2 2 3" xfId="8469" xr:uid="{00000000-0005-0000-0000-0000128A0000}"/>
    <cellStyle name="Standard 3 4 3 2 3" xfId="5940" xr:uid="{00000000-0005-0000-0000-0000138A0000}"/>
    <cellStyle name="Standard 3 4 3 2 4" xfId="10157" xr:uid="{00000000-0005-0000-0000-0000148A0000}"/>
    <cellStyle name="Standard 3 4 3 2 5" xfId="8468" xr:uid="{00000000-0005-0000-0000-0000158A0000}"/>
    <cellStyle name="Standard 3 4 3 3" xfId="6621" xr:uid="{00000000-0005-0000-0000-0000168A0000}"/>
    <cellStyle name="Standard 3 4 3 3 2" xfId="13469" xr:uid="{00000000-0005-0000-0000-0000178A0000}"/>
    <cellStyle name="Standard 3 4 3 3 3" xfId="8470" xr:uid="{00000000-0005-0000-0000-0000188A0000}"/>
    <cellStyle name="Standard 3 4 3 4" xfId="5939" xr:uid="{00000000-0005-0000-0000-0000198A0000}"/>
    <cellStyle name="Standard 3 4 3 5" xfId="9493" xr:uid="{00000000-0005-0000-0000-00001A8A0000}"/>
    <cellStyle name="Standard 3 4 3 6" xfId="8467" xr:uid="{00000000-0005-0000-0000-00001B8A0000}"/>
    <cellStyle name="Standard 3 4 4" xfId="1896" xr:uid="{00000000-0005-0000-0000-00001C8A0000}"/>
    <cellStyle name="Standard 3 4 4 2" xfId="6623" xr:uid="{00000000-0005-0000-0000-00001D8A0000}"/>
    <cellStyle name="Standard 3 4 4 2 2" xfId="13470" xr:uid="{00000000-0005-0000-0000-00001E8A0000}"/>
    <cellStyle name="Standard 3 4 4 2 3" xfId="8472" xr:uid="{00000000-0005-0000-0000-00001F8A0000}"/>
    <cellStyle name="Standard 3 4 4 3" xfId="5941" xr:uid="{00000000-0005-0000-0000-0000208A0000}"/>
    <cellStyle name="Standard 3 4 4 4" xfId="9862" xr:uid="{00000000-0005-0000-0000-0000218A0000}"/>
    <cellStyle name="Standard 3 4 4 5" xfId="8471" xr:uid="{00000000-0005-0000-0000-0000228A0000}"/>
    <cellStyle name="Standard 3 4 5" xfId="817" xr:uid="{00000000-0005-0000-0000-0000238A0000}"/>
    <cellStyle name="Standard 3 4 5 2" xfId="6624" xr:uid="{00000000-0005-0000-0000-0000248A0000}"/>
    <cellStyle name="Standard 3 4 5 2 2" xfId="13471" xr:uid="{00000000-0005-0000-0000-0000258A0000}"/>
    <cellStyle name="Standard 3 4 5 2 3" xfId="8474" xr:uid="{00000000-0005-0000-0000-0000268A0000}"/>
    <cellStyle name="Standard 3 4 5 3" xfId="5942" xr:uid="{00000000-0005-0000-0000-0000278A0000}"/>
    <cellStyle name="Standard 3 4 5 4" xfId="14384" xr:uid="{00000000-0005-0000-0000-0000288A0000}"/>
    <cellStyle name="Standard 3 4 5 5" xfId="8473" xr:uid="{00000000-0005-0000-0000-0000298A0000}"/>
    <cellStyle name="Standard 3 4 6" xfId="6615" xr:uid="{00000000-0005-0000-0000-00002A8A0000}"/>
    <cellStyle name="Standard 3 4 6 2" xfId="13472" xr:uid="{00000000-0005-0000-0000-00002B8A0000}"/>
    <cellStyle name="Standard 3 4 6 3" xfId="8475" xr:uid="{00000000-0005-0000-0000-00002C8A0000}"/>
    <cellStyle name="Standard 3 4 7" xfId="5933" xr:uid="{00000000-0005-0000-0000-00002D8A0000}"/>
    <cellStyle name="Standard 3 4 8" xfId="14795" xr:uid="{00000000-0005-0000-0000-00002E8A0000}"/>
    <cellStyle name="Standard 3 4 9" xfId="8456" xr:uid="{00000000-0005-0000-0000-00002F8A0000}"/>
    <cellStyle name="Standard 3 5" xfId="489" xr:uid="{00000000-0005-0000-0000-0000308A0000}"/>
    <cellStyle name="Standard 3 5 2" xfId="1580" xr:uid="{00000000-0005-0000-0000-0000318A0000}"/>
    <cellStyle name="Standard 3 5 2 2" xfId="2243" xr:uid="{00000000-0005-0000-0000-0000328A0000}"/>
    <cellStyle name="Standard 3 5 2 2 2" xfId="6627" xr:uid="{00000000-0005-0000-0000-0000338A0000}"/>
    <cellStyle name="Standard 3 5 2 2 2 2" xfId="13473" xr:uid="{00000000-0005-0000-0000-0000348A0000}"/>
    <cellStyle name="Standard 3 5 2 2 2 3" xfId="8479" xr:uid="{00000000-0005-0000-0000-0000358A0000}"/>
    <cellStyle name="Standard 3 5 2 2 3" xfId="5945" xr:uid="{00000000-0005-0000-0000-0000368A0000}"/>
    <cellStyle name="Standard 3 5 2 2 4" xfId="10205" xr:uid="{00000000-0005-0000-0000-0000378A0000}"/>
    <cellStyle name="Standard 3 5 2 2 5" xfId="8478" xr:uid="{00000000-0005-0000-0000-0000388A0000}"/>
    <cellStyle name="Standard 3 5 2 3" xfId="6626" xr:uid="{00000000-0005-0000-0000-0000398A0000}"/>
    <cellStyle name="Standard 3 5 2 3 2" xfId="13474" xr:uid="{00000000-0005-0000-0000-00003A8A0000}"/>
    <cellStyle name="Standard 3 5 2 3 3" xfId="8480" xr:uid="{00000000-0005-0000-0000-00003B8A0000}"/>
    <cellStyle name="Standard 3 5 2 4" xfId="5944" xr:uid="{00000000-0005-0000-0000-00003C8A0000}"/>
    <cellStyle name="Standard 3 5 2 5" xfId="9548" xr:uid="{00000000-0005-0000-0000-00003D8A0000}"/>
    <cellStyle name="Standard 3 5 2 6" xfId="8477" xr:uid="{00000000-0005-0000-0000-00003E8A0000}"/>
    <cellStyle name="Standard 3 5 3" xfId="1943" xr:uid="{00000000-0005-0000-0000-00003F8A0000}"/>
    <cellStyle name="Standard 3 5 3 2" xfId="6628" xr:uid="{00000000-0005-0000-0000-0000408A0000}"/>
    <cellStyle name="Standard 3 5 3 2 2" xfId="13475" xr:uid="{00000000-0005-0000-0000-0000418A0000}"/>
    <cellStyle name="Standard 3 5 3 2 3" xfId="8482" xr:uid="{00000000-0005-0000-0000-0000428A0000}"/>
    <cellStyle name="Standard 3 5 3 3" xfId="5946" xr:uid="{00000000-0005-0000-0000-0000438A0000}"/>
    <cellStyle name="Standard 3 5 3 4" xfId="9907" xr:uid="{00000000-0005-0000-0000-0000448A0000}"/>
    <cellStyle name="Standard 3 5 3 5" xfId="8481" xr:uid="{00000000-0005-0000-0000-0000458A0000}"/>
    <cellStyle name="Standard 3 5 4" xfId="899" xr:uid="{00000000-0005-0000-0000-0000468A0000}"/>
    <cellStyle name="Standard 3 5 4 2" xfId="6629" xr:uid="{00000000-0005-0000-0000-0000478A0000}"/>
    <cellStyle name="Standard 3 5 4 2 2" xfId="13476" xr:uid="{00000000-0005-0000-0000-0000488A0000}"/>
    <cellStyle name="Standard 3 5 4 2 3" xfId="8484" xr:uid="{00000000-0005-0000-0000-0000498A0000}"/>
    <cellStyle name="Standard 3 5 4 3" xfId="5947" xr:uid="{00000000-0005-0000-0000-00004A8A0000}"/>
    <cellStyle name="Standard 3 5 4 4" xfId="14302" xr:uid="{00000000-0005-0000-0000-00004B8A0000}"/>
    <cellStyle name="Standard 3 5 4 5" xfId="8483" xr:uid="{00000000-0005-0000-0000-00004C8A0000}"/>
    <cellStyle name="Standard 3 5 5" xfId="6625" xr:uid="{00000000-0005-0000-0000-00004D8A0000}"/>
    <cellStyle name="Standard 3 5 5 2" xfId="13477" xr:uid="{00000000-0005-0000-0000-00004E8A0000}"/>
    <cellStyle name="Standard 3 5 5 3" xfId="8485" xr:uid="{00000000-0005-0000-0000-00004F8A0000}"/>
    <cellStyle name="Standard 3 5 6" xfId="5943" xr:uid="{00000000-0005-0000-0000-0000508A0000}"/>
    <cellStyle name="Standard 3 5 7" xfId="14709" xr:uid="{00000000-0005-0000-0000-0000518A0000}"/>
    <cellStyle name="Standard 3 5 8" xfId="8476" xr:uid="{00000000-0005-0000-0000-0000528A0000}"/>
    <cellStyle name="Standard 3 6" xfId="1401" xr:uid="{00000000-0005-0000-0000-0000538A0000}"/>
    <cellStyle name="Standard 3 6 2" xfId="2082" xr:uid="{00000000-0005-0000-0000-0000548A0000}"/>
    <cellStyle name="Standard 3 6 2 2" xfId="6631" xr:uid="{00000000-0005-0000-0000-0000558A0000}"/>
    <cellStyle name="Standard 3 6 2 2 2" xfId="13478" xr:uid="{00000000-0005-0000-0000-0000568A0000}"/>
    <cellStyle name="Standard 3 6 2 2 3" xfId="8488" xr:uid="{00000000-0005-0000-0000-0000578A0000}"/>
    <cellStyle name="Standard 3 6 2 3" xfId="5949" xr:uid="{00000000-0005-0000-0000-0000588A0000}"/>
    <cellStyle name="Standard 3 6 2 4" xfId="10045" xr:uid="{00000000-0005-0000-0000-0000598A0000}"/>
    <cellStyle name="Standard 3 6 2 5" xfId="8487" xr:uid="{00000000-0005-0000-0000-00005A8A0000}"/>
    <cellStyle name="Standard 3 6 3" xfId="6630" xr:uid="{00000000-0005-0000-0000-00005B8A0000}"/>
    <cellStyle name="Standard 3 6 3 2" xfId="13479" xr:uid="{00000000-0005-0000-0000-00005C8A0000}"/>
    <cellStyle name="Standard 3 6 3 3" xfId="8489" xr:uid="{00000000-0005-0000-0000-00005D8A0000}"/>
    <cellStyle name="Standard 3 6 4" xfId="5948" xr:uid="{00000000-0005-0000-0000-00005E8A0000}"/>
    <cellStyle name="Standard 3 6 5" xfId="9370" xr:uid="{00000000-0005-0000-0000-00005F8A0000}"/>
    <cellStyle name="Standard 3 6 6" xfId="8486" xr:uid="{00000000-0005-0000-0000-0000608A0000}"/>
    <cellStyle name="Standard 3 7" xfId="1750" xr:uid="{00000000-0005-0000-0000-0000618A0000}"/>
    <cellStyle name="Standard 3 7 2" xfId="2394" xr:uid="{00000000-0005-0000-0000-0000628A0000}"/>
    <cellStyle name="Standard 3 7 2 2" xfId="6633" xr:uid="{00000000-0005-0000-0000-0000638A0000}"/>
    <cellStyle name="Standard 3 7 2 2 2" xfId="13480" xr:uid="{00000000-0005-0000-0000-0000648A0000}"/>
    <cellStyle name="Standard 3 7 2 2 3" xfId="8492" xr:uid="{00000000-0005-0000-0000-0000658A0000}"/>
    <cellStyle name="Standard 3 7 2 3" xfId="5951" xr:uid="{00000000-0005-0000-0000-0000668A0000}"/>
    <cellStyle name="Standard 3 7 2 4" xfId="10356" xr:uid="{00000000-0005-0000-0000-0000678A0000}"/>
    <cellStyle name="Standard 3 7 2 5" xfId="8491" xr:uid="{00000000-0005-0000-0000-0000688A0000}"/>
    <cellStyle name="Standard 3 7 3" xfId="6632" xr:uid="{00000000-0005-0000-0000-0000698A0000}"/>
    <cellStyle name="Standard 3 7 3 2" xfId="13481" xr:uid="{00000000-0005-0000-0000-00006A8A0000}"/>
    <cellStyle name="Standard 3 7 3 3" xfId="8493" xr:uid="{00000000-0005-0000-0000-00006B8A0000}"/>
    <cellStyle name="Standard 3 7 4" xfId="5950" xr:uid="{00000000-0005-0000-0000-00006C8A0000}"/>
    <cellStyle name="Standard 3 7 5" xfId="9718" xr:uid="{00000000-0005-0000-0000-00006D8A0000}"/>
    <cellStyle name="Standard 3 7 6" xfId="8490" xr:uid="{00000000-0005-0000-0000-00006E8A0000}"/>
    <cellStyle name="Standard 3 8" xfId="1807" xr:uid="{00000000-0005-0000-0000-00006F8A0000}"/>
    <cellStyle name="Standard 3 8 2" xfId="6634" xr:uid="{00000000-0005-0000-0000-0000708A0000}"/>
    <cellStyle name="Standard 3 8 2 2" xfId="13482" xr:uid="{00000000-0005-0000-0000-0000718A0000}"/>
    <cellStyle name="Standard 3 8 2 3" xfId="8495" xr:uid="{00000000-0005-0000-0000-0000728A0000}"/>
    <cellStyle name="Standard 3 8 3" xfId="5952" xr:uid="{00000000-0005-0000-0000-0000738A0000}"/>
    <cellStyle name="Standard 3 8 4" xfId="9775" xr:uid="{00000000-0005-0000-0000-0000748A0000}"/>
    <cellStyle name="Standard 3 8 5" xfId="8494" xr:uid="{00000000-0005-0000-0000-0000758A0000}"/>
    <cellStyle name="Standard 3 9" xfId="2435" xr:uid="{00000000-0005-0000-0000-0000768A0000}"/>
    <cellStyle name="Standard 3 9 2" xfId="6635" xr:uid="{00000000-0005-0000-0000-0000778A0000}"/>
    <cellStyle name="Standard 3 9 2 2" xfId="13483" xr:uid="{00000000-0005-0000-0000-0000788A0000}"/>
    <cellStyle name="Standard 3 9 2 3" xfId="8497" xr:uid="{00000000-0005-0000-0000-0000798A0000}"/>
    <cellStyle name="Standard 3 9 3" xfId="5953" xr:uid="{00000000-0005-0000-0000-00007A8A0000}"/>
    <cellStyle name="Standard 3 9 4" xfId="10397" xr:uid="{00000000-0005-0000-0000-00007B8A0000}"/>
    <cellStyle name="Standard 3 9 5" xfId="8496" xr:uid="{00000000-0005-0000-0000-00007C8A0000}"/>
    <cellStyle name="Standard 30" xfId="324" xr:uid="{00000000-0005-0000-0000-00007D8A0000}"/>
    <cellStyle name="Standard 30 10" xfId="739" xr:uid="{00000000-0005-0000-0000-00007E8A0000}"/>
    <cellStyle name="Standard 30 10 2" xfId="6637" xr:uid="{00000000-0005-0000-0000-00007F8A0000}"/>
    <cellStyle name="Standard 30 10 2 2" xfId="13484" xr:uid="{00000000-0005-0000-0000-0000808A0000}"/>
    <cellStyle name="Standard 30 10 2 3" xfId="8500" xr:uid="{00000000-0005-0000-0000-0000818A0000}"/>
    <cellStyle name="Standard 30 10 3" xfId="5955" xr:uid="{00000000-0005-0000-0000-0000828A0000}"/>
    <cellStyle name="Standard 30 10 4" xfId="14461" xr:uid="{00000000-0005-0000-0000-0000838A0000}"/>
    <cellStyle name="Standard 30 10 5" xfId="8499" xr:uid="{00000000-0005-0000-0000-0000848A0000}"/>
    <cellStyle name="Standard 30 11" xfId="6636" xr:uid="{00000000-0005-0000-0000-0000858A0000}"/>
    <cellStyle name="Standard 30 11 2" xfId="13485" xr:uid="{00000000-0005-0000-0000-0000868A0000}"/>
    <cellStyle name="Standard 30 11 3" xfId="8501" xr:uid="{00000000-0005-0000-0000-0000878A0000}"/>
    <cellStyle name="Standard 30 12" xfId="5954" xr:uid="{00000000-0005-0000-0000-0000888A0000}"/>
    <cellStyle name="Standard 30 13" xfId="14874" xr:uid="{00000000-0005-0000-0000-0000898A0000}"/>
    <cellStyle name="Standard 30 14" xfId="8498" xr:uid="{00000000-0005-0000-0000-00008A8A0000}"/>
    <cellStyle name="Standard 30 2" xfId="400" xr:uid="{00000000-0005-0000-0000-00008B8A0000}"/>
    <cellStyle name="Standard 30 2 2" xfId="599" xr:uid="{00000000-0005-0000-0000-00008C8A0000}"/>
    <cellStyle name="Standard 30 2 2 2" xfId="1669" xr:uid="{00000000-0005-0000-0000-00008D8A0000}"/>
    <cellStyle name="Standard 30 2 2 2 2" xfId="2345" xr:uid="{00000000-0005-0000-0000-00008E8A0000}"/>
    <cellStyle name="Standard 30 2 2 2 2 2" xfId="6641" xr:uid="{00000000-0005-0000-0000-00008F8A0000}"/>
    <cellStyle name="Standard 30 2 2 2 2 2 2" xfId="13486" xr:uid="{00000000-0005-0000-0000-0000908A0000}"/>
    <cellStyle name="Standard 30 2 2 2 2 2 3" xfId="8506" xr:uid="{00000000-0005-0000-0000-0000918A0000}"/>
    <cellStyle name="Standard 30 2 2 2 2 3" xfId="5959" xr:uid="{00000000-0005-0000-0000-0000928A0000}"/>
    <cellStyle name="Standard 30 2 2 2 2 4" xfId="10307" xr:uid="{00000000-0005-0000-0000-0000938A0000}"/>
    <cellStyle name="Standard 30 2 2 2 2 5" xfId="8505" xr:uid="{00000000-0005-0000-0000-0000948A0000}"/>
    <cellStyle name="Standard 30 2 2 2 3" xfId="6640" xr:uid="{00000000-0005-0000-0000-0000958A0000}"/>
    <cellStyle name="Standard 30 2 2 2 3 2" xfId="13487" xr:uid="{00000000-0005-0000-0000-0000968A0000}"/>
    <cellStyle name="Standard 30 2 2 2 3 3" xfId="8507" xr:uid="{00000000-0005-0000-0000-0000978A0000}"/>
    <cellStyle name="Standard 30 2 2 2 4" xfId="5958" xr:uid="{00000000-0005-0000-0000-0000988A0000}"/>
    <cellStyle name="Standard 30 2 2 2 5" xfId="9637" xr:uid="{00000000-0005-0000-0000-0000998A0000}"/>
    <cellStyle name="Standard 30 2 2 2 6" xfId="8504" xr:uid="{00000000-0005-0000-0000-00009A8A0000}"/>
    <cellStyle name="Standard 30 2 2 3" xfId="2021" xr:uid="{00000000-0005-0000-0000-00009B8A0000}"/>
    <cellStyle name="Standard 30 2 2 3 2" xfId="6642" xr:uid="{00000000-0005-0000-0000-00009C8A0000}"/>
    <cellStyle name="Standard 30 2 2 3 2 2" xfId="13488" xr:uid="{00000000-0005-0000-0000-00009D8A0000}"/>
    <cellStyle name="Standard 30 2 2 3 2 3" xfId="8509" xr:uid="{00000000-0005-0000-0000-00009E8A0000}"/>
    <cellStyle name="Standard 30 2 2 3 3" xfId="5960" xr:uid="{00000000-0005-0000-0000-00009F8A0000}"/>
    <cellStyle name="Standard 30 2 2 3 4" xfId="9985" xr:uid="{00000000-0005-0000-0000-0000A08A0000}"/>
    <cellStyle name="Standard 30 2 2 3 5" xfId="8508" xr:uid="{00000000-0005-0000-0000-0000A18A0000}"/>
    <cellStyle name="Standard 30 2 2 4" xfId="1006" xr:uid="{00000000-0005-0000-0000-0000A28A0000}"/>
    <cellStyle name="Standard 30 2 2 4 2" xfId="6643" xr:uid="{00000000-0005-0000-0000-0000A38A0000}"/>
    <cellStyle name="Standard 30 2 2 4 2 2" xfId="13489" xr:uid="{00000000-0005-0000-0000-0000A48A0000}"/>
    <cellStyle name="Standard 30 2 2 4 2 3" xfId="8511" xr:uid="{00000000-0005-0000-0000-0000A58A0000}"/>
    <cellStyle name="Standard 30 2 2 4 3" xfId="5961" xr:uid="{00000000-0005-0000-0000-0000A68A0000}"/>
    <cellStyle name="Standard 30 2 2 4 4" xfId="14195" xr:uid="{00000000-0005-0000-0000-0000A78A0000}"/>
    <cellStyle name="Standard 30 2 2 4 5" xfId="8510" xr:uid="{00000000-0005-0000-0000-0000A88A0000}"/>
    <cellStyle name="Standard 30 2 2 5" xfId="6639" xr:uid="{00000000-0005-0000-0000-0000A98A0000}"/>
    <cellStyle name="Standard 30 2 2 5 2" xfId="13490" xr:uid="{00000000-0005-0000-0000-0000AA8A0000}"/>
    <cellStyle name="Standard 30 2 2 5 3" xfId="8512" xr:uid="{00000000-0005-0000-0000-0000AB8A0000}"/>
    <cellStyle name="Standard 30 2 2 6" xfId="5957" xr:uid="{00000000-0005-0000-0000-0000AC8A0000}"/>
    <cellStyle name="Standard 30 2 2 7" xfId="14599" xr:uid="{00000000-0005-0000-0000-0000AD8A0000}"/>
    <cellStyle name="Standard 30 2 2 8" xfId="8503" xr:uid="{00000000-0005-0000-0000-0000AE8A0000}"/>
    <cellStyle name="Standard 30 2 3" xfId="1510" xr:uid="{00000000-0005-0000-0000-0000AF8A0000}"/>
    <cellStyle name="Standard 30 2 3 2" xfId="2181" xr:uid="{00000000-0005-0000-0000-0000B08A0000}"/>
    <cellStyle name="Standard 30 2 3 2 2" xfId="6645" xr:uid="{00000000-0005-0000-0000-0000B18A0000}"/>
    <cellStyle name="Standard 30 2 3 2 2 2" xfId="13491" xr:uid="{00000000-0005-0000-0000-0000B28A0000}"/>
    <cellStyle name="Standard 30 2 3 2 2 3" xfId="8515" xr:uid="{00000000-0005-0000-0000-0000B38A0000}"/>
    <cellStyle name="Standard 30 2 3 2 3" xfId="5963" xr:uid="{00000000-0005-0000-0000-0000B48A0000}"/>
    <cellStyle name="Standard 30 2 3 2 4" xfId="10143" xr:uid="{00000000-0005-0000-0000-0000B58A0000}"/>
    <cellStyle name="Standard 30 2 3 2 5" xfId="8514" xr:uid="{00000000-0005-0000-0000-0000B68A0000}"/>
    <cellStyle name="Standard 30 2 3 3" xfId="6644" xr:uid="{00000000-0005-0000-0000-0000B78A0000}"/>
    <cellStyle name="Standard 30 2 3 3 2" xfId="13492" xr:uid="{00000000-0005-0000-0000-0000B88A0000}"/>
    <cellStyle name="Standard 30 2 3 3 3" xfId="8516" xr:uid="{00000000-0005-0000-0000-0000B98A0000}"/>
    <cellStyle name="Standard 30 2 3 4" xfId="5962" xr:uid="{00000000-0005-0000-0000-0000BA8A0000}"/>
    <cellStyle name="Standard 30 2 3 5" xfId="9479" xr:uid="{00000000-0005-0000-0000-0000BB8A0000}"/>
    <cellStyle name="Standard 30 2 3 6" xfId="8513" xr:uid="{00000000-0005-0000-0000-0000BC8A0000}"/>
    <cellStyle name="Standard 30 2 4" xfId="1882" xr:uid="{00000000-0005-0000-0000-0000BD8A0000}"/>
    <cellStyle name="Standard 30 2 4 2" xfId="6646" xr:uid="{00000000-0005-0000-0000-0000BE8A0000}"/>
    <cellStyle name="Standard 30 2 4 2 2" xfId="13493" xr:uid="{00000000-0005-0000-0000-0000BF8A0000}"/>
    <cellStyle name="Standard 30 2 4 2 3" xfId="8518" xr:uid="{00000000-0005-0000-0000-0000C08A0000}"/>
    <cellStyle name="Standard 30 2 4 3" xfId="5964" xr:uid="{00000000-0005-0000-0000-0000C18A0000}"/>
    <cellStyle name="Standard 30 2 4 4" xfId="9849" xr:uid="{00000000-0005-0000-0000-0000C28A0000}"/>
    <cellStyle name="Standard 30 2 4 5" xfId="8517" xr:uid="{00000000-0005-0000-0000-0000C38A0000}"/>
    <cellStyle name="Standard 30 2 5" xfId="814" xr:uid="{00000000-0005-0000-0000-0000C48A0000}"/>
    <cellStyle name="Standard 30 2 5 2" xfId="6647" xr:uid="{00000000-0005-0000-0000-0000C58A0000}"/>
    <cellStyle name="Standard 30 2 5 2 2" xfId="13494" xr:uid="{00000000-0005-0000-0000-0000C68A0000}"/>
    <cellStyle name="Standard 30 2 5 2 3" xfId="8520" xr:uid="{00000000-0005-0000-0000-0000C78A0000}"/>
    <cellStyle name="Standard 30 2 5 3" xfId="5965" xr:uid="{00000000-0005-0000-0000-0000C88A0000}"/>
    <cellStyle name="Standard 30 2 5 4" xfId="14387" xr:uid="{00000000-0005-0000-0000-0000C98A0000}"/>
    <cellStyle name="Standard 30 2 5 5" xfId="8519" xr:uid="{00000000-0005-0000-0000-0000CA8A0000}"/>
    <cellStyle name="Standard 30 2 6" xfId="6638" xr:uid="{00000000-0005-0000-0000-0000CB8A0000}"/>
    <cellStyle name="Standard 30 2 6 2" xfId="13495" xr:uid="{00000000-0005-0000-0000-0000CC8A0000}"/>
    <cellStyle name="Standard 30 2 6 3" xfId="8521" xr:uid="{00000000-0005-0000-0000-0000CD8A0000}"/>
    <cellStyle name="Standard 30 2 7" xfId="5956" xr:uid="{00000000-0005-0000-0000-0000CE8A0000}"/>
    <cellStyle name="Standard 30 2 8" xfId="14798" xr:uid="{00000000-0005-0000-0000-0000CF8A0000}"/>
    <cellStyle name="Standard 30 2 9" xfId="8502" xr:uid="{00000000-0005-0000-0000-0000D08A0000}"/>
    <cellStyle name="Standard 30 3" xfId="470" xr:uid="{00000000-0005-0000-0000-0000D18A0000}"/>
    <cellStyle name="Standard 30 3 2" xfId="646" xr:uid="{00000000-0005-0000-0000-0000D28A0000}"/>
    <cellStyle name="Standard 30 3 2 2" xfId="1714" xr:uid="{00000000-0005-0000-0000-0000D38A0000}"/>
    <cellStyle name="Standard 30 3 2 2 2" xfId="2390" xr:uid="{00000000-0005-0000-0000-0000D48A0000}"/>
    <cellStyle name="Standard 30 3 2 2 2 2" xfId="6651" xr:uid="{00000000-0005-0000-0000-0000D58A0000}"/>
    <cellStyle name="Standard 30 3 2 2 2 2 2" xfId="13496" xr:uid="{00000000-0005-0000-0000-0000D68A0000}"/>
    <cellStyle name="Standard 30 3 2 2 2 2 3" xfId="8526" xr:uid="{00000000-0005-0000-0000-0000D78A0000}"/>
    <cellStyle name="Standard 30 3 2 2 2 3" xfId="5969" xr:uid="{00000000-0005-0000-0000-0000D88A0000}"/>
    <cellStyle name="Standard 30 3 2 2 2 4" xfId="10352" xr:uid="{00000000-0005-0000-0000-0000D98A0000}"/>
    <cellStyle name="Standard 30 3 2 2 2 5" xfId="8525" xr:uid="{00000000-0005-0000-0000-0000DA8A0000}"/>
    <cellStyle name="Standard 30 3 2 2 3" xfId="6650" xr:uid="{00000000-0005-0000-0000-0000DB8A0000}"/>
    <cellStyle name="Standard 30 3 2 2 3 2" xfId="13497" xr:uid="{00000000-0005-0000-0000-0000DC8A0000}"/>
    <cellStyle name="Standard 30 3 2 2 3 3" xfId="8527" xr:uid="{00000000-0005-0000-0000-0000DD8A0000}"/>
    <cellStyle name="Standard 30 3 2 2 4" xfId="5968" xr:uid="{00000000-0005-0000-0000-0000DE8A0000}"/>
    <cellStyle name="Standard 30 3 2 2 5" xfId="9682" xr:uid="{00000000-0005-0000-0000-0000DF8A0000}"/>
    <cellStyle name="Standard 30 3 2 2 6" xfId="8524" xr:uid="{00000000-0005-0000-0000-0000E08A0000}"/>
    <cellStyle name="Standard 30 3 2 3" xfId="2066" xr:uid="{00000000-0005-0000-0000-0000E18A0000}"/>
    <cellStyle name="Standard 30 3 2 3 2" xfId="6652" xr:uid="{00000000-0005-0000-0000-0000E28A0000}"/>
    <cellStyle name="Standard 30 3 2 3 2 2" xfId="13498" xr:uid="{00000000-0005-0000-0000-0000E38A0000}"/>
    <cellStyle name="Standard 30 3 2 3 2 3" xfId="8529" xr:uid="{00000000-0005-0000-0000-0000E48A0000}"/>
    <cellStyle name="Standard 30 3 2 3 3" xfId="5970" xr:uid="{00000000-0005-0000-0000-0000E58A0000}"/>
    <cellStyle name="Standard 30 3 2 3 4" xfId="10029" xr:uid="{00000000-0005-0000-0000-0000E68A0000}"/>
    <cellStyle name="Standard 30 3 2 3 5" xfId="8528" xr:uid="{00000000-0005-0000-0000-0000E78A0000}"/>
    <cellStyle name="Standard 30 3 2 4" xfId="1053" xr:uid="{00000000-0005-0000-0000-0000E88A0000}"/>
    <cellStyle name="Standard 30 3 2 4 2" xfId="6653" xr:uid="{00000000-0005-0000-0000-0000E98A0000}"/>
    <cellStyle name="Standard 30 3 2 4 2 2" xfId="13499" xr:uid="{00000000-0005-0000-0000-0000EA8A0000}"/>
    <cellStyle name="Standard 30 3 2 4 2 3" xfId="8531" xr:uid="{00000000-0005-0000-0000-0000EB8A0000}"/>
    <cellStyle name="Standard 30 3 2 4 3" xfId="5971" xr:uid="{00000000-0005-0000-0000-0000EC8A0000}"/>
    <cellStyle name="Standard 30 3 2 4 4" xfId="14148" xr:uid="{00000000-0005-0000-0000-0000ED8A0000}"/>
    <cellStyle name="Standard 30 3 2 4 5" xfId="8530" xr:uid="{00000000-0005-0000-0000-0000EE8A0000}"/>
    <cellStyle name="Standard 30 3 2 5" xfId="6649" xr:uid="{00000000-0005-0000-0000-0000EF8A0000}"/>
    <cellStyle name="Standard 30 3 2 5 2" xfId="13500" xr:uid="{00000000-0005-0000-0000-0000F08A0000}"/>
    <cellStyle name="Standard 30 3 2 5 3" xfId="8532" xr:uid="{00000000-0005-0000-0000-0000F18A0000}"/>
    <cellStyle name="Standard 30 3 2 6" xfId="5967" xr:uid="{00000000-0005-0000-0000-0000F28A0000}"/>
    <cellStyle name="Standard 30 3 2 7" xfId="14552" xr:uid="{00000000-0005-0000-0000-0000F38A0000}"/>
    <cellStyle name="Standard 30 3 2 8" xfId="8523" xr:uid="{00000000-0005-0000-0000-0000F48A0000}"/>
    <cellStyle name="Standard 30 3 3" xfId="1555" xr:uid="{00000000-0005-0000-0000-0000F58A0000}"/>
    <cellStyle name="Standard 30 3 3 2" xfId="2226" xr:uid="{00000000-0005-0000-0000-0000F68A0000}"/>
    <cellStyle name="Standard 30 3 3 2 2" xfId="6655" xr:uid="{00000000-0005-0000-0000-0000F78A0000}"/>
    <cellStyle name="Standard 30 3 3 2 2 2" xfId="13501" xr:uid="{00000000-0005-0000-0000-0000F88A0000}"/>
    <cellStyle name="Standard 30 3 3 2 2 3" xfId="8535" xr:uid="{00000000-0005-0000-0000-0000F98A0000}"/>
    <cellStyle name="Standard 30 3 3 2 3" xfId="5973" xr:uid="{00000000-0005-0000-0000-0000FA8A0000}"/>
    <cellStyle name="Standard 30 3 3 2 4" xfId="10188" xr:uid="{00000000-0005-0000-0000-0000FB8A0000}"/>
    <cellStyle name="Standard 30 3 3 2 5" xfId="8534" xr:uid="{00000000-0005-0000-0000-0000FC8A0000}"/>
    <cellStyle name="Standard 30 3 3 3" xfId="6654" xr:uid="{00000000-0005-0000-0000-0000FD8A0000}"/>
    <cellStyle name="Standard 30 3 3 3 2" xfId="13502" xr:uid="{00000000-0005-0000-0000-0000FE8A0000}"/>
    <cellStyle name="Standard 30 3 3 3 3" xfId="8536" xr:uid="{00000000-0005-0000-0000-0000FF8A0000}"/>
    <cellStyle name="Standard 30 3 3 4" xfId="5972" xr:uid="{00000000-0005-0000-0000-0000008B0000}"/>
    <cellStyle name="Standard 30 3 3 5" xfId="9523" xr:uid="{00000000-0005-0000-0000-0000018B0000}"/>
    <cellStyle name="Standard 30 3 3 6" xfId="8533" xr:uid="{00000000-0005-0000-0000-0000028B0000}"/>
    <cellStyle name="Standard 30 3 4" xfId="1927" xr:uid="{00000000-0005-0000-0000-0000038B0000}"/>
    <cellStyle name="Standard 30 3 4 2" xfId="6656" xr:uid="{00000000-0005-0000-0000-0000048B0000}"/>
    <cellStyle name="Standard 30 3 4 2 2" xfId="13503" xr:uid="{00000000-0005-0000-0000-0000058B0000}"/>
    <cellStyle name="Standard 30 3 4 2 3" xfId="8538" xr:uid="{00000000-0005-0000-0000-0000068B0000}"/>
    <cellStyle name="Standard 30 3 4 3" xfId="5974" xr:uid="{00000000-0005-0000-0000-0000078B0000}"/>
    <cellStyle name="Standard 30 3 4 4" xfId="9893" xr:uid="{00000000-0005-0000-0000-0000088B0000}"/>
    <cellStyle name="Standard 30 3 4 5" xfId="8537" xr:uid="{00000000-0005-0000-0000-0000098B0000}"/>
    <cellStyle name="Standard 30 3 5" xfId="884" xr:uid="{00000000-0005-0000-0000-00000A8B0000}"/>
    <cellStyle name="Standard 30 3 5 2" xfId="6657" xr:uid="{00000000-0005-0000-0000-00000B8B0000}"/>
    <cellStyle name="Standard 30 3 5 2 2" xfId="13504" xr:uid="{00000000-0005-0000-0000-00000C8B0000}"/>
    <cellStyle name="Standard 30 3 5 2 3" xfId="8540" xr:uid="{00000000-0005-0000-0000-00000D8B0000}"/>
    <cellStyle name="Standard 30 3 5 3" xfId="5975" xr:uid="{00000000-0005-0000-0000-00000E8B0000}"/>
    <cellStyle name="Standard 30 3 5 4" xfId="14317" xr:uid="{00000000-0005-0000-0000-00000F8B0000}"/>
    <cellStyle name="Standard 30 3 5 5" xfId="8539" xr:uid="{00000000-0005-0000-0000-0000108B0000}"/>
    <cellStyle name="Standard 30 3 6" xfId="6648" xr:uid="{00000000-0005-0000-0000-0000118B0000}"/>
    <cellStyle name="Standard 30 3 6 2" xfId="13505" xr:uid="{00000000-0005-0000-0000-0000128B0000}"/>
    <cellStyle name="Standard 30 3 6 3" xfId="8541" xr:uid="{00000000-0005-0000-0000-0000138B0000}"/>
    <cellStyle name="Standard 30 3 7" xfId="5966" xr:uid="{00000000-0005-0000-0000-0000148B0000}"/>
    <cellStyle name="Standard 30 3 8" xfId="14728" xr:uid="{00000000-0005-0000-0000-0000158B0000}"/>
    <cellStyle name="Standard 30 3 9" xfId="8522" xr:uid="{00000000-0005-0000-0000-0000168B0000}"/>
    <cellStyle name="Standard 30 4" xfId="524" xr:uid="{00000000-0005-0000-0000-0000178B0000}"/>
    <cellStyle name="Standard 30 4 2" xfId="1624" xr:uid="{00000000-0005-0000-0000-0000188B0000}"/>
    <cellStyle name="Standard 30 4 2 2" xfId="2300" xr:uid="{00000000-0005-0000-0000-0000198B0000}"/>
    <cellStyle name="Standard 30 4 2 2 2" xfId="6660" xr:uid="{00000000-0005-0000-0000-00001A8B0000}"/>
    <cellStyle name="Standard 30 4 2 2 2 2" xfId="13506" xr:uid="{00000000-0005-0000-0000-00001B8B0000}"/>
    <cellStyle name="Standard 30 4 2 2 2 3" xfId="8545" xr:uid="{00000000-0005-0000-0000-00001C8B0000}"/>
    <cellStyle name="Standard 30 4 2 2 3" xfId="5978" xr:uid="{00000000-0005-0000-0000-00001D8B0000}"/>
    <cellStyle name="Standard 30 4 2 2 4" xfId="10262" xr:uid="{00000000-0005-0000-0000-00001E8B0000}"/>
    <cellStyle name="Standard 30 4 2 2 5" xfId="8544" xr:uid="{00000000-0005-0000-0000-00001F8B0000}"/>
    <cellStyle name="Standard 30 4 2 3" xfId="6659" xr:uid="{00000000-0005-0000-0000-0000208B0000}"/>
    <cellStyle name="Standard 30 4 2 3 2" xfId="13507" xr:uid="{00000000-0005-0000-0000-0000218B0000}"/>
    <cellStyle name="Standard 30 4 2 3 3" xfId="8546" xr:uid="{00000000-0005-0000-0000-0000228B0000}"/>
    <cellStyle name="Standard 30 4 2 4" xfId="5977" xr:uid="{00000000-0005-0000-0000-0000238B0000}"/>
    <cellStyle name="Standard 30 4 2 5" xfId="9592" xr:uid="{00000000-0005-0000-0000-0000248B0000}"/>
    <cellStyle name="Standard 30 4 2 6" xfId="8543" xr:uid="{00000000-0005-0000-0000-0000258B0000}"/>
    <cellStyle name="Standard 30 4 3" xfId="1976" xr:uid="{00000000-0005-0000-0000-0000268B0000}"/>
    <cellStyle name="Standard 30 4 3 2" xfId="6661" xr:uid="{00000000-0005-0000-0000-0000278B0000}"/>
    <cellStyle name="Standard 30 4 3 2 2" xfId="13508" xr:uid="{00000000-0005-0000-0000-0000288B0000}"/>
    <cellStyle name="Standard 30 4 3 2 3" xfId="8548" xr:uid="{00000000-0005-0000-0000-0000298B0000}"/>
    <cellStyle name="Standard 30 4 3 3" xfId="5979" xr:uid="{00000000-0005-0000-0000-00002A8B0000}"/>
    <cellStyle name="Standard 30 4 3 4" xfId="9940" xr:uid="{00000000-0005-0000-0000-00002B8B0000}"/>
    <cellStyle name="Standard 30 4 3 5" xfId="8547" xr:uid="{00000000-0005-0000-0000-00002C8B0000}"/>
    <cellStyle name="Standard 30 4 4" xfId="932" xr:uid="{00000000-0005-0000-0000-00002D8B0000}"/>
    <cellStyle name="Standard 30 4 4 2" xfId="6662" xr:uid="{00000000-0005-0000-0000-00002E8B0000}"/>
    <cellStyle name="Standard 30 4 4 2 2" xfId="13509" xr:uid="{00000000-0005-0000-0000-00002F8B0000}"/>
    <cellStyle name="Standard 30 4 4 2 3" xfId="8550" xr:uid="{00000000-0005-0000-0000-0000308B0000}"/>
    <cellStyle name="Standard 30 4 4 3" xfId="5980" xr:uid="{00000000-0005-0000-0000-0000318B0000}"/>
    <cellStyle name="Standard 30 4 4 4" xfId="14269" xr:uid="{00000000-0005-0000-0000-0000328B0000}"/>
    <cellStyle name="Standard 30 4 4 5" xfId="8549" xr:uid="{00000000-0005-0000-0000-0000338B0000}"/>
    <cellStyle name="Standard 30 4 5" xfId="6658" xr:uid="{00000000-0005-0000-0000-0000348B0000}"/>
    <cellStyle name="Standard 30 4 5 2" xfId="13510" xr:uid="{00000000-0005-0000-0000-0000358B0000}"/>
    <cellStyle name="Standard 30 4 5 3" xfId="8551" xr:uid="{00000000-0005-0000-0000-0000368B0000}"/>
    <cellStyle name="Standard 30 4 6" xfId="5976" xr:uid="{00000000-0005-0000-0000-0000378B0000}"/>
    <cellStyle name="Standard 30 4 7" xfId="14674" xr:uid="{00000000-0005-0000-0000-0000388B0000}"/>
    <cellStyle name="Standard 30 4 8" xfId="8542" xr:uid="{00000000-0005-0000-0000-0000398B0000}"/>
    <cellStyle name="Standard 30 5" xfId="1461" xr:uid="{00000000-0005-0000-0000-00003A8B0000}"/>
    <cellStyle name="Standard 30 5 2" xfId="2135" xr:uid="{00000000-0005-0000-0000-00003B8B0000}"/>
    <cellStyle name="Standard 30 5 2 2" xfId="6664" xr:uid="{00000000-0005-0000-0000-00003C8B0000}"/>
    <cellStyle name="Standard 30 5 2 2 2" xfId="13511" xr:uid="{00000000-0005-0000-0000-00003D8B0000}"/>
    <cellStyle name="Standard 30 5 2 2 3" xfId="8554" xr:uid="{00000000-0005-0000-0000-00003E8B0000}"/>
    <cellStyle name="Standard 30 5 2 3" xfId="5982" xr:uid="{00000000-0005-0000-0000-00003F8B0000}"/>
    <cellStyle name="Standard 30 5 2 4" xfId="10098" xr:uid="{00000000-0005-0000-0000-0000408B0000}"/>
    <cellStyle name="Standard 30 5 2 5" xfId="8553" xr:uid="{00000000-0005-0000-0000-0000418B0000}"/>
    <cellStyle name="Standard 30 5 3" xfId="6663" xr:uid="{00000000-0005-0000-0000-0000428B0000}"/>
    <cellStyle name="Standard 30 5 3 2" xfId="13512" xr:uid="{00000000-0005-0000-0000-0000438B0000}"/>
    <cellStyle name="Standard 30 5 3 3" xfId="8555" xr:uid="{00000000-0005-0000-0000-0000448B0000}"/>
    <cellStyle name="Standard 30 5 4" xfId="5981" xr:uid="{00000000-0005-0000-0000-0000458B0000}"/>
    <cellStyle name="Standard 30 5 5" xfId="9430" xr:uid="{00000000-0005-0000-0000-0000468B0000}"/>
    <cellStyle name="Standard 30 5 6" xfId="8552" xr:uid="{00000000-0005-0000-0000-0000478B0000}"/>
    <cellStyle name="Standard 30 6" xfId="1790" xr:uid="{00000000-0005-0000-0000-0000488B0000}"/>
    <cellStyle name="Standard 30 6 2" xfId="2433" xr:uid="{00000000-0005-0000-0000-0000498B0000}"/>
    <cellStyle name="Standard 30 6 2 2" xfId="6666" xr:uid="{00000000-0005-0000-0000-00004A8B0000}"/>
    <cellStyle name="Standard 30 6 2 2 2" xfId="13513" xr:uid="{00000000-0005-0000-0000-00004B8B0000}"/>
    <cellStyle name="Standard 30 6 2 2 3" xfId="8558" xr:uid="{00000000-0005-0000-0000-00004C8B0000}"/>
    <cellStyle name="Standard 30 6 2 3" xfId="5984" xr:uid="{00000000-0005-0000-0000-00004D8B0000}"/>
    <cellStyle name="Standard 30 6 2 4" xfId="10395" xr:uid="{00000000-0005-0000-0000-00004E8B0000}"/>
    <cellStyle name="Standard 30 6 2 5" xfId="8557" xr:uid="{00000000-0005-0000-0000-00004F8B0000}"/>
    <cellStyle name="Standard 30 6 3" xfId="6665" xr:uid="{00000000-0005-0000-0000-0000508B0000}"/>
    <cellStyle name="Standard 30 6 3 2" xfId="13514" xr:uid="{00000000-0005-0000-0000-0000518B0000}"/>
    <cellStyle name="Standard 30 6 3 3" xfId="8559" xr:uid="{00000000-0005-0000-0000-0000528B0000}"/>
    <cellStyle name="Standard 30 6 4" xfId="5983" xr:uid="{00000000-0005-0000-0000-0000538B0000}"/>
    <cellStyle name="Standard 30 6 5" xfId="9758" xr:uid="{00000000-0005-0000-0000-0000548B0000}"/>
    <cellStyle name="Standard 30 6 6" xfId="8556" xr:uid="{00000000-0005-0000-0000-0000558B0000}"/>
    <cellStyle name="Standard 30 7" xfId="1837" xr:uid="{00000000-0005-0000-0000-0000568B0000}"/>
    <cellStyle name="Standard 30 7 2" xfId="6667" xr:uid="{00000000-0005-0000-0000-0000578B0000}"/>
    <cellStyle name="Standard 30 7 2 2" xfId="13515" xr:uid="{00000000-0005-0000-0000-0000588B0000}"/>
    <cellStyle name="Standard 30 7 2 3" xfId="8561" xr:uid="{00000000-0005-0000-0000-0000598B0000}"/>
    <cellStyle name="Standard 30 7 3" xfId="5985" xr:uid="{00000000-0005-0000-0000-00005A8B0000}"/>
    <cellStyle name="Standard 30 7 4" xfId="9805" xr:uid="{00000000-0005-0000-0000-00005B8B0000}"/>
    <cellStyle name="Standard 30 7 5" xfId="8560" xr:uid="{00000000-0005-0000-0000-00005C8B0000}"/>
    <cellStyle name="Standard 30 8" xfId="2477" xr:uid="{00000000-0005-0000-0000-00005D8B0000}"/>
    <cellStyle name="Standard 30 8 2" xfId="6668" xr:uid="{00000000-0005-0000-0000-00005E8B0000}"/>
    <cellStyle name="Standard 30 8 2 2" xfId="13516" xr:uid="{00000000-0005-0000-0000-00005F8B0000}"/>
    <cellStyle name="Standard 30 8 2 3" xfId="8563" xr:uid="{00000000-0005-0000-0000-0000608B0000}"/>
    <cellStyle name="Standard 30 8 3" xfId="5986" xr:uid="{00000000-0005-0000-0000-0000618B0000}"/>
    <cellStyle name="Standard 30 8 4" xfId="10439" xr:uid="{00000000-0005-0000-0000-0000628B0000}"/>
    <cellStyle name="Standard 30 8 5" xfId="8562" xr:uid="{00000000-0005-0000-0000-0000638B0000}"/>
    <cellStyle name="Standard 30 9" xfId="2521" xr:uid="{00000000-0005-0000-0000-0000648B0000}"/>
    <cellStyle name="Standard 30 9 2" xfId="6669" xr:uid="{00000000-0005-0000-0000-0000658B0000}"/>
    <cellStyle name="Standard 30 9 2 2" xfId="13517" xr:uid="{00000000-0005-0000-0000-0000668B0000}"/>
    <cellStyle name="Standard 30 9 2 3" xfId="8565" xr:uid="{00000000-0005-0000-0000-0000678B0000}"/>
    <cellStyle name="Standard 30 9 3" xfId="5987" xr:uid="{00000000-0005-0000-0000-0000688B0000}"/>
    <cellStyle name="Standard 30 9 4" xfId="10483" xr:uid="{00000000-0005-0000-0000-0000698B0000}"/>
    <cellStyle name="Standard 30 9 5" xfId="8564" xr:uid="{00000000-0005-0000-0000-00006A8B0000}"/>
    <cellStyle name="Standard 31" xfId="256" xr:uid="{00000000-0005-0000-0000-00006B8B0000}"/>
    <cellStyle name="Standard 31 10" xfId="715" xr:uid="{00000000-0005-0000-0000-00006C8B0000}"/>
    <cellStyle name="Standard 31 10 2" xfId="6671" xr:uid="{00000000-0005-0000-0000-00006D8B0000}"/>
    <cellStyle name="Standard 31 10 2 2" xfId="13518" xr:uid="{00000000-0005-0000-0000-00006E8B0000}"/>
    <cellStyle name="Standard 31 10 2 3" xfId="8568" xr:uid="{00000000-0005-0000-0000-00006F8B0000}"/>
    <cellStyle name="Standard 31 10 3" xfId="5989" xr:uid="{00000000-0005-0000-0000-0000708B0000}"/>
    <cellStyle name="Standard 31 10 4" xfId="14485" xr:uid="{00000000-0005-0000-0000-0000718B0000}"/>
    <cellStyle name="Standard 31 10 5" xfId="8567" xr:uid="{00000000-0005-0000-0000-0000728B0000}"/>
    <cellStyle name="Standard 31 11" xfId="6670" xr:uid="{00000000-0005-0000-0000-0000738B0000}"/>
    <cellStyle name="Standard 31 11 2" xfId="13519" xr:uid="{00000000-0005-0000-0000-0000748B0000}"/>
    <cellStyle name="Standard 31 11 3" xfId="8569" xr:uid="{00000000-0005-0000-0000-0000758B0000}"/>
    <cellStyle name="Standard 31 12" xfId="5988" xr:uid="{00000000-0005-0000-0000-0000768B0000}"/>
    <cellStyle name="Standard 31 13" xfId="14941" xr:uid="{00000000-0005-0000-0000-0000778B0000}"/>
    <cellStyle name="Standard 31 14" xfId="8566" xr:uid="{00000000-0005-0000-0000-0000788B0000}"/>
    <cellStyle name="Standard 31 2" xfId="376" xr:uid="{00000000-0005-0000-0000-0000798B0000}"/>
    <cellStyle name="Standard 31 2 2" xfId="575" xr:uid="{00000000-0005-0000-0000-00007A8B0000}"/>
    <cellStyle name="Standard 31 2 2 2" xfId="1654" xr:uid="{00000000-0005-0000-0000-00007B8B0000}"/>
    <cellStyle name="Standard 31 2 2 2 2" xfId="2330" xr:uid="{00000000-0005-0000-0000-00007C8B0000}"/>
    <cellStyle name="Standard 31 2 2 2 2 2" xfId="6675" xr:uid="{00000000-0005-0000-0000-00007D8B0000}"/>
    <cellStyle name="Standard 31 2 2 2 2 2 2" xfId="13520" xr:uid="{00000000-0005-0000-0000-00007E8B0000}"/>
    <cellStyle name="Standard 31 2 2 2 2 2 3" xfId="8574" xr:uid="{00000000-0005-0000-0000-00007F8B0000}"/>
    <cellStyle name="Standard 31 2 2 2 2 3" xfId="5993" xr:uid="{00000000-0005-0000-0000-0000808B0000}"/>
    <cellStyle name="Standard 31 2 2 2 2 4" xfId="10292" xr:uid="{00000000-0005-0000-0000-0000818B0000}"/>
    <cellStyle name="Standard 31 2 2 2 2 5" xfId="8573" xr:uid="{00000000-0005-0000-0000-0000828B0000}"/>
    <cellStyle name="Standard 31 2 2 2 3" xfId="6674" xr:uid="{00000000-0005-0000-0000-0000838B0000}"/>
    <cellStyle name="Standard 31 2 2 2 3 2" xfId="13521" xr:uid="{00000000-0005-0000-0000-0000848B0000}"/>
    <cellStyle name="Standard 31 2 2 2 3 3" xfId="8575" xr:uid="{00000000-0005-0000-0000-0000858B0000}"/>
    <cellStyle name="Standard 31 2 2 2 4" xfId="5992" xr:uid="{00000000-0005-0000-0000-0000868B0000}"/>
    <cellStyle name="Standard 31 2 2 2 5" xfId="9622" xr:uid="{00000000-0005-0000-0000-0000878B0000}"/>
    <cellStyle name="Standard 31 2 2 2 6" xfId="8572" xr:uid="{00000000-0005-0000-0000-0000888B0000}"/>
    <cellStyle name="Standard 31 2 2 3" xfId="2006" xr:uid="{00000000-0005-0000-0000-0000898B0000}"/>
    <cellStyle name="Standard 31 2 2 3 2" xfId="6676" xr:uid="{00000000-0005-0000-0000-00008A8B0000}"/>
    <cellStyle name="Standard 31 2 2 3 2 2" xfId="13522" xr:uid="{00000000-0005-0000-0000-00008B8B0000}"/>
    <cellStyle name="Standard 31 2 2 3 2 3" xfId="8577" xr:uid="{00000000-0005-0000-0000-00008C8B0000}"/>
    <cellStyle name="Standard 31 2 2 3 3" xfId="5994" xr:uid="{00000000-0005-0000-0000-00008D8B0000}"/>
    <cellStyle name="Standard 31 2 2 3 4" xfId="9970" xr:uid="{00000000-0005-0000-0000-00008E8B0000}"/>
    <cellStyle name="Standard 31 2 2 3 5" xfId="8576" xr:uid="{00000000-0005-0000-0000-00008F8B0000}"/>
    <cellStyle name="Standard 31 2 2 4" xfId="982" xr:uid="{00000000-0005-0000-0000-0000908B0000}"/>
    <cellStyle name="Standard 31 2 2 4 2" xfId="6677" xr:uid="{00000000-0005-0000-0000-0000918B0000}"/>
    <cellStyle name="Standard 31 2 2 4 2 2" xfId="13523" xr:uid="{00000000-0005-0000-0000-0000928B0000}"/>
    <cellStyle name="Standard 31 2 2 4 2 3" xfId="8579" xr:uid="{00000000-0005-0000-0000-0000938B0000}"/>
    <cellStyle name="Standard 31 2 2 4 3" xfId="5995" xr:uid="{00000000-0005-0000-0000-0000948B0000}"/>
    <cellStyle name="Standard 31 2 2 4 4" xfId="14219" xr:uid="{00000000-0005-0000-0000-0000958B0000}"/>
    <cellStyle name="Standard 31 2 2 4 5" xfId="8578" xr:uid="{00000000-0005-0000-0000-0000968B0000}"/>
    <cellStyle name="Standard 31 2 2 5" xfId="6673" xr:uid="{00000000-0005-0000-0000-0000978B0000}"/>
    <cellStyle name="Standard 31 2 2 5 2" xfId="13524" xr:uid="{00000000-0005-0000-0000-0000988B0000}"/>
    <cellStyle name="Standard 31 2 2 5 3" xfId="8580" xr:uid="{00000000-0005-0000-0000-0000998B0000}"/>
    <cellStyle name="Standard 31 2 2 6" xfId="5991" xr:uid="{00000000-0005-0000-0000-00009A8B0000}"/>
    <cellStyle name="Standard 31 2 2 7" xfId="14623" xr:uid="{00000000-0005-0000-0000-00009B8B0000}"/>
    <cellStyle name="Standard 31 2 2 8" xfId="8571" xr:uid="{00000000-0005-0000-0000-00009C8B0000}"/>
    <cellStyle name="Standard 31 2 3" xfId="1495" xr:uid="{00000000-0005-0000-0000-00009D8B0000}"/>
    <cellStyle name="Standard 31 2 3 2" xfId="2166" xr:uid="{00000000-0005-0000-0000-00009E8B0000}"/>
    <cellStyle name="Standard 31 2 3 2 2" xfId="6679" xr:uid="{00000000-0005-0000-0000-00009F8B0000}"/>
    <cellStyle name="Standard 31 2 3 2 2 2" xfId="13525" xr:uid="{00000000-0005-0000-0000-0000A08B0000}"/>
    <cellStyle name="Standard 31 2 3 2 2 3" xfId="8583" xr:uid="{00000000-0005-0000-0000-0000A18B0000}"/>
    <cellStyle name="Standard 31 2 3 2 3" xfId="5997" xr:uid="{00000000-0005-0000-0000-0000A28B0000}"/>
    <cellStyle name="Standard 31 2 3 2 4" xfId="10129" xr:uid="{00000000-0005-0000-0000-0000A38B0000}"/>
    <cellStyle name="Standard 31 2 3 2 5" xfId="8582" xr:uid="{00000000-0005-0000-0000-0000A48B0000}"/>
    <cellStyle name="Standard 31 2 3 3" xfId="6678" xr:uid="{00000000-0005-0000-0000-0000A58B0000}"/>
    <cellStyle name="Standard 31 2 3 3 2" xfId="13526" xr:uid="{00000000-0005-0000-0000-0000A68B0000}"/>
    <cellStyle name="Standard 31 2 3 3 3" xfId="8584" xr:uid="{00000000-0005-0000-0000-0000A78B0000}"/>
    <cellStyle name="Standard 31 2 3 4" xfId="5996" xr:uid="{00000000-0005-0000-0000-0000A88B0000}"/>
    <cellStyle name="Standard 31 2 3 5" xfId="9464" xr:uid="{00000000-0005-0000-0000-0000A98B0000}"/>
    <cellStyle name="Standard 31 2 3 6" xfId="8581" xr:uid="{00000000-0005-0000-0000-0000AA8B0000}"/>
    <cellStyle name="Standard 31 2 4" xfId="1867" xr:uid="{00000000-0005-0000-0000-0000AB8B0000}"/>
    <cellStyle name="Standard 31 2 4 2" xfId="6680" xr:uid="{00000000-0005-0000-0000-0000AC8B0000}"/>
    <cellStyle name="Standard 31 2 4 2 2" xfId="13527" xr:uid="{00000000-0005-0000-0000-0000AD8B0000}"/>
    <cellStyle name="Standard 31 2 4 2 3" xfId="8586" xr:uid="{00000000-0005-0000-0000-0000AE8B0000}"/>
    <cellStyle name="Standard 31 2 4 3" xfId="5998" xr:uid="{00000000-0005-0000-0000-0000AF8B0000}"/>
    <cellStyle name="Standard 31 2 4 4" xfId="9835" xr:uid="{00000000-0005-0000-0000-0000B08B0000}"/>
    <cellStyle name="Standard 31 2 4 5" xfId="8585" xr:uid="{00000000-0005-0000-0000-0000B18B0000}"/>
    <cellStyle name="Standard 31 2 5" xfId="790" xr:uid="{00000000-0005-0000-0000-0000B28B0000}"/>
    <cellStyle name="Standard 31 2 5 2" xfId="6681" xr:uid="{00000000-0005-0000-0000-0000B38B0000}"/>
    <cellStyle name="Standard 31 2 5 2 2" xfId="13528" xr:uid="{00000000-0005-0000-0000-0000B48B0000}"/>
    <cellStyle name="Standard 31 2 5 2 3" xfId="8588" xr:uid="{00000000-0005-0000-0000-0000B58B0000}"/>
    <cellStyle name="Standard 31 2 5 3" xfId="5999" xr:uid="{00000000-0005-0000-0000-0000B68B0000}"/>
    <cellStyle name="Standard 31 2 5 4" xfId="14411" xr:uid="{00000000-0005-0000-0000-0000B78B0000}"/>
    <cellStyle name="Standard 31 2 5 5" xfId="8587" xr:uid="{00000000-0005-0000-0000-0000B88B0000}"/>
    <cellStyle name="Standard 31 2 6" xfId="6672" xr:uid="{00000000-0005-0000-0000-0000B98B0000}"/>
    <cellStyle name="Standard 31 2 6 2" xfId="13529" xr:uid="{00000000-0005-0000-0000-0000BA8B0000}"/>
    <cellStyle name="Standard 31 2 6 3" xfId="8589" xr:uid="{00000000-0005-0000-0000-0000BB8B0000}"/>
    <cellStyle name="Standard 31 2 7" xfId="5990" xr:uid="{00000000-0005-0000-0000-0000BC8B0000}"/>
    <cellStyle name="Standard 31 2 8" xfId="14822" xr:uid="{00000000-0005-0000-0000-0000BD8B0000}"/>
    <cellStyle name="Standard 31 2 9" xfId="8570" xr:uid="{00000000-0005-0000-0000-0000BE8B0000}"/>
    <cellStyle name="Standard 31 3" xfId="446" xr:uid="{00000000-0005-0000-0000-0000BF8B0000}"/>
    <cellStyle name="Standard 31 3 2" xfId="631" xr:uid="{00000000-0005-0000-0000-0000C08B0000}"/>
    <cellStyle name="Standard 31 3 2 2" xfId="1699" xr:uid="{00000000-0005-0000-0000-0000C18B0000}"/>
    <cellStyle name="Standard 31 3 2 2 2" xfId="2375" xr:uid="{00000000-0005-0000-0000-0000C28B0000}"/>
    <cellStyle name="Standard 31 3 2 2 2 2" xfId="6685" xr:uid="{00000000-0005-0000-0000-0000C38B0000}"/>
    <cellStyle name="Standard 31 3 2 2 2 2 2" xfId="13530" xr:uid="{00000000-0005-0000-0000-0000C48B0000}"/>
    <cellStyle name="Standard 31 3 2 2 2 2 3" xfId="8594" xr:uid="{00000000-0005-0000-0000-0000C58B0000}"/>
    <cellStyle name="Standard 31 3 2 2 2 3" xfId="6003" xr:uid="{00000000-0005-0000-0000-0000C68B0000}"/>
    <cellStyle name="Standard 31 3 2 2 2 4" xfId="10337" xr:uid="{00000000-0005-0000-0000-0000C78B0000}"/>
    <cellStyle name="Standard 31 3 2 2 2 5" xfId="8593" xr:uid="{00000000-0005-0000-0000-0000C88B0000}"/>
    <cellStyle name="Standard 31 3 2 2 3" xfId="6684" xr:uid="{00000000-0005-0000-0000-0000C98B0000}"/>
    <cellStyle name="Standard 31 3 2 2 3 2" xfId="13531" xr:uid="{00000000-0005-0000-0000-0000CA8B0000}"/>
    <cellStyle name="Standard 31 3 2 2 3 3" xfId="8595" xr:uid="{00000000-0005-0000-0000-0000CB8B0000}"/>
    <cellStyle name="Standard 31 3 2 2 4" xfId="6002" xr:uid="{00000000-0005-0000-0000-0000CC8B0000}"/>
    <cellStyle name="Standard 31 3 2 2 5" xfId="9667" xr:uid="{00000000-0005-0000-0000-0000CD8B0000}"/>
    <cellStyle name="Standard 31 3 2 2 6" xfId="8592" xr:uid="{00000000-0005-0000-0000-0000CE8B0000}"/>
    <cellStyle name="Standard 31 3 2 3" xfId="2051" xr:uid="{00000000-0005-0000-0000-0000CF8B0000}"/>
    <cellStyle name="Standard 31 3 2 3 2" xfId="6686" xr:uid="{00000000-0005-0000-0000-0000D08B0000}"/>
    <cellStyle name="Standard 31 3 2 3 2 2" xfId="13532" xr:uid="{00000000-0005-0000-0000-0000D18B0000}"/>
    <cellStyle name="Standard 31 3 2 3 2 3" xfId="8597" xr:uid="{00000000-0005-0000-0000-0000D28B0000}"/>
    <cellStyle name="Standard 31 3 2 3 3" xfId="6004" xr:uid="{00000000-0005-0000-0000-0000D38B0000}"/>
    <cellStyle name="Standard 31 3 2 3 4" xfId="10014" xr:uid="{00000000-0005-0000-0000-0000D48B0000}"/>
    <cellStyle name="Standard 31 3 2 3 5" xfId="8596" xr:uid="{00000000-0005-0000-0000-0000D58B0000}"/>
    <cellStyle name="Standard 31 3 2 4" xfId="1038" xr:uid="{00000000-0005-0000-0000-0000D68B0000}"/>
    <cellStyle name="Standard 31 3 2 4 2" xfId="6687" xr:uid="{00000000-0005-0000-0000-0000D78B0000}"/>
    <cellStyle name="Standard 31 3 2 4 2 2" xfId="13533" xr:uid="{00000000-0005-0000-0000-0000D88B0000}"/>
    <cellStyle name="Standard 31 3 2 4 2 3" xfId="8599" xr:uid="{00000000-0005-0000-0000-0000D98B0000}"/>
    <cellStyle name="Standard 31 3 2 4 3" xfId="6005" xr:uid="{00000000-0005-0000-0000-0000DA8B0000}"/>
    <cellStyle name="Standard 31 3 2 4 4" xfId="14163" xr:uid="{00000000-0005-0000-0000-0000DB8B0000}"/>
    <cellStyle name="Standard 31 3 2 4 5" xfId="8598" xr:uid="{00000000-0005-0000-0000-0000DC8B0000}"/>
    <cellStyle name="Standard 31 3 2 5" xfId="6683" xr:uid="{00000000-0005-0000-0000-0000DD8B0000}"/>
    <cellStyle name="Standard 31 3 2 5 2" xfId="13534" xr:uid="{00000000-0005-0000-0000-0000DE8B0000}"/>
    <cellStyle name="Standard 31 3 2 5 3" xfId="8600" xr:uid="{00000000-0005-0000-0000-0000DF8B0000}"/>
    <cellStyle name="Standard 31 3 2 6" xfId="6001" xr:uid="{00000000-0005-0000-0000-0000E08B0000}"/>
    <cellStyle name="Standard 31 3 2 7" xfId="14567" xr:uid="{00000000-0005-0000-0000-0000E18B0000}"/>
    <cellStyle name="Standard 31 3 2 8" xfId="8591" xr:uid="{00000000-0005-0000-0000-0000E28B0000}"/>
    <cellStyle name="Standard 31 3 3" xfId="1540" xr:uid="{00000000-0005-0000-0000-0000E38B0000}"/>
    <cellStyle name="Standard 31 3 3 2" xfId="2211" xr:uid="{00000000-0005-0000-0000-0000E48B0000}"/>
    <cellStyle name="Standard 31 3 3 2 2" xfId="6689" xr:uid="{00000000-0005-0000-0000-0000E58B0000}"/>
    <cellStyle name="Standard 31 3 3 2 2 2" xfId="13535" xr:uid="{00000000-0005-0000-0000-0000E68B0000}"/>
    <cellStyle name="Standard 31 3 3 2 2 3" xfId="8603" xr:uid="{00000000-0005-0000-0000-0000E78B0000}"/>
    <cellStyle name="Standard 31 3 3 2 3" xfId="6007" xr:uid="{00000000-0005-0000-0000-0000E88B0000}"/>
    <cellStyle name="Standard 31 3 3 2 4" xfId="10173" xr:uid="{00000000-0005-0000-0000-0000E98B0000}"/>
    <cellStyle name="Standard 31 3 3 2 5" xfId="8602" xr:uid="{00000000-0005-0000-0000-0000EA8B0000}"/>
    <cellStyle name="Standard 31 3 3 3" xfId="6688" xr:uid="{00000000-0005-0000-0000-0000EB8B0000}"/>
    <cellStyle name="Standard 31 3 3 3 2" xfId="13536" xr:uid="{00000000-0005-0000-0000-0000EC8B0000}"/>
    <cellStyle name="Standard 31 3 3 3 3" xfId="8604" xr:uid="{00000000-0005-0000-0000-0000ED8B0000}"/>
    <cellStyle name="Standard 31 3 3 4" xfId="6006" xr:uid="{00000000-0005-0000-0000-0000EE8B0000}"/>
    <cellStyle name="Standard 31 3 3 5" xfId="9508" xr:uid="{00000000-0005-0000-0000-0000EF8B0000}"/>
    <cellStyle name="Standard 31 3 3 6" xfId="8601" xr:uid="{00000000-0005-0000-0000-0000F08B0000}"/>
    <cellStyle name="Standard 31 3 4" xfId="1912" xr:uid="{00000000-0005-0000-0000-0000F18B0000}"/>
    <cellStyle name="Standard 31 3 4 2" xfId="6690" xr:uid="{00000000-0005-0000-0000-0000F28B0000}"/>
    <cellStyle name="Standard 31 3 4 2 2" xfId="13537" xr:uid="{00000000-0005-0000-0000-0000F38B0000}"/>
    <cellStyle name="Standard 31 3 4 2 3" xfId="8606" xr:uid="{00000000-0005-0000-0000-0000F48B0000}"/>
    <cellStyle name="Standard 31 3 4 3" xfId="6008" xr:uid="{00000000-0005-0000-0000-0000F58B0000}"/>
    <cellStyle name="Standard 31 3 4 4" xfId="9878" xr:uid="{00000000-0005-0000-0000-0000F68B0000}"/>
    <cellStyle name="Standard 31 3 4 5" xfId="8605" xr:uid="{00000000-0005-0000-0000-0000F78B0000}"/>
    <cellStyle name="Standard 31 3 5" xfId="860" xr:uid="{00000000-0005-0000-0000-0000F88B0000}"/>
    <cellStyle name="Standard 31 3 5 2" xfId="6691" xr:uid="{00000000-0005-0000-0000-0000F98B0000}"/>
    <cellStyle name="Standard 31 3 5 2 2" xfId="13538" xr:uid="{00000000-0005-0000-0000-0000FA8B0000}"/>
    <cellStyle name="Standard 31 3 5 2 3" xfId="8608" xr:uid="{00000000-0005-0000-0000-0000FB8B0000}"/>
    <cellStyle name="Standard 31 3 5 3" xfId="6009" xr:uid="{00000000-0005-0000-0000-0000FC8B0000}"/>
    <cellStyle name="Standard 31 3 5 4" xfId="14341" xr:uid="{00000000-0005-0000-0000-0000FD8B0000}"/>
    <cellStyle name="Standard 31 3 5 5" xfId="8607" xr:uid="{00000000-0005-0000-0000-0000FE8B0000}"/>
    <cellStyle name="Standard 31 3 6" xfId="6682" xr:uid="{00000000-0005-0000-0000-0000FF8B0000}"/>
    <cellStyle name="Standard 31 3 6 2" xfId="13539" xr:uid="{00000000-0005-0000-0000-0000008C0000}"/>
    <cellStyle name="Standard 31 3 6 3" xfId="8609" xr:uid="{00000000-0005-0000-0000-0000018C0000}"/>
    <cellStyle name="Standard 31 3 7" xfId="6000" xr:uid="{00000000-0005-0000-0000-0000028C0000}"/>
    <cellStyle name="Standard 31 3 8" xfId="14752" xr:uid="{00000000-0005-0000-0000-0000038C0000}"/>
    <cellStyle name="Standard 31 3 9" xfId="8590" xr:uid="{00000000-0005-0000-0000-0000048C0000}"/>
    <cellStyle name="Standard 31 4" xfId="509" xr:uid="{00000000-0005-0000-0000-0000058C0000}"/>
    <cellStyle name="Standard 31 4 2" xfId="1604" xr:uid="{00000000-0005-0000-0000-0000068C0000}"/>
    <cellStyle name="Standard 31 4 2 2" xfId="2276" xr:uid="{00000000-0005-0000-0000-0000078C0000}"/>
    <cellStyle name="Standard 31 4 2 2 2" xfId="6694" xr:uid="{00000000-0005-0000-0000-0000088C0000}"/>
    <cellStyle name="Standard 31 4 2 2 2 2" xfId="13540" xr:uid="{00000000-0005-0000-0000-0000098C0000}"/>
    <cellStyle name="Standard 31 4 2 2 2 3" xfId="8613" xr:uid="{00000000-0005-0000-0000-00000A8C0000}"/>
    <cellStyle name="Standard 31 4 2 2 3" xfId="6012" xr:uid="{00000000-0005-0000-0000-00000B8C0000}"/>
    <cellStyle name="Standard 31 4 2 2 4" xfId="10238" xr:uid="{00000000-0005-0000-0000-00000C8C0000}"/>
    <cellStyle name="Standard 31 4 2 2 5" xfId="8612" xr:uid="{00000000-0005-0000-0000-00000D8C0000}"/>
    <cellStyle name="Standard 31 4 2 3" xfId="6693" xr:uid="{00000000-0005-0000-0000-00000E8C0000}"/>
    <cellStyle name="Standard 31 4 2 3 2" xfId="13541" xr:uid="{00000000-0005-0000-0000-00000F8C0000}"/>
    <cellStyle name="Standard 31 4 2 3 3" xfId="8614" xr:uid="{00000000-0005-0000-0000-0000108C0000}"/>
    <cellStyle name="Standard 31 4 2 4" xfId="6011" xr:uid="{00000000-0005-0000-0000-0000118C0000}"/>
    <cellStyle name="Standard 31 4 2 5" xfId="9572" xr:uid="{00000000-0005-0000-0000-0000128C0000}"/>
    <cellStyle name="Standard 31 4 2 6" xfId="8611" xr:uid="{00000000-0005-0000-0000-0000138C0000}"/>
    <cellStyle name="Standard 31 4 3" xfId="1961" xr:uid="{00000000-0005-0000-0000-0000148C0000}"/>
    <cellStyle name="Standard 31 4 3 2" xfId="6695" xr:uid="{00000000-0005-0000-0000-0000158C0000}"/>
    <cellStyle name="Standard 31 4 3 2 2" xfId="13542" xr:uid="{00000000-0005-0000-0000-0000168C0000}"/>
    <cellStyle name="Standard 31 4 3 2 3" xfId="8616" xr:uid="{00000000-0005-0000-0000-0000178C0000}"/>
    <cellStyle name="Standard 31 4 3 3" xfId="6013" xr:uid="{00000000-0005-0000-0000-0000188C0000}"/>
    <cellStyle name="Standard 31 4 3 4" xfId="9925" xr:uid="{00000000-0005-0000-0000-0000198C0000}"/>
    <cellStyle name="Standard 31 4 3 5" xfId="8615" xr:uid="{00000000-0005-0000-0000-00001A8C0000}"/>
    <cellStyle name="Standard 31 4 4" xfId="917" xr:uid="{00000000-0005-0000-0000-00001B8C0000}"/>
    <cellStyle name="Standard 31 4 4 2" xfId="6696" xr:uid="{00000000-0005-0000-0000-00001C8C0000}"/>
    <cellStyle name="Standard 31 4 4 2 2" xfId="13543" xr:uid="{00000000-0005-0000-0000-00001D8C0000}"/>
    <cellStyle name="Standard 31 4 4 2 3" xfId="8618" xr:uid="{00000000-0005-0000-0000-00001E8C0000}"/>
    <cellStyle name="Standard 31 4 4 3" xfId="6014" xr:uid="{00000000-0005-0000-0000-00001F8C0000}"/>
    <cellStyle name="Standard 31 4 4 4" xfId="14284" xr:uid="{00000000-0005-0000-0000-0000208C0000}"/>
    <cellStyle name="Standard 31 4 4 5" xfId="8617" xr:uid="{00000000-0005-0000-0000-0000218C0000}"/>
    <cellStyle name="Standard 31 4 5" xfId="6692" xr:uid="{00000000-0005-0000-0000-0000228C0000}"/>
    <cellStyle name="Standard 31 4 5 2" xfId="13544" xr:uid="{00000000-0005-0000-0000-0000238C0000}"/>
    <cellStyle name="Standard 31 4 5 3" xfId="8619" xr:uid="{00000000-0005-0000-0000-0000248C0000}"/>
    <cellStyle name="Standard 31 4 6" xfId="6010" xr:uid="{00000000-0005-0000-0000-0000258C0000}"/>
    <cellStyle name="Standard 31 4 7" xfId="14689" xr:uid="{00000000-0005-0000-0000-0000268C0000}"/>
    <cellStyle name="Standard 31 4 8" xfId="8610" xr:uid="{00000000-0005-0000-0000-0000278C0000}"/>
    <cellStyle name="Standard 31 5" xfId="1438" xr:uid="{00000000-0005-0000-0000-0000288C0000}"/>
    <cellStyle name="Standard 31 5 2" xfId="2111" xr:uid="{00000000-0005-0000-0000-0000298C0000}"/>
    <cellStyle name="Standard 31 5 2 2" xfId="6698" xr:uid="{00000000-0005-0000-0000-00002A8C0000}"/>
    <cellStyle name="Standard 31 5 2 2 2" xfId="13545" xr:uid="{00000000-0005-0000-0000-00002B8C0000}"/>
    <cellStyle name="Standard 31 5 2 2 3" xfId="8622" xr:uid="{00000000-0005-0000-0000-00002C8C0000}"/>
    <cellStyle name="Standard 31 5 2 3" xfId="6016" xr:uid="{00000000-0005-0000-0000-00002D8C0000}"/>
    <cellStyle name="Standard 31 5 2 4" xfId="10074" xr:uid="{00000000-0005-0000-0000-00002E8C0000}"/>
    <cellStyle name="Standard 31 5 2 5" xfId="8621" xr:uid="{00000000-0005-0000-0000-00002F8C0000}"/>
    <cellStyle name="Standard 31 5 3" xfId="6697" xr:uid="{00000000-0005-0000-0000-0000308C0000}"/>
    <cellStyle name="Standard 31 5 3 2" xfId="13546" xr:uid="{00000000-0005-0000-0000-0000318C0000}"/>
    <cellStyle name="Standard 31 5 3 3" xfId="8623" xr:uid="{00000000-0005-0000-0000-0000328C0000}"/>
    <cellStyle name="Standard 31 5 4" xfId="6015" xr:uid="{00000000-0005-0000-0000-0000338C0000}"/>
    <cellStyle name="Standard 31 5 5" xfId="9407" xr:uid="{00000000-0005-0000-0000-0000348C0000}"/>
    <cellStyle name="Standard 31 5 6" xfId="8620" xr:uid="{00000000-0005-0000-0000-0000358C0000}"/>
    <cellStyle name="Standard 31 6" xfId="1775" xr:uid="{00000000-0005-0000-0000-0000368C0000}"/>
    <cellStyle name="Standard 31 6 2" xfId="2418" xr:uid="{00000000-0005-0000-0000-0000378C0000}"/>
    <cellStyle name="Standard 31 6 2 2" xfId="6700" xr:uid="{00000000-0005-0000-0000-0000388C0000}"/>
    <cellStyle name="Standard 31 6 2 2 2" xfId="13547" xr:uid="{00000000-0005-0000-0000-0000398C0000}"/>
    <cellStyle name="Standard 31 6 2 2 3" xfId="8626" xr:uid="{00000000-0005-0000-0000-00003A8C0000}"/>
    <cellStyle name="Standard 31 6 2 3" xfId="6018" xr:uid="{00000000-0005-0000-0000-00003B8C0000}"/>
    <cellStyle name="Standard 31 6 2 4" xfId="10380" xr:uid="{00000000-0005-0000-0000-00003C8C0000}"/>
    <cellStyle name="Standard 31 6 2 5" xfId="8625" xr:uid="{00000000-0005-0000-0000-00003D8C0000}"/>
    <cellStyle name="Standard 31 6 3" xfId="6699" xr:uid="{00000000-0005-0000-0000-00003E8C0000}"/>
    <cellStyle name="Standard 31 6 3 2" xfId="13548" xr:uid="{00000000-0005-0000-0000-00003F8C0000}"/>
    <cellStyle name="Standard 31 6 3 3" xfId="8627" xr:uid="{00000000-0005-0000-0000-0000408C0000}"/>
    <cellStyle name="Standard 31 6 4" xfId="6017" xr:uid="{00000000-0005-0000-0000-0000418C0000}"/>
    <cellStyle name="Standard 31 6 5" xfId="9743" xr:uid="{00000000-0005-0000-0000-0000428C0000}"/>
    <cellStyle name="Standard 31 6 6" xfId="8624" xr:uid="{00000000-0005-0000-0000-0000438C0000}"/>
    <cellStyle name="Standard 31 7" xfId="1822" xr:uid="{00000000-0005-0000-0000-0000448C0000}"/>
    <cellStyle name="Standard 31 7 2" xfId="6701" xr:uid="{00000000-0005-0000-0000-0000458C0000}"/>
    <cellStyle name="Standard 31 7 2 2" xfId="13549" xr:uid="{00000000-0005-0000-0000-0000468C0000}"/>
    <cellStyle name="Standard 31 7 2 3" xfId="8629" xr:uid="{00000000-0005-0000-0000-0000478C0000}"/>
    <cellStyle name="Standard 31 7 3" xfId="6019" xr:uid="{00000000-0005-0000-0000-0000488C0000}"/>
    <cellStyle name="Standard 31 7 4" xfId="9790" xr:uid="{00000000-0005-0000-0000-0000498C0000}"/>
    <cellStyle name="Standard 31 7 5" xfId="8628" xr:uid="{00000000-0005-0000-0000-00004A8C0000}"/>
    <cellStyle name="Standard 31 8" xfId="2462" xr:uid="{00000000-0005-0000-0000-00004B8C0000}"/>
    <cellStyle name="Standard 31 8 2" xfId="6702" xr:uid="{00000000-0005-0000-0000-00004C8C0000}"/>
    <cellStyle name="Standard 31 8 2 2" xfId="13550" xr:uid="{00000000-0005-0000-0000-00004D8C0000}"/>
    <cellStyle name="Standard 31 8 2 3" xfId="8631" xr:uid="{00000000-0005-0000-0000-00004E8C0000}"/>
    <cellStyle name="Standard 31 8 3" xfId="6020" xr:uid="{00000000-0005-0000-0000-00004F8C0000}"/>
    <cellStyle name="Standard 31 8 4" xfId="10424" xr:uid="{00000000-0005-0000-0000-0000508C0000}"/>
    <cellStyle name="Standard 31 8 5" xfId="8630" xr:uid="{00000000-0005-0000-0000-0000518C0000}"/>
    <cellStyle name="Standard 31 9" xfId="2506" xr:uid="{00000000-0005-0000-0000-0000528C0000}"/>
    <cellStyle name="Standard 31 9 2" xfId="6703" xr:uid="{00000000-0005-0000-0000-0000538C0000}"/>
    <cellStyle name="Standard 31 9 2 2" xfId="13551" xr:uid="{00000000-0005-0000-0000-0000548C0000}"/>
    <cellStyle name="Standard 31 9 2 3" xfId="8633" xr:uid="{00000000-0005-0000-0000-0000558C0000}"/>
    <cellStyle name="Standard 31 9 3" xfId="6021" xr:uid="{00000000-0005-0000-0000-0000568C0000}"/>
    <cellStyle name="Standard 31 9 4" xfId="10468" xr:uid="{00000000-0005-0000-0000-0000578C0000}"/>
    <cellStyle name="Standard 31 9 5" xfId="8632" xr:uid="{00000000-0005-0000-0000-0000588C0000}"/>
    <cellStyle name="Standard 32" xfId="100" xr:uid="{00000000-0005-0000-0000-0000598C0000}"/>
    <cellStyle name="Standard 32 2" xfId="347" xr:uid="{00000000-0005-0000-0000-00005A8C0000}"/>
    <cellStyle name="Standard 32 2 2" xfId="546" xr:uid="{00000000-0005-0000-0000-00005B8C0000}"/>
    <cellStyle name="Standard 32 2 2 2" xfId="2244" xr:uid="{00000000-0005-0000-0000-00005C8C0000}"/>
    <cellStyle name="Standard 32 2 2 2 2" xfId="6707" xr:uid="{00000000-0005-0000-0000-00005D8C0000}"/>
    <cellStyle name="Standard 32 2 2 2 2 2" xfId="13552" xr:uid="{00000000-0005-0000-0000-00005E8C0000}"/>
    <cellStyle name="Standard 32 2 2 2 2 3" xfId="8638" xr:uid="{00000000-0005-0000-0000-00005F8C0000}"/>
    <cellStyle name="Standard 32 2 2 2 3" xfId="6025" xr:uid="{00000000-0005-0000-0000-0000608C0000}"/>
    <cellStyle name="Standard 32 2 2 2 4" xfId="10206" xr:uid="{00000000-0005-0000-0000-0000618C0000}"/>
    <cellStyle name="Standard 32 2 2 2 5" xfId="8637" xr:uid="{00000000-0005-0000-0000-0000628C0000}"/>
    <cellStyle name="Standard 32 2 2 3" xfId="953" xr:uid="{00000000-0005-0000-0000-0000638C0000}"/>
    <cellStyle name="Standard 32 2 2 3 2" xfId="6708" xr:uid="{00000000-0005-0000-0000-0000648C0000}"/>
    <cellStyle name="Standard 32 2 2 3 2 2" xfId="13553" xr:uid="{00000000-0005-0000-0000-0000658C0000}"/>
    <cellStyle name="Standard 32 2 2 3 2 3" xfId="8640" xr:uid="{00000000-0005-0000-0000-0000668C0000}"/>
    <cellStyle name="Standard 32 2 2 3 3" xfId="6026" xr:uid="{00000000-0005-0000-0000-0000678C0000}"/>
    <cellStyle name="Standard 32 2 2 3 4" xfId="14248" xr:uid="{00000000-0005-0000-0000-0000688C0000}"/>
    <cellStyle name="Standard 32 2 2 3 5" xfId="8639" xr:uid="{00000000-0005-0000-0000-0000698C0000}"/>
    <cellStyle name="Standard 32 2 2 4" xfId="6706" xr:uid="{00000000-0005-0000-0000-00006A8C0000}"/>
    <cellStyle name="Standard 32 2 2 4 2" xfId="13554" xr:uid="{00000000-0005-0000-0000-00006B8C0000}"/>
    <cellStyle name="Standard 32 2 2 4 3" xfId="8641" xr:uid="{00000000-0005-0000-0000-00006C8C0000}"/>
    <cellStyle name="Standard 32 2 2 5" xfId="6024" xr:uid="{00000000-0005-0000-0000-00006D8C0000}"/>
    <cellStyle name="Standard 32 2 2 6" xfId="14652" xr:uid="{00000000-0005-0000-0000-00006E8C0000}"/>
    <cellStyle name="Standard 32 2 2 7" xfId="8636" xr:uid="{00000000-0005-0000-0000-00006F8C0000}"/>
    <cellStyle name="Standard 32 2 3" xfId="1944" xr:uid="{00000000-0005-0000-0000-0000708C0000}"/>
    <cellStyle name="Standard 32 2 3 2" xfId="6709" xr:uid="{00000000-0005-0000-0000-0000718C0000}"/>
    <cellStyle name="Standard 32 2 3 2 2" xfId="13555" xr:uid="{00000000-0005-0000-0000-0000728C0000}"/>
    <cellStyle name="Standard 32 2 3 2 3" xfId="8643" xr:uid="{00000000-0005-0000-0000-0000738C0000}"/>
    <cellStyle name="Standard 32 2 3 3" xfId="6027" xr:uid="{00000000-0005-0000-0000-0000748C0000}"/>
    <cellStyle name="Standard 32 2 3 4" xfId="9908" xr:uid="{00000000-0005-0000-0000-0000758C0000}"/>
    <cellStyle name="Standard 32 2 3 5" xfId="8642" xr:uid="{00000000-0005-0000-0000-0000768C0000}"/>
    <cellStyle name="Standard 32 2 4" xfId="761" xr:uid="{00000000-0005-0000-0000-0000778C0000}"/>
    <cellStyle name="Standard 32 2 4 2" xfId="6710" xr:uid="{00000000-0005-0000-0000-0000788C0000}"/>
    <cellStyle name="Standard 32 2 4 2 2" xfId="13556" xr:uid="{00000000-0005-0000-0000-0000798C0000}"/>
    <cellStyle name="Standard 32 2 4 2 3" xfId="8645" xr:uid="{00000000-0005-0000-0000-00007A8C0000}"/>
    <cellStyle name="Standard 32 2 4 3" xfId="6028" xr:uid="{00000000-0005-0000-0000-00007B8C0000}"/>
    <cellStyle name="Standard 32 2 4 4" xfId="14440" xr:uid="{00000000-0005-0000-0000-00007C8C0000}"/>
    <cellStyle name="Standard 32 2 4 5" xfId="8644" xr:uid="{00000000-0005-0000-0000-00007D8C0000}"/>
    <cellStyle name="Standard 32 2 5" xfId="6705" xr:uid="{00000000-0005-0000-0000-00007E8C0000}"/>
    <cellStyle name="Standard 32 2 5 2" xfId="13557" xr:uid="{00000000-0005-0000-0000-00007F8C0000}"/>
    <cellStyle name="Standard 32 2 5 3" xfId="8646" xr:uid="{00000000-0005-0000-0000-0000808C0000}"/>
    <cellStyle name="Standard 32 2 6" xfId="6023" xr:uid="{00000000-0005-0000-0000-0000818C0000}"/>
    <cellStyle name="Standard 32 2 7" xfId="14850" xr:uid="{00000000-0005-0000-0000-0000828C0000}"/>
    <cellStyle name="Standard 32 2 8" xfId="8635" xr:uid="{00000000-0005-0000-0000-0000838C0000}"/>
    <cellStyle name="Standard 32 3" xfId="416" xr:uid="{00000000-0005-0000-0000-0000848C0000}"/>
    <cellStyle name="Standard 32 3 2" xfId="614" xr:uid="{00000000-0005-0000-0000-0000858C0000}"/>
    <cellStyle name="Standard 32 3 2 2" xfId="1021" xr:uid="{00000000-0005-0000-0000-0000868C0000}"/>
    <cellStyle name="Standard 32 3 2 2 2" xfId="6713" xr:uid="{00000000-0005-0000-0000-0000878C0000}"/>
    <cellStyle name="Standard 32 3 2 2 2 2" xfId="13558" xr:uid="{00000000-0005-0000-0000-0000888C0000}"/>
    <cellStyle name="Standard 32 3 2 2 2 3" xfId="8650" xr:uid="{00000000-0005-0000-0000-0000898C0000}"/>
    <cellStyle name="Standard 32 3 2 2 3" xfId="6031" xr:uid="{00000000-0005-0000-0000-00008A8C0000}"/>
    <cellStyle name="Standard 32 3 2 2 4" xfId="14180" xr:uid="{00000000-0005-0000-0000-00008B8C0000}"/>
    <cellStyle name="Standard 32 3 2 2 5" xfId="8649" xr:uid="{00000000-0005-0000-0000-00008C8C0000}"/>
    <cellStyle name="Standard 32 3 2 3" xfId="6712" xr:uid="{00000000-0005-0000-0000-00008D8C0000}"/>
    <cellStyle name="Standard 32 3 2 3 2" xfId="13559" xr:uid="{00000000-0005-0000-0000-00008E8C0000}"/>
    <cellStyle name="Standard 32 3 2 3 3" xfId="8651" xr:uid="{00000000-0005-0000-0000-00008F8C0000}"/>
    <cellStyle name="Standard 32 3 2 4" xfId="6030" xr:uid="{00000000-0005-0000-0000-0000908C0000}"/>
    <cellStyle name="Standard 32 3 2 5" xfId="14584" xr:uid="{00000000-0005-0000-0000-0000918C0000}"/>
    <cellStyle name="Standard 32 3 2 6" xfId="8648" xr:uid="{00000000-0005-0000-0000-0000928C0000}"/>
    <cellStyle name="Standard 32 3 3" xfId="830" xr:uid="{00000000-0005-0000-0000-0000938C0000}"/>
    <cellStyle name="Standard 32 3 3 2" xfId="6714" xr:uid="{00000000-0005-0000-0000-0000948C0000}"/>
    <cellStyle name="Standard 32 3 3 2 2" xfId="13560" xr:uid="{00000000-0005-0000-0000-0000958C0000}"/>
    <cellStyle name="Standard 32 3 3 2 3" xfId="8653" xr:uid="{00000000-0005-0000-0000-0000968C0000}"/>
    <cellStyle name="Standard 32 3 3 3" xfId="6032" xr:uid="{00000000-0005-0000-0000-0000978C0000}"/>
    <cellStyle name="Standard 32 3 3 4" xfId="14371" xr:uid="{00000000-0005-0000-0000-0000988C0000}"/>
    <cellStyle name="Standard 32 3 3 5" xfId="8652" xr:uid="{00000000-0005-0000-0000-0000998C0000}"/>
    <cellStyle name="Standard 32 3 4" xfId="6711" xr:uid="{00000000-0005-0000-0000-00009A8C0000}"/>
    <cellStyle name="Standard 32 3 4 2" xfId="13561" xr:uid="{00000000-0005-0000-0000-00009B8C0000}"/>
    <cellStyle name="Standard 32 3 4 3" xfId="8654" xr:uid="{00000000-0005-0000-0000-00009C8C0000}"/>
    <cellStyle name="Standard 32 3 5" xfId="6029" xr:uid="{00000000-0005-0000-0000-00009D8C0000}"/>
    <cellStyle name="Standard 32 3 6" xfId="14782" xr:uid="{00000000-0005-0000-0000-00009E8C0000}"/>
    <cellStyle name="Standard 32 3 7" xfId="8647" xr:uid="{00000000-0005-0000-0000-00009F8C0000}"/>
    <cellStyle name="Standard 32 4" xfId="492" xr:uid="{00000000-0005-0000-0000-0000A08C0000}"/>
    <cellStyle name="Standard 32 4 2" xfId="900" xr:uid="{00000000-0005-0000-0000-0000A18C0000}"/>
    <cellStyle name="Standard 32 4 2 2" xfId="6716" xr:uid="{00000000-0005-0000-0000-0000A28C0000}"/>
    <cellStyle name="Standard 32 4 2 2 2" xfId="13562" xr:uid="{00000000-0005-0000-0000-0000A38C0000}"/>
    <cellStyle name="Standard 32 4 2 2 3" xfId="8657" xr:uid="{00000000-0005-0000-0000-0000A48C0000}"/>
    <cellStyle name="Standard 32 4 2 3" xfId="6034" xr:uid="{00000000-0005-0000-0000-0000A58C0000}"/>
    <cellStyle name="Standard 32 4 2 4" xfId="14301" xr:uid="{00000000-0005-0000-0000-0000A68C0000}"/>
    <cellStyle name="Standard 32 4 2 5" xfId="8656" xr:uid="{00000000-0005-0000-0000-0000A78C0000}"/>
    <cellStyle name="Standard 32 4 3" xfId="6715" xr:uid="{00000000-0005-0000-0000-0000A88C0000}"/>
    <cellStyle name="Standard 32 4 3 2" xfId="13563" xr:uid="{00000000-0005-0000-0000-0000A98C0000}"/>
    <cellStyle name="Standard 32 4 3 3" xfId="8658" xr:uid="{00000000-0005-0000-0000-0000AA8C0000}"/>
    <cellStyle name="Standard 32 4 4" xfId="6033" xr:uid="{00000000-0005-0000-0000-0000AB8C0000}"/>
    <cellStyle name="Standard 32 4 5" xfId="14706" xr:uid="{00000000-0005-0000-0000-0000AC8C0000}"/>
    <cellStyle name="Standard 32 4 6" xfId="8655" xr:uid="{00000000-0005-0000-0000-0000AD8C0000}"/>
    <cellStyle name="Standard 32 5" xfId="685" xr:uid="{00000000-0005-0000-0000-0000AE8C0000}"/>
    <cellStyle name="Standard 32 5 2" xfId="6717" xr:uid="{00000000-0005-0000-0000-0000AF8C0000}"/>
    <cellStyle name="Standard 32 5 2 2" xfId="13564" xr:uid="{00000000-0005-0000-0000-0000B08C0000}"/>
    <cellStyle name="Standard 32 5 2 3" xfId="8660" xr:uid="{00000000-0005-0000-0000-0000B18C0000}"/>
    <cellStyle name="Standard 32 5 3" xfId="6035" xr:uid="{00000000-0005-0000-0000-0000B28C0000}"/>
    <cellStyle name="Standard 32 5 4" xfId="14514" xr:uid="{00000000-0005-0000-0000-0000B38C0000}"/>
    <cellStyle name="Standard 32 5 5" xfId="8659" xr:uid="{00000000-0005-0000-0000-0000B48C0000}"/>
    <cellStyle name="Standard 32 6" xfId="6704" xr:uid="{00000000-0005-0000-0000-0000B58C0000}"/>
    <cellStyle name="Standard 32 6 2" xfId="13565" xr:uid="{00000000-0005-0000-0000-0000B68C0000}"/>
    <cellStyle name="Standard 32 6 3" xfId="8661" xr:uid="{00000000-0005-0000-0000-0000B78C0000}"/>
    <cellStyle name="Standard 32 7" xfId="6022" xr:uid="{00000000-0005-0000-0000-0000B88C0000}"/>
    <cellStyle name="Standard 32 8" xfId="15095" xr:uid="{00000000-0005-0000-0000-0000B98C0000}"/>
    <cellStyle name="Standard 32 9" xfId="8634" xr:uid="{00000000-0005-0000-0000-0000BA8C0000}"/>
    <cellStyle name="Standard 33" xfId="326" xr:uid="{00000000-0005-0000-0000-0000BB8C0000}"/>
    <cellStyle name="Standard 33 2" xfId="1336" xr:uid="{00000000-0005-0000-0000-0000BC8C0000}"/>
    <cellStyle name="Standard 33 2 2" xfId="1625" xr:uid="{00000000-0005-0000-0000-0000BD8C0000}"/>
    <cellStyle name="Standard 33 2 2 2" xfId="2301" xr:uid="{00000000-0005-0000-0000-0000BE8C0000}"/>
    <cellStyle name="Standard 33 2 2 2 2" xfId="6721" xr:uid="{00000000-0005-0000-0000-0000BF8C0000}"/>
    <cellStyle name="Standard 33 2 2 2 2 2" xfId="13567" xr:uid="{00000000-0005-0000-0000-0000C08C0000}"/>
    <cellStyle name="Standard 33 2 2 2 2 3" xfId="8666" xr:uid="{00000000-0005-0000-0000-0000C18C0000}"/>
    <cellStyle name="Standard 33 2 2 2 3" xfId="6038" xr:uid="{00000000-0005-0000-0000-0000C28C0000}"/>
    <cellStyle name="Standard 33 2 2 2 4" xfId="10263" xr:uid="{00000000-0005-0000-0000-0000C38C0000}"/>
    <cellStyle name="Standard 33 2 2 2 5" xfId="8665" xr:uid="{00000000-0005-0000-0000-0000C48C0000}"/>
    <cellStyle name="Standard 33 2 2 3" xfId="6720" xr:uid="{00000000-0005-0000-0000-0000C58C0000}"/>
    <cellStyle name="Standard 33 2 2 3 2" xfId="13568" xr:uid="{00000000-0005-0000-0000-0000C68C0000}"/>
    <cellStyle name="Standard 33 2 2 3 3" xfId="8667" xr:uid="{00000000-0005-0000-0000-0000C78C0000}"/>
    <cellStyle name="Standard 33 2 2 4" xfId="6037" xr:uid="{00000000-0005-0000-0000-0000C88C0000}"/>
    <cellStyle name="Standard 33 2 2 5" xfId="9593" xr:uid="{00000000-0005-0000-0000-0000C98C0000}"/>
    <cellStyle name="Standard 33 2 2 6" xfId="8664" xr:uid="{00000000-0005-0000-0000-0000CA8C0000}"/>
    <cellStyle name="Standard 33 2 3" xfId="1977" xr:uid="{00000000-0005-0000-0000-0000CB8C0000}"/>
    <cellStyle name="Standard 33 2 3 2" xfId="6722" xr:uid="{00000000-0005-0000-0000-0000CC8C0000}"/>
    <cellStyle name="Standard 33 2 3 2 2" xfId="13569" xr:uid="{00000000-0005-0000-0000-0000CD8C0000}"/>
    <cellStyle name="Standard 33 2 3 2 3" xfId="8669" xr:uid="{00000000-0005-0000-0000-0000CE8C0000}"/>
    <cellStyle name="Standard 33 2 3 3" xfId="6039" xr:uid="{00000000-0005-0000-0000-0000CF8C0000}"/>
    <cellStyle name="Standard 33 2 3 4" xfId="9941" xr:uid="{00000000-0005-0000-0000-0000D08C0000}"/>
    <cellStyle name="Standard 33 2 3 5" xfId="8668" xr:uid="{00000000-0005-0000-0000-0000D18C0000}"/>
    <cellStyle name="Standard 33 2 4" xfId="6719" xr:uid="{00000000-0005-0000-0000-0000D28C0000}"/>
    <cellStyle name="Standard 33 2 4 2" xfId="13570" xr:uid="{00000000-0005-0000-0000-0000D38C0000}"/>
    <cellStyle name="Standard 33 2 4 3" xfId="8670" xr:uid="{00000000-0005-0000-0000-0000D48C0000}"/>
    <cellStyle name="Standard 33 2 5" xfId="6036" xr:uid="{00000000-0005-0000-0000-0000D58C0000}"/>
    <cellStyle name="Standard 33 2 6" xfId="9305" xr:uid="{00000000-0005-0000-0000-0000D68C0000}"/>
    <cellStyle name="Standard 33 2 7" xfId="8663" xr:uid="{00000000-0005-0000-0000-0000D78C0000}"/>
    <cellStyle name="Standard 33 3" xfId="1466" xr:uid="{00000000-0005-0000-0000-0000D88C0000}"/>
    <cellStyle name="Standard 33 3 2" xfId="2137" xr:uid="{00000000-0005-0000-0000-0000D98C0000}"/>
    <cellStyle name="Standard 33 3 2 2" xfId="6724" xr:uid="{00000000-0005-0000-0000-0000DA8C0000}"/>
    <cellStyle name="Standard 33 3 2 2 2" xfId="13571" xr:uid="{00000000-0005-0000-0000-0000DB8C0000}"/>
    <cellStyle name="Standard 33 3 2 2 3" xfId="8673" xr:uid="{00000000-0005-0000-0000-0000DC8C0000}"/>
    <cellStyle name="Standard 33 3 2 3" xfId="6041" xr:uid="{00000000-0005-0000-0000-0000DD8C0000}"/>
    <cellStyle name="Standard 33 3 2 4" xfId="10100" xr:uid="{00000000-0005-0000-0000-0000DE8C0000}"/>
    <cellStyle name="Standard 33 3 2 5" xfId="8672" xr:uid="{00000000-0005-0000-0000-0000DF8C0000}"/>
    <cellStyle name="Standard 33 3 3" xfId="6723" xr:uid="{00000000-0005-0000-0000-0000E08C0000}"/>
    <cellStyle name="Standard 33 3 3 2" xfId="13572" xr:uid="{00000000-0005-0000-0000-0000E18C0000}"/>
    <cellStyle name="Standard 33 3 3 3" xfId="8674" xr:uid="{00000000-0005-0000-0000-0000E28C0000}"/>
    <cellStyle name="Standard 33 3 4" xfId="6040" xr:uid="{00000000-0005-0000-0000-0000E38C0000}"/>
    <cellStyle name="Standard 33 3 5" xfId="9435" xr:uid="{00000000-0005-0000-0000-0000E48C0000}"/>
    <cellStyle name="Standard 33 3 6" xfId="8671" xr:uid="{00000000-0005-0000-0000-0000E58C0000}"/>
    <cellStyle name="Standard 33 4" xfId="1838" xr:uid="{00000000-0005-0000-0000-0000E68C0000}"/>
    <cellStyle name="Standard 33 4 2" xfId="6725" xr:uid="{00000000-0005-0000-0000-0000E78C0000}"/>
    <cellStyle name="Standard 33 4 2 2" xfId="13573" xr:uid="{00000000-0005-0000-0000-0000E88C0000}"/>
    <cellStyle name="Standard 33 4 2 3" xfId="8676" xr:uid="{00000000-0005-0000-0000-0000E98C0000}"/>
    <cellStyle name="Standard 33 4 3" xfId="6042" xr:uid="{00000000-0005-0000-0000-0000EA8C0000}"/>
    <cellStyle name="Standard 33 4 4" xfId="9806" xr:uid="{00000000-0005-0000-0000-0000EB8C0000}"/>
    <cellStyle name="Standard 33 4 5" xfId="8675" xr:uid="{00000000-0005-0000-0000-0000EC8C0000}"/>
    <cellStyle name="Standard 33 5" xfId="1196" xr:uid="{00000000-0005-0000-0000-0000ED8C0000}"/>
    <cellStyle name="Standard 33 5 2" xfId="6726" xr:uid="{00000000-0005-0000-0000-0000EE8C0000}"/>
    <cellStyle name="Standard 33 5 2 2" xfId="13574" xr:uid="{00000000-0005-0000-0000-0000EF8C0000}"/>
    <cellStyle name="Standard 33 5 2 3" xfId="8678" xr:uid="{00000000-0005-0000-0000-0000F08C0000}"/>
    <cellStyle name="Standard 33 5 3" xfId="6043" xr:uid="{00000000-0005-0000-0000-0000F18C0000}"/>
    <cellStyle name="Standard 33 5 4" xfId="14005" xr:uid="{00000000-0005-0000-0000-0000F28C0000}"/>
    <cellStyle name="Standard 33 5 5" xfId="8677" xr:uid="{00000000-0005-0000-0000-0000F38C0000}"/>
    <cellStyle name="Standard 33 6" xfId="6718" xr:uid="{00000000-0005-0000-0000-0000F48C0000}"/>
    <cellStyle name="Standard 33 6 2" xfId="13575" xr:uid="{00000000-0005-0000-0000-0000F58C0000}"/>
    <cellStyle name="Standard 33 6 3" xfId="8679" xr:uid="{00000000-0005-0000-0000-0000F68C0000}"/>
    <cellStyle name="Standard 33 7" xfId="13566" xr:uid="{00000000-0005-0000-0000-0000F78C0000}"/>
    <cellStyle name="Standard 33 8" xfId="8662" xr:uid="{00000000-0005-0000-0000-0000F88C0000}"/>
    <cellStyle name="Standard 34" xfId="471" xr:uid="{00000000-0005-0000-0000-0000F98C0000}"/>
    <cellStyle name="Standard 34 2" xfId="1356" xr:uid="{00000000-0005-0000-0000-0000FA8C0000}"/>
    <cellStyle name="Standard 34 2 2" xfId="1670" xr:uid="{00000000-0005-0000-0000-0000FB8C0000}"/>
    <cellStyle name="Standard 34 2 2 2" xfId="2346" xr:uid="{00000000-0005-0000-0000-0000FC8C0000}"/>
    <cellStyle name="Standard 34 2 2 2 2" xfId="6730" xr:uid="{00000000-0005-0000-0000-0000FD8C0000}"/>
    <cellStyle name="Standard 34 2 2 2 2 2" xfId="13576" xr:uid="{00000000-0005-0000-0000-0000FE8C0000}"/>
    <cellStyle name="Standard 34 2 2 2 2 3" xfId="8684" xr:uid="{00000000-0005-0000-0000-0000FF8C0000}"/>
    <cellStyle name="Standard 34 2 2 2 3" xfId="6047" xr:uid="{00000000-0005-0000-0000-0000008D0000}"/>
    <cellStyle name="Standard 34 2 2 2 4" xfId="10308" xr:uid="{00000000-0005-0000-0000-0000018D0000}"/>
    <cellStyle name="Standard 34 2 2 2 5" xfId="8683" xr:uid="{00000000-0005-0000-0000-0000028D0000}"/>
    <cellStyle name="Standard 34 2 2 3" xfId="6729" xr:uid="{00000000-0005-0000-0000-0000038D0000}"/>
    <cellStyle name="Standard 34 2 2 3 2" xfId="13577" xr:uid="{00000000-0005-0000-0000-0000048D0000}"/>
    <cellStyle name="Standard 34 2 2 3 3" xfId="8685" xr:uid="{00000000-0005-0000-0000-0000058D0000}"/>
    <cellStyle name="Standard 34 2 2 4" xfId="6046" xr:uid="{00000000-0005-0000-0000-0000068D0000}"/>
    <cellStyle name="Standard 34 2 2 5" xfId="9638" xr:uid="{00000000-0005-0000-0000-0000078D0000}"/>
    <cellStyle name="Standard 34 2 2 6" xfId="8682" xr:uid="{00000000-0005-0000-0000-0000088D0000}"/>
    <cellStyle name="Standard 34 2 3" xfId="2022" xr:uid="{00000000-0005-0000-0000-0000098D0000}"/>
    <cellStyle name="Standard 34 2 3 2" xfId="6731" xr:uid="{00000000-0005-0000-0000-00000A8D0000}"/>
    <cellStyle name="Standard 34 2 3 2 2" xfId="13578" xr:uid="{00000000-0005-0000-0000-00000B8D0000}"/>
    <cellStyle name="Standard 34 2 3 2 3" xfId="8687" xr:uid="{00000000-0005-0000-0000-00000C8D0000}"/>
    <cellStyle name="Standard 34 2 3 3" xfId="6048" xr:uid="{00000000-0005-0000-0000-00000D8D0000}"/>
    <cellStyle name="Standard 34 2 3 4" xfId="9986" xr:uid="{00000000-0005-0000-0000-00000E8D0000}"/>
    <cellStyle name="Standard 34 2 3 5" xfId="8686" xr:uid="{00000000-0005-0000-0000-00000F8D0000}"/>
    <cellStyle name="Standard 34 2 4" xfId="6728" xr:uid="{00000000-0005-0000-0000-0000108D0000}"/>
    <cellStyle name="Standard 34 2 4 2" xfId="13579" xr:uid="{00000000-0005-0000-0000-0000118D0000}"/>
    <cellStyle name="Standard 34 2 4 3" xfId="8688" xr:uid="{00000000-0005-0000-0000-0000128D0000}"/>
    <cellStyle name="Standard 34 2 5" xfId="6045" xr:uid="{00000000-0005-0000-0000-0000138D0000}"/>
    <cellStyle name="Standard 34 2 6" xfId="9325" xr:uid="{00000000-0005-0000-0000-0000148D0000}"/>
    <cellStyle name="Standard 34 2 7" xfId="8681" xr:uid="{00000000-0005-0000-0000-0000158D0000}"/>
    <cellStyle name="Standard 34 3" xfId="1511" xr:uid="{00000000-0005-0000-0000-0000168D0000}"/>
    <cellStyle name="Standard 34 3 2" xfId="2182" xr:uid="{00000000-0005-0000-0000-0000178D0000}"/>
    <cellStyle name="Standard 34 3 2 2" xfId="6733" xr:uid="{00000000-0005-0000-0000-0000188D0000}"/>
    <cellStyle name="Standard 34 3 2 2 2" xfId="13580" xr:uid="{00000000-0005-0000-0000-0000198D0000}"/>
    <cellStyle name="Standard 34 3 2 2 3" xfId="8691" xr:uid="{00000000-0005-0000-0000-00001A8D0000}"/>
    <cellStyle name="Standard 34 3 2 3" xfId="6050" xr:uid="{00000000-0005-0000-0000-00001B8D0000}"/>
    <cellStyle name="Standard 34 3 2 4" xfId="10144" xr:uid="{00000000-0005-0000-0000-00001C8D0000}"/>
    <cellStyle name="Standard 34 3 2 5" xfId="8690" xr:uid="{00000000-0005-0000-0000-00001D8D0000}"/>
    <cellStyle name="Standard 34 3 3" xfId="6732" xr:uid="{00000000-0005-0000-0000-00001E8D0000}"/>
    <cellStyle name="Standard 34 3 3 2" xfId="13581" xr:uid="{00000000-0005-0000-0000-00001F8D0000}"/>
    <cellStyle name="Standard 34 3 3 3" xfId="8692" xr:uid="{00000000-0005-0000-0000-0000208D0000}"/>
    <cellStyle name="Standard 34 3 4" xfId="6049" xr:uid="{00000000-0005-0000-0000-0000218D0000}"/>
    <cellStyle name="Standard 34 3 5" xfId="9480" xr:uid="{00000000-0005-0000-0000-0000228D0000}"/>
    <cellStyle name="Standard 34 3 6" xfId="8689" xr:uid="{00000000-0005-0000-0000-0000238D0000}"/>
    <cellStyle name="Standard 34 4" xfId="1883" xr:uid="{00000000-0005-0000-0000-0000248D0000}"/>
    <cellStyle name="Standard 34 4 2" xfId="6734" xr:uid="{00000000-0005-0000-0000-0000258D0000}"/>
    <cellStyle name="Standard 34 4 2 2" xfId="13582" xr:uid="{00000000-0005-0000-0000-0000268D0000}"/>
    <cellStyle name="Standard 34 4 2 3" xfId="8694" xr:uid="{00000000-0005-0000-0000-0000278D0000}"/>
    <cellStyle name="Standard 34 4 3" xfId="6051" xr:uid="{00000000-0005-0000-0000-0000288D0000}"/>
    <cellStyle name="Standard 34 4 4" xfId="9850" xr:uid="{00000000-0005-0000-0000-0000298D0000}"/>
    <cellStyle name="Standard 34 4 5" xfId="8693" xr:uid="{00000000-0005-0000-0000-00002A8D0000}"/>
    <cellStyle name="Standard 34 5" xfId="1222" xr:uid="{00000000-0005-0000-0000-00002B8D0000}"/>
    <cellStyle name="Standard 34 5 2" xfId="6735" xr:uid="{00000000-0005-0000-0000-00002C8D0000}"/>
    <cellStyle name="Standard 34 5 2 2" xfId="13583" xr:uid="{00000000-0005-0000-0000-00002D8D0000}"/>
    <cellStyle name="Standard 34 5 2 3" xfId="8696" xr:uid="{00000000-0005-0000-0000-00002E8D0000}"/>
    <cellStyle name="Standard 34 5 3" xfId="6052" xr:uid="{00000000-0005-0000-0000-00002F8D0000}"/>
    <cellStyle name="Standard 34 5 4" xfId="13979" xr:uid="{00000000-0005-0000-0000-0000308D0000}"/>
    <cellStyle name="Standard 34 5 5" xfId="8695" xr:uid="{00000000-0005-0000-0000-0000318D0000}"/>
    <cellStyle name="Standard 34 6" xfId="6727" xr:uid="{00000000-0005-0000-0000-0000328D0000}"/>
    <cellStyle name="Standard 34 6 2" xfId="13584" xr:uid="{00000000-0005-0000-0000-0000338D0000}"/>
    <cellStyle name="Standard 34 6 3" xfId="8697" xr:uid="{00000000-0005-0000-0000-0000348D0000}"/>
    <cellStyle name="Standard 34 7" xfId="6044" xr:uid="{00000000-0005-0000-0000-0000358D0000}"/>
    <cellStyle name="Standard 34 8" xfId="14727" xr:uid="{00000000-0005-0000-0000-0000368D0000}"/>
    <cellStyle name="Standard 34 9" xfId="8680" xr:uid="{00000000-0005-0000-0000-0000378D0000}"/>
    <cellStyle name="Standard 35" xfId="486" xr:uid="{00000000-0005-0000-0000-0000388D0000}"/>
    <cellStyle name="Standard 35 2" xfId="1556" xr:uid="{00000000-0005-0000-0000-0000398D0000}"/>
    <cellStyle name="Standard 35 2 2" xfId="2227" xr:uid="{00000000-0005-0000-0000-00003A8D0000}"/>
    <cellStyle name="Standard 35 2 2 2" xfId="6738" xr:uid="{00000000-0005-0000-0000-00003B8D0000}"/>
    <cellStyle name="Standard 35 2 2 2 2" xfId="13586" xr:uid="{00000000-0005-0000-0000-00003C8D0000}"/>
    <cellStyle name="Standard 35 2 2 2 3" xfId="8701" xr:uid="{00000000-0005-0000-0000-00003D8D0000}"/>
    <cellStyle name="Standard 35 2 2 3" xfId="6054" xr:uid="{00000000-0005-0000-0000-00003E8D0000}"/>
    <cellStyle name="Standard 35 2 2 4" xfId="10189" xr:uid="{00000000-0005-0000-0000-00003F8D0000}"/>
    <cellStyle name="Standard 35 2 2 5" xfId="8700" xr:uid="{00000000-0005-0000-0000-0000408D0000}"/>
    <cellStyle name="Standard 35 2 3" xfId="6737" xr:uid="{00000000-0005-0000-0000-0000418D0000}"/>
    <cellStyle name="Standard 35 2 3 2" xfId="13587" xr:uid="{00000000-0005-0000-0000-0000428D0000}"/>
    <cellStyle name="Standard 35 2 3 3" xfId="8702" xr:uid="{00000000-0005-0000-0000-0000438D0000}"/>
    <cellStyle name="Standard 35 2 4" xfId="6053" xr:uid="{00000000-0005-0000-0000-0000448D0000}"/>
    <cellStyle name="Standard 35 2 5" xfId="9524" xr:uid="{00000000-0005-0000-0000-0000458D0000}"/>
    <cellStyle name="Standard 35 2 6" xfId="8699" xr:uid="{00000000-0005-0000-0000-0000468D0000}"/>
    <cellStyle name="Standard 35 3" xfId="1928" xr:uid="{00000000-0005-0000-0000-0000478D0000}"/>
    <cellStyle name="Standard 35 3 2" xfId="6739" xr:uid="{00000000-0005-0000-0000-0000488D0000}"/>
    <cellStyle name="Standard 35 3 2 2" xfId="13588" xr:uid="{00000000-0005-0000-0000-0000498D0000}"/>
    <cellStyle name="Standard 35 3 2 3" xfId="8704" xr:uid="{00000000-0005-0000-0000-00004A8D0000}"/>
    <cellStyle name="Standard 35 3 3" xfId="6055" xr:uid="{00000000-0005-0000-0000-00004B8D0000}"/>
    <cellStyle name="Standard 35 3 4" xfId="9894" xr:uid="{00000000-0005-0000-0000-00004C8D0000}"/>
    <cellStyle name="Standard 35 3 5" xfId="8703" xr:uid="{00000000-0005-0000-0000-00004D8D0000}"/>
    <cellStyle name="Standard 35 4" xfId="1245" xr:uid="{00000000-0005-0000-0000-00004E8D0000}"/>
    <cellStyle name="Standard 35 4 2" xfId="6740" xr:uid="{00000000-0005-0000-0000-00004F8D0000}"/>
    <cellStyle name="Standard 35 4 2 2" xfId="13589" xr:uid="{00000000-0005-0000-0000-0000508D0000}"/>
    <cellStyle name="Standard 35 4 2 3" xfId="8706" xr:uid="{00000000-0005-0000-0000-0000518D0000}"/>
    <cellStyle name="Standard 35 4 3" xfId="6056" xr:uid="{00000000-0005-0000-0000-0000528D0000}"/>
    <cellStyle name="Standard 35 4 4" xfId="13956" xr:uid="{00000000-0005-0000-0000-0000538D0000}"/>
    <cellStyle name="Standard 35 4 5" xfId="8705" xr:uid="{00000000-0005-0000-0000-0000548D0000}"/>
    <cellStyle name="Standard 35 5" xfId="6736" xr:uid="{00000000-0005-0000-0000-0000558D0000}"/>
    <cellStyle name="Standard 35 5 2" xfId="13590" xr:uid="{00000000-0005-0000-0000-0000568D0000}"/>
    <cellStyle name="Standard 35 5 3" xfId="8707" xr:uid="{00000000-0005-0000-0000-0000578D0000}"/>
    <cellStyle name="Standard 35 6" xfId="13585" xr:uid="{00000000-0005-0000-0000-0000588D0000}"/>
    <cellStyle name="Standard 35 7" xfId="8698" xr:uid="{00000000-0005-0000-0000-0000598D0000}"/>
    <cellStyle name="Standard 36" xfId="473" xr:uid="{00000000-0005-0000-0000-00005A8D0000}"/>
    <cellStyle name="Standard 36 2" xfId="2067" xr:uid="{00000000-0005-0000-0000-00005B8D0000}"/>
    <cellStyle name="Standard 36 2 2" xfId="6742" xr:uid="{00000000-0005-0000-0000-00005C8D0000}"/>
    <cellStyle name="Standard 36 2 2 2" xfId="13591" xr:uid="{00000000-0005-0000-0000-00005D8D0000}"/>
    <cellStyle name="Standard 36 2 2 3" xfId="8710" xr:uid="{00000000-0005-0000-0000-00005E8D0000}"/>
    <cellStyle name="Standard 36 2 3" xfId="6058" xr:uid="{00000000-0005-0000-0000-00005F8D0000}"/>
    <cellStyle name="Standard 36 2 4" xfId="10030" xr:uid="{00000000-0005-0000-0000-0000608D0000}"/>
    <cellStyle name="Standard 36 2 5" xfId="8709" xr:uid="{00000000-0005-0000-0000-0000618D0000}"/>
    <cellStyle name="Standard 36 3" xfId="885" xr:uid="{00000000-0005-0000-0000-0000628D0000}"/>
    <cellStyle name="Standard 36 3 2" xfId="6743" xr:uid="{00000000-0005-0000-0000-0000638D0000}"/>
    <cellStyle name="Standard 36 3 2 2" xfId="13592" xr:uid="{00000000-0005-0000-0000-0000648D0000}"/>
    <cellStyle name="Standard 36 3 2 3" xfId="8712" xr:uid="{00000000-0005-0000-0000-0000658D0000}"/>
    <cellStyle name="Standard 36 3 3" xfId="6059" xr:uid="{00000000-0005-0000-0000-0000668D0000}"/>
    <cellStyle name="Standard 36 3 4" xfId="14316" xr:uid="{00000000-0005-0000-0000-0000678D0000}"/>
    <cellStyle name="Standard 36 3 5" xfId="8711" xr:uid="{00000000-0005-0000-0000-0000688D0000}"/>
    <cellStyle name="Standard 36 4" xfId="6741" xr:uid="{00000000-0005-0000-0000-0000698D0000}"/>
    <cellStyle name="Standard 36 4 2" xfId="13593" xr:uid="{00000000-0005-0000-0000-00006A8D0000}"/>
    <cellStyle name="Standard 36 4 3" xfId="8713" xr:uid="{00000000-0005-0000-0000-00006B8D0000}"/>
    <cellStyle name="Standard 36 5" xfId="6057" xr:uid="{00000000-0005-0000-0000-00006C8D0000}"/>
    <cellStyle name="Standard 36 6" xfId="14725" xr:uid="{00000000-0005-0000-0000-00006D8D0000}"/>
    <cellStyle name="Standard 36 7" xfId="8708" xr:uid="{00000000-0005-0000-0000-00006E8D0000}"/>
    <cellStyle name="Standard 37" xfId="660" xr:uid="{00000000-0005-0000-0000-00006F8D0000}"/>
    <cellStyle name="Standard 37 2" xfId="6744" xr:uid="{00000000-0005-0000-0000-0000708D0000}"/>
    <cellStyle name="Standard 37 2 2" xfId="13595" xr:uid="{00000000-0005-0000-0000-0000718D0000}"/>
    <cellStyle name="Standard 37 2 3" xfId="8715" xr:uid="{00000000-0005-0000-0000-0000728D0000}"/>
    <cellStyle name="Standard 37 3" xfId="13594" xr:uid="{00000000-0005-0000-0000-0000738D0000}"/>
    <cellStyle name="Standard 37 4" xfId="8714" xr:uid="{00000000-0005-0000-0000-0000748D0000}"/>
    <cellStyle name="Standard 38" xfId="1791" xr:uid="{00000000-0005-0000-0000-0000758D0000}"/>
    <cellStyle name="Standard 38 2" xfId="6745" xr:uid="{00000000-0005-0000-0000-0000768D0000}"/>
    <cellStyle name="Standard 38 2 2" xfId="13596" xr:uid="{00000000-0005-0000-0000-0000778D0000}"/>
    <cellStyle name="Standard 38 2 3" xfId="8717" xr:uid="{00000000-0005-0000-0000-0000788D0000}"/>
    <cellStyle name="Standard 38 3" xfId="6060" xr:uid="{00000000-0005-0000-0000-0000798D0000}"/>
    <cellStyle name="Standard 38 4" xfId="9759" xr:uid="{00000000-0005-0000-0000-00007A8D0000}"/>
    <cellStyle name="Standard 38 5" xfId="8716" xr:uid="{00000000-0005-0000-0000-00007B8D0000}"/>
    <cellStyle name="Standard 39" xfId="2434" xr:uid="{00000000-0005-0000-0000-00007C8D0000}"/>
    <cellStyle name="Standard 39 2" xfId="6746" xr:uid="{00000000-0005-0000-0000-00007D8D0000}"/>
    <cellStyle name="Standard 39 2 2" xfId="13597" xr:uid="{00000000-0005-0000-0000-00007E8D0000}"/>
    <cellStyle name="Standard 39 2 3" xfId="8719" xr:uid="{00000000-0005-0000-0000-00007F8D0000}"/>
    <cellStyle name="Standard 39 3" xfId="6061" xr:uid="{00000000-0005-0000-0000-0000808D0000}"/>
    <cellStyle name="Standard 39 4" xfId="10396" xr:uid="{00000000-0005-0000-0000-0000818D0000}"/>
    <cellStyle name="Standard 39 5" xfId="8718" xr:uid="{00000000-0005-0000-0000-0000828D0000}"/>
    <cellStyle name="Standard 4" xfId="46" xr:uid="{00000000-0005-0000-0000-0000838D0000}"/>
    <cellStyle name="Standard 4 10" xfId="2497" xr:uid="{00000000-0005-0000-0000-0000848D0000}"/>
    <cellStyle name="Standard 4 10 2" xfId="6748" xr:uid="{00000000-0005-0000-0000-0000858D0000}"/>
    <cellStyle name="Standard 4 10 2 2" xfId="13598" xr:uid="{00000000-0005-0000-0000-0000868D0000}"/>
    <cellStyle name="Standard 4 10 2 3" xfId="8722" xr:uid="{00000000-0005-0000-0000-0000878D0000}"/>
    <cellStyle name="Standard 4 10 3" xfId="6063" xr:uid="{00000000-0005-0000-0000-0000888D0000}"/>
    <cellStyle name="Standard 4 10 4" xfId="10459" xr:uid="{00000000-0005-0000-0000-0000898D0000}"/>
    <cellStyle name="Standard 4 10 5" xfId="8721" xr:uid="{00000000-0005-0000-0000-00008A8D0000}"/>
    <cellStyle name="Standard 4 11" xfId="663" xr:uid="{00000000-0005-0000-0000-00008B8D0000}"/>
    <cellStyle name="Standard 4 11 2" xfId="6749" xr:uid="{00000000-0005-0000-0000-00008C8D0000}"/>
    <cellStyle name="Standard 4 11 2 2" xfId="13599" xr:uid="{00000000-0005-0000-0000-00008D8D0000}"/>
    <cellStyle name="Standard 4 11 2 3" xfId="8724" xr:uid="{00000000-0005-0000-0000-00008E8D0000}"/>
    <cellStyle name="Standard 4 11 3" xfId="6064" xr:uid="{00000000-0005-0000-0000-00008F8D0000}"/>
    <cellStyle name="Standard 4 11 4" xfId="14535" xr:uid="{00000000-0005-0000-0000-0000908D0000}"/>
    <cellStyle name="Standard 4 11 5" xfId="8723" xr:uid="{00000000-0005-0000-0000-0000918D0000}"/>
    <cellStyle name="Standard 4 12" xfId="6747" xr:uid="{00000000-0005-0000-0000-0000928D0000}"/>
    <cellStyle name="Standard 4 12 2" xfId="13600" xr:uid="{00000000-0005-0000-0000-0000938D0000}"/>
    <cellStyle name="Standard 4 12 3" xfId="8725" xr:uid="{00000000-0005-0000-0000-0000948D0000}"/>
    <cellStyle name="Standard 4 13" xfId="6062" xr:uid="{00000000-0005-0000-0000-0000958D0000}"/>
    <cellStyle name="Standard 4 14" xfId="15148" xr:uid="{00000000-0005-0000-0000-0000968D0000}"/>
    <cellStyle name="Standard 4 15" xfId="8720" xr:uid="{00000000-0005-0000-0000-0000978D0000}"/>
    <cellStyle name="Standard 4 2" xfId="146" xr:uid="{00000000-0005-0000-0000-0000988D0000}"/>
    <cellStyle name="Standard 4 2 2" xfId="359" xr:uid="{00000000-0005-0000-0000-0000998D0000}"/>
    <cellStyle name="Standard 4 2 2 2" xfId="558" xr:uid="{00000000-0005-0000-0000-00009A8D0000}"/>
    <cellStyle name="Standard 4 2 2 2 2" xfId="2259" xr:uid="{00000000-0005-0000-0000-00009B8D0000}"/>
    <cellStyle name="Standard 4 2 2 2 2 2" xfId="6753" xr:uid="{00000000-0005-0000-0000-00009C8D0000}"/>
    <cellStyle name="Standard 4 2 2 2 2 2 2" xfId="13601" xr:uid="{00000000-0005-0000-0000-00009D8D0000}"/>
    <cellStyle name="Standard 4 2 2 2 2 2 3" xfId="8730" xr:uid="{00000000-0005-0000-0000-00009E8D0000}"/>
    <cellStyle name="Standard 4 2 2 2 2 3" xfId="6068" xr:uid="{00000000-0005-0000-0000-00009F8D0000}"/>
    <cellStyle name="Standard 4 2 2 2 2 4" xfId="10221" xr:uid="{00000000-0005-0000-0000-0000A08D0000}"/>
    <cellStyle name="Standard 4 2 2 2 2 5" xfId="8729" xr:uid="{00000000-0005-0000-0000-0000A18D0000}"/>
    <cellStyle name="Standard 4 2 2 2 3" xfId="965" xr:uid="{00000000-0005-0000-0000-0000A28D0000}"/>
    <cellStyle name="Standard 4 2 2 2 3 2" xfId="6754" xr:uid="{00000000-0005-0000-0000-0000A38D0000}"/>
    <cellStyle name="Standard 4 2 2 2 3 2 2" xfId="13602" xr:uid="{00000000-0005-0000-0000-0000A48D0000}"/>
    <cellStyle name="Standard 4 2 2 2 3 2 3" xfId="8732" xr:uid="{00000000-0005-0000-0000-0000A58D0000}"/>
    <cellStyle name="Standard 4 2 2 2 3 3" xfId="6069" xr:uid="{00000000-0005-0000-0000-0000A68D0000}"/>
    <cellStyle name="Standard 4 2 2 2 3 4" xfId="14236" xr:uid="{00000000-0005-0000-0000-0000A78D0000}"/>
    <cellStyle name="Standard 4 2 2 2 3 5" xfId="8731" xr:uid="{00000000-0005-0000-0000-0000A88D0000}"/>
    <cellStyle name="Standard 4 2 2 2 4" xfId="6752" xr:uid="{00000000-0005-0000-0000-0000A98D0000}"/>
    <cellStyle name="Standard 4 2 2 2 4 2" xfId="13603" xr:uid="{00000000-0005-0000-0000-0000AA8D0000}"/>
    <cellStyle name="Standard 4 2 2 2 4 3" xfId="8733" xr:uid="{00000000-0005-0000-0000-0000AB8D0000}"/>
    <cellStyle name="Standard 4 2 2 2 5" xfId="6067" xr:uid="{00000000-0005-0000-0000-0000AC8D0000}"/>
    <cellStyle name="Standard 4 2 2 2 6" xfId="14640" xr:uid="{00000000-0005-0000-0000-0000AD8D0000}"/>
    <cellStyle name="Standard 4 2 2 2 7" xfId="8728" xr:uid="{00000000-0005-0000-0000-0000AE8D0000}"/>
    <cellStyle name="Standard 4 2 2 3" xfId="1952" xr:uid="{00000000-0005-0000-0000-0000AF8D0000}"/>
    <cellStyle name="Standard 4 2 2 3 2" xfId="6755" xr:uid="{00000000-0005-0000-0000-0000B08D0000}"/>
    <cellStyle name="Standard 4 2 2 3 2 2" xfId="13604" xr:uid="{00000000-0005-0000-0000-0000B18D0000}"/>
    <cellStyle name="Standard 4 2 2 3 2 3" xfId="8735" xr:uid="{00000000-0005-0000-0000-0000B28D0000}"/>
    <cellStyle name="Standard 4 2 2 3 3" xfId="6070" xr:uid="{00000000-0005-0000-0000-0000B38D0000}"/>
    <cellStyle name="Standard 4 2 2 3 4" xfId="9916" xr:uid="{00000000-0005-0000-0000-0000B48D0000}"/>
    <cellStyle name="Standard 4 2 2 3 5" xfId="8734" xr:uid="{00000000-0005-0000-0000-0000B58D0000}"/>
    <cellStyle name="Standard 4 2 2 4" xfId="773" xr:uid="{00000000-0005-0000-0000-0000B68D0000}"/>
    <cellStyle name="Standard 4 2 2 4 2" xfId="6756" xr:uid="{00000000-0005-0000-0000-0000B78D0000}"/>
    <cellStyle name="Standard 4 2 2 4 2 2" xfId="13605" xr:uid="{00000000-0005-0000-0000-0000B88D0000}"/>
    <cellStyle name="Standard 4 2 2 4 2 3" xfId="8737" xr:uid="{00000000-0005-0000-0000-0000B98D0000}"/>
    <cellStyle name="Standard 4 2 2 4 3" xfId="6071" xr:uid="{00000000-0005-0000-0000-0000BA8D0000}"/>
    <cellStyle name="Standard 4 2 2 4 4" xfId="14428" xr:uid="{00000000-0005-0000-0000-0000BB8D0000}"/>
    <cellStyle name="Standard 4 2 2 4 5" xfId="8736" xr:uid="{00000000-0005-0000-0000-0000BC8D0000}"/>
    <cellStyle name="Standard 4 2 2 5" xfId="6751" xr:uid="{00000000-0005-0000-0000-0000BD8D0000}"/>
    <cellStyle name="Standard 4 2 2 5 2" xfId="13606" xr:uid="{00000000-0005-0000-0000-0000BE8D0000}"/>
    <cellStyle name="Standard 4 2 2 5 3" xfId="8738" xr:uid="{00000000-0005-0000-0000-0000BF8D0000}"/>
    <cellStyle name="Standard 4 2 2 6" xfId="6066" xr:uid="{00000000-0005-0000-0000-0000C08D0000}"/>
    <cellStyle name="Standard 4 2 2 7" xfId="14838" xr:uid="{00000000-0005-0000-0000-0000C18D0000}"/>
    <cellStyle name="Standard 4 2 2 8" xfId="8727" xr:uid="{00000000-0005-0000-0000-0000C28D0000}"/>
    <cellStyle name="Standard 4 2 3" xfId="429" xr:uid="{00000000-0005-0000-0000-0000C38D0000}"/>
    <cellStyle name="Standard 4 2 3 2" xfId="622" xr:uid="{00000000-0005-0000-0000-0000C48D0000}"/>
    <cellStyle name="Standard 4 2 3 2 2" xfId="1029" xr:uid="{00000000-0005-0000-0000-0000C58D0000}"/>
    <cellStyle name="Standard 4 2 3 2 2 2" xfId="6759" xr:uid="{00000000-0005-0000-0000-0000C68D0000}"/>
    <cellStyle name="Standard 4 2 3 2 2 2 2" xfId="13607" xr:uid="{00000000-0005-0000-0000-0000C78D0000}"/>
    <cellStyle name="Standard 4 2 3 2 2 2 3" xfId="8742" xr:uid="{00000000-0005-0000-0000-0000C88D0000}"/>
    <cellStyle name="Standard 4 2 3 2 2 3" xfId="6074" xr:uid="{00000000-0005-0000-0000-0000C98D0000}"/>
    <cellStyle name="Standard 4 2 3 2 2 4" xfId="14172" xr:uid="{00000000-0005-0000-0000-0000CA8D0000}"/>
    <cellStyle name="Standard 4 2 3 2 2 5" xfId="8741" xr:uid="{00000000-0005-0000-0000-0000CB8D0000}"/>
    <cellStyle name="Standard 4 2 3 2 3" xfId="6758" xr:uid="{00000000-0005-0000-0000-0000CC8D0000}"/>
    <cellStyle name="Standard 4 2 3 2 3 2" xfId="13608" xr:uid="{00000000-0005-0000-0000-0000CD8D0000}"/>
    <cellStyle name="Standard 4 2 3 2 3 3" xfId="8743" xr:uid="{00000000-0005-0000-0000-0000CE8D0000}"/>
    <cellStyle name="Standard 4 2 3 2 4" xfId="6073" xr:uid="{00000000-0005-0000-0000-0000CF8D0000}"/>
    <cellStyle name="Standard 4 2 3 2 5" xfId="14576" xr:uid="{00000000-0005-0000-0000-0000D08D0000}"/>
    <cellStyle name="Standard 4 2 3 2 6" xfId="8740" xr:uid="{00000000-0005-0000-0000-0000D18D0000}"/>
    <cellStyle name="Standard 4 2 3 3" xfId="843" xr:uid="{00000000-0005-0000-0000-0000D28D0000}"/>
    <cellStyle name="Standard 4 2 3 3 2" xfId="6760" xr:uid="{00000000-0005-0000-0000-0000D38D0000}"/>
    <cellStyle name="Standard 4 2 3 3 2 2" xfId="13609" xr:uid="{00000000-0005-0000-0000-0000D48D0000}"/>
    <cellStyle name="Standard 4 2 3 3 2 3" xfId="8745" xr:uid="{00000000-0005-0000-0000-0000D58D0000}"/>
    <cellStyle name="Standard 4 2 3 3 3" xfId="6075" xr:uid="{00000000-0005-0000-0000-0000D68D0000}"/>
    <cellStyle name="Standard 4 2 3 3 4" xfId="14358" xr:uid="{00000000-0005-0000-0000-0000D78D0000}"/>
    <cellStyle name="Standard 4 2 3 3 5" xfId="8744" xr:uid="{00000000-0005-0000-0000-0000D88D0000}"/>
    <cellStyle name="Standard 4 2 3 4" xfId="6757" xr:uid="{00000000-0005-0000-0000-0000D98D0000}"/>
    <cellStyle name="Standard 4 2 3 4 2" xfId="13610" xr:uid="{00000000-0005-0000-0000-0000DA8D0000}"/>
    <cellStyle name="Standard 4 2 3 4 3" xfId="8746" xr:uid="{00000000-0005-0000-0000-0000DB8D0000}"/>
    <cellStyle name="Standard 4 2 3 5" xfId="6072" xr:uid="{00000000-0005-0000-0000-0000DC8D0000}"/>
    <cellStyle name="Standard 4 2 3 6" xfId="14769" xr:uid="{00000000-0005-0000-0000-0000DD8D0000}"/>
    <cellStyle name="Standard 4 2 3 7" xfId="8739" xr:uid="{00000000-0005-0000-0000-0000DE8D0000}"/>
    <cellStyle name="Standard 4 2 4" xfId="500" xr:uid="{00000000-0005-0000-0000-0000DF8D0000}"/>
    <cellStyle name="Standard 4 2 4 2" xfId="908" xr:uid="{00000000-0005-0000-0000-0000E08D0000}"/>
    <cellStyle name="Standard 4 2 4 2 2" xfId="6762" xr:uid="{00000000-0005-0000-0000-0000E18D0000}"/>
    <cellStyle name="Standard 4 2 4 2 2 2" xfId="13611" xr:uid="{00000000-0005-0000-0000-0000E28D0000}"/>
    <cellStyle name="Standard 4 2 4 2 2 3" xfId="8749" xr:uid="{00000000-0005-0000-0000-0000E38D0000}"/>
    <cellStyle name="Standard 4 2 4 2 3" xfId="6077" xr:uid="{00000000-0005-0000-0000-0000E48D0000}"/>
    <cellStyle name="Standard 4 2 4 2 4" xfId="14293" xr:uid="{00000000-0005-0000-0000-0000E58D0000}"/>
    <cellStyle name="Standard 4 2 4 2 5" xfId="8748" xr:uid="{00000000-0005-0000-0000-0000E68D0000}"/>
    <cellStyle name="Standard 4 2 4 3" xfId="6761" xr:uid="{00000000-0005-0000-0000-0000E78D0000}"/>
    <cellStyle name="Standard 4 2 4 3 2" xfId="13612" xr:uid="{00000000-0005-0000-0000-0000E88D0000}"/>
    <cellStyle name="Standard 4 2 4 3 3" xfId="8750" xr:uid="{00000000-0005-0000-0000-0000E98D0000}"/>
    <cellStyle name="Standard 4 2 4 4" xfId="6076" xr:uid="{00000000-0005-0000-0000-0000EA8D0000}"/>
    <cellStyle name="Standard 4 2 4 5" xfId="14698" xr:uid="{00000000-0005-0000-0000-0000EB8D0000}"/>
    <cellStyle name="Standard 4 2 4 6" xfId="8747" xr:uid="{00000000-0005-0000-0000-0000EC8D0000}"/>
    <cellStyle name="Standard 4 2 5" xfId="698" xr:uid="{00000000-0005-0000-0000-0000ED8D0000}"/>
    <cellStyle name="Standard 4 2 5 2" xfId="6763" xr:uid="{00000000-0005-0000-0000-0000EE8D0000}"/>
    <cellStyle name="Standard 4 2 5 2 2" xfId="13613" xr:uid="{00000000-0005-0000-0000-0000EF8D0000}"/>
    <cellStyle name="Standard 4 2 5 2 3" xfId="8752" xr:uid="{00000000-0005-0000-0000-0000F08D0000}"/>
    <cellStyle name="Standard 4 2 5 3" xfId="6078" xr:uid="{00000000-0005-0000-0000-0000F18D0000}"/>
    <cellStyle name="Standard 4 2 5 4" xfId="14502" xr:uid="{00000000-0005-0000-0000-0000F28D0000}"/>
    <cellStyle name="Standard 4 2 5 5" xfId="8751" xr:uid="{00000000-0005-0000-0000-0000F38D0000}"/>
    <cellStyle name="Standard 4 2 6" xfId="6750" xr:uid="{00000000-0005-0000-0000-0000F48D0000}"/>
    <cellStyle name="Standard 4 2 6 2" xfId="13614" xr:uid="{00000000-0005-0000-0000-0000F58D0000}"/>
    <cellStyle name="Standard 4 2 6 3" xfId="8753" xr:uid="{00000000-0005-0000-0000-0000F68D0000}"/>
    <cellStyle name="Standard 4 2 7" xfId="6065" xr:uid="{00000000-0005-0000-0000-0000F78D0000}"/>
    <cellStyle name="Standard 4 2 8" xfId="15050" xr:uid="{00000000-0005-0000-0000-0000F88D0000}"/>
    <cellStyle name="Standard 4 2 9" xfId="8726" xr:uid="{00000000-0005-0000-0000-0000F98D0000}"/>
    <cellStyle name="Standard 4 3" xfId="332" xr:uid="{00000000-0005-0000-0000-0000FA8D0000}"/>
    <cellStyle name="Standard 4 3 2" xfId="531" xr:uid="{00000000-0005-0000-0000-0000FB8D0000}"/>
    <cellStyle name="Standard 4 3 2 2" xfId="1645" xr:uid="{00000000-0005-0000-0000-0000FC8D0000}"/>
    <cellStyle name="Standard 4 3 2 2 2" xfId="2321" xr:uid="{00000000-0005-0000-0000-0000FD8D0000}"/>
    <cellStyle name="Standard 4 3 2 2 2 2" xfId="6767" xr:uid="{00000000-0005-0000-0000-0000FE8D0000}"/>
    <cellStyle name="Standard 4 3 2 2 2 2 2" xfId="13615" xr:uid="{00000000-0005-0000-0000-0000FF8D0000}"/>
    <cellStyle name="Standard 4 3 2 2 2 2 3" xfId="8758" xr:uid="{00000000-0005-0000-0000-0000008E0000}"/>
    <cellStyle name="Standard 4 3 2 2 2 3" xfId="6082" xr:uid="{00000000-0005-0000-0000-0000018E0000}"/>
    <cellStyle name="Standard 4 3 2 2 2 4" xfId="10283" xr:uid="{00000000-0005-0000-0000-0000028E0000}"/>
    <cellStyle name="Standard 4 3 2 2 2 5" xfId="8757" xr:uid="{00000000-0005-0000-0000-0000038E0000}"/>
    <cellStyle name="Standard 4 3 2 2 3" xfId="6766" xr:uid="{00000000-0005-0000-0000-0000048E0000}"/>
    <cellStyle name="Standard 4 3 2 2 3 2" xfId="13616" xr:uid="{00000000-0005-0000-0000-0000058E0000}"/>
    <cellStyle name="Standard 4 3 2 2 3 3" xfId="8759" xr:uid="{00000000-0005-0000-0000-0000068E0000}"/>
    <cellStyle name="Standard 4 3 2 2 4" xfId="6081" xr:uid="{00000000-0005-0000-0000-0000078E0000}"/>
    <cellStyle name="Standard 4 3 2 2 5" xfId="9613" xr:uid="{00000000-0005-0000-0000-0000088E0000}"/>
    <cellStyle name="Standard 4 3 2 2 6" xfId="8756" xr:uid="{00000000-0005-0000-0000-0000098E0000}"/>
    <cellStyle name="Standard 4 3 2 3" xfId="1997" xr:uid="{00000000-0005-0000-0000-00000A8E0000}"/>
    <cellStyle name="Standard 4 3 2 3 2" xfId="6768" xr:uid="{00000000-0005-0000-0000-00000B8E0000}"/>
    <cellStyle name="Standard 4 3 2 3 2 2" xfId="13617" xr:uid="{00000000-0005-0000-0000-00000C8E0000}"/>
    <cellStyle name="Standard 4 3 2 3 2 3" xfId="8761" xr:uid="{00000000-0005-0000-0000-00000D8E0000}"/>
    <cellStyle name="Standard 4 3 2 3 3" xfId="6083" xr:uid="{00000000-0005-0000-0000-00000E8E0000}"/>
    <cellStyle name="Standard 4 3 2 3 4" xfId="9961" xr:uid="{00000000-0005-0000-0000-00000F8E0000}"/>
    <cellStyle name="Standard 4 3 2 3 5" xfId="8760" xr:uid="{00000000-0005-0000-0000-0000108E0000}"/>
    <cellStyle name="Standard 4 3 2 4" xfId="938" xr:uid="{00000000-0005-0000-0000-0000118E0000}"/>
    <cellStyle name="Standard 4 3 2 4 2" xfId="6769" xr:uid="{00000000-0005-0000-0000-0000128E0000}"/>
    <cellStyle name="Standard 4 3 2 4 2 2" xfId="13618" xr:uid="{00000000-0005-0000-0000-0000138E0000}"/>
    <cellStyle name="Standard 4 3 2 4 2 3" xfId="8763" xr:uid="{00000000-0005-0000-0000-0000148E0000}"/>
    <cellStyle name="Standard 4 3 2 4 3" xfId="6084" xr:uid="{00000000-0005-0000-0000-0000158E0000}"/>
    <cellStyle name="Standard 4 3 2 4 4" xfId="14263" xr:uid="{00000000-0005-0000-0000-0000168E0000}"/>
    <cellStyle name="Standard 4 3 2 4 5" xfId="8762" xr:uid="{00000000-0005-0000-0000-0000178E0000}"/>
    <cellStyle name="Standard 4 3 2 5" xfId="6765" xr:uid="{00000000-0005-0000-0000-0000188E0000}"/>
    <cellStyle name="Standard 4 3 2 5 2" xfId="13619" xr:uid="{00000000-0005-0000-0000-0000198E0000}"/>
    <cellStyle name="Standard 4 3 2 5 3" xfId="8764" xr:uid="{00000000-0005-0000-0000-00001A8E0000}"/>
    <cellStyle name="Standard 4 3 2 6" xfId="6080" xr:uid="{00000000-0005-0000-0000-00001B8E0000}"/>
    <cellStyle name="Standard 4 3 2 7" xfId="14667" xr:uid="{00000000-0005-0000-0000-00001C8E0000}"/>
    <cellStyle name="Standard 4 3 2 8" xfId="8755" xr:uid="{00000000-0005-0000-0000-00001D8E0000}"/>
    <cellStyle name="Standard 4 3 3" xfId="1486" xr:uid="{00000000-0005-0000-0000-00001E8E0000}"/>
    <cellStyle name="Standard 4 3 3 2" xfId="2157" xr:uid="{00000000-0005-0000-0000-00001F8E0000}"/>
    <cellStyle name="Standard 4 3 3 2 2" xfId="6771" xr:uid="{00000000-0005-0000-0000-0000208E0000}"/>
    <cellStyle name="Standard 4 3 3 2 2 2" xfId="13620" xr:uid="{00000000-0005-0000-0000-0000218E0000}"/>
    <cellStyle name="Standard 4 3 3 2 2 3" xfId="8767" xr:uid="{00000000-0005-0000-0000-0000228E0000}"/>
    <cellStyle name="Standard 4 3 3 2 3" xfId="6086" xr:uid="{00000000-0005-0000-0000-0000238E0000}"/>
    <cellStyle name="Standard 4 3 3 2 4" xfId="10120" xr:uid="{00000000-0005-0000-0000-0000248E0000}"/>
    <cellStyle name="Standard 4 3 3 2 5" xfId="8766" xr:uid="{00000000-0005-0000-0000-0000258E0000}"/>
    <cellStyle name="Standard 4 3 3 3" xfId="6770" xr:uid="{00000000-0005-0000-0000-0000268E0000}"/>
    <cellStyle name="Standard 4 3 3 3 2" xfId="13621" xr:uid="{00000000-0005-0000-0000-0000278E0000}"/>
    <cellStyle name="Standard 4 3 3 3 3" xfId="8768" xr:uid="{00000000-0005-0000-0000-0000288E0000}"/>
    <cellStyle name="Standard 4 3 3 4" xfId="6085" xr:uid="{00000000-0005-0000-0000-0000298E0000}"/>
    <cellStyle name="Standard 4 3 3 5" xfId="9455" xr:uid="{00000000-0005-0000-0000-00002A8E0000}"/>
    <cellStyle name="Standard 4 3 3 6" xfId="8765" xr:uid="{00000000-0005-0000-0000-00002B8E0000}"/>
    <cellStyle name="Standard 4 3 4" xfId="1858" xr:uid="{00000000-0005-0000-0000-00002C8E0000}"/>
    <cellStyle name="Standard 4 3 4 2" xfId="6772" xr:uid="{00000000-0005-0000-0000-00002D8E0000}"/>
    <cellStyle name="Standard 4 3 4 2 2" xfId="13622" xr:uid="{00000000-0005-0000-0000-00002E8E0000}"/>
    <cellStyle name="Standard 4 3 4 2 3" xfId="8770" xr:uid="{00000000-0005-0000-0000-00002F8E0000}"/>
    <cellStyle name="Standard 4 3 4 3" xfId="6087" xr:uid="{00000000-0005-0000-0000-0000308E0000}"/>
    <cellStyle name="Standard 4 3 4 4" xfId="9826" xr:uid="{00000000-0005-0000-0000-0000318E0000}"/>
    <cellStyle name="Standard 4 3 4 5" xfId="8769" xr:uid="{00000000-0005-0000-0000-0000328E0000}"/>
    <cellStyle name="Standard 4 3 5" xfId="746" xr:uid="{00000000-0005-0000-0000-0000338E0000}"/>
    <cellStyle name="Standard 4 3 5 2" xfId="6773" xr:uid="{00000000-0005-0000-0000-0000348E0000}"/>
    <cellStyle name="Standard 4 3 5 2 2" xfId="13623" xr:uid="{00000000-0005-0000-0000-0000358E0000}"/>
    <cellStyle name="Standard 4 3 5 2 3" xfId="8772" xr:uid="{00000000-0005-0000-0000-0000368E0000}"/>
    <cellStyle name="Standard 4 3 5 3" xfId="6088" xr:uid="{00000000-0005-0000-0000-0000378E0000}"/>
    <cellStyle name="Standard 4 3 5 4" xfId="14454" xr:uid="{00000000-0005-0000-0000-0000388E0000}"/>
    <cellStyle name="Standard 4 3 5 5" xfId="8771" xr:uid="{00000000-0005-0000-0000-0000398E0000}"/>
    <cellStyle name="Standard 4 3 6" xfId="6764" xr:uid="{00000000-0005-0000-0000-00003A8E0000}"/>
    <cellStyle name="Standard 4 3 6 2" xfId="13624" xr:uid="{00000000-0005-0000-0000-00003B8E0000}"/>
    <cellStyle name="Standard 4 3 6 3" xfId="8773" xr:uid="{00000000-0005-0000-0000-00003C8E0000}"/>
    <cellStyle name="Standard 4 3 7" xfId="6079" xr:uid="{00000000-0005-0000-0000-00003D8E0000}"/>
    <cellStyle name="Standard 4 3 8" xfId="14865" xr:uid="{00000000-0005-0000-0000-00003E8E0000}"/>
    <cellStyle name="Standard 4 3 9" xfId="8754" xr:uid="{00000000-0005-0000-0000-00003F8E0000}"/>
    <cellStyle name="Standard 4 4" xfId="401" xr:uid="{00000000-0005-0000-0000-0000408E0000}"/>
    <cellStyle name="Standard 4 4 2" xfId="600" xr:uid="{00000000-0005-0000-0000-0000418E0000}"/>
    <cellStyle name="Standard 4 4 2 2" xfId="1690" xr:uid="{00000000-0005-0000-0000-0000428E0000}"/>
    <cellStyle name="Standard 4 4 2 2 2" xfId="2366" xr:uid="{00000000-0005-0000-0000-0000438E0000}"/>
    <cellStyle name="Standard 4 4 2 2 2 2" xfId="6777" xr:uid="{00000000-0005-0000-0000-0000448E0000}"/>
    <cellStyle name="Standard 4 4 2 2 2 2 2" xfId="13625" xr:uid="{00000000-0005-0000-0000-0000458E0000}"/>
    <cellStyle name="Standard 4 4 2 2 2 2 3" xfId="8778" xr:uid="{00000000-0005-0000-0000-0000468E0000}"/>
    <cellStyle name="Standard 4 4 2 2 2 3" xfId="6092" xr:uid="{00000000-0005-0000-0000-0000478E0000}"/>
    <cellStyle name="Standard 4 4 2 2 2 4" xfId="10328" xr:uid="{00000000-0005-0000-0000-0000488E0000}"/>
    <cellStyle name="Standard 4 4 2 2 2 5" xfId="8777" xr:uid="{00000000-0005-0000-0000-0000498E0000}"/>
    <cellStyle name="Standard 4 4 2 2 3" xfId="6776" xr:uid="{00000000-0005-0000-0000-00004A8E0000}"/>
    <cellStyle name="Standard 4 4 2 2 3 2" xfId="13626" xr:uid="{00000000-0005-0000-0000-00004B8E0000}"/>
    <cellStyle name="Standard 4 4 2 2 3 3" xfId="8779" xr:uid="{00000000-0005-0000-0000-00004C8E0000}"/>
    <cellStyle name="Standard 4 4 2 2 4" xfId="6091" xr:uid="{00000000-0005-0000-0000-00004D8E0000}"/>
    <cellStyle name="Standard 4 4 2 2 5" xfId="9658" xr:uid="{00000000-0005-0000-0000-00004E8E0000}"/>
    <cellStyle name="Standard 4 4 2 2 6" xfId="8776" xr:uid="{00000000-0005-0000-0000-00004F8E0000}"/>
    <cellStyle name="Standard 4 4 2 3" xfId="2042" xr:uid="{00000000-0005-0000-0000-0000508E0000}"/>
    <cellStyle name="Standard 4 4 2 3 2" xfId="6778" xr:uid="{00000000-0005-0000-0000-0000518E0000}"/>
    <cellStyle name="Standard 4 4 2 3 2 2" xfId="13627" xr:uid="{00000000-0005-0000-0000-0000528E0000}"/>
    <cellStyle name="Standard 4 4 2 3 2 3" xfId="8781" xr:uid="{00000000-0005-0000-0000-0000538E0000}"/>
    <cellStyle name="Standard 4 4 2 3 3" xfId="6093" xr:uid="{00000000-0005-0000-0000-0000548E0000}"/>
    <cellStyle name="Standard 4 4 2 3 4" xfId="10006" xr:uid="{00000000-0005-0000-0000-0000558E0000}"/>
    <cellStyle name="Standard 4 4 2 3 5" xfId="8780" xr:uid="{00000000-0005-0000-0000-0000568E0000}"/>
    <cellStyle name="Standard 4 4 2 4" xfId="1007" xr:uid="{00000000-0005-0000-0000-0000578E0000}"/>
    <cellStyle name="Standard 4 4 2 4 2" xfId="6779" xr:uid="{00000000-0005-0000-0000-0000588E0000}"/>
    <cellStyle name="Standard 4 4 2 4 2 2" xfId="13628" xr:uid="{00000000-0005-0000-0000-0000598E0000}"/>
    <cellStyle name="Standard 4 4 2 4 2 3" xfId="8783" xr:uid="{00000000-0005-0000-0000-00005A8E0000}"/>
    <cellStyle name="Standard 4 4 2 4 3" xfId="6094" xr:uid="{00000000-0005-0000-0000-00005B8E0000}"/>
    <cellStyle name="Standard 4 4 2 4 4" xfId="14194" xr:uid="{00000000-0005-0000-0000-00005C8E0000}"/>
    <cellStyle name="Standard 4 4 2 4 5" xfId="8782" xr:uid="{00000000-0005-0000-0000-00005D8E0000}"/>
    <cellStyle name="Standard 4 4 2 5" xfId="6775" xr:uid="{00000000-0005-0000-0000-00005E8E0000}"/>
    <cellStyle name="Standard 4 4 2 5 2" xfId="13629" xr:uid="{00000000-0005-0000-0000-00005F8E0000}"/>
    <cellStyle name="Standard 4 4 2 5 3" xfId="8784" xr:uid="{00000000-0005-0000-0000-0000608E0000}"/>
    <cellStyle name="Standard 4 4 2 6" xfId="6090" xr:uid="{00000000-0005-0000-0000-0000618E0000}"/>
    <cellStyle name="Standard 4 4 2 7" xfId="14598" xr:uid="{00000000-0005-0000-0000-0000628E0000}"/>
    <cellStyle name="Standard 4 4 2 8" xfId="8775" xr:uid="{00000000-0005-0000-0000-0000638E0000}"/>
    <cellStyle name="Standard 4 4 3" xfId="1531" xr:uid="{00000000-0005-0000-0000-0000648E0000}"/>
    <cellStyle name="Standard 4 4 3 2" xfId="2202" xr:uid="{00000000-0005-0000-0000-0000658E0000}"/>
    <cellStyle name="Standard 4 4 3 2 2" xfId="6781" xr:uid="{00000000-0005-0000-0000-0000668E0000}"/>
    <cellStyle name="Standard 4 4 3 2 2 2" xfId="13630" xr:uid="{00000000-0005-0000-0000-0000678E0000}"/>
    <cellStyle name="Standard 4 4 3 2 2 3" xfId="8787" xr:uid="{00000000-0005-0000-0000-0000688E0000}"/>
    <cellStyle name="Standard 4 4 3 2 3" xfId="6096" xr:uid="{00000000-0005-0000-0000-0000698E0000}"/>
    <cellStyle name="Standard 4 4 3 2 4" xfId="10164" xr:uid="{00000000-0005-0000-0000-00006A8E0000}"/>
    <cellStyle name="Standard 4 4 3 2 5" xfId="8786" xr:uid="{00000000-0005-0000-0000-00006B8E0000}"/>
    <cellStyle name="Standard 4 4 3 3" xfId="6780" xr:uid="{00000000-0005-0000-0000-00006C8E0000}"/>
    <cellStyle name="Standard 4 4 3 3 2" xfId="13631" xr:uid="{00000000-0005-0000-0000-00006D8E0000}"/>
    <cellStyle name="Standard 4 4 3 3 3" xfId="8788" xr:uid="{00000000-0005-0000-0000-00006E8E0000}"/>
    <cellStyle name="Standard 4 4 3 4" xfId="6095" xr:uid="{00000000-0005-0000-0000-00006F8E0000}"/>
    <cellStyle name="Standard 4 4 3 5" xfId="9500" xr:uid="{00000000-0005-0000-0000-0000708E0000}"/>
    <cellStyle name="Standard 4 4 3 6" xfId="8785" xr:uid="{00000000-0005-0000-0000-0000718E0000}"/>
    <cellStyle name="Standard 4 4 4" xfId="1903" xr:uid="{00000000-0005-0000-0000-0000728E0000}"/>
    <cellStyle name="Standard 4 4 4 2" xfId="6782" xr:uid="{00000000-0005-0000-0000-0000738E0000}"/>
    <cellStyle name="Standard 4 4 4 2 2" xfId="13632" xr:uid="{00000000-0005-0000-0000-0000748E0000}"/>
    <cellStyle name="Standard 4 4 4 2 3" xfId="8790" xr:uid="{00000000-0005-0000-0000-0000758E0000}"/>
    <cellStyle name="Standard 4 4 4 3" xfId="6097" xr:uid="{00000000-0005-0000-0000-0000768E0000}"/>
    <cellStyle name="Standard 4 4 4 4" xfId="9869" xr:uid="{00000000-0005-0000-0000-0000778E0000}"/>
    <cellStyle name="Standard 4 4 4 5" xfId="8789" xr:uid="{00000000-0005-0000-0000-0000788E0000}"/>
    <cellStyle name="Standard 4 4 5" xfId="815" xr:uid="{00000000-0005-0000-0000-0000798E0000}"/>
    <cellStyle name="Standard 4 4 5 2" xfId="6783" xr:uid="{00000000-0005-0000-0000-00007A8E0000}"/>
    <cellStyle name="Standard 4 4 5 2 2" xfId="13633" xr:uid="{00000000-0005-0000-0000-00007B8E0000}"/>
    <cellStyle name="Standard 4 4 5 2 3" xfId="8792" xr:uid="{00000000-0005-0000-0000-00007C8E0000}"/>
    <cellStyle name="Standard 4 4 5 3" xfId="6098" xr:uid="{00000000-0005-0000-0000-00007D8E0000}"/>
    <cellStyle name="Standard 4 4 5 4" xfId="14386" xr:uid="{00000000-0005-0000-0000-00007E8E0000}"/>
    <cellStyle name="Standard 4 4 5 5" xfId="8791" xr:uid="{00000000-0005-0000-0000-00007F8E0000}"/>
    <cellStyle name="Standard 4 4 6" xfId="6774" xr:uid="{00000000-0005-0000-0000-0000808E0000}"/>
    <cellStyle name="Standard 4 4 6 2" xfId="13634" xr:uid="{00000000-0005-0000-0000-0000818E0000}"/>
    <cellStyle name="Standard 4 4 6 3" xfId="8793" xr:uid="{00000000-0005-0000-0000-0000828E0000}"/>
    <cellStyle name="Standard 4 4 7" xfId="6089" xr:uid="{00000000-0005-0000-0000-0000838E0000}"/>
    <cellStyle name="Standard 4 4 8" xfId="14797" xr:uid="{00000000-0005-0000-0000-0000848E0000}"/>
    <cellStyle name="Standard 4 4 9" xfId="8774" xr:uid="{00000000-0005-0000-0000-0000858E0000}"/>
    <cellStyle name="Standard 4 5" xfId="488" xr:uid="{00000000-0005-0000-0000-0000868E0000}"/>
    <cellStyle name="Standard 4 5 2" xfId="1579" xr:uid="{00000000-0005-0000-0000-0000878E0000}"/>
    <cellStyle name="Standard 4 5 2 2" xfId="2242" xr:uid="{00000000-0005-0000-0000-0000888E0000}"/>
    <cellStyle name="Standard 4 5 2 2 2" xfId="6786" xr:uid="{00000000-0005-0000-0000-0000898E0000}"/>
    <cellStyle name="Standard 4 5 2 2 2 2" xfId="13635" xr:uid="{00000000-0005-0000-0000-00008A8E0000}"/>
    <cellStyle name="Standard 4 5 2 2 2 3" xfId="8797" xr:uid="{00000000-0005-0000-0000-00008B8E0000}"/>
    <cellStyle name="Standard 4 5 2 2 3" xfId="6101" xr:uid="{00000000-0005-0000-0000-00008C8E0000}"/>
    <cellStyle name="Standard 4 5 2 2 4" xfId="10204" xr:uid="{00000000-0005-0000-0000-00008D8E0000}"/>
    <cellStyle name="Standard 4 5 2 2 5" xfId="8796" xr:uid="{00000000-0005-0000-0000-00008E8E0000}"/>
    <cellStyle name="Standard 4 5 2 3" xfId="6785" xr:uid="{00000000-0005-0000-0000-00008F8E0000}"/>
    <cellStyle name="Standard 4 5 2 3 2" xfId="13636" xr:uid="{00000000-0005-0000-0000-0000908E0000}"/>
    <cellStyle name="Standard 4 5 2 3 3" xfId="8798" xr:uid="{00000000-0005-0000-0000-0000918E0000}"/>
    <cellStyle name="Standard 4 5 2 4" xfId="6100" xr:uid="{00000000-0005-0000-0000-0000928E0000}"/>
    <cellStyle name="Standard 4 5 2 5" xfId="9547" xr:uid="{00000000-0005-0000-0000-0000938E0000}"/>
    <cellStyle name="Standard 4 5 2 6" xfId="8795" xr:uid="{00000000-0005-0000-0000-0000948E0000}"/>
    <cellStyle name="Standard 4 5 3" xfId="1942" xr:uid="{00000000-0005-0000-0000-0000958E0000}"/>
    <cellStyle name="Standard 4 5 3 2" xfId="6787" xr:uid="{00000000-0005-0000-0000-0000968E0000}"/>
    <cellStyle name="Standard 4 5 3 2 2" xfId="13637" xr:uid="{00000000-0005-0000-0000-0000978E0000}"/>
    <cellStyle name="Standard 4 5 3 2 3" xfId="8800" xr:uid="{00000000-0005-0000-0000-0000988E0000}"/>
    <cellStyle name="Standard 4 5 3 3" xfId="6102" xr:uid="{00000000-0005-0000-0000-0000998E0000}"/>
    <cellStyle name="Standard 4 5 3 4" xfId="9906" xr:uid="{00000000-0005-0000-0000-00009A8E0000}"/>
    <cellStyle name="Standard 4 5 3 5" xfId="8799" xr:uid="{00000000-0005-0000-0000-00009B8E0000}"/>
    <cellStyle name="Standard 4 5 4" xfId="898" xr:uid="{00000000-0005-0000-0000-00009C8E0000}"/>
    <cellStyle name="Standard 4 5 4 2" xfId="6788" xr:uid="{00000000-0005-0000-0000-00009D8E0000}"/>
    <cellStyle name="Standard 4 5 4 2 2" xfId="13638" xr:uid="{00000000-0005-0000-0000-00009E8E0000}"/>
    <cellStyle name="Standard 4 5 4 2 3" xfId="8802" xr:uid="{00000000-0005-0000-0000-00009F8E0000}"/>
    <cellStyle name="Standard 4 5 4 3" xfId="6103" xr:uid="{00000000-0005-0000-0000-0000A08E0000}"/>
    <cellStyle name="Standard 4 5 4 4" xfId="14303" xr:uid="{00000000-0005-0000-0000-0000A18E0000}"/>
    <cellStyle name="Standard 4 5 4 5" xfId="8801" xr:uid="{00000000-0005-0000-0000-0000A28E0000}"/>
    <cellStyle name="Standard 4 5 5" xfId="6784" xr:uid="{00000000-0005-0000-0000-0000A38E0000}"/>
    <cellStyle name="Standard 4 5 5 2" xfId="13639" xr:uid="{00000000-0005-0000-0000-0000A48E0000}"/>
    <cellStyle name="Standard 4 5 5 3" xfId="8803" xr:uid="{00000000-0005-0000-0000-0000A58E0000}"/>
    <cellStyle name="Standard 4 5 6" xfId="6099" xr:uid="{00000000-0005-0000-0000-0000A68E0000}"/>
    <cellStyle name="Standard 4 5 7" xfId="14710" xr:uid="{00000000-0005-0000-0000-0000A78E0000}"/>
    <cellStyle name="Standard 4 5 8" xfId="8794" xr:uid="{00000000-0005-0000-0000-0000A88E0000}"/>
    <cellStyle name="Standard 4 6" xfId="1415" xr:uid="{00000000-0005-0000-0000-0000A98E0000}"/>
    <cellStyle name="Standard 4 6 2" xfId="2094" xr:uid="{00000000-0005-0000-0000-0000AA8E0000}"/>
    <cellStyle name="Standard 4 6 2 2" xfId="6790" xr:uid="{00000000-0005-0000-0000-0000AB8E0000}"/>
    <cellStyle name="Standard 4 6 2 2 2" xfId="13640" xr:uid="{00000000-0005-0000-0000-0000AC8E0000}"/>
    <cellStyle name="Standard 4 6 2 2 3" xfId="8806" xr:uid="{00000000-0005-0000-0000-0000AD8E0000}"/>
    <cellStyle name="Standard 4 6 2 3" xfId="6105" xr:uid="{00000000-0005-0000-0000-0000AE8E0000}"/>
    <cellStyle name="Standard 4 6 2 4" xfId="10057" xr:uid="{00000000-0005-0000-0000-0000AF8E0000}"/>
    <cellStyle name="Standard 4 6 2 5" xfId="8805" xr:uid="{00000000-0005-0000-0000-0000B08E0000}"/>
    <cellStyle name="Standard 4 6 3" xfId="6789" xr:uid="{00000000-0005-0000-0000-0000B18E0000}"/>
    <cellStyle name="Standard 4 6 3 2" xfId="13641" xr:uid="{00000000-0005-0000-0000-0000B28E0000}"/>
    <cellStyle name="Standard 4 6 3 3" xfId="8807" xr:uid="{00000000-0005-0000-0000-0000B38E0000}"/>
    <cellStyle name="Standard 4 6 4" xfId="6104" xr:uid="{00000000-0005-0000-0000-0000B48E0000}"/>
    <cellStyle name="Standard 4 6 5" xfId="9384" xr:uid="{00000000-0005-0000-0000-0000B58E0000}"/>
    <cellStyle name="Standard 4 6 6" xfId="8804" xr:uid="{00000000-0005-0000-0000-0000B68E0000}"/>
    <cellStyle name="Standard 4 7" xfId="1760" xr:uid="{00000000-0005-0000-0000-0000B78E0000}"/>
    <cellStyle name="Standard 4 7 2" xfId="2403" xr:uid="{00000000-0005-0000-0000-0000B88E0000}"/>
    <cellStyle name="Standard 4 7 2 2" xfId="6792" xr:uid="{00000000-0005-0000-0000-0000B98E0000}"/>
    <cellStyle name="Standard 4 7 2 2 2" xfId="13642" xr:uid="{00000000-0005-0000-0000-0000BA8E0000}"/>
    <cellStyle name="Standard 4 7 2 2 3" xfId="8810" xr:uid="{00000000-0005-0000-0000-0000BB8E0000}"/>
    <cellStyle name="Standard 4 7 2 3" xfId="6107" xr:uid="{00000000-0005-0000-0000-0000BC8E0000}"/>
    <cellStyle name="Standard 4 7 2 4" xfId="10365" xr:uid="{00000000-0005-0000-0000-0000BD8E0000}"/>
    <cellStyle name="Standard 4 7 2 5" xfId="8809" xr:uid="{00000000-0005-0000-0000-0000BE8E0000}"/>
    <cellStyle name="Standard 4 7 3" xfId="6791" xr:uid="{00000000-0005-0000-0000-0000BF8E0000}"/>
    <cellStyle name="Standard 4 7 3 2" xfId="13643" xr:uid="{00000000-0005-0000-0000-0000C08E0000}"/>
    <cellStyle name="Standard 4 7 3 3" xfId="8811" xr:uid="{00000000-0005-0000-0000-0000C18E0000}"/>
    <cellStyle name="Standard 4 7 4" xfId="6106" xr:uid="{00000000-0005-0000-0000-0000C28E0000}"/>
    <cellStyle name="Standard 4 7 5" xfId="9728" xr:uid="{00000000-0005-0000-0000-0000C38E0000}"/>
    <cellStyle name="Standard 4 7 6" xfId="8808" xr:uid="{00000000-0005-0000-0000-0000C48E0000}"/>
    <cellStyle name="Standard 4 8" xfId="1806" xr:uid="{00000000-0005-0000-0000-0000C58E0000}"/>
    <cellStyle name="Standard 4 8 2" xfId="6793" xr:uid="{00000000-0005-0000-0000-0000C68E0000}"/>
    <cellStyle name="Standard 4 8 2 2" xfId="13644" xr:uid="{00000000-0005-0000-0000-0000C78E0000}"/>
    <cellStyle name="Standard 4 8 2 3" xfId="8813" xr:uid="{00000000-0005-0000-0000-0000C88E0000}"/>
    <cellStyle name="Standard 4 8 3" xfId="6108" xr:uid="{00000000-0005-0000-0000-0000C98E0000}"/>
    <cellStyle name="Standard 4 8 4" xfId="9774" xr:uid="{00000000-0005-0000-0000-0000CA8E0000}"/>
    <cellStyle name="Standard 4 8 5" xfId="8812" xr:uid="{00000000-0005-0000-0000-0000CB8E0000}"/>
    <cellStyle name="Standard 4 9" xfId="2453" xr:uid="{00000000-0005-0000-0000-0000CC8E0000}"/>
    <cellStyle name="Standard 4 9 2" xfId="6794" xr:uid="{00000000-0005-0000-0000-0000CD8E0000}"/>
    <cellStyle name="Standard 4 9 2 2" xfId="13645" xr:uid="{00000000-0005-0000-0000-0000CE8E0000}"/>
    <cellStyle name="Standard 4 9 2 3" xfId="8815" xr:uid="{00000000-0005-0000-0000-0000CF8E0000}"/>
    <cellStyle name="Standard 4 9 3" xfId="6109" xr:uid="{00000000-0005-0000-0000-0000D08E0000}"/>
    <cellStyle name="Standard 4 9 4" xfId="10415" xr:uid="{00000000-0005-0000-0000-0000D18E0000}"/>
    <cellStyle name="Standard 4 9 5" xfId="8814" xr:uid="{00000000-0005-0000-0000-0000D28E0000}"/>
    <cellStyle name="Standard 40" xfId="327" xr:uid="{00000000-0005-0000-0000-0000D38E0000}"/>
    <cellStyle name="Standard 40 2" xfId="526" xr:uid="{00000000-0005-0000-0000-0000D48E0000}"/>
    <cellStyle name="Standard 40 2 2" xfId="933" xr:uid="{00000000-0005-0000-0000-0000D58E0000}"/>
    <cellStyle name="Standard 40 2 2 2" xfId="6797" xr:uid="{00000000-0005-0000-0000-0000D68E0000}"/>
    <cellStyle name="Standard 40 2 2 2 2" xfId="13646" xr:uid="{00000000-0005-0000-0000-0000D78E0000}"/>
    <cellStyle name="Standard 40 2 2 2 3" xfId="8819" xr:uid="{00000000-0005-0000-0000-0000D88E0000}"/>
    <cellStyle name="Standard 40 2 2 3" xfId="6112" xr:uid="{00000000-0005-0000-0000-0000D98E0000}"/>
    <cellStyle name="Standard 40 2 2 4" xfId="14268" xr:uid="{00000000-0005-0000-0000-0000DA8E0000}"/>
    <cellStyle name="Standard 40 2 2 5" xfId="8818" xr:uid="{00000000-0005-0000-0000-0000DB8E0000}"/>
    <cellStyle name="Standard 40 2 3" xfId="6796" xr:uid="{00000000-0005-0000-0000-0000DC8E0000}"/>
    <cellStyle name="Standard 40 2 3 2" xfId="13647" xr:uid="{00000000-0005-0000-0000-0000DD8E0000}"/>
    <cellStyle name="Standard 40 2 3 3" xfId="8820" xr:uid="{00000000-0005-0000-0000-0000DE8E0000}"/>
    <cellStyle name="Standard 40 2 4" xfId="6111" xr:uid="{00000000-0005-0000-0000-0000DF8E0000}"/>
    <cellStyle name="Standard 40 2 5" xfId="14672" xr:uid="{00000000-0005-0000-0000-0000E08E0000}"/>
    <cellStyle name="Standard 40 2 6" xfId="8817" xr:uid="{00000000-0005-0000-0000-0000E18E0000}"/>
    <cellStyle name="Standard 40 3" xfId="741" xr:uid="{00000000-0005-0000-0000-0000E28E0000}"/>
    <cellStyle name="Standard 40 3 2" xfId="6798" xr:uid="{00000000-0005-0000-0000-0000E38E0000}"/>
    <cellStyle name="Standard 40 3 2 2" xfId="13648" xr:uid="{00000000-0005-0000-0000-0000E48E0000}"/>
    <cellStyle name="Standard 40 3 2 3" xfId="8822" xr:uid="{00000000-0005-0000-0000-0000E58E0000}"/>
    <cellStyle name="Standard 40 3 3" xfId="6113" xr:uid="{00000000-0005-0000-0000-0000E68E0000}"/>
    <cellStyle name="Standard 40 3 4" xfId="14459" xr:uid="{00000000-0005-0000-0000-0000E78E0000}"/>
    <cellStyle name="Standard 40 3 5" xfId="8821" xr:uid="{00000000-0005-0000-0000-0000E88E0000}"/>
    <cellStyle name="Standard 40 4" xfId="6795" xr:uid="{00000000-0005-0000-0000-0000E98E0000}"/>
    <cellStyle name="Standard 40 4 2" xfId="13649" xr:uid="{00000000-0005-0000-0000-0000EA8E0000}"/>
    <cellStyle name="Standard 40 4 3" xfId="8823" xr:uid="{00000000-0005-0000-0000-0000EB8E0000}"/>
    <cellStyle name="Standard 40 5" xfId="6110" xr:uid="{00000000-0005-0000-0000-0000EC8E0000}"/>
    <cellStyle name="Standard 40 6" xfId="14870" xr:uid="{00000000-0005-0000-0000-0000ED8E0000}"/>
    <cellStyle name="Standard 40 7" xfId="8816" xr:uid="{00000000-0005-0000-0000-0000EE8E0000}"/>
    <cellStyle name="Standard 41" xfId="647" xr:uid="{00000000-0005-0000-0000-0000EF8E0000}"/>
    <cellStyle name="Standard 41 2" xfId="6799" xr:uid="{00000000-0005-0000-0000-0000F08E0000}"/>
    <cellStyle name="Standard 41 2 2" xfId="13650" xr:uid="{00000000-0005-0000-0000-0000F18E0000}"/>
    <cellStyle name="Standard 41 2 3" xfId="8825" xr:uid="{00000000-0005-0000-0000-0000F28E0000}"/>
    <cellStyle name="Standard 41 3" xfId="6114" xr:uid="{00000000-0005-0000-0000-0000F38E0000}"/>
    <cellStyle name="Standard 41 4" xfId="14551" xr:uid="{00000000-0005-0000-0000-0000F48E0000}"/>
    <cellStyle name="Standard 41 5" xfId="8824" xr:uid="{00000000-0005-0000-0000-0000F58E0000}"/>
    <cellStyle name="Standard 5" xfId="138" xr:uid="{00000000-0005-0000-0000-0000F68E0000}"/>
    <cellStyle name="Standard 5 10" xfId="695" xr:uid="{00000000-0005-0000-0000-0000F78E0000}"/>
    <cellStyle name="Standard 5 10 2" xfId="6801" xr:uid="{00000000-0005-0000-0000-0000F88E0000}"/>
    <cellStyle name="Standard 5 10 2 2" xfId="13651" xr:uid="{00000000-0005-0000-0000-0000F98E0000}"/>
    <cellStyle name="Standard 5 10 2 3" xfId="8828" xr:uid="{00000000-0005-0000-0000-0000FA8E0000}"/>
    <cellStyle name="Standard 5 10 3" xfId="6116" xr:uid="{00000000-0005-0000-0000-0000FB8E0000}"/>
    <cellStyle name="Standard 5 10 4" xfId="14505" xr:uid="{00000000-0005-0000-0000-0000FC8E0000}"/>
    <cellStyle name="Standard 5 10 5" xfId="8827" xr:uid="{00000000-0005-0000-0000-0000FD8E0000}"/>
    <cellStyle name="Standard 5 11" xfId="6800" xr:uid="{00000000-0005-0000-0000-0000FE8E0000}"/>
    <cellStyle name="Standard 5 11 2" xfId="13652" xr:uid="{00000000-0005-0000-0000-0000FF8E0000}"/>
    <cellStyle name="Standard 5 11 3" xfId="8829" xr:uid="{00000000-0005-0000-0000-0000008F0000}"/>
    <cellStyle name="Standard 5 12" xfId="6115" xr:uid="{00000000-0005-0000-0000-0000018F0000}"/>
    <cellStyle name="Standard 5 13" xfId="15058" xr:uid="{00000000-0005-0000-0000-0000028F0000}"/>
    <cellStyle name="Standard 5 14" xfId="8826" xr:uid="{00000000-0005-0000-0000-0000038F0000}"/>
    <cellStyle name="Standard 5 2" xfId="356" xr:uid="{00000000-0005-0000-0000-0000048F0000}"/>
    <cellStyle name="Standard 5 2 2" xfId="555" xr:uid="{00000000-0005-0000-0000-0000058F0000}"/>
    <cellStyle name="Standard 5 2 2 2" xfId="1644" xr:uid="{00000000-0005-0000-0000-0000068F0000}"/>
    <cellStyle name="Standard 5 2 2 2 2" xfId="2320" xr:uid="{00000000-0005-0000-0000-0000078F0000}"/>
    <cellStyle name="Standard 5 2 2 2 2 2" xfId="6805" xr:uid="{00000000-0005-0000-0000-0000088F0000}"/>
    <cellStyle name="Standard 5 2 2 2 2 2 2" xfId="13653" xr:uid="{00000000-0005-0000-0000-0000098F0000}"/>
    <cellStyle name="Standard 5 2 2 2 2 2 3" xfId="8834" xr:uid="{00000000-0005-0000-0000-00000A8F0000}"/>
    <cellStyle name="Standard 5 2 2 2 2 3" xfId="6120" xr:uid="{00000000-0005-0000-0000-00000B8F0000}"/>
    <cellStyle name="Standard 5 2 2 2 2 4" xfId="10282" xr:uid="{00000000-0005-0000-0000-00000C8F0000}"/>
    <cellStyle name="Standard 5 2 2 2 2 5" xfId="8833" xr:uid="{00000000-0005-0000-0000-00000D8F0000}"/>
    <cellStyle name="Standard 5 2 2 2 3" xfId="6804" xr:uid="{00000000-0005-0000-0000-00000E8F0000}"/>
    <cellStyle name="Standard 5 2 2 2 3 2" xfId="13654" xr:uid="{00000000-0005-0000-0000-00000F8F0000}"/>
    <cellStyle name="Standard 5 2 2 2 3 3" xfId="8835" xr:uid="{00000000-0005-0000-0000-0000108F0000}"/>
    <cellStyle name="Standard 5 2 2 2 4" xfId="6119" xr:uid="{00000000-0005-0000-0000-0000118F0000}"/>
    <cellStyle name="Standard 5 2 2 2 5" xfId="9612" xr:uid="{00000000-0005-0000-0000-0000128F0000}"/>
    <cellStyle name="Standard 5 2 2 2 6" xfId="8832" xr:uid="{00000000-0005-0000-0000-0000138F0000}"/>
    <cellStyle name="Standard 5 2 2 3" xfId="1996" xr:uid="{00000000-0005-0000-0000-0000148F0000}"/>
    <cellStyle name="Standard 5 2 2 3 2" xfId="6806" xr:uid="{00000000-0005-0000-0000-0000158F0000}"/>
    <cellStyle name="Standard 5 2 2 3 2 2" xfId="13655" xr:uid="{00000000-0005-0000-0000-0000168F0000}"/>
    <cellStyle name="Standard 5 2 2 3 2 3" xfId="8837" xr:uid="{00000000-0005-0000-0000-0000178F0000}"/>
    <cellStyle name="Standard 5 2 2 3 3" xfId="6121" xr:uid="{00000000-0005-0000-0000-0000188F0000}"/>
    <cellStyle name="Standard 5 2 2 3 4" xfId="9960" xr:uid="{00000000-0005-0000-0000-0000198F0000}"/>
    <cellStyle name="Standard 5 2 2 3 5" xfId="8836" xr:uid="{00000000-0005-0000-0000-00001A8F0000}"/>
    <cellStyle name="Standard 5 2 2 4" xfId="962" xr:uid="{00000000-0005-0000-0000-00001B8F0000}"/>
    <cellStyle name="Standard 5 2 2 4 2" xfId="6807" xr:uid="{00000000-0005-0000-0000-00001C8F0000}"/>
    <cellStyle name="Standard 5 2 2 4 2 2" xfId="13656" xr:uid="{00000000-0005-0000-0000-00001D8F0000}"/>
    <cellStyle name="Standard 5 2 2 4 2 3" xfId="8839" xr:uid="{00000000-0005-0000-0000-00001E8F0000}"/>
    <cellStyle name="Standard 5 2 2 4 3" xfId="6122" xr:uid="{00000000-0005-0000-0000-00001F8F0000}"/>
    <cellStyle name="Standard 5 2 2 4 4" xfId="14239" xr:uid="{00000000-0005-0000-0000-0000208F0000}"/>
    <cellStyle name="Standard 5 2 2 4 5" xfId="8838" xr:uid="{00000000-0005-0000-0000-0000218F0000}"/>
    <cellStyle name="Standard 5 2 2 5" xfId="6803" xr:uid="{00000000-0005-0000-0000-0000228F0000}"/>
    <cellStyle name="Standard 5 2 2 5 2" xfId="13657" xr:uid="{00000000-0005-0000-0000-0000238F0000}"/>
    <cellStyle name="Standard 5 2 2 5 3" xfId="8840" xr:uid="{00000000-0005-0000-0000-0000248F0000}"/>
    <cellStyle name="Standard 5 2 2 6" xfId="6118" xr:uid="{00000000-0005-0000-0000-0000258F0000}"/>
    <cellStyle name="Standard 5 2 2 7" xfId="14643" xr:uid="{00000000-0005-0000-0000-0000268F0000}"/>
    <cellStyle name="Standard 5 2 2 8" xfId="8831" xr:uid="{00000000-0005-0000-0000-0000278F0000}"/>
    <cellStyle name="Standard 5 2 3" xfId="1485" xr:uid="{00000000-0005-0000-0000-0000288F0000}"/>
    <cellStyle name="Standard 5 2 3 2" xfId="2156" xr:uid="{00000000-0005-0000-0000-0000298F0000}"/>
    <cellStyle name="Standard 5 2 3 2 2" xfId="6809" xr:uid="{00000000-0005-0000-0000-00002A8F0000}"/>
    <cellStyle name="Standard 5 2 3 2 2 2" xfId="13658" xr:uid="{00000000-0005-0000-0000-00002B8F0000}"/>
    <cellStyle name="Standard 5 2 3 2 2 3" xfId="8843" xr:uid="{00000000-0005-0000-0000-00002C8F0000}"/>
    <cellStyle name="Standard 5 2 3 2 3" xfId="6124" xr:uid="{00000000-0005-0000-0000-00002D8F0000}"/>
    <cellStyle name="Standard 5 2 3 2 4" xfId="10119" xr:uid="{00000000-0005-0000-0000-00002E8F0000}"/>
    <cellStyle name="Standard 5 2 3 2 5" xfId="8842" xr:uid="{00000000-0005-0000-0000-00002F8F0000}"/>
    <cellStyle name="Standard 5 2 3 3" xfId="6808" xr:uid="{00000000-0005-0000-0000-0000308F0000}"/>
    <cellStyle name="Standard 5 2 3 3 2" xfId="13659" xr:uid="{00000000-0005-0000-0000-0000318F0000}"/>
    <cellStyle name="Standard 5 2 3 3 3" xfId="8844" xr:uid="{00000000-0005-0000-0000-0000328F0000}"/>
    <cellStyle name="Standard 5 2 3 4" xfId="6123" xr:uid="{00000000-0005-0000-0000-0000338F0000}"/>
    <cellStyle name="Standard 5 2 3 5" xfId="9454" xr:uid="{00000000-0005-0000-0000-0000348F0000}"/>
    <cellStyle name="Standard 5 2 3 6" xfId="8841" xr:uid="{00000000-0005-0000-0000-0000358F0000}"/>
    <cellStyle name="Standard 5 2 4" xfId="1857" xr:uid="{00000000-0005-0000-0000-0000368F0000}"/>
    <cellStyle name="Standard 5 2 4 2" xfId="6810" xr:uid="{00000000-0005-0000-0000-0000378F0000}"/>
    <cellStyle name="Standard 5 2 4 2 2" xfId="13660" xr:uid="{00000000-0005-0000-0000-0000388F0000}"/>
    <cellStyle name="Standard 5 2 4 2 3" xfId="8846" xr:uid="{00000000-0005-0000-0000-0000398F0000}"/>
    <cellStyle name="Standard 5 2 4 3" xfId="6125" xr:uid="{00000000-0005-0000-0000-00003A8F0000}"/>
    <cellStyle name="Standard 5 2 4 4" xfId="9825" xr:uid="{00000000-0005-0000-0000-00003B8F0000}"/>
    <cellStyle name="Standard 5 2 4 5" xfId="8845" xr:uid="{00000000-0005-0000-0000-00003C8F0000}"/>
    <cellStyle name="Standard 5 2 5" xfId="770" xr:uid="{00000000-0005-0000-0000-00003D8F0000}"/>
    <cellStyle name="Standard 5 2 5 2" xfId="6811" xr:uid="{00000000-0005-0000-0000-00003E8F0000}"/>
    <cellStyle name="Standard 5 2 5 2 2" xfId="13661" xr:uid="{00000000-0005-0000-0000-00003F8F0000}"/>
    <cellStyle name="Standard 5 2 5 2 3" xfId="8848" xr:uid="{00000000-0005-0000-0000-0000408F0000}"/>
    <cellStyle name="Standard 5 2 5 3" xfId="6126" xr:uid="{00000000-0005-0000-0000-0000418F0000}"/>
    <cellStyle name="Standard 5 2 5 4" xfId="14431" xr:uid="{00000000-0005-0000-0000-0000428F0000}"/>
    <cellStyle name="Standard 5 2 5 5" xfId="8847" xr:uid="{00000000-0005-0000-0000-0000438F0000}"/>
    <cellStyle name="Standard 5 2 6" xfId="6802" xr:uid="{00000000-0005-0000-0000-0000448F0000}"/>
    <cellStyle name="Standard 5 2 6 2" xfId="13662" xr:uid="{00000000-0005-0000-0000-0000458F0000}"/>
    <cellStyle name="Standard 5 2 6 3" xfId="8849" xr:uid="{00000000-0005-0000-0000-0000468F0000}"/>
    <cellStyle name="Standard 5 2 7" xfId="6117" xr:uid="{00000000-0005-0000-0000-0000478F0000}"/>
    <cellStyle name="Standard 5 2 8" xfId="14841" xr:uid="{00000000-0005-0000-0000-0000488F0000}"/>
    <cellStyle name="Standard 5 2 9" xfId="8830" xr:uid="{00000000-0005-0000-0000-0000498F0000}"/>
    <cellStyle name="Standard 5 3" xfId="426" xr:uid="{00000000-0005-0000-0000-00004A8F0000}"/>
    <cellStyle name="Standard 5 3 2" xfId="621" xr:uid="{00000000-0005-0000-0000-00004B8F0000}"/>
    <cellStyle name="Standard 5 3 2 2" xfId="1689" xr:uid="{00000000-0005-0000-0000-00004C8F0000}"/>
    <cellStyle name="Standard 5 3 2 2 2" xfId="2365" xr:uid="{00000000-0005-0000-0000-00004D8F0000}"/>
    <cellStyle name="Standard 5 3 2 2 2 2" xfId="6815" xr:uid="{00000000-0005-0000-0000-00004E8F0000}"/>
    <cellStyle name="Standard 5 3 2 2 2 2 2" xfId="13663" xr:uid="{00000000-0005-0000-0000-00004F8F0000}"/>
    <cellStyle name="Standard 5 3 2 2 2 2 3" xfId="8854" xr:uid="{00000000-0005-0000-0000-0000508F0000}"/>
    <cellStyle name="Standard 5 3 2 2 2 3" xfId="6130" xr:uid="{00000000-0005-0000-0000-0000518F0000}"/>
    <cellStyle name="Standard 5 3 2 2 2 4" xfId="10327" xr:uid="{00000000-0005-0000-0000-0000528F0000}"/>
    <cellStyle name="Standard 5 3 2 2 2 5" xfId="8853" xr:uid="{00000000-0005-0000-0000-0000538F0000}"/>
    <cellStyle name="Standard 5 3 2 2 3" xfId="6814" xr:uid="{00000000-0005-0000-0000-0000548F0000}"/>
    <cellStyle name="Standard 5 3 2 2 3 2" xfId="13664" xr:uid="{00000000-0005-0000-0000-0000558F0000}"/>
    <cellStyle name="Standard 5 3 2 2 3 3" xfId="8855" xr:uid="{00000000-0005-0000-0000-0000568F0000}"/>
    <cellStyle name="Standard 5 3 2 2 4" xfId="6129" xr:uid="{00000000-0005-0000-0000-0000578F0000}"/>
    <cellStyle name="Standard 5 3 2 2 5" xfId="9657" xr:uid="{00000000-0005-0000-0000-0000588F0000}"/>
    <cellStyle name="Standard 5 3 2 2 6" xfId="8852" xr:uid="{00000000-0005-0000-0000-0000598F0000}"/>
    <cellStyle name="Standard 5 3 2 3" xfId="2041" xr:uid="{00000000-0005-0000-0000-00005A8F0000}"/>
    <cellStyle name="Standard 5 3 2 3 2" xfId="6816" xr:uid="{00000000-0005-0000-0000-00005B8F0000}"/>
    <cellStyle name="Standard 5 3 2 3 2 2" xfId="13665" xr:uid="{00000000-0005-0000-0000-00005C8F0000}"/>
    <cellStyle name="Standard 5 3 2 3 2 3" xfId="8857" xr:uid="{00000000-0005-0000-0000-00005D8F0000}"/>
    <cellStyle name="Standard 5 3 2 3 3" xfId="6131" xr:uid="{00000000-0005-0000-0000-00005E8F0000}"/>
    <cellStyle name="Standard 5 3 2 3 4" xfId="10005" xr:uid="{00000000-0005-0000-0000-00005F8F0000}"/>
    <cellStyle name="Standard 5 3 2 3 5" xfId="8856" xr:uid="{00000000-0005-0000-0000-0000608F0000}"/>
    <cellStyle name="Standard 5 3 2 4" xfId="1028" xr:uid="{00000000-0005-0000-0000-0000618F0000}"/>
    <cellStyle name="Standard 5 3 2 4 2" xfId="6817" xr:uid="{00000000-0005-0000-0000-0000628F0000}"/>
    <cellStyle name="Standard 5 3 2 4 2 2" xfId="13666" xr:uid="{00000000-0005-0000-0000-0000638F0000}"/>
    <cellStyle name="Standard 5 3 2 4 2 3" xfId="8859" xr:uid="{00000000-0005-0000-0000-0000648F0000}"/>
    <cellStyle name="Standard 5 3 2 4 3" xfId="6132" xr:uid="{00000000-0005-0000-0000-0000658F0000}"/>
    <cellStyle name="Standard 5 3 2 4 4" xfId="14173" xr:uid="{00000000-0005-0000-0000-0000668F0000}"/>
    <cellStyle name="Standard 5 3 2 4 5" xfId="8858" xr:uid="{00000000-0005-0000-0000-0000678F0000}"/>
    <cellStyle name="Standard 5 3 2 5" xfId="6813" xr:uid="{00000000-0005-0000-0000-0000688F0000}"/>
    <cellStyle name="Standard 5 3 2 5 2" xfId="13667" xr:uid="{00000000-0005-0000-0000-0000698F0000}"/>
    <cellStyle name="Standard 5 3 2 5 3" xfId="8860" xr:uid="{00000000-0005-0000-0000-00006A8F0000}"/>
    <cellStyle name="Standard 5 3 2 6" xfId="6128" xr:uid="{00000000-0005-0000-0000-00006B8F0000}"/>
    <cellStyle name="Standard 5 3 2 7" xfId="14577" xr:uid="{00000000-0005-0000-0000-00006C8F0000}"/>
    <cellStyle name="Standard 5 3 2 8" xfId="8851" xr:uid="{00000000-0005-0000-0000-00006D8F0000}"/>
    <cellStyle name="Standard 5 3 3" xfId="1530" xr:uid="{00000000-0005-0000-0000-00006E8F0000}"/>
    <cellStyle name="Standard 5 3 3 2" xfId="2201" xr:uid="{00000000-0005-0000-0000-00006F8F0000}"/>
    <cellStyle name="Standard 5 3 3 2 2" xfId="6819" xr:uid="{00000000-0005-0000-0000-0000708F0000}"/>
    <cellStyle name="Standard 5 3 3 2 2 2" xfId="13668" xr:uid="{00000000-0005-0000-0000-0000718F0000}"/>
    <cellStyle name="Standard 5 3 3 2 2 3" xfId="8863" xr:uid="{00000000-0005-0000-0000-0000728F0000}"/>
    <cellStyle name="Standard 5 3 3 2 3" xfId="6134" xr:uid="{00000000-0005-0000-0000-0000738F0000}"/>
    <cellStyle name="Standard 5 3 3 2 4" xfId="10163" xr:uid="{00000000-0005-0000-0000-0000748F0000}"/>
    <cellStyle name="Standard 5 3 3 2 5" xfId="8862" xr:uid="{00000000-0005-0000-0000-0000758F0000}"/>
    <cellStyle name="Standard 5 3 3 3" xfId="6818" xr:uid="{00000000-0005-0000-0000-0000768F0000}"/>
    <cellStyle name="Standard 5 3 3 3 2" xfId="13669" xr:uid="{00000000-0005-0000-0000-0000778F0000}"/>
    <cellStyle name="Standard 5 3 3 3 3" xfId="8864" xr:uid="{00000000-0005-0000-0000-0000788F0000}"/>
    <cellStyle name="Standard 5 3 3 4" xfId="6133" xr:uid="{00000000-0005-0000-0000-0000798F0000}"/>
    <cellStyle name="Standard 5 3 3 5" xfId="9499" xr:uid="{00000000-0005-0000-0000-00007A8F0000}"/>
    <cellStyle name="Standard 5 3 3 6" xfId="8861" xr:uid="{00000000-0005-0000-0000-00007B8F0000}"/>
    <cellStyle name="Standard 5 3 4" xfId="1902" xr:uid="{00000000-0005-0000-0000-00007C8F0000}"/>
    <cellStyle name="Standard 5 3 4 2" xfId="6820" xr:uid="{00000000-0005-0000-0000-00007D8F0000}"/>
    <cellStyle name="Standard 5 3 4 2 2" xfId="13670" xr:uid="{00000000-0005-0000-0000-00007E8F0000}"/>
    <cellStyle name="Standard 5 3 4 2 3" xfId="8866" xr:uid="{00000000-0005-0000-0000-00007F8F0000}"/>
    <cellStyle name="Standard 5 3 4 3" xfId="6135" xr:uid="{00000000-0005-0000-0000-0000808F0000}"/>
    <cellStyle name="Standard 5 3 4 4" xfId="9868" xr:uid="{00000000-0005-0000-0000-0000818F0000}"/>
    <cellStyle name="Standard 5 3 4 5" xfId="8865" xr:uid="{00000000-0005-0000-0000-0000828F0000}"/>
    <cellStyle name="Standard 5 3 5" xfId="840" xr:uid="{00000000-0005-0000-0000-0000838F0000}"/>
    <cellStyle name="Standard 5 3 5 2" xfId="6821" xr:uid="{00000000-0005-0000-0000-0000848F0000}"/>
    <cellStyle name="Standard 5 3 5 2 2" xfId="13671" xr:uid="{00000000-0005-0000-0000-0000858F0000}"/>
    <cellStyle name="Standard 5 3 5 2 3" xfId="8868" xr:uid="{00000000-0005-0000-0000-0000868F0000}"/>
    <cellStyle name="Standard 5 3 5 3" xfId="6136" xr:uid="{00000000-0005-0000-0000-0000878F0000}"/>
    <cellStyle name="Standard 5 3 5 4" xfId="14361" xr:uid="{00000000-0005-0000-0000-0000888F0000}"/>
    <cellStyle name="Standard 5 3 5 5" xfId="8867" xr:uid="{00000000-0005-0000-0000-0000898F0000}"/>
    <cellStyle name="Standard 5 3 6" xfId="6812" xr:uid="{00000000-0005-0000-0000-00008A8F0000}"/>
    <cellStyle name="Standard 5 3 6 2" xfId="13672" xr:uid="{00000000-0005-0000-0000-00008B8F0000}"/>
    <cellStyle name="Standard 5 3 6 3" xfId="8869" xr:uid="{00000000-0005-0000-0000-00008C8F0000}"/>
    <cellStyle name="Standard 5 3 7" xfId="6127" xr:uid="{00000000-0005-0000-0000-00008D8F0000}"/>
    <cellStyle name="Standard 5 3 8" xfId="14772" xr:uid="{00000000-0005-0000-0000-00008E8F0000}"/>
    <cellStyle name="Standard 5 3 9" xfId="8850" xr:uid="{00000000-0005-0000-0000-00008F8F0000}"/>
    <cellStyle name="Standard 5 4" xfId="499" xr:uid="{00000000-0005-0000-0000-0000908F0000}"/>
    <cellStyle name="Standard 5 4 2" xfId="1589" xr:uid="{00000000-0005-0000-0000-0000918F0000}"/>
    <cellStyle name="Standard 5 4 2 2" xfId="2255" xr:uid="{00000000-0005-0000-0000-0000928F0000}"/>
    <cellStyle name="Standard 5 4 2 2 2" xfId="6824" xr:uid="{00000000-0005-0000-0000-0000938F0000}"/>
    <cellStyle name="Standard 5 4 2 2 2 2" xfId="13673" xr:uid="{00000000-0005-0000-0000-0000948F0000}"/>
    <cellStyle name="Standard 5 4 2 2 2 3" xfId="8873" xr:uid="{00000000-0005-0000-0000-0000958F0000}"/>
    <cellStyle name="Standard 5 4 2 2 3" xfId="6139" xr:uid="{00000000-0005-0000-0000-0000968F0000}"/>
    <cellStyle name="Standard 5 4 2 2 4" xfId="10217" xr:uid="{00000000-0005-0000-0000-0000978F0000}"/>
    <cellStyle name="Standard 5 4 2 2 5" xfId="8872" xr:uid="{00000000-0005-0000-0000-0000988F0000}"/>
    <cellStyle name="Standard 5 4 2 3" xfId="6823" xr:uid="{00000000-0005-0000-0000-0000998F0000}"/>
    <cellStyle name="Standard 5 4 2 3 2" xfId="13674" xr:uid="{00000000-0005-0000-0000-00009A8F0000}"/>
    <cellStyle name="Standard 5 4 2 3 3" xfId="8874" xr:uid="{00000000-0005-0000-0000-00009B8F0000}"/>
    <cellStyle name="Standard 5 4 2 4" xfId="6138" xr:uid="{00000000-0005-0000-0000-00009C8F0000}"/>
    <cellStyle name="Standard 5 4 2 5" xfId="9557" xr:uid="{00000000-0005-0000-0000-00009D8F0000}"/>
    <cellStyle name="Standard 5 4 2 6" xfId="8871" xr:uid="{00000000-0005-0000-0000-00009E8F0000}"/>
    <cellStyle name="Standard 5 4 3" xfId="1951" xr:uid="{00000000-0005-0000-0000-00009F8F0000}"/>
    <cellStyle name="Standard 5 4 3 2" xfId="6825" xr:uid="{00000000-0005-0000-0000-0000A08F0000}"/>
    <cellStyle name="Standard 5 4 3 2 2" xfId="13675" xr:uid="{00000000-0005-0000-0000-0000A18F0000}"/>
    <cellStyle name="Standard 5 4 3 2 3" xfId="8876" xr:uid="{00000000-0005-0000-0000-0000A28F0000}"/>
    <cellStyle name="Standard 5 4 3 3" xfId="6140" xr:uid="{00000000-0005-0000-0000-0000A38F0000}"/>
    <cellStyle name="Standard 5 4 3 4" xfId="9915" xr:uid="{00000000-0005-0000-0000-0000A48F0000}"/>
    <cellStyle name="Standard 5 4 3 5" xfId="8875" xr:uid="{00000000-0005-0000-0000-0000A58F0000}"/>
    <cellStyle name="Standard 5 4 4" xfId="907" xr:uid="{00000000-0005-0000-0000-0000A68F0000}"/>
    <cellStyle name="Standard 5 4 4 2" xfId="6826" xr:uid="{00000000-0005-0000-0000-0000A78F0000}"/>
    <cellStyle name="Standard 5 4 4 2 2" xfId="13676" xr:uid="{00000000-0005-0000-0000-0000A88F0000}"/>
    <cellStyle name="Standard 5 4 4 2 3" xfId="8878" xr:uid="{00000000-0005-0000-0000-0000A98F0000}"/>
    <cellStyle name="Standard 5 4 4 3" xfId="6141" xr:uid="{00000000-0005-0000-0000-0000AA8F0000}"/>
    <cellStyle name="Standard 5 4 4 4" xfId="14294" xr:uid="{00000000-0005-0000-0000-0000AB8F0000}"/>
    <cellStyle name="Standard 5 4 4 5" xfId="8877" xr:uid="{00000000-0005-0000-0000-0000AC8F0000}"/>
    <cellStyle name="Standard 5 4 5" xfId="6822" xr:uid="{00000000-0005-0000-0000-0000AD8F0000}"/>
    <cellStyle name="Standard 5 4 5 2" xfId="13677" xr:uid="{00000000-0005-0000-0000-0000AE8F0000}"/>
    <cellStyle name="Standard 5 4 5 3" xfId="8879" xr:uid="{00000000-0005-0000-0000-0000AF8F0000}"/>
    <cellStyle name="Standard 5 4 6" xfId="6137" xr:uid="{00000000-0005-0000-0000-0000B08F0000}"/>
    <cellStyle name="Standard 5 4 7" xfId="14699" xr:uid="{00000000-0005-0000-0000-0000B18F0000}"/>
    <cellStyle name="Standard 5 4 8" xfId="8870" xr:uid="{00000000-0005-0000-0000-0000B28F0000}"/>
    <cellStyle name="Standard 5 5" xfId="1413" xr:uid="{00000000-0005-0000-0000-0000B38F0000}"/>
    <cellStyle name="Standard 5 5 2" xfId="2091" xr:uid="{00000000-0005-0000-0000-0000B48F0000}"/>
    <cellStyle name="Standard 5 5 2 2" xfId="6828" xr:uid="{00000000-0005-0000-0000-0000B58F0000}"/>
    <cellStyle name="Standard 5 5 2 2 2" xfId="13678" xr:uid="{00000000-0005-0000-0000-0000B68F0000}"/>
    <cellStyle name="Standard 5 5 2 2 3" xfId="8882" xr:uid="{00000000-0005-0000-0000-0000B78F0000}"/>
    <cellStyle name="Standard 5 5 2 3" xfId="6143" xr:uid="{00000000-0005-0000-0000-0000B88F0000}"/>
    <cellStyle name="Standard 5 5 2 4" xfId="10054" xr:uid="{00000000-0005-0000-0000-0000B98F0000}"/>
    <cellStyle name="Standard 5 5 2 5" xfId="8881" xr:uid="{00000000-0005-0000-0000-0000BA8F0000}"/>
    <cellStyle name="Standard 5 5 3" xfId="6827" xr:uid="{00000000-0005-0000-0000-0000BB8F0000}"/>
    <cellStyle name="Standard 5 5 3 2" xfId="13679" xr:uid="{00000000-0005-0000-0000-0000BC8F0000}"/>
    <cellStyle name="Standard 5 5 3 3" xfId="8883" xr:uid="{00000000-0005-0000-0000-0000BD8F0000}"/>
    <cellStyle name="Standard 5 5 4" xfId="6142" xr:uid="{00000000-0005-0000-0000-0000BE8F0000}"/>
    <cellStyle name="Standard 5 5 5" xfId="9382" xr:uid="{00000000-0005-0000-0000-0000BF8F0000}"/>
    <cellStyle name="Standard 5 5 6" xfId="8880" xr:uid="{00000000-0005-0000-0000-0000C08F0000}"/>
    <cellStyle name="Standard 5 6" xfId="1757" xr:uid="{00000000-0005-0000-0000-0000C18F0000}"/>
    <cellStyle name="Standard 5 6 2" xfId="2400" xr:uid="{00000000-0005-0000-0000-0000C28F0000}"/>
    <cellStyle name="Standard 5 6 2 2" xfId="6830" xr:uid="{00000000-0005-0000-0000-0000C38F0000}"/>
    <cellStyle name="Standard 5 6 2 2 2" xfId="13680" xr:uid="{00000000-0005-0000-0000-0000C48F0000}"/>
    <cellStyle name="Standard 5 6 2 2 3" xfId="8886" xr:uid="{00000000-0005-0000-0000-0000C58F0000}"/>
    <cellStyle name="Standard 5 6 2 3" xfId="6145" xr:uid="{00000000-0005-0000-0000-0000C68F0000}"/>
    <cellStyle name="Standard 5 6 2 4" xfId="10362" xr:uid="{00000000-0005-0000-0000-0000C78F0000}"/>
    <cellStyle name="Standard 5 6 2 5" xfId="8885" xr:uid="{00000000-0005-0000-0000-0000C88F0000}"/>
    <cellStyle name="Standard 5 6 3" xfId="6829" xr:uid="{00000000-0005-0000-0000-0000C98F0000}"/>
    <cellStyle name="Standard 5 6 3 2" xfId="13681" xr:uid="{00000000-0005-0000-0000-0000CA8F0000}"/>
    <cellStyle name="Standard 5 6 3 3" xfId="8887" xr:uid="{00000000-0005-0000-0000-0000CB8F0000}"/>
    <cellStyle name="Standard 5 6 4" xfId="6144" xr:uid="{00000000-0005-0000-0000-0000CC8F0000}"/>
    <cellStyle name="Standard 5 6 5" xfId="9725" xr:uid="{00000000-0005-0000-0000-0000CD8F0000}"/>
    <cellStyle name="Standard 5 6 6" xfId="8884" xr:uid="{00000000-0005-0000-0000-0000CE8F0000}"/>
    <cellStyle name="Standard 5 7" xfId="1813" xr:uid="{00000000-0005-0000-0000-0000CF8F0000}"/>
    <cellStyle name="Standard 5 7 2" xfId="6831" xr:uid="{00000000-0005-0000-0000-0000D08F0000}"/>
    <cellStyle name="Standard 5 7 2 2" xfId="13682" xr:uid="{00000000-0005-0000-0000-0000D18F0000}"/>
    <cellStyle name="Standard 5 7 2 3" xfId="8889" xr:uid="{00000000-0005-0000-0000-0000D28F0000}"/>
    <cellStyle name="Standard 5 7 3" xfId="6146" xr:uid="{00000000-0005-0000-0000-0000D38F0000}"/>
    <cellStyle name="Standard 5 7 4" xfId="9781" xr:uid="{00000000-0005-0000-0000-0000D48F0000}"/>
    <cellStyle name="Standard 5 7 5" xfId="8888" xr:uid="{00000000-0005-0000-0000-0000D58F0000}"/>
    <cellStyle name="Standard 5 8" xfId="2452" xr:uid="{00000000-0005-0000-0000-0000D68F0000}"/>
    <cellStyle name="Standard 5 8 2" xfId="6832" xr:uid="{00000000-0005-0000-0000-0000D78F0000}"/>
    <cellStyle name="Standard 5 8 2 2" xfId="13683" xr:uid="{00000000-0005-0000-0000-0000D88F0000}"/>
    <cellStyle name="Standard 5 8 2 3" xfId="8891" xr:uid="{00000000-0005-0000-0000-0000D98F0000}"/>
    <cellStyle name="Standard 5 8 3" xfId="6147" xr:uid="{00000000-0005-0000-0000-0000DA8F0000}"/>
    <cellStyle name="Standard 5 8 4" xfId="10414" xr:uid="{00000000-0005-0000-0000-0000DB8F0000}"/>
    <cellStyle name="Standard 5 8 5" xfId="8890" xr:uid="{00000000-0005-0000-0000-0000DC8F0000}"/>
    <cellStyle name="Standard 5 9" xfId="2496" xr:uid="{00000000-0005-0000-0000-0000DD8F0000}"/>
    <cellStyle name="Standard 5 9 2" xfId="6833" xr:uid="{00000000-0005-0000-0000-0000DE8F0000}"/>
    <cellStyle name="Standard 5 9 2 2" xfId="13684" xr:uid="{00000000-0005-0000-0000-0000DF8F0000}"/>
    <cellStyle name="Standard 5 9 2 3" xfId="8893" xr:uid="{00000000-0005-0000-0000-0000E08F0000}"/>
    <cellStyle name="Standard 5 9 3" xfId="6148" xr:uid="{00000000-0005-0000-0000-0000E18F0000}"/>
    <cellStyle name="Standard 5 9 4" xfId="10458" xr:uid="{00000000-0005-0000-0000-0000E28F0000}"/>
    <cellStyle name="Standard 5 9 5" xfId="8892" xr:uid="{00000000-0005-0000-0000-0000E38F0000}"/>
    <cellStyle name="Standard 6" xfId="123" xr:uid="{00000000-0005-0000-0000-0000E48F0000}"/>
    <cellStyle name="Standard 6 10" xfId="689" xr:uid="{00000000-0005-0000-0000-0000E58F0000}"/>
    <cellStyle name="Standard 6 10 2" xfId="6835" xr:uid="{00000000-0005-0000-0000-0000E68F0000}"/>
    <cellStyle name="Standard 6 10 2 2" xfId="13685" xr:uid="{00000000-0005-0000-0000-0000E78F0000}"/>
    <cellStyle name="Standard 6 10 2 3" xfId="8896" xr:uid="{00000000-0005-0000-0000-0000E88F0000}"/>
    <cellStyle name="Standard 6 10 3" xfId="6150" xr:uid="{00000000-0005-0000-0000-0000E98F0000}"/>
    <cellStyle name="Standard 6 10 4" xfId="14510" xr:uid="{00000000-0005-0000-0000-0000EA8F0000}"/>
    <cellStyle name="Standard 6 10 5" xfId="8895" xr:uid="{00000000-0005-0000-0000-0000EB8F0000}"/>
    <cellStyle name="Standard 6 11" xfId="6834" xr:uid="{00000000-0005-0000-0000-0000EC8F0000}"/>
    <cellStyle name="Standard 6 11 2" xfId="13686" xr:uid="{00000000-0005-0000-0000-0000ED8F0000}"/>
    <cellStyle name="Standard 6 11 3" xfId="8897" xr:uid="{00000000-0005-0000-0000-0000EE8F0000}"/>
    <cellStyle name="Standard 6 12" xfId="6149" xr:uid="{00000000-0005-0000-0000-0000EF8F0000}"/>
    <cellStyle name="Standard 6 13" xfId="15073" xr:uid="{00000000-0005-0000-0000-0000F08F0000}"/>
    <cellStyle name="Standard 6 14" xfId="8894" xr:uid="{00000000-0005-0000-0000-0000F18F0000}"/>
    <cellStyle name="Standard 6 2" xfId="350" xr:uid="{00000000-0005-0000-0000-0000F28F0000}"/>
    <cellStyle name="Standard 6 2 2" xfId="549" xr:uid="{00000000-0005-0000-0000-0000F38F0000}"/>
    <cellStyle name="Standard 6 2 2 2" xfId="1641" xr:uid="{00000000-0005-0000-0000-0000F48F0000}"/>
    <cellStyle name="Standard 6 2 2 2 2" xfId="2317" xr:uid="{00000000-0005-0000-0000-0000F58F0000}"/>
    <cellStyle name="Standard 6 2 2 2 2 2" xfId="6839" xr:uid="{00000000-0005-0000-0000-0000F68F0000}"/>
    <cellStyle name="Standard 6 2 2 2 2 2 2" xfId="13687" xr:uid="{00000000-0005-0000-0000-0000F78F0000}"/>
    <cellStyle name="Standard 6 2 2 2 2 2 3" xfId="8902" xr:uid="{00000000-0005-0000-0000-0000F88F0000}"/>
    <cellStyle name="Standard 6 2 2 2 2 3" xfId="6154" xr:uid="{00000000-0005-0000-0000-0000F98F0000}"/>
    <cellStyle name="Standard 6 2 2 2 2 4" xfId="10279" xr:uid="{00000000-0005-0000-0000-0000FA8F0000}"/>
    <cellStyle name="Standard 6 2 2 2 2 5" xfId="8901" xr:uid="{00000000-0005-0000-0000-0000FB8F0000}"/>
    <cellStyle name="Standard 6 2 2 2 3" xfId="6838" xr:uid="{00000000-0005-0000-0000-0000FC8F0000}"/>
    <cellStyle name="Standard 6 2 2 2 3 2" xfId="13688" xr:uid="{00000000-0005-0000-0000-0000FD8F0000}"/>
    <cellStyle name="Standard 6 2 2 2 3 3" xfId="8903" xr:uid="{00000000-0005-0000-0000-0000FE8F0000}"/>
    <cellStyle name="Standard 6 2 2 2 4" xfId="6153" xr:uid="{00000000-0005-0000-0000-0000FF8F0000}"/>
    <cellStyle name="Standard 6 2 2 2 5" xfId="9609" xr:uid="{00000000-0005-0000-0000-000000900000}"/>
    <cellStyle name="Standard 6 2 2 2 6" xfId="8900" xr:uid="{00000000-0005-0000-0000-000001900000}"/>
    <cellStyle name="Standard 6 2 2 3" xfId="1993" xr:uid="{00000000-0005-0000-0000-000002900000}"/>
    <cellStyle name="Standard 6 2 2 3 2" xfId="6840" xr:uid="{00000000-0005-0000-0000-000003900000}"/>
    <cellStyle name="Standard 6 2 2 3 2 2" xfId="13689" xr:uid="{00000000-0005-0000-0000-000004900000}"/>
    <cellStyle name="Standard 6 2 2 3 2 3" xfId="8905" xr:uid="{00000000-0005-0000-0000-000005900000}"/>
    <cellStyle name="Standard 6 2 2 3 3" xfId="6155" xr:uid="{00000000-0005-0000-0000-000006900000}"/>
    <cellStyle name="Standard 6 2 2 3 4" xfId="9957" xr:uid="{00000000-0005-0000-0000-000007900000}"/>
    <cellStyle name="Standard 6 2 2 3 5" xfId="8904" xr:uid="{00000000-0005-0000-0000-000008900000}"/>
    <cellStyle name="Standard 6 2 2 4" xfId="956" xr:uid="{00000000-0005-0000-0000-000009900000}"/>
    <cellStyle name="Standard 6 2 2 4 2" xfId="6841" xr:uid="{00000000-0005-0000-0000-00000A900000}"/>
    <cellStyle name="Standard 6 2 2 4 2 2" xfId="13690" xr:uid="{00000000-0005-0000-0000-00000B900000}"/>
    <cellStyle name="Standard 6 2 2 4 2 3" xfId="8907" xr:uid="{00000000-0005-0000-0000-00000C900000}"/>
    <cellStyle name="Standard 6 2 2 4 3" xfId="6156" xr:uid="{00000000-0005-0000-0000-00000D900000}"/>
    <cellStyle name="Standard 6 2 2 4 4" xfId="14245" xr:uid="{00000000-0005-0000-0000-00000E900000}"/>
    <cellStyle name="Standard 6 2 2 4 5" xfId="8906" xr:uid="{00000000-0005-0000-0000-00000F900000}"/>
    <cellStyle name="Standard 6 2 2 5" xfId="6837" xr:uid="{00000000-0005-0000-0000-000010900000}"/>
    <cellStyle name="Standard 6 2 2 5 2" xfId="13691" xr:uid="{00000000-0005-0000-0000-000011900000}"/>
    <cellStyle name="Standard 6 2 2 5 3" xfId="8908" xr:uid="{00000000-0005-0000-0000-000012900000}"/>
    <cellStyle name="Standard 6 2 2 6" xfId="6152" xr:uid="{00000000-0005-0000-0000-000013900000}"/>
    <cellStyle name="Standard 6 2 2 7" xfId="14649" xr:uid="{00000000-0005-0000-0000-000014900000}"/>
    <cellStyle name="Standard 6 2 2 8" xfId="8899" xr:uid="{00000000-0005-0000-0000-000015900000}"/>
    <cellStyle name="Standard 6 2 3" xfId="1482" xr:uid="{00000000-0005-0000-0000-000016900000}"/>
    <cellStyle name="Standard 6 2 3 2" xfId="2153" xr:uid="{00000000-0005-0000-0000-000017900000}"/>
    <cellStyle name="Standard 6 2 3 2 2" xfId="6843" xr:uid="{00000000-0005-0000-0000-000018900000}"/>
    <cellStyle name="Standard 6 2 3 2 2 2" xfId="13692" xr:uid="{00000000-0005-0000-0000-000019900000}"/>
    <cellStyle name="Standard 6 2 3 2 2 3" xfId="8911" xr:uid="{00000000-0005-0000-0000-00001A900000}"/>
    <cellStyle name="Standard 6 2 3 2 3" xfId="6158" xr:uid="{00000000-0005-0000-0000-00001B900000}"/>
    <cellStyle name="Standard 6 2 3 2 4" xfId="10116" xr:uid="{00000000-0005-0000-0000-00001C900000}"/>
    <cellStyle name="Standard 6 2 3 2 5" xfId="8910" xr:uid="{00000000-0005-0000-0000-00001D900000}"/>
    <cellStyle name="Standard 6 2 3 3" xfId="6842" xr:uid="{00000000-0005-0000-0000-00001E900000}"/>
    <cellStyle name="Standard 6 2 3 3 2" xfId="13693" xr:uid="{00000000-0005-0000-0000-00001F900000}"/>
    <cellStyle name="Standard 6 2 3 3 3" xfId="8912" xr:uid="{00000000-0005-0000-0000-000020900000}"/>
    <cellStyle name="Standard 6 2 3 4" xfId="6157" xr:uid="{00000000-0005-0000-0000-000021900000}"/>
    <cellStyle name="Standard 6 2 3 5" xfId="9451" xr:uid="{00000000-0005-0000-0000-000022900000}"/>
    <cellStyle name="Standard 6 2 3 6" xfId="8909" xr:uid="{00000000-0005-0000-0000-000023900000}"/>
    <cellStyle name="Standard 6 2 4" xfId="1854" xr:uid="{00000000-0005-0000-0000-000024900000}"/>
    <cellStyle name="Standard 6 2 4 2" xfId="6844" xr:uid="{00000000-0005-0000-0000-000025900000}"/>
    <cellStyle name="Standard 6 2 4 2 2" xfId="13694" xr:uid="{00000000-0005-0000-0000-000026900000}"/>
    <cellStyle name="Standard 6 2 4 2 3" xfId="8914" xr:uid="{00000000-0005-0000-0000-000027900000}"/>
    <cellStyle name="Standard 6 2 4 3" xfId="6159" xr:uid="{00000000-0005-0000-0000-000028900000}"/>
    <cellStyle name="Standard 6 2 4 4" xfId="9822" xr:uid="{00000000-0005-0000-0000-000029900000}"/>
    <cellStyle name="Standard 6 2 4 5" xfId="8913" xr:uid="{00000000-0005-0000-0000-00002A900000}"/>
    <cellStyle name="Standard 6 2 5" xfId="764" xr:uid="{00000000-0005-0000-0000-00002B900000}"/>
    <cellStyle name="Standard 6 2 5 2" xfId="6845" xr:uid="{00000000-0005-0000-0000-00002C900000}"/>
    <cellStyle name="Standard 6 2 5 2 2" xfId="13695" xr:uid="{00000000-0005-0000-0000-00002D900000}"/>
    <cellStyle name="Standard 6 2 5 2 3" xfId="8916" xr:uid="{00000000-0005-0000-0000-00002E900000}"/>
    <cellStyle name="Standard 6 2 5 3" xfId="6160" xr:uid="{00000000-0005-0000-0000-00002F900000}"/>
    <cellStyle name="Standard 6 2 5 4" xfId="14437" xr:uid="{00000000-0005-0000-0000-000030900000}"/>
    <cellStyle name="Standard 6 2 5 5" xfId="8915" xr:uid="{00000000-0005-0000-0000-000031900000}"/>
    <cellStyle name="Standard 6 2 6" xfId="6836" xr:uid="{00000000-0005-0000-0000-000032900000}"/>
    <cellStyle name="Standard 6 2 6 2" xfId="13696" xr:uid="{00000000-0005-0000-0000-000033900000}"/>
    <cellStyle name="Standard 6 2 6 3" xfId="8917" xr:uid="{00000000-0005-0000-0000-000034900000}"/>
    <cellStyle name="Standard 6 2 7" xfId="6151" xr:uid="{00000000-0005-0000-0000-000035900000}"/>
    <cellStyle name="Standard 6 2 8" xfId="14847" xr:uid="{00000000-0005-0000-0000-000036900000}"/>
    <cellStyle name="Standard 6 2 9" xfId="8898" xr:uid="{00000000-0005-0000-0000-000037900000}"/>
    <cellStyle name="Standard 6 3" xfId="420" xr:uid="{00000000-0005-0000-0000-000038900000}"/>
    <cellStyle name="Standard 6 3 2" xfId="618" xr:uid="{00000000-0005-0000-0000-000039900000}"/>
    <cellStyle name="Standard 6 3 2 2" xfId="1686" xr:uid="{00000000-0005-0000-0000-00003A900000}"/>
    <cellStyle name="Standard 6 3 2 2 2" xfId="2362" xr:uid="{00000000-0005-0000-0000-00003B900000}"/>
    <cellStyle name="Standard 6 3 2 2 2 2" xfId="6849" xr:uid="{00000000-0005-0000-0000-00003C900000}"/>
    <cellStyle name="Standard 6 3 2 2 2 2 2" xfId="13697" xr:uid="{00000000-0005-0000-0000-00003D900000}"/>
    <cellStyle name="Standard 6 3 2 2 2 2 3" xfId="8922" xr:uid="{00000000-0005-0000-0000-00003E900000}"/>
    <cellStyle name="Standard 6 3 2 2 2 3" xfId="6164" xr:uid="{00000000-0005-0000-0000-00003F900000}"/>
    <cellStyle name="Standard 6 3 2 2 2 4" xfId="10324" xr:uid="{00000000-0005-0000-0000-000040900000}"/>
    <cellStyle name="Standard 6 3 2 2 2 5" xfId="8921" xr:uid="{00000000-0005-0000-0000-000041900000}"/>
    <cellStyle name="Standard 6 3 2 2 3" xfId="6848" xr:uid="{00000000-0005-0000-0000-000042900000}"/>
    <cellStyle name="Standard 6 3 2 2 3 2" xfId="13698" xr:uid="{00000000-0005-0000-0000-000043900000}"/>
    <cellStyle name="Standard 6 3 2 2 3 3" xfId="8923" xr:uid="{00000000-0005-0000-0000-000044900000}"/>
    <cellStyle name="Standard 6 3 2 2 4" xfId="6163" xr:uid="{00000000-0005-0000-0000-000045900000}"/>
    <cellStyle name="Standard 6 3 2 2 5" xfId="9654" xr:uid="{00000000-0005-0000-0000-000046900000}"/>
    <cellStyle name="Standard 6 3 2 2 6" xfId="8920" xr:uid="{00000000-0005-0000-0000-000047900000}"/>
    <cellStyle name="Standard 6 3 2 3" xfId="2038" xr:uid="{00000000-0005-0000-0000-000048900000}"/>
    <cellStyle name="Standard 6 3 2 3 2" xfId="6850" xr:uid="{00000000-0005-0000-0000-000049900000}"/>
    <cellStyle name="Standard 6 3 2 3 2 2" xfId="13699" xr:uid="{00000000-0005-0000-0000-00004A900000}"/>
    <cellStyle name="Standard 6 3 2 3 2 3" xfId="8925" xr:uid="{00000000-0005-0000-0000-00004B900000}"/>
    <cellStyle name="Standard 6 3 2 3 3" xfId="6165" xr:uid="{00000000-0005-0000-0000-00004C900000}"/>
    <cellStyle name="Standard 6 3 2 3 4" xfId="10002" xr:uid="{00000000-0005-0000-0000-00004D900000}"/>
    <cellStyle name="Standard 6 3 2 3 5" xfId="8924" xr:uid="{00000000-0005-0000-0000-00004E900000}"/>
    <cellStyle name="Standard 6 3 2 4" xfId="1025" xr:uid="{00000000-0005-0000-0000-00004F900000}"/>
    <cellStyle name="Standard 6 3 2 4 2" xfId="6851" xr:uid="{00000000-0005-0000-0000-000050900000}"/>
    <cellStyle name="Standard 6 3 2 4 2 2" xfId="13700" xr:uid="{00000000-0005-0000-0000-000051900000}"/>
    <cellStyle name="Standard 6 3 2 4 2 3" xfId="8927" xr:uid="{00000000-0005-0000-0000-000052900000}"/>
    <cellStyle name="Standard 6 3 2 4 3" xfId="6166" xr:uid="{00000000-0005-0000-0000-000053900000}"/>
    <cellStyle name="Standard 6 3 2 4 4" xfId="14176" xr:uid="{00000000-0005-0000-0000-000054900000}"/>
    <cellStyle name="Standard 6 3 2 4 5" xfId="8926" xr:uid="{00000000-0005-0000-0000-000055900000}"/>
    <cellStyle name="Standard 6 3 2 5" xfId="6847" xr:uid="{00000000-0005-0000-0000-000056900000}"/>
    <cellStyle name="Standard 6 3 2 5 2" xfId="13701" xr:uid="{00000000-0005-0000-0000-000057900000}"/>
    <cellStyle name="Standard 6 3 2 5 3" xfId="8928" xr:uid="{00000000-0005-0000-0000-000058900000}"/>
    <cellStyle name="Standard 6 3 2 6" xfId="6162" xr:uid="{00000000-0005-0000-0000-000059900000}"/>
    <cellStyle name="Standard 6 3 2 7" xfId="14580" xr:uid="{00000000-0005-0000-0000-00005A900000}"/>
    <cellStyle name="Standard 6 3 2 8" xfId="8919" xr:uid="{00000000-0005-0000-0000-00005B900000}"/>
    <cellStyle name="Standard 6 3 3" xfId="1527" xr:uid="{00000000-0005-0000-0000-00005C900000}"/>
    <cellStyle name="Standard 6 3 3 2" xfId="2198" xr:uid="{00000000-0005-0000-0000-00005D900000}"/>
    <cellStyle name="Standard 6 3 3 2 2" xfId="6853" xr:uid="{00000000-0005-0000-0000-00005E900000}"/>
    <cellStyle name="Standard 6 3 3 2 2 2" xfId="13702" xr:uid="{00000000-0005-0000-0000-00005F900000}"/>
    <cellStyle name="Standard 6 3 3 2 2 3" xfId="8931" xr:uid="{00000000-0005-0000-0000-000060900000}"/>
    <cellStyle name="Standard 6 3 3 2 3" xfId="6168" xr:uid="{00000000-0005-0000-0000-000061900000}"/>
    <cellStyle name="Standard 6 3 3 2 4" xfId="10160" xr:uid="{00000000-0005-0000-0000-000062900000}"/>
    <cellStyle name="Standard 6 3 3 2 5" xfId="8930" xr:uid="{00000000-0005-0000-0000-000063900000}"/>
    <cellStyle name="Standard 6 3 3 3" xfId="6852" xr:uid="{00000000-0005-0000-0000-000064900000}"/>
    <cellStyle name="Standard 6 3 3 3 2" xfId="13703" xr:uid="{00000000-0005-0000-0000-000065900000}"/>
    <cellStyle name="Standard 6 3 3 3 3" xfId="8932" xr:uid="{00000000-0005-0000-0000-000066900000}"/>
    <cellStyle name="Standard 6 3 3 4" xfId="6167" xr:uid="{00000000-0005-0000-0000-000067900000}"/>
    <cellStyle name="Standard 6 3 3 5" xfId="9496" xr:uid="{00000000-0005-0000-0000-000068900000}"/>
    <cellStyle name="Standard 6 3 3 6" xfId="8929" xr:uid="{00000000-0005-0000-0000-000069900000}"/>
    <cellStyle name="Standard 6 3 4" xfId="1899" xr:uid="{00000000-0005-0000-0000-00006A900000}"/>
    <cellStyle name="Standard 6 3 4 2" xfId="6854" xr:uid="{00000000-0005-0000-0000-00006B900000}"/>
    <cellStyle name="Standard 6 3 4 2 2" xfId="13704" xr:uid="{00000000-0005-0000-0000-00006C900000}"/>
    <cellStyle name="Standard 6 3 4 2 3" xfId="8934" xr:uid="{00000000-0005-0000-0000-00006D900000}"/>
    <cellStyle name="Standard 6 3 4 3" xfId="6169" xr:uid="{00000000-0005-0000-0000-00006E900000}"/>
    <cellStyle name="Standard 6 3 4 4" xfId="9865" xr:uid="{00000000-0005-0000-0000-00006F900000}"/>
    <cellStyle name="Standard 6 3 4 5" xfId="8933" xr:uid="{00000000-0005-0000-0000-000070900000}"/>
    <cellStyle name="Standard 6 3 5" xfId="834" xr:uid="{00000000-0005-0000-0000-000071900000}"/>
    <cellStyle name="Standard 6 3 5 2" xfId="6855" xr:uid="{00000000-0005-0000-0000-000072900000}"/>
    <cellStyle name="Standard 6 3 5 2 2" xfId="13705" xr:uid="{00000000-0005-0000-0000-000073900000}"/>
    <cellStyle name="Standard 6 3 5 2 3" xfId="8936" xr:uid="{00000000-0005-0000-0000-000074900000}"/>
    <cellStyle name="Standard 6 3 5 3" xfId="6170" xr:uid="{00000000-0005-0000-0000-000075900000}"/>
    <cellStyle name="Standard 6 3 5 4" xfId="14367" xr:uid="{00000000-0005-0000-0000-000076900000}"/>
    <cellStyle name="Standard 6 3 5 5" xfId="8935" xr:uid="{00000000-0005-0000-0000-000077900000}"/>
    <cellStyle name="Standard 6 3 6" xfId="6846" xr:uid="{00000000-0005-0000-0000-000078900000}"/>
    <cellStyle name="Standard 6 3 6 2" xfId="13706" xr:uid="{00000000-0005-0000-0000-000079900000}"/>
    <cellStyle name="Standard 6 3 6 3" xfId="8937" xr:uid="{00000000-0005-0000-0000-00007A900000}"/>
    <cellStyle name="Standard 6 3 7" xfId="6161" xr:uid="{00000000-0005-0000-0000-00007B900000}"/>
    <cellStyle name="Standard 6 3 8" xfId="14778" xr:uid="{00000000-0005-0000-0000-00007C900000}"/>
    <cellStyle name="Standard 6 3 9" xfId="8918" xr:uid="{00000000-0005-0000-0000-00007D900000}"/>
    <cellStyle name="Standard 6 4" xfId="496" xr:uid="{00000000-0005-0000-0000-00007E900000}"/>
    <cellStyle name="Standard 6 4 2" xfId="1584" xr:uid="{00000000-0005-0000-0000-00007F900000}"/>
    <cellStyle name="Standard 6 4 2 2" xfId="2249" xr:uid="{00000000-0005-0000-0000-000080900000}"/>
    <cellStyle name="Standard 6 4 2 2 2" xfId="6858" xr:uid="{00000000-0005-0000-0000-000081900000}"/>
    <cellStyle name="Standard 6 4 2 2 2 2" xfId="13707" xr:uid="{00000000-0005-0000-0000-000082900000}"/>
    <cellStyle name="Standard 6 4 2 2 2 3" xfId="8941" xr:uid="{00000000-0005-0000-0000-000083900000}"/>
    <cellStyle name="Standard 6 4 2 2 3" xfId="6173" xr:uid="{00000000-0005-0000-0000-000084900000}"/>
    <cellStyle name="Standard 6 4 2 2 4" xfId="10211" xr:uid="{00000000-0005-0000-0000-000085900000}"/>
    <cellStyle name="Standard 6 4 2 2 5" xfId="8940" xr:uid="{00000000-0005-0000-0000-000086900000}"/>
    <cellStyle name="Standard 6 4 2 3" xfId="6857" xr:uid="{00000000-0005-0000-0000-000087900000}"/>
    <cellStyle name="Standard 6 4 2 3 2" xfId="13708" xr:uid="{00000000-0005-0000-0000-000088900000}"/>
    <cellStyle name="Standard 6 4 2 3 3" xfId="8942" xr:uid="{00000000-0005-0000-0000-000089900000}"/>
    <cellStyle name="Standard 6 4 2 4" xfId="6172" xr:uid="{00000000-0005-0000-0000-00008A900000}"/>
    <cellStyle name="Standard 6 4 2 5" xfId="9552" xr:uid="{00000000-0005-0000-0000-00008B900000}"/>
    <cellStyle name="Standard 6 4 2 6" xfId="8939" xr:uid="{00000000-0005-0000-0000-00008C900000}"/>
    <cellStyle name="Standard 6 4 3" xfId="1948" xr:uid="{00000000-0005-0000-0000-00008D900000}"/>
    <cellStyle name="Standard 6 4 3 2" xfId="6859" xr:uid="{00000000-0005-0000-0000-00008E900000}"/>
    <cellStyle name="Standard 6 4 3 2 2" xfId="13709" xr:uid="{00000000-0005-0000-0000-00008F900000}"/>
    <cellStyle name="Standard 6 4 3 2 3" xfId="8944" xr:uid="{00000000-0005-0000-0000-000090900000}"/>
    <cellStyle name="Standard 6 4 3 3" xfId="6174" xr:uid="{00000000-0005-0000-0000-000091900000}"/>
    <cellStyle name="Standard 6 4 3 4" xfId="9912" xr:uid="{00000000-0005-0000-0000-000092900000}"/>
    <cellStyle name="Standard 6 4 3 5" xfId="8943" xr:uid="{00000000-0005-0000-0000-000093900000}"/>
    <cellStyle name="Standard 6 4 4" xfId="904" xr:uid="{00000000-0005-0000-0000-000094900000}"/>
    <cellStyle name="Standard 6 4 4 2" xfId="6860" xr:uid="{00000000-0005-0000-0000-000095900000}"/>
    <cellStyle name="Standard 6 4 4 2 2" xfId="13710" xr:uid="{00000000-0005-0000-0000-000096900000}"/>
    <cellStyle name="Standard 6 4 4 2 3" xfId="8946" xr:uid="{00000000-0005-0000-0000-000097900000}"/>
    <cellStyle name="Standard 6 4 4 3" xfId="6175" xr:uid="{00000000-0005-0000-0000-000098900000}"/>
    <cellStyle name="Standard 6 4 4 4" xfId="14297" xr:uid="{00000000-0005-0000-0000-000099900000}"/>
    <cellStyle name="Standard 6 4 4 5" xfId="8945" xr:uid="{00000000-0005-0000-0000-00009A900000}"/>
    <cellStyle name="Standard 6 4 5" xfId="6856" xr:uid="{00000000-0005-0000-0000-00009B900000}"/>
    <cellStyle name="Standard 6 4 5 2" xfId="13711" xr:uid="{00000000-0005-0000-0000-00009C900000}"/>
    <cellStyle name="Standard 6 4 5 3" xfId="8947" xr:uid="{00000000-0005-0000-0000-00009D900000}"/>
    <cellStyle name="Standard 6 4 6" xfId="6171" xr:uid="{00000000-0005-0000-0000-00009E900000}"/>
    <cellStyle name="Standard 6 4 7" xfId="14702" xr:uid="{00000000-0005-0000-0000-00009F900000}"/>
    <cellStyle name="Standard 6 4 8" xfId="8938" xr:uid="{00000000-0005-0000-0000-0000A0900000}"/>
    <cellStyle name="Standard 6 5" xfId="1409" xr:uid="{00000000-0005-0000-0000-0000A1900000}"/>
    <cellStyle name="Standard 6 5 2" xfId="2085" xr:uid="{00000000-0005-0000-0000-0000A2900000}"/>
    <cellStyle name="Standard 6 5 2 2" xfId="6862" xr:uid="{00000000-0005-0000-0000-0000A3900000}"/>
    <cellStyle name="Standard 6 5 2 2 2" xfId="13712" xr:uid="{00000000-0005-0000-0000-0000A4900000}"/>
    <cellStyle name="Standard 6 5 2 2 3" xfId="8950" xr:uid="{00000000-0005-0000-0000-0000A5900000}"/>
    <cellStyle name="Standard 6 5 2 3" xfId="6177" xr:uid="{00000000-0005-0000-0000-0000A6900000}"/>
    <cellStyle name="Standard 6 5 2 4" xfId="10048" xr:uid="{00000000-0005-0000-0000-0000A7900000}"/>
    <cellStyle name="Standard 6 5 2 5" xfId="8949" xr:uid="{00000000-0005-0000-0000-0000A8900000}"/>
    <cellStyle name="Standard 6 5 3" xfId="6861" xr:uid="{00000000-0005-0000-0000-0000A9900000}"/>
    <cellStyle name="Standard 6 5 3 2" xfId="13713" xr:uid="{00000000-0005-0000-0000-0000AA900000}"/>
    <cellStyle name="Standard 6 5 3 3" xfId="8951" xr:uid="{00000000-0005-0000-0000-0000AB900000}"/>
    <cellStyle name="Standard 6 5 4" xfId="6176" xr:uid="{00000000-0005-0000-0000-0000AC900000}"/>
    <cellStyle name="Standard 6 5 5" xfId="9378" xr:uid="{00000000-0005-0000-0000-0000AD900000}"/>
    <cellStyle name="Standard 6 5 6" xfId="8948" xr:uid="{00000000-0005-0000-0000-0000AE900000}"/>
    <cellStyle name="Standard 6 6" xfId="1754" xr:uid="{00000000-0005-0000-0000-0000AF900000}"/>
    <cellStyle name="Standard 6 6 2" xfId="2397" xr:uid="{00000000-0005-0000-0000-0000B0900000}"/>
    <cellStyle name="Standard 6 6 2 2" xfId="6864" xr:uid="{00000000-0005-0000-0000-0000B1900000}"/>
    <cellStyle name="Standard 6 6 2 2 2" xfId="13714" xr:uid="{00000000-0005-0000-0000-0000B2900000}"/>
    <cellStyle name="Standard 6 6 2 2 3" xfId="8954" xr:uid="{00000000-0005-0000-0000-0000B3900000}"/>
    <cellStyle name="Standard 6 6 2 3" xfId="6179" xr:uid="{00000000-0005-0000-0000-0000B4900000}"/>
    <cellStyle name="Standard 6 6 2 4" xfId="10359" xr:uid="{00000000-0005-0000-0000-0000B5900000}"/>
    <cellStyle name="Standard 6 6 2 5" xfId="8953" xr:uid="{00000000-0005-0000-0000-0000B6900000}"/>
    <cellStyle name="Standard 6 6 3" xfId="6863" xr:uid="{00000000-0005-0000-0000-0000B7900000}"/>
    <cellStyle name="Standard 6 6 3 2" xfId="13715" xr:uid="{00000000-0005-0000-0000-0000B8900000}"/>
    <cellStyle name="Standard 6 6 3 3" xfId="8955" xr:uid="{00000000-0005-0000-0000-0000B9900000}"/>
    <cellStyle name="Standard 6 6 4" xfId="6178" xr:uid="{00000000-0005-0000-0000-0000BA900000}"/>
    <cellStyle name="Standard 6 6 5" xfId="9722" xr:uid="{00000000-0005-0000-0000-0000BB900000}"/>
    <cellStyle name="Standard 6 6 6" xfId="8952" xr:uid="{00000000-0005-0000-0000-0000BC900000}"/>
    <cellStyle name="Standard 6 7" xfId="1810" xr:uid="{00000000-0005-0000-0000-0000BD900000}"/>
    <cellStyle name="Standard 6 7 2" xfId="6865" xr:uid="{00000000-0005-0000-0000-0000BE900000}"/>
    <cellStyle name="Standard 6 7 2 2" xfId="13716" xr:uid="{00000000-0005-0000-0000-0000BF900000}"/>
    <cellStyle name="Standard 6 7 2 3" xfId="8957" xr:uid="{00000000-0005-0000-0000-0000C0900000}"/>
    <cellStyle name="Standard 6 7 3" xfId="6180" xr:uid="{00000000-0005-0000-0000-0000C1900000}"/>
    <cellStyle name="Standard 6 7 4" xfId="9778" xr:uid="{00000000-0005-0000-0000-0000C2900000}"/>
    <cellStyle name="Standard 6 7 5" xfId="8956" xr:uid="{00000000-0005-0000-0000-0000C3900000}"/>
    <cellStyle name="Standard 6 8" xfId="2449" xr:uid="{00000000-0005-0000-0000-0000C4900000}"/>
    <cellStyle name="Standard 6 8 2" xfId="6866" xr:uid="{00000000-0005-0000-0000-0000C5900000}"/>
    <cellStyle name="Standard 6 8 2 2" xfId="13717" xr:uid="{00000000-0005-0000-0000-0000C6900000}"/>
    <cellStyle name="Standard 6 8 2 3" xfId="8959" xr:uid="{00000000-0005-0000-0000-0000C7900000}"/>
    <cellStyle name="Standard 6 8 3" xfId="6181" xr:uid="{00000000-0005-0000-0000-0000C8900000}"/>
    <cellStyle name="Standard 6 8 4" xfId="10411" xr:uid="{00000000-0005-0000-0000-0000C9900000}"/>
    <cellStyle name="Standard 6 8 5" xfId="8958" xr:uid="{00000000-0005-0000-0000-0000CA900000}"/>
    <cellStyle name="Standard 6 9" xfId="2493" xr:uid="{00000000-0005-0000-0000-0000CB900000}"/>
    <cellStyle name="Standard 6 9 2" xfId="6867" xr:uid="{00000000-0005-0000-0000-0000CC900000}"/>
    <cellStyle name="Standard 6 9 2 2" xfId="13718" xr:uid="{00000000-0005-0000-0000-0000CD900000}"/>
    <cellStyle name="Standard 6 9 2 3" xfId="8961" xr:uid="{00000000-0005-0000-0000-0000CE900000}"/>
    <cellStyle name="Standard 6 9 3" xfId="6182" xr:uid="{00000000-0005-0000-0000-0000CF900000}"/>
    <cellStyle name="Standard 6 9 4" xfId="10455" xr:uid="{00000000-0005-0000-0000-0000D0900000}"/>
    <cellStyle name="Standard 6 9 5" xfId="8960" xr:uid="{00000000-0005-0000-0000-0000D1900000}"/>
    <cellStyle name="Standard 7" xfId="132" xr:uid="{00000000-0005-0000-0000-0000D2900000}"/>
    <cellStyle name="Standard 7 10" xfId="692" xr:uid="{00000000-0005-0000-0000-0000D3900000}"/>
    <cellStyle name="Standard 7 10 2" xfId="6869" xr:uid="{00000000-0005-0000-0000-0000D4900000}"/>
    <cellStyle name="Standard 7 10 2 2" xfId="13719" xr:uid="{00000000-0005-0000-0000-0000D5900000}"/>
    <cellStyle name="Standard 7 10 2 3" xfId="8964" xr:uid="{00000000-0005-0000-0000-0000D6900000}"/>
    <cellStyle name="Standard 7 10 3" xfId="6184" xr:uid="{00000000-0005-0000-0000-0000D7900000}"/>
    <cellStyle name="Standard 7 10 4" xfId="15193" xr:uid="{00000000-0005-0000-0000-0000D8900000}"/>
    <cellStyle name="Standard 7 10 5" xfId="8963" xr:uid="{00000000-0005-0000-0000-0000D9900000}"/>
    <cellStyle name="Standard 7 11" xfId="6868" xr:uid="{00000000-0005-0000-0000-0000DA900000}"/>
    <cellStyle name="Standard 7 11 2" xfId="13720" xr:uid="{00000000-0005-0000-0000-0000DB900000}"/>
    <cellStyle name="Standard 7 11 3" xfId="8965" xr:uid="{00000000-0005-0000-0000-0000DC900000}"/>
    <cellStyle name="Standard 7 12" xfId="6183" xr:uid="{00000000-0005-0000-0000-0000DD900000}"/>
    <cellStyle name="Standard 7 13" xfId="15064" xr:uid="{00000000-0005-0000-0000-0000DE900000}"/>
    <cellStyle name="Standard 7 14" xfId="8962" xr:uid="{00000000-0005-0000-0000-0000DF900000}"/>
    <cellStyle name="Standard 7 2" xfId="353" xr:uid="{00000000-0005-0000-0000-0000E0900000}"/>
    <cellStyle name="Standard 7 2 2" xfId="552" xr:uid="{00000000-0005-0000-0000-0000E1900000}"/>
    <cellStyle name="Standard 7 2 2 2" xfId="1642" xr:uid="{00000000-0005-0000-0000-0000E2900000}"/>
    <cellStyle name="Standard 7 2 2 2 2" xfId="2318" xr:uid="{00000000-0005-0000-0000-0000E3900000}"/>
    <cellStyle name="Standard 7 2 2 2 2 2" xfId="6873" xr:uid="{00000000-0005-0000-0000-0000E4900000}"/>
    <cellStyle name="Standard 7 2 2 2 2 2 2" xfId="13721" xr:uid="{00000000-0005-0000-0000-0000E5900000}"/>
    <cellStyle name="Standard 7 2 2 2 2 2 3" xfId="8970" xr:uid="{00000000-0005-0000-0000-0000E6900000}"/>
    <cellStyle name="Standard 7 2 2 2 2 3" xfId="6188" xr:uid="{00000000-0005-0000-0000-0000E7900000}"/>
    <cellStyle name="Standard 7 2 2 2 2 4" xfId="10280" xr:uid="{00000000-0005-0000-0000-0000E8900000}"/>
    <cellStyle name="Standard 7 2 2 2 2 5" xfId="8969" xr:uid="{00000000-0005-0000-0000-0000E9900000}"/>
    <cellStyle name="Standard 7 2 2 2 3" xfId="6872" xr:uid="{00000000-0005-0000-0000-0000EA900000}"/>
    <cellStyle name="Standard 7 2 2 2 3 2" xfId="13722" xr:uid="{00000000-0005-0000-0000-0000EB900000}"/>
    <cellStyle name="Standard 7 2 2 2 3 3" xfId="8971" xr:uid="{00000000-0005-0000-0000-0000EC900000}"/>
    <cellStyle name="Standard 7 2 2 2 4" xfId="6187" xr:uid="{00000000-0005-0000-0000-0000ED900000}"/>
    <cellStyle name="Standard 7 2 2 2 5" xfId="9610" xr:uid="{00000000-0005-0000-0000-0000EE900000}"/>
    <cellStyle name="Standard 7 2 2 2 6" xfId="8968" xr:uid="{00000000-0005-0000-0000-0000EF900000}"/>
    <cellStyle name="Standard 7 2 2 3" xfId="1994" xr:uid="{00000000-0005-0000-0000-0000F0900000}"/>
    <cellStyle name="Standard 7 2 2 3 2" xfId="6874" xr:uid="{00000000-0005-0000-0000-0000F1900000}"/>
    <cellStyle name="Standard 7 2 2 3 2 2" xfId="13723" xr:uid="{00000000-0005-0000-0000-0000F2900000}"/>
    <cellStyle name="Standard 7 2 2 3 2 3" xfId="8973" xr:uid="{00000000-0005-0000-0000-0000F3900000}"/>
    <cellStyle name="Standard 7 2 2 3 3" xfId="6189" xr:uid="{00000000-0005-0000-0000-0000F4900000}"/>
    <cellStyle name="Standard 7 2 2 3 4" xfId="9958" xr:uid="{00000000-0005-0000-0000-0000F5900000}"/>
    <cellStyle name="Standard 7 2 2 3 5" xfId="8972" xr:uid="{00000000-0005-0000-0000-0000F6900000}"/>
    <cellStyle name="Standard 7 2 2 4" xfId="959" xr:uid="{00000000-0005-0000-0000-0000F7900000}"/>
    <cellStyle name="Standard 7 2 2 4 2" xfId="6875" xr:uid="{00000000-0005-0000-0000-0000F8900000}"/>
    <cellStyle name="Standard 7 2 2 4 2 2" xfId="13724" xr:uid="{00000000-0005-0000-0000-0000F9900000}"/>
    <cellStyle name="Standard 7 2 2 4 2 3" xfId="8975" xr:uid="{00000000-0005-0000-0000-0000FA900000}"/>
    <cellStyle name="Standard 7 2 2 4 3" xfId="6190" xr:uid="{00000000-0005-0000-0000-0000FB900000}"/>
    <cellStyle name="Standard 7 2 2 4 4" xfId="14242" xr:uid="{00000000-0005-0000-0000-0000FC900000}"/>
    <cellStyle name="Standard 7 2 2 4 5" xfId="8974" xr:uid="{00000000-0005-0000-0000-0000FD900000}"/>
    <cellStyle name="Standard 7 2 2 5" xfId="6871" xr:uid="{00000000-0005-0000-0000-0000FE900000}"/>
    <cellStyle name="Standard 7 2 2 5 2" xfId="13725" xr:uid="{00000000-0005-0000-0000-0000FF900000}"/>
    <cellStyle name="Standard 7 2 2 5 3" xfId="8976" xr:uid="{00000000-0005-0000-0000-000000910000}"/>
    <cellStyle name="Standard 7 2 2 6" xfId="6186" xr:uid="{00000000-0005-0000-0000-000001910000}"/>
    <cellStyle name="Standard 7 2 2 7" xfId="14646" xr:uid="{00000000-0005-0000-0000-000002910000}"/>
    <cellStyle name="Standard 7 2 2 8" xfId="8967" xr:uid="{00000000-0005-0000-0000-000003910000}"/>
    <cellStyle name="Standard 7 2 3" xfId="1483" xr:uid="{00000000-0005-0000-0000-000004910000}"/>
    <cellStyle name="Standard 7 2 3 2" xfId="2154" xr:uid="{00000000-0005-0000-0000-000005910000}"/>
    <cellStyle name="Standard 7 2 3 2 2" xfId="6877" xr:uid="{00000000-0005-0000-0000-000006910000}"/>
    <cellStyle name="Standard 7 2 3 2 2 2" xfId="13726" xr:uid="{00000000-0005-0000-0000-000007910000}"/>
    <cellStyle name="Standard 7 2 3 2 2 3" xfId="8979" xr:uid="{00000000-0005-0000-0000-000008910000}"/>
    <cellStyle name="Standard 7 2 3 2 3" xfId="6192" xr:uid="{00000000-0005-0000-0000-000009910000}"/>
    <cellStyle name="Standard 7 2 3 2 4" xfId="10117" xr:uid="{00000000-0005-0000-0000-00000A910000}"/>
    <cellStyle name="Standard 7 2 3 2 5" xfId="8978" xr:uid="{00000000-0005-0000-0000-00000B910000}"/>
    <cellStyle name="Standard 7 2 3 3" xfId="6876" xr:uid="{00000000-0005-0000-0000-00000C910000}"/>
    <cellStyle name="Standard 7 2 3 3 2" xfId="13727" xr:uid="{00000000-0005-0000-0000-00000D910000}"/>
    <cellStyle name="Standard 7 2 3 3 3" xfId="8980" xr:uid="{00000000-0005-0000-0000-00000E910000}"/>
    <cellStyle name="Standard 7 2 3 4" xfId="6191" xr:uid="{00000000-0005-0000-0000-00000F910000}"/>
    <cellStyle name="Standard 7 2 3 5" xfId="9452" xr:uid="{00000000-0005-0000-0000-000010910000}"/>
    <cellStyle name="Standard 7 2 3 6" xfId="8977" xr:uid="{00000000-0005-0000-0000-000011910000}"/>
    <cellStyle name="Standard 7 2 4" xfId="1855" xr:uid="{00000000-0005-0000-0000-000012910000}"/>
    <cellStyle name="Standard 7 2 4 2" xfId="6878" xr:uid="{00000000-0005-0000-0000-000013910000}"/>
    <cellStyle name="Standard 7 2 4 2 2" xfId="13728" xr:uid="{00000000-0005-0000-0000-000014910000}"/>
    <cellStyle name="Standard 7 2 4 2 3" xfId="8982" xr:uid="{00000000-0005-0000-0000-000015910000}"/>
    <cellStyle name="Standard 7 2 4 3" xfId="6193" xr:uid="{00000000-0005-0000-0000-000016910000}"/>
    <cellStyle name="Standard 7 2 4 4" xfId="9823" xr:uid="{00000000-0005-0000-0000-000017910000}"/>
    <cellStyle name="Standard 7 2 4 5" xfId="8981" xr:uid="{00000000-0005-0000-0000-000018910000}"/>
    <cellStyle name="Standard 7 2 5" xfId="767" xr:uid="{00000000-0005-0000-0000-000019910000}"/>
    <cellStyle name="Standard 7 2 5 2" xfId="6879" xr:uid="{00000000-0005-0000-0000-00001A910000}"/>
    <cellStyle name="Standard 7 2 5 2 2" xfId="13729" xr:uid="{00000000-0005-0000-0000-00001B910000}"/>
    <cellStyle name="Standard 7 2 5 2 3" xfId="8984" xr:uid="{00000000-0005-0000-0000-00001C910000}"/>
    <cellStyle name="Standard 7 2 5 3" xfId="6194" xr:uid="{00000000-0005-0000-0000-00001D910000}"/>
    <cellStyle name="Standard 7 2 5 4" xfId="14434" xr:uid="{00000000-0005-0000-0000-00001E910000}"/>
    <cellStyle name="Standard 7 2 5 5" xfId="8983" xr:uid="{00000000-0005-0000-0000-00001F910000}"/>
    <cellStyle name="Standard 7 2 6" xfId="6870" xr:uid="{00000000-0005-0000-0000-000020910000}"/>
    <cellStyle name="Standard 7 2 6 2" xfId="13730" xr:uid="{00000000-0005-0000-0000-000021910000}"/>
    <cellStyle name="Standard 7 2 6 3" xfId="8985" xr:uid="{00000000-0005-0000-0000-000022910000}"/>
    <cellStyle name="Standard 7 2 7" xfId="6185" xr:uid="{00000000-0005-0000-0000-000023910000}"/>
    <cellStyle name="Standard 7 2 8" xfId="14844" xr:uid="{00000000-0005-0000-0000-000024910000}"/>
    <cellStyle name="Standard 7 2 9" xfId="8966" xr:uid="{00000000-0005-0000-0000-000025910000}"/>
    <cellStyle name="Standard 7 3" xfId="423" xr:uid="{00000000-0005-0000-0000-000026910000}"/>
    <cellStyle name="Standard 7 3 2" xfId="619" xr:uid="{00000000-0005-0000-0000-000027910000}"/>
    <cellStyle name="Standard 7 3 2 2" xfId="1687" xr:uid="{00000000-0005-0000-0000-000028910000}"/>
    <cellStyle name="Standard 7 3 2 2 2" xfId="2363" xr:uid="{00000000-0005-0000-0000-000029910000}"/>
    <cellStyle name="Standard 7 3 2 2 2 2" xfId="6883" xr:uid="{00000000-0005-0000-0000-00002A910000}"/>
    <cellStyle name="Standard 7 3 2 2 2 2 2" xfId="13731" xr:uid="{00000000-0005-0000-0000-00002B910000}"/>
    <cellStyle name="Standard 7 3 2 2 2 2 3" xfId="8990" xr:uid="{00000000-0005-0000-0000-00002C910000}"/>
    <cellStyle name="Standard 7 3 2 2 2 3" xfId="6198" xr:uid="{00000000-0005-0000-0000-00002D910000}"/>
    <cellStyle name="Standard 7 3 2 2 2 4" xfId="10325" xr:uid="{00000000-0005-0000-0000-00002E910000}"/>
    <cellStyle name="Standard 7 3 2 2 2 5" xfId="8989" xr:uid="{00000000-0005-0000-0000-00002F910000}"/>
    <cellStyle name="Standard 7 3 2 2 3" xfId="6882" xr:uid="{00000000-0005-0000-0000-000030910000}"/>
    <cellStyle name="Standard 7 3 2 2 3 2" xfId="13732" xr:uid="{00000000-0005-0000-0000-000031910000}"/>
    <cellStyle name="Standard 7 3 2 2 3 3" xfId="8991" xr:uid="{00000000-0005-0000-0000-000032910000}"/>
    <cellStyle name="Standard 7 3 2 2 4" xfId="6197" xr:uid="{00000000-0005-0000-0000-000033910000}"/>
    <cellStyle name="Standard 7 3 2 2 5" xfId="9655" xr:uid="{00000000-0005-0000-0000-000034910000}"/>
    <cellStyle name="Standard 7 3 2 2 6" xfId="8988" xr:uid="{00000000-0005-0000-0000-000035910000}"/>
    <cellStyle name="Standard 7 3 2 3" xfId="2039" xr:uid="{00000000-0005-0000-0000-000036910000}"/>
    <cellStyle name="Standard 7 3 2 3 2" xfId="6884" xr:uid="{00000000-0005-0000-0000-000037910000}"/>
    <cellStyle name="Standard 7 3 2 3 2 2" xfId="13733" xr:uid="{00000000-0005-0000-0000-000038910000}"/>
    <cellStyle name="Standard 7 3 2 3 2 3" xfId="8993" xr:uid="{00000000-0005-0000-0000-000039910000}"/>
    <cellStyle name="Standard 7 3 2 3 3" xfId="6199" xr:uid="{00000000-0005-0000-0000-00003A910000}"/>
    <cellStyle name="Standard 7 3 2 3 4" xfId="10003" xr:uid="{00000000-0005-0000-0000-00003B910000}"/>
    <cellStyle name="Standard 7 3 2 3 5" xfId="8992" xr:uid="{00000000-0005-0000-0000-00003C910000}"/>
    <cellStyle name="Standard 7 3 2 4" xfId="1026" xr:uid="{00000000-0005-0000-0000-00003D910000}"/>
    <cellStyle name="Standard 7 3 2 4 2" xfId="6885" xr:uid="{00000000-0005-0000-0000-00003E910000}"/>
    <cellStyle name="Standard 7 3 2 4 2 2" xfId="13734" xr:uid="{00000000-0005-0000-0000-00003F910000}"/>
    <cellStyle name="Standard 7 3 2 4 2 3" xfId="8995" xr:uid="{00000000-0005-0000-0000-000040910000}"/>
    <cellStyle name="Standard 7 3 2 4 3" xfId="6200" xr:uid="{00000000-0005-0000-0000-000041910000}"/>
    <cellStyle name="Standard 7 3 2 4 4" xfId="14175" xr:uid="{00000000-0005-0000-0000-000042910000}"/>
    <cellStyle name="Standard 7 3 2 4 5" xfId="8994" xr:uid="{00000000-0005-0000-0000-000043910000}"/>
    <cellStyle name="Standard 7 3 2 5" xfId="6881" xr:uid="{00000000-0005-0000-0000-000044910000}"/>
    <cellStyle name="Standard 7 3 2 5 2" xfId="13735" xr:uid="{00000000-0005-0000-0000-000045910000}"/>
    <cellStyle name="Standard 7 3 2 5 3" xfId="8996" xr:uid="{00000000-0005-0000-0000-000046910000}"/>
    <cellStyle name="Standard 7 3 2 6" xfId="6196" xr:uid="{00000000-0005-0000-0000-000047910000}"/>
    <cellStyle name="Standard 7 3 2 7" xfId="14579" xr:uid="{00000000-0005-0000-0000-000048910000}"/>
    <cellStyle name="Standard 7 3 2 8" xfId="8987" xr:uid="{00000000-0005-0000-0000-000049910000}"/>
    <cellStyle name="Standard 7 3 3" xfId="1528" xr:uid="{00000000-0005-0000-0000-00004A910000}"/>
    <cellStyle name="Standard 7 3 3 2" xfId="2199" xr:uid="{00000000-0005-0000-0000-00004B910000}"/>
    <cellStyle name="Standard 7 3 3 2 2" xfId="6887" xr:uid="{00000000-0005-0000-0000-00004C910000}"/>
    <cellStyle name="Standard 7 3 3 2 2 2" xfId="13736" xr:uid="{00000000-0005-0000-0000-00004D910000}"/>
    <cellStyle name="Standard 7 3 3 2 2 3" xfId="8999" xr:uid="{00000000-0005-0000-0000-00004E910000}"/>
    <cellStyle name="Standard 7 3 3 2 3" xfId="6202" xr:uid="{00000000-0005-0000-0000-00004F910000}"/>
    <cellStyle name="Standard 7 3 3 2 4" xfId="10161" xr:uid="{00000000-0005-0000-0000-000050910000}"/>
    <cellStyle name="Standard 7 3 3 2 5" xfId="8998" xr:uid="{00000000-0005-0000-0000-000051910000}"/>
    <cellStyle name="Standard 7 3 3 3" xfId="6886" xr:uid="{00000000-0005-0000-0000-000052910000}"/>
    <cellStyle name="Standard 7 3 3 3 2" xfId="13737" xr:uid="{00000000-0005-0000-0000-000053910000}"/>
    <cellStyle name="Standard 7 3 3 3 3" xfId="9000" xr:uid="{00000000-0005-0000-0000-000054910000}"/>
    <cellStyle name="Standard 7 3 3 4" xfId="6201" xr:uid="{00000000-0005-0000-0000-000055910000}"/>
    <cellStyle name="Standard 7 3 3 5" xfId="9497" xr:uid="{00000000-0005-0000-0000-000056910000}"/>
    <cellStyle name="Standard 7 3 3 6" xfId="8997" xr:uid="{00000000-0005-0000-0000-000057910000}"/>
    <cellStyle name="Standard 7 3 4" xfId="1900" xr:uid="{00000000-0005-0000-0000-000058910000}"/>
    <cellStyle name="Standard 7 3 4 2" xfId="6888" xr:uid="{00000000-0005-0000-0000-000059910000}"/>
    <cellStyle name="Standard 7 3 4 2 2" xfId="13738" xr:uid="{00000000-0005-0000-0000-00005A910000}"/>
    <cellStyle name="Standard 7 3 4 2 3" xfId="9002" xr:uid="{00000000-0005-0000-0000-00005B910000}"/>
    <cellStyle name="Standard 7 3 4 3" xfId="6203" xr:uid="{00000000-0005-0000-0000-00005C910000}"/>
    <cellStyle name="Standard 7 3 4 4" xfId="9866" xr:uid="{00000000-0005-0000-0000-00005D910000}"/>
    <cellStyle name="Standard 7 3 4 5" xfId="9001" xr:uid="{00000000-0005-0000-0000-00005E910000}"/>
    <cellStyle name="Standard 7 3 5" xfId="837" xr:uid="{00000000-0005-0000-0000-00005F910000}"/>
    <cellStyle name="Standard 7 3 5 2" xfId="6889" xr:uid="{00000000-0005-0000-0000-000060910000}"/>
    <cellStyle name="Standard 7 3 5 2 2" xfId="13739" xr:uid="{00000000-0005-0000-0000-000061910000}"/>
    <cellStyle name="Standard 7 3 5 2 3" xfId="9004" xr:uid="{00000000-0005-0000-0000-000062910000}"/>
    <cellStyle name="Standard 7 3 5 3" xfId="6204" xr:uid="{00000000-0005-0000-0000-000063910000}"/>
    <cellStyle name="Standard 7 3 5 4" xfId="14364" xr:uid="{00000000-0005-0000-0000-000064910000}"/>
    <cellStyle name="Standard 7 3 5 5" xfId="9003" xr:uid="{00000000-0005-0000-0000-000065910000}"/>
    <cellStyle name="Standard 7 3 6" xfId="6880" xr:uid="{00000000-0005-0000-0000-000066910000}"/>
    <cellStyle name="Standard 7 3 6 2" xfId="13740" xr:uid="{00000000-0005-0000-0000-000067910000}"/>
    <cellStyle name="Standard 7 3 6 3" xfId="9005" xr:uid="{00000000-0005-0000-0000-000068910000}"/>
    <cellStyle name="Standard 7 3 7" xfId="6195" xr:uid="{00000000-0005-0000-0000-000069910000}"/>
    <cellStyle name="Standard 7 3 8" xfId="14775" xr:uid="{00000000-0005-0000-0000-00006A910000}"/>
    <cellStyle name="Standard 7 3 9" xfId="8986" xr:uid="{00000000-0005-0000-0000-00006B910000}"/>
    <cellStyle name="Standard 7 4" xfId="497" xr:uid="{00000000-0005-0000-0000-00006C910000}"/>
    <cellStyle name="Standard 7 4 2" xfId="1586" xr:uid="{00000000-0005-0000-0000-00006D910000}"/>
    <cellStyle name="Standard 7 4 2 2" xfId="2252" xr:uid="{00000000-0005-0000-0000-00006E910000}"/>
    <cellStyle name="Standard 7 4 2 2 2" xfId="6892" xr:uid="{00000000-0005-0000-0000-00006F910000}"/>
    <cellStyle name="Standard 7 4 2 2 2 2" xfId="13741" xr:uid="{00000000-0005-0000-0000-000070910000}"/>
    <cellStyle name="Standard 7 4 2 2 2 3" xfId="9009" xr:uid="{00000000-0005-0000-0000-000071910000}"/>
    <cellStyle name="Standard 7 4 2 2 3" xfId="6207" xr:uid="{00000000-0005-0000-0000-000072910000}"/>
    <cellStyle name="Standard 7 4 2 2 4" xfId="10214" xr:uid="{00000000-0005-0000-0000-000073910000}"/>
    <cellStyle name="Standard 7 4 2 2 5" xfId="9008" xr:uid="{00000000-0005-0000-0000-000074910000}"/>
    <cellStyle name="Standard 7 4 2 3" xfId="6891" xr:uid="{00000000-0005-0000-0000-000075910000}"/>
    <cellStyle name="Standard 7 4 2 3 2" xfId="13742" xr:uid="{00000000-0005-0000-0000-000076910000}"/>
    <cellStyle name="Standard 7 4 2 3 3" xfId="9010" xr:uid="{00000000-0005-0000-0000-000077910000}"/>
    <cellStyle name="Standard 7 4 2 4" xfId="6206" xr:uid="{00000000-0005-0000-0000-000078910000}"/>
    <cellStyle name="Standard 7 4 2 5" xfId="9554" xr:uid="{00000000-0005-0000-0000-000079910000}"/>
    <cellStyle name="Standard 7 4 2 6" xfId="9007" xr:uid="{00000000-0005-0000-0000-00007A910000}"/>
    <cellStyle name="Standard 7 4 3" xfId="1949" xr:uid="{00000000-0005-0000-0000-00007B910000}"/>
    <cellStyle name="Standard 7 4 3 2" xfId="6893" xr:uid="{00000000-0005-0000-0000-00007C910000}"/>
    <cellStyle name="Standard 7 4 3 2 2" xfId="13743" xr:uid="{00000000-0005-0000-0000-00007D910000}"/>
    <cellStyle name="Standard 7 4 3 2 3" xfId="9012" xr:uid="{00000000-0005-0000-0000-00007E910000}"/>
    <cellStyle name="Standard 7 4 3 3" xfId="6208" xr:uid="{00000000-0005-0000-0000-00007F910000}"/>
    <cellStyle name="Standard 7 4 3 4" xfId="9913" xr:uid="{00000000-0005-0000-0000-000080910000}"/>
    <cellStyle name="Standard 7 4 3 5" xfId="9011" xr:uid="{00000000-0005-0000-0000-000081910000}"/>
    <cellStyle name="Standard 7 4 4" xfId="905" xr:uid="{00000000-0005-0000-0000-000082910000}"/>
    <cellStyle name="Standard 7 4 4 2" xfId="6894" xr:uid="{00000000-0005-0000-0000-000083910000}"/>
    <cellStyle name="Standard 7 4 4 2 2" xfId="13744" xr:uid="{00000000-0005-0000-0000-000084910000}"/>
    <cellStyle name="Standard 7 4 4 2 3" xfId="9014" xr:uid="{00000000-0005-0000-0000-000085910000}"/>
    <cellStyle name="Standard 7 4 4 3" xfId="6209" xr:uid="{00000000-0005-0000-0000-000086910000}"/>
    <cellStyle name="Standard 7 4 4 4" xfId="14296" xr:uid="{00000000-0005-0000-0000-000087910000}"/>
    <cellStyle name="Standard 7 4 4 5" xfId="9013" xr:uid="{00000000-0005-0000-0000-000088910000}"/>
    <cellStyle name="Standard 7 4 5" xfId="6890" xr:uid="{00000000-0005-0000-0000-000089910000}"/>
    <cellStyle name="Standard 7 4 5 2" xfId="13745" xr:uid="{00000000-0005-0000-0000-00008A910000}"/>
    <cellStyle name="Standard 7 4 5 3" xfId="9015" xr:uid="{00000000-0005-0000-0000-00008B910000}"/>
    <cellStyle name="Standard 7 4 6" xfId="6205" xr:uid="{00000000-0005-0000-0000-00008C910000}"/>
    <cellStyle name="Standard 7 4 7" xfId="14701" xr:uid="{00000000-0005-0000-0000-00008D910000}"/>
    <cellStyle name="Standard 7 4 8" xfId="9006" xr:uid="{00000000-0005-0000-0000-00008E910000}"/>
    <cellStyle name="Standard 7 5" xfId="1411" xr:uid="{00000000-0005-0000-0000-00008F910000}"/>
    <cellStyle name="Standard 7 5 2" xfId="2088" xr:uid="{00000000-0005-0000-0000-000090910000}"/>
    <cellStyle name="Standard 7 5 2 2" xfId="6896" xr:uid="{00000000-0005-0000-0000-000091910000}"/>
    <cellStyle name="Standard 7 5 2 2 2" xfId="13746" xr:uid="{00000000-0005-0000-0000-000092910000}"/>
    <cellStyle name="Standard 7 5 2 2 3" xfId="9018" xr:uid="{00000000-0005-0000-0000-000093910000}"/>
    <cellStyle name="Standard 7 5 2 3" xfId="6211" xr:uid="{00000000-0005-0000-0000-000094910000}"/>
    <cellStyle name="Standard 7 5 2 4" xfId="10051" xr:uid="{00000000-0005-0000-0000-000095910000}"/>
    <cellStyle name="Standard 7 5 2 5" xfId="9017" xr:uid="{00000000-0005-0000-0000-000096910000}"/>
    <cellStyle name="Standard 7 5 3" xfId="6895" xr:uid="{00000000-0005-0000-0000-000097910000}"/>
    <cellStyle name="Standard 7 5 3 2" xfId="13747" xr:uid="{00000000-0005-0000-0000-000098910000}"/>
    <cellStyle name="Standard 7 5 3 3" xfId="9019" xr:uid="{00000000-0005-0000-0000-000099910000}"/>
    <cellStyle name="Standard 7 5 4" xfId="6210" xr:uid="{00000000-0005-0000-0000-00009A910000}"/>
    <cellStyle name="Standard 7 5 5" xfId="9380" xr:uid="{00000000-0005-0000-0000-00009B910000}"/>
    <cellStyle name="Standard 7 5 6" xfId="9016" xr:uid="{00000000-0005-0000-0000-00009C910000}"/>
    <cellStyle name="Standard 7 6" xfId="1755" xr:uid="{00000000-0005-0000-0000-00009D910000}"/>
    <cellStyle name="Standard 7 6 2" xfId="2398" xr:uid="{00000000-0005-0000-0000-00009E910000}"/>
    <cellStyle name="Standard 7 6 2 2" xfId="6898" xr:uid="{00000000-0005-0000-0000-00009F910000}"/>
    <cellStyle name="Standard 7 6 2 2 2" xfId="13748" xr:uid="{00000000-0005-0000-0000-0000A0910000}"/>
    <cellStyle name="Standard 7 6 2 2 3" xfId="9022" xr:uid="{00000000-0005-0000-0000-0000A1910000}"/>
    <cellStyle name="Standard 7 6 2 3" xfId="6213" xr:uid="{00000000-0005-0000-0000-0000A2910000}"/>
    <cellStyle name="Standard 7 6 2 4" xfId="10360" xr:uid="{00000000-0005-0000-0000-0000A3910000}"/>
    <cellStyle name="Standard 7 6 2 5" xfId="9021" xr:uid="{00000000-0005-0000-0000-0000A4910000}"/>
    <cellStyle name="Standard 7 6 3" xfId="6897" xr:uid="{00000000-0005-0000-0000-0000A5910000}"/>
    <cellStyle name="Standard 7 6 3 2" xfId="13749" xr:uid="{00000000-0005-0000-0000-0000A6910000}"/>
    <cellStyle name="Standard 7 6 3 3" xfId="9023" xr:uid="{00000000-0005-0000-0000-0000A7910000}"/>
    <cellStyle name="Standard 7 6 4" xfId="6212" xr:uid="{00000000-0005-0000-0000-0000A8910000}"/>
    <cellStyle name="Standard 7 6 5" xfId="9723" xr:uid="{00000000-0005-0000-0000-0000A9910000}"/>
    <cellStyle name="Standard 7 6 6" xfId="9020" xr:uid="{00000000-0005-0000-0000-0000AA910000}"/>
    <cellStyle name="Standard 7 7" xfId="1811" xr:uid="{00000000-0005-0000-0000-0000AB910000}"/>
    <cellStyle name="Standard 7 7 2" xfId="6899" xr:uid="{00000000-0005-0000-0000-0000AC910000}"/>
    <cellStyle name="Standard 7 7 2 2" xfId="13750" xr:uid="{00000000-0005-0000-0000-0000AD910000}"/>
    <cellStyle name="Standard 7 7 2 3" xfId="9025" xr:uid="{00000000-0005-0000-0000-0000AE910000}"/>
    <cellStyle name="Standard 7 7 3" xfId="6214" xr:uid="{00000000-0005-0000-0000-0000AF910000}"/>
    <cellStyle name="Standard 7 7 4" xfId="9779" xr:uid="{00000000-0005-0000-0000-0000B0910000}"/>
    <cellStyle name="Standard 7 7 5" xfId="9024" xr:uid="{00000000-0005-0000-0000-0000B1910000}"/>
    <cellStyle name="Standard 7 8" xfId="2450" xr:uid="{00000000-0005-0000-0000-0000B2910000}"/>
    <cellStyle name="Standard 7 8 2" xfId="6900" xr:uid="{00000000-0005-0000-0000-0000B3910000}"/>
    <cellStyle name="Standard 7 8 2 2" xfId="13751" xr:uid="{00000000-0005-0000-0000-0000B4910000}"/>
    <cellStyle name="Standard 7 8 2 3" xfId="9027" xr:uid="{00000000-0005-0000-0000-0000B5910000}"/>
    <cellStyle name="Standard 7 8 3" xfId="6215" xr:uid="{00000000-0005-0000-0000-0000B6910000}"/>
    <cellStyle name="Standard 7 8 4" xfId="10412" xr:uid="{00000000-0005-0000-0000-0000B7910000}"/>
    <cellStyle name="Standard 7 8 5" xfId="9026" xr:uid="{00000000-0005-0000-0000-0000B8910000}"/>
    <cellStyle name="Standard 7 9" xfId="2494" xr:uid="{00000000-0005-0000-0000-0000B9910000}"/>
    <cellStyle name="Standard 7 9 2" xfId="6901" xr:uid="{00000000-0005-0000-0000-0000BA910000}"/>
    <cellStyle name="Standard 7 9 2 2" xfId="13752" xr:uid="{00000000-0005-0000-0000-0000BB910000}"/>
    <cellStyle name="Standard 7 9 2 3" xfId="9029" xr:uid="{00000000-0005-0000-0000-0000BC910000}"/>
    <cellStyle name="Standard 7 9 3" xfId="6216" xr:uid="{00000000-0005-0000-0000-0000BD910000}"/>
    <cellStyle name="Standard 7 9 4" xfId="10456" xr:uid="{00000000-0005-0000-0000-0000BE910000}"/>
    <cellStyle name="Standard 7 9 5" xfId="9028" xr:uid="{00000000-0005-0000-0000-0000BF910000}"/>
    <cellStyle name="Standard 8" xfId="133" xr:uid="{00000000-0005-0000-0000-0000C0910000}"/>
    <cellStyle name="Standard 8 10" xfId="693" xr:uid="{00000000-0005-0000-0000-0000C1910000}"/>
    <cellStyle name="Standard 8 10 2" xfId="6903" xr:uid="{00000000-0005-0000-0000-0000C2910000}"/>
    <cellStyle name="Standard 8 10 2 2" xfId="13753" xr:uid="{00000000-0005-0000-0000-0000C3910000}"/>
    <cellStyle name="Standard 8 10 2 3" xfId="9032" xr:uid="{00000000-0005-0000-0000-0000C4910000}"/>
    <cellStyle name="Standard 8 10 3" xfId="6218" xr:uid="{00000000-0005-0000-0000-0000C5910000}"/>
    <cellStyle name="Standard 8 10 4" xfId="14507" xr:uid="{00000000-0005-0000-0000-0000C6910000}"/>
    <cellStyle name="Standard 8 10 5" xfId="9031" xr:uid="{00000000-0005-0000-0000-0000C7910000}"/>
    <cellStyle name="Standard 8 11" xfId="6902" xr:uid="{00000000-0005-0000-0000-0000C8910000}"/>
    <cellStyle name="Standard 8 11 2" xfId="13754" xr:uid="{00000000-0005-0000-0000-0000C9910000}"/>
    <cellStyle name="Standard 8 11 3" xfId="9033" xr:uid="{00000000-0005-0000-0000-0000CA910000}"/>
    <cellStyle name="Standard 8 12" xfId="6217" xr:uid="{00000000-0005-0000-0000-0000CB910000}"/>
    <cellStyle name="Standard 8 13" xfId="15063" xr:uid="{00000000-0005-0000-0000-0000CC910000}"/>
    <cellStyle name="Standard 8 14" xfId="9030" xr:uid="{00000000-0005-0000-0000-0000CD910000}"/>
    <cellStyle name="Standard 8 2" xfId="354" xr:uid="{00000000-0005-0000-0000-0000CE910000}"/>
    <cellStyle name="Standard 8 2 2" xfId="553" xr:uid="{00000000-0005-0000-0000-0000CF910000}"/>
    <cellStyle name="Standard 8 2 2 2" xfId="1643" xr:uid="{00000000-0005-0000-0000-0000D0910000}"/>
    <cellStyle name="Standard 8 2 2 2 2" xfId="2319" xr:uid="{00000000-0005-0000-0000-0000D1910000}"/>
    <cellStyle name="Standard 8 2 2 2 2 2" xfId="6907" xr:uid="{00000000-0005-0000-0000-0000D2910000}"/>
    <cellStyle name="Standard 8 2 2 2 2 2 2" xfId="13755" xr:uid="{00000000-0005-0000-0000-0000D3910000}"/>
    <cellStyle name="Standard 8 2 2 2 2 2 3" xfId="9038" xr:uid="{00000000-0005-0000-0000-0000D4910000}"/>
    <cellStyle name="Standard 8 2 2 2 2 3" xfId="6222" xr:uid="{00000000-0005-0000-0000-0000D5910000}"/>
    <cellStyle name="Standard 8 2 2 2 2 4" xfId="10281" xr:uid="{00000000-0005-0000-0000-0000D6910000}"/>
    <cellStyle name="Standard 8 2 2 2 2 5" xfId="9037" xr:uid="{00000000-0005-0000-0000-0000D7910000}"/>
    <cellStyle name="Standard 8 2 2 2 3" xfId="6906" xr:uid="{00000000-0005-0000-0000-0000D8910000}"/>
    <cellStyle name="Standard 8 2 2 2 3 2" xfId="13756" xr:uid="{00000000-0005-0000-0000-0000D9910000}"/>
    <cellStyle name="Standard 8 2 2 2 3 3" xfId="9039" xr:uid="{00000000-0005-0000-0000-0000DA910000}"/>
    <cellStyle name="Standard 8 2 2 2 4" xfId="6221" xr:uid="{00000000-0005-0000-0000-0000DB910000}"/>
    <cellStyle name="Standard 8 2 2 2 5" xfId="9611" xr:uid="{00000000-0005-0000-0000-0000DC910000}"/>
    <cellStyle name="Standard 8 2 2 2 6" xfId="9036" xr:uid="{00000000-0005-0000-0000-0000DD910000}"/>
    <cellStyle name="Standard 8 2 2 3" xfId="1995" xr:uid="{00000000-0005-0000-0000-0000DE910000}"/>
    <cellStyle name="Standard 8 2 2 3 2" xfId="6908" xr:uid="{00000000-0005-0000-0000-0000DF910000}"/>
    <cellStyle name="Standard 8 2 2 3 2 2" xfId="13757" xr:uid="{00000000-0005-0000-0000-0000E0910000}"/>
    <cellStyle name="Standard 8 2 2 3 2 3" xfId="9041" xr:uid="{00000000-0005-0000-0000-0000E1910000}"/>
    <cellStyle name="Standard 8 2 2 3 3" xfId="6223" xr:uid="{00000000-0005-0000-0000-0000E2910000}"/>
    <cellStyle name="Standard 8 2 2 3 4" xfId="9959" xr:uid="{00000000-0005-0000-0000-0000E3910000}"/>
    <cellStyle name="Standard 8 2 2 3 5" xfId="9040" xr:uid="{00000000-0005-0000-0000-0000E4910000}"/>
    <cellStyle name="Standard 8 2 2 4" xfId="960" xr:uid="{00000000-0005-0000-0000-0000E5910000}"/>
    <cellStyle name="Standard 8 2 2 4 2" xfId="6909" xr:uid="{00000000-0005-0000-0000-0000E6910000}"/>
    <cellStyle name="Standard 8 2 2 4 2 2" xfId="13758" xr:uid="{00000000-0005-0000-0000-0000E7910000}"/>
    <cellStyle name="Standard 8 2 2 4 2 3" xfId="9043" xr:uid="{00000000-0005-0000-0000-0000E8910000}"/>
    <cellStyle name="Standard 8 2 2 4 3" xfId="6224" xr:uid="{00000000-0005-0000-0000-0000E9910000}"/>
    <cellStyle name="Standard 8 2 2 4 4" xfId="14241" xr:uid="{00000000-0005-0000-0000-0000EA910000}"/>
    <cellStyle name="Standard 8 2 2 4 5" xfId="9042" xr:uid="{00000000-0005-0000-0000-0000EB910000}"/>
    <cellStyle name="Standard 8 2 2 5" xfId="6905" xr:uid="{00000000-0005-0000-0000-0000EC910000}"/>
    <cellStyle name="Standard 8 2 2 5 2" xfId="13759" xr:uid="{00000000-0005-0000-0000-0000ED910000}"/>
    <cellStyle name="Standard 8 2 2 5 3" xfId="9044" xr:uid="{00000000-0005-0000-0000-0000EE910000}"/>
    <cellStyle name="Standard 8 2 2 6" xfId="6220" xr:uid="{00000000-0005-0000-0000-0000EF910000}"/>
    <cellStyle name="Standard 8 2 2 7" xfId="14645" xr:uid="{00000000-0005-0000-0000-0000F0910000}"/>
    <cellStyle name="Standard 8 2 2 8" xfId="9035" xr:uid="{00000000-0005-0000-0000-0000F1910000}"/>
    <cellStyle name="Standard 8 2 3" xfId="1484" xr:uid="{00000000-0005-0000-0000-0000F2910000}"/>
    <cellStyle name="Standard 8 2 3 2" xfId="2155" xr:uid="{00000000-0005-0000-0000-0000F3910000}"/>
    <cellStyle name="Standard 8 2 3 2 2" xfId="6911" xr:uid="{00000000-0005-0000-0000-0000F4910000}"/>
    <cellStyle name="Standard 8 2 3 2 2 2" xfId="13760" xr:uid="{00000000-0005-0000-0000-0000F5910000}"/>
    <cellStyle name="Standard 8 2 3 2 2 3" xfId="9047" xr:uid="{00000000-0005-0000-0000-0000F6910000}"/>
    <cellStyle name="Standard 8 2 3 2 3" xfId="6226" xr:uid="{00000000-0005-0000-0000-0000F7910000}"/>
    <cellStyle name="Standard 8 2 3 2 4" xfId="10118" xr:uid="{00000000-0005-0000-0000-0000F8910000}"/>
    <cellStyle name="Standard 8 2 3 2 5" xfId="9046" xr:uid="{00000000-0005-0000-0000-0000F9910000}"/>
    <cellStyle name="Standard 8 2 3 3" xfId="6910" xr:uid="{00000000-0005-0000-0000-0000FA910000}"/>
    <cellStyle name="Standard 8 2 3 3 2" xfId="13761" xr:uid="{00000000-0005-0000-0000-0000FB910000}"/>
    <cellStyle name="Standard 8 2 3 3 3" xfId="9048" xr:uid="{00000000-0005-0000-0000-0000FC910000}"/>
    <cellStyle name="Standard 8 2 3 4" xfId="6225" xr:uid="{00000000-0005-0000-0000-0000FD910000}"/>
    <cellStyle name="Standard 8 2 3 5" xfId="9453" xr:uid="{00000000-0005-0000-0000-0000FE910000}"/>
    <cellStyle name="Standard 8 2 3 6" xfId="9045" xr:uid="{00000000-0005-0000-0000-0000FF910000}"/>
    <cellStyle name="Standard 8 2 4" xfId="1856" xr:uid="{00000000-0005-0000-0000-000000920000}"/>
    <cellStyle name="Standard 8 2 4 2" xfId="6912" xr:uid="{00000000-0005-0000-0000-000001920000}"/>
    <cellStyle name="Standard 8 2 4 2 2" xfId="13762" xr:uid="{00000000-0005-0000-0000-000002920000}"/>
    <cellStyle name="Standard 8 2 4 2 3" xfId="9050" xr:uid="{00000000-0005-0000-0000-000003920000}"/>
    <cellStyle name="Standard 8 2 4 3" xfId="6227" xr:uid="{00000000-0005-0000-0000-000004920000}"/>
    <cellStyle name="Standard 8 2 4 4" xfId="9824" xr:uid="{00000000-0005-0000-0000-000005920000}"/>
    <cellStyle name="Standard 8 2 4 5" xfId="9049" xr:uid="{00000000-0005-0000-0000-000006920000}"/>
    <cellStyle name="Standard 8 2 5" xfId="768" xr:uid="{00000000-0005-0000-0000-000007920000}"/>
    <cellStyle name="Standard 8 2 5 2" xfId="6913" xr:uid="{00000000-0005-0000-0000-000008920000}"/>
    <cellStyle name="Standard 8 2 5 2 2" xfId="13763" xr:uid="{00000000-0005-0000-0000-000009920000}"/>
    <cellStyle name="Standard 8 2 5 2 3" xfId="9052" xr:uid="{00000000-0005-0000-0000-00000A920000}"/>
    <cellStyle name="Standard 8 2 5 3" xfId="6228" xr:uid="{00000000-0005-0000-0000-00000B920000}"/>
    <cellStyle name="Standard 8 2 5 4" xfId="14433" xr:uid="{00000000-0005-0000-0000-00000C920000}"/>
    <cellStyle name="Standard 8 2 5 5" xfId="9051" xr:uid="{00000000-0005-0000-0000-00000D920000}"/>
    <cellStyle name="Standard 8 2 6" xfId="6904" xr:uid="{00000000-0005-0000-0000-00000E920000}"/>
    <cellStyle name="Standard 8 2 6 2" xfId="13764" xr:uid="{00000000-0005-0000-0000-00000F920000}"/>
    <cellStyle name="Standard 8 2 6 3" xfId="9053" xr:uid="{00000000-0005-0000-0000-000010920000}"/>
    <cellStyle name="Standard 8 2 7" xfId="6219" xr:uid="{00000000-0005-0000-0000-000011920000}"/>
    <cellStyle name="Standard 8 2 8" xfId="14843" xr:uid="{00000000-0005-0000-0000-000012920000}"/>
    <cellStyle name="Standard 8 2 9" xfId="9034" xr:uid="{00000000-0005-0000-0000-000013920000}"/>
    <cellStyle name="Standard 8 3" xfId="424" xr:uid="{00000000-0005-0000-0000-000014920000}"/>
    <cellStyle name="Standard 8 3 2" xfId="620" xr:uid="{00000000-0005-0000-0000-000015920000}"/>
    <cellStyle name="Standard 8 3 2 2" xfId="1688" xr:uid="{00000000-0005-0000-0000-000016920000}"/>
    <cellStyle name="Standard 8 3 2 2 2" xfId="2364" xr:uid="{00000000-0005-0000-0000-000017920000}"/>
    <cellStyle name="Standard 8 3 2 2 2 2" xfId="6917" xr:uid="{00000000-0005-0000-0000-000018920000}"/>
    <cellStyle name="Standard 8 3 2 2 2 2 2" xfId="13765" xr:uid="{00000000-0005-0000-0000-000019920000}"/>
    <cellStyle name="Standard 8 3 2 2 2 2 3" xfId="9058" xr:uid="{00000000-0005-0000-0000-00001A920000}"/>
    <cellStyle name="Standard 8 3 2 2 2 3" xfId="6232" xr:uid="{00000000-0005-0000-0000-00001B920000}"/>
    <cellStyle name="Standard 8 3 2 2 2 4" xfId="10326" xr:uid="{00000000-0005-0000-0000-00001C920000}"/>
    <cellStyle name="Standard 8 3 2 2 2 5" xfId="9057" xr:uid="{00000000-0005-0000-0000-00001D920000}"/>
    <cellStyle name="Standard 8 3 2 2 3" xfId="6916" xr:uid="{00000000-0005-0000-0000-00001E920000}"/>
    <cellStyle name="Standard 8 3 2 2 3 2" xfId="13766" xr:uid="{00000000-0005-0000-0000-00001F920000}"/>
    <cellStyle name="Standard 8 3 2 2 3 3" xfId="9059" xr:uid="{00000000-0005-0000-0000-000020920000}"/>
    <cellStyle name="Standard 8 3 2 2 4" xfId="6231" xr:uid="{00000000-0005-0000-0000-000021920000}"/>
    <cellStyle name="Standard 8 3 2 2 5" xfId="9656" xr:uid="{00000000-0005-0000-0000-000022920000}"/>
    <cellStyle name="Standard 8 3 2 2 6" xfId="9056" xr:uid="{00000000-0005-0000-0000-000023920000}"/>
    <cellStyle name="Standard 8 3 2 3" xfId="2040" xr:uid="{00000000-0005-0000-0000-000024920000}"/>
    <cellStyle name="Standard 8 3 2 3 2" xfId="6918" xr:uid="{00000000-0005-0000-0000-000025920000}"/>
    <cellStyle name="Standard 8 3 2 3 2 2" xfId="13767" xr:uid="{00000000-0005-0000-0000-000026920000}"/>
    <cellStyle name="Standard 8 3 2 3 2 3" xfId="9061" xr:uid="{00000000-0005-0000-0000-000027920000}"/>
    <cellStyle name="Standard 8 3 2 3 3" xfId="6233" xr:uid="{00000000-0005-0000-0000-000028920000}"/>
    <cellStyle name="Standard 8 3 2 3 4" xfId="10004" xr:uid="{00000000-0005-0000-0000-000029920000}"/>
    <cellStyle name="Standard 8 3 2 3 5" xfId="9060" xr:uid="{00000000-0005-0000-0000-00002A920000}"/>
    <cellStyle name="Standard 8 3 2 4" xfId="1027" xr:uid="{00000000-0005-0000-0000-00002B920000}"/>
    <cellStyle name="Standard 8 3 2 4 2" xfId="6919" xr:uid="{00000000-0005-0000-0000-00002C920000}"/>
    <cellStyle name="Standard 8 3 2 4 2 2" xfId="13768" xr:uid="{00000000-0005-0000-0000-00002D920000}"/>
    <cellStyle name="Standard 8 3 2 4 2 3" xfId="9063" xr:uid="{00000000-0005-0000-0000-00002E920000}"/>
    <cellStyle name="Standard 8 3 2 4 3" xfId="6234" xr:uid="{00000000-0005-0000-0000-00002F920000}"/>
    <cellStyle name="Standard 8 3 2 4 4" xfId="14174" xr:uid="{00000000-0005-0000-0000-000030920000}"/>
    <cellStyle name="Standard 8 3 2 4 5" xfId="9062" xr:uid="{00000000-0005-0000-0000-000031920000}"/>
    <cellStyle name="Standard 8 3 2 5" xfId="6915" xr:uid="{00000000-0005-0000-0000-000032920000}"/>
    <cellStyle name="Standard 8 3 2 5 2" xfId="13769" xr:uid="{00000000-0005-0000-0000-000033920000}"/>
    <cellStyle name="Standard 8 3 2 5 3" xfId="9064" xr:uid="{00000000-0005-0000-0000-000034920000}"/>
    <cellStyle name="Standard 8 3 2 6" xfId="6230" xr:uid="{00000000-0005-0000-0000-000035920000}"/>
    <cellStyle name="Standard 8 3 2 7" xfId="14578" xr:uid="{00000000-0005-0000-0000-000036920000}"/>
    <cellStyle name="Standard 8 3 2 8" xfId="9055" xr:uid="{00000000-0005-0000-0000-000037920000}"/>
    <cellStyle name="Standard 8 3 3" xfId="1529" xr:uid="{00000000-0005-0000-0000-000038920000}"/>
    <cellStyle name="Standard 8 3 3 2" xfId="2200" xr:uid="{00000000-0005-0000-0000-000039920000}"/>
    <cellStyle name="Standard 8 3 3 2 2" xfId="6921" xr:uid="{00000000-0005-0000-0000-00003A920000}"/>
    <cellStyle name="Standard 8 3 3 2 2 2" xfId="13770" xr:uid="{00000000-0005-0000-0000-00003B920000}"/>
    <cellStyle name="Standard 8 3 3 2 2 3" xfId="9067" xr:uid="{00000000-0005-0000-0000-00003C920000}"/>
    <cellStyle name="Standard 8 3 3 2 3" xfId="6236" xr:uid="{00000000-0005-0000-0000-00003D920000}"/>
    <cellStyle name="Standard 8 3 3 2 4" xfId="10162" xr:uid="{00000000-0005-0000-0000-00003E920000}"/>
    <cellStyle name="Standard 8 3 3 2 5" xfId="9066" xr:uid="{00000000-0005-0000-0000-00003F920000}"/>
    <cellStyle name="Standard 8 3 3 3" xfId="6920" xr:uid="{00000000-0005-0000-0000-000040920000}"/>
    <cellStyle name="Standard 8 3 3 3 2" xfId="13771" xr:uid="{00000000-0005-0000-0000-000041920000}"/>
    <cellStyle name="Standard 8 3 3 3 3" xfId="9068" xr:uid="{00000000-0005-0000-0000-000042920000}"/>
    <cellStyle name="Standard 8 3 3 4" xfId="6235" xr:uid="{00000000-0005-0000-0000-000043920000}"/>
    <cellStyle name="Standard 8 3 3 5" xfId="9498" xr:uid="{00000000-0005-0000-0000-000044920000}"/>
    <cellStyle name="Standard 8 3 3 6" xfId="9065" xr:uid="{00000000-0005-0000-0000-000045920000}"/>
    <cellStyle name="Standard 8 3 4" xfId="1901" xr:uid="{00000000-0005-0000-0000-000046920000}"/>
    <cellStyle name="Standard 8 3 4 2" xfId="6922" xr:uid="{00000000-0005-0000-0000-000047920000}"/>
    <cellStyle name="Standard 8 3 4 2 2" xfId="13772" xr:uid="{00000000-0005-0000-0000-000048920000}"/>
    <cellStyle name="Standard 8 3 4 2 3" xfId="9070" xr:uid="{00000000-0005-0000-0000-000049920000}"/>
    <cellStyle name="Standard 8 3 4 3" xfId="6237" xr:uid="{00000000-0005-0000-0000-00004A920000}"/>
    <cellStyle name="Standard 8 3 4 4" xfId="9867" xr:uid="{00000000-0005-0000-0000-00004B920000}"/>
    <cellStyle name="Standard 8 3 4 5" xfId="9069" xr:uid="{00000000-0005-0000-0000-00004C920000}"/>
    <cellStyle name="Standard 8 3 5" xfId="838" xr:uid="{00000000-0005-0000-0000-00004D920000}"/>
    <cellStyle name="Standard 8 3 5 2" xfId="6923" xr:uid="{00000000-0005-0000-0000-00004E920000}"/>
    <cellStyle name="Standard 8 3 5 2 2" xfId="13773" xr:uid="{00000000-0005-0000-0000-00004F920000}"/>
    <cellStyle name="Standard 8 3 5 2 3" xfId="9072" xr:uid="{00000000-0005-0000-0000-000050920000}"/>
    <cellStyle name="Standard 8 3 5 3" xfId="6238" xr:uid="{00000000-0005-0000-0000-000051920000}"/>
    <cellStyle name="Standard 8 3 5 4" xfId="14363" xr:uid="{00000000-0005-0000-0000-000052920000}"/>
    <cellStyle name="Standard 8 3 5 5" xfId="9071" xr:uid="{00000000-0005-0000-0000-000053920000}"/>
    <cellStyle name="Standard 8 3 6" xfId="6914" xr:uid="{00000000-0005-0000-0000-000054920000}"/>
    <cellStyle name="Standard 8 3 6 2" xfId="13774" xr:uid="{00000000-0005-0000-0000-000055920000}"/>
    <cellStyle name="Standard 8 3 6 3" xfId="9073" xr:uid="{00000000-0005-0000-0000-000056920000}"/>
    <cellStyle name="Standard 8 3 7" xfId="6229" xr:uid="{00000000-0005-0000-0000-000057920000}"/>
    <cellStyle name="Standard 8 3 8" xfId="14774" xr:uid="{00000000-0005-0000-0000-000058920000}"/>
    <cellStyle name="Standard 8 3 9" xfId="9054" xr:uid="{00000000-0005-0000-0000-000059920000}"/>
    <cellStyle name="Standard 8 4" xfId="498" xr:uid="{00000000-0005-0000-0000-00005A920000}"/>
    <cellStyle name="Standard 8 4 2" xfId="1587" xr:uid="{00000000-0005-0000-0000-00005B920000}"/>
    <cellStyle name="Standard 8 4 2 2" xfId="2253" xr:uid="{00000000-0005-0000-0000-00005C920000}"/>
    <cellStyle name="Standard 8 4 2 2 2" xfId="6926" xr:uid="{00000000-0005-0000-0000-00005D920000}"/>
    <cellStyle name="Standard 8 4 2 2 2 2" xfId="13775" xr:uid="{00000000-0005-0000-0000-00005E920000}"/>
    <cellStyle name="Standard 8 4 2 2 2 3" xfId="9077" xr:uid="{00000000-0005-0000-0000-00005F920000}"/>
    <cellStyle name="Standard 8 4 2 2 3" xfId="6241" xr:uid="{00000000-0005-0000-0000-000060920000}"/>
    <cellStyle name="Standard 8 4 2 2 4" xfId="10215" xr:uid="{00000000-0005-0000-0000-000061920000}"/>
    <cellStyle name="Standard 8 4 2 2 5" xfId="9076" xr:uid="{00000000-0005-0000-0000-000062920000}"/>
    <cellStyle name="Standard 8 4 2 3" xfId="6925" xr:uid="{00000000-0005-0000-0000-000063920000}"/>
    <cellStyle name="Standard 8 4 2 3 2" xfId="13776" xr:uid="{00000000-0005-0000-0000-000064920000}"/>
    <cellStyle name="Standard 8 4 2 3 3" xfId="9078" xr:uid="{00000000-0005-0000-0000-000065920000}"/>
    <cellStyle name="Standard 8 4 2 4" xfId="6240" xr:uid="{00000000-0005-0000-0000-000066920000}"/>
    <cellStyle name="Standard 8 4 2 5" xfId="9555" xr:uid="{00000000-0005-0000-0000-000067920000}"/>
    <cellStyle name="Standard 8 4 2 6" xfId="9075" xr:uid="{00000000-0005-0000-0000-000068920000}"/>
    <cellStyle name="Standard 8 4 3" xfId="1950" xr:uid="{00000000-0005-0000-0000-000069920000}"/>
    <cellStyle name="Standard 8 4 3 2" xfId="6927" xr:uid="{00000000-0005-0000-0000-00006A920000}"/>
    <cellStyle name="Standard 8 4 3 2 2" xfId="13777" xr:uid="{00000000-0005-0000-0000-00006B920000}"/>
    <cellStyle name="Standard 8 4 3 2 3" xfId="9080" xr:uid="{00000000-0005-0000-0000-00006C920000}"/>
    <cellStyle name="Standard 8 4 3 3" xfId="6242" xr:uid="{00000000-0005-0000-0000-00006D920000}"/>
    <cellStyle name="Standard 8 4 3 4" xfId="9914" xr:uid="{00000000-0005-0000-0000-00006E920000}"/>
    <cellStyle name="Standard 8 4 3 5" xfId="9079" xr:uid="{00000000-0005-0000-0000-00006F920000}"/>
    <cellStyle name="Standard 8 4 4" xfId="906" xr:uid="{00000000-0005-0000-0000-000070920000}"/>
    <cellStyle name="Standard 8 4 4 2" xfId="6928" xr:uid="{00000000-0005-0000-0000-000071920000}"/>
    <cellStyle name="Standard 8 4 4 2 2" xfId="13778" xr:uid="{00000000-0005-0000-0000-000072920000}"/>
    <cellStyle name="Standard 8 4 4 2 3" xfId="9082" xr:uid="{00000000-0005-0000-0000-000073920000}"/>
    <cellStyle name="Standard 8 4 4 3" xfId="6243" xr:uid="{00000000-0005-0000-0000-000074920000}"/>
    <cellStyle name="Standard 8 4 4 4" xfId="14295" xr:uid="{00000000-0005-0000-0000-000075920000}"/>
    <cellStyle name="Standard 8 4 4 5" xfId="9081" xr:uid="{00000000-0005-0000-0000-000076920000}"/>
    <cellStyle name="Standard 8 4 5" xfId="6924" xr:uid="{00000000-0005-0000-0000-000077920000}"/>
    <cellStyle name="Standard 8 4 5 2" xfId="13779" xr:uid="{00000000-0005-0000-0000-000078920000}"/>
    <cellStyle name="Standard 8 4 5 3" xfId="9083" xr:uid="{00000000-0005-0000-0000-000079920000}"/>
    <cellStyle name="Standard 8 4 6" xfId="6239" xr:uid="{00000000-0005-0000-0000-00007A920000}"/>
    <cellStyle name="Standard 8 4 7" xfId="14700" xr:uid="{00000000-0005-0000-0000-00007B920000}"/>
    <cellStyle name="Standard 8 4 8" xfId="9074" xr:uid="{00000000-0005-0000-0000-00007C920000}"/>
    <cellStyle name="Standard 8 5" xfId="1412" xr:uid="{00000000-0005-0000-0000-00007D920000}"/>
    <cellStyle name="Standard 8 5 2" xfId="2089" xr:uid="{00000000-0005-0000-0000-00007E920000}"/>
    <cellStyle name="Standard 8 5 2 2" xfId="6930" xr:uid="{00000000-0005-0000-0000-00007F920000}"/>
    <cellStyle name="Standard 8 5 2 2 2" xfId="13780" xr:uid="{00000000-0005-0000-0000-000080920000}"/>
    <cellStyle name="Standard 8 5 2 2 3" xfId="9086" xr:uid="{00000000-0005-0000-0000-000081920000}"/>
    <cellStyle name="Standard 8 5 2 3" xfId="6245" xr:uid="{00000000-0005-0000-0000-000082920000}"/>
    <cellStyle name="Standard 8 5 2 4" xfId="10052" xr:uid="{00000000-0005-0000-0000-000083920000}"/>
    <cellStyle name="Standard 8 5 2 5" xfId="9085" xr:uid="{00000000-0005-0000-0000-000084920000}"/>
    <cellStyle name="Standard 8 5 3" xfId="6929" xr:uid="{00000000-0005-0000-0000-000085920000}"/>
    <cellStyle name="Standard 8 5 3 2" xfId="13781" xr:uid="{00000000-0005-0000-0000-000086920000}"/>
    <cellStyle name="Standard 8 5 3 3" xfId="9087" xr:uid="{00000000-0005-0000-0000-000087920000}"/>
    <cellStyle name="Standard 8 5 4" xfId="6244" xr:uid="{00000000-0005-0000-0000-000088920000}"/>
    <cellStyle name="Standard 8 5 5" xfId="9381" xr:uid="{00000000-0005-0000-0000-000089920000}"/>
    <cellStyle name="Standard 8 5 6" xfId="9084" xr:uid="{00000000-0005-0000-0000-00008A920000}"/>
    <cellStyle name="Standard 8 6" xfId="1756" xr:uid="{00000000-0005-0000-0000-00008B920000}"/>
    <cellStyle name="Standard 8 6 2" xfId="2399" xr:uid="{00000000-0005-0000-0000-00008C920000}"/>
    <cellStyle name="Standard 8 6 2 2" xfId="6932" xr:uid="{00000000-0005-0000-0000-00008D920000}"/>
    <cellStyle name="Standard 8 6 2 2 2" xfId="13782" xr:uid="{00000000-0005-0000-0000-00008E920000}"/>
    <cellStyle name="Standard 8 6 2 2 3" xfId="9090" xr:uid="{00000000-0005-0000-0000-00008F920000}"/>
    <cellStyle name="Standard 8 6 2 3" xfId="6247" xr:uid="{00000000-0005-0000-0000-000090920000}"/>
    <cellStyle name="Standard 8 6 2 4" xfId="10361" xr:uid="{00000000-0005-0000-0000-000091920000}"/>
    <cellStyle name="Standard 8 6 2 5" xfId="9089" xr:uid="{00000000-0005-0000-0000-000092920000}"/>
    <cellStyle name="Standard 8 6 3" xfId="6931" xr:uid="{00000000-0005-0000-0000-000093920000}"/>
    <cellStyle name="Standard 8 6 3 2" xfId="13783" xr:uid="{00000000-0005-0000-0000-000094920000}"/>
    <cellStyle name="Standard 8 6 3 3" xfId="9091" xr:uid="{00000000-0005-0000-0000-000095920000}"/>
    <cellStyle name="Standard 8 6 4" xfId="6246" xr:uid="{00000000-0005-0000-0000-000096920000}"/>
    <cellStyle name="Standard 8 6 5" xfId="9724" xr:uid="{00000000-0005-0000-0000-000097920000}"/>
    <cellStyle name="Standard 8 6 6" xfId="9088" xr:uid="{00000000-0005-0000-0000-000098920000}"/>
    <cellStyle name="Standard 8 7" xfId="1812" xr:uid="{00000000-0005-0000-0000-000099920000}"/>
    <cellStyle name="Standard 8 7 2" xfId="6933" xr:uid="{00000000-0005-0000-0000-00009A920000}"/>
    <cellStyle name="Standard 8 7 2 2" xfId="13784" xr:uid="{00000000-0005-0000-0000-00009B920000}"/>
    <cellStyle name="Standard 8 7 2 3" xfId="9093" xr:uid="{00000000-0005-0000-0000-00009C920000}"/>
    <cellStyle name="Standard 8 7 3" xfId="6248" xr:uid="{00000000-0005-0000-0000-00009D920000}"/>
    <cellStyle name="Standard 8 7 4" xfId="9780" xr:uid="{00000000-0005-0000-0000-00009E920000}"/>
    <cellStyle name="Standard 8 7 5" xfId="9092" xr:uid="{00000000-0005-0000-0000-00009F920000}"/>
    <cellStyle name="Standard 8 8" xfId="2451" xr:uid="{00000000-0005-0000-0000-0000A0920000}"/>
    <cellStyle name="Standard 8 8 2" xfId="6934" xr:uid="{00000000-0005-0000-0000-0000A1920000}"/>
    <cellStyle name="Standard 8 8 2 2" xfId="13785" xr:uid="{00000000-0005-0000-0000-0000A2920000}"/>
    <cellStyle name="Standard 8 8 2 3" xfId="9095" xr:uid="{00000000-0005-0000-0000-0000A3920000}"/>
    <cellStyle name="Standard 8 8 3" xfId="6249" xr:uid="{00000000-0005-0000-0000-0000A4920000}"/>
    <cellStyle name="Standard 8 8 4" xfId="10413" xr:uid="{00000000-0005-0000-0000-0000A5920000}"/>
    <cellStyle name="Standard 8 8 5" xfId="9094" xr:uid="{00000000-0005-0000-0000-0000A6920000}"/>
    <cellStyle name="Standard 8 9" xfId="2495" xr:uid="{00000000-0005-0000-0000-0000A7920000}"/>
    <cellStyle name="Standard 8 9 2" xfId="6935" xr:uid="{00000000-0005-0000-0000-0000A8920000}"/>
    <cellStyle name="Standard 8 9 2 2" xfId="13786" xr:uid="{00000000-0005-0000-0000-0000A9920000}"/>
    <cellStyle name="Standard 8 9 2 3" xfId="9097" xr:uid="{00000000-0005-0000-0000-0000AA920000}"/>
    <cellStyle name="Standard 8 9 3" xfId="6250" xr:uid="{00000000-0005-0000-0000-0000AB920000}"/>
    <cellStyle name="Standard 8 9 4" xfId="10457" xr:uid="{00000000-0005-0000-0000-0000AC920000}"/>
    <cellStyle name="Standard 8 9 5" xfId="9096" xr:uid="{00000000-0005-0000-0000-0000AD920000}"/>
    <cellStyle name="Standard 9" xfId="103" xr:uid="{00000000-0005-0000-0000-0000AE920000}"/>
    <cellStyle name="Standard 9 10" xfId="687" xr:uid="{00000000-0005-0000-0000-0000AF920000}"/>
    <cellStyle name="Standard 9 10 2" xfId="6937" xr:uid="{00000000-0005-0000-0000-0000B0920000}"/>
    <cellStyle name="Standard 9 10 2 2" xfId="13787" xr:uid="{00000000-0005-0000-0000-0000B1920000}"/>
    <cellStyle name="Standard 9 10 2 3" xfId="9100" xr:uid="{00000000-0005-0000-0000-0000B2920000}"/>
    <cellStyle name="Standard 9 10 3" xfId="6252" xr:uid="{00000000-0005-0000-0000-0000B3920000}"/>
    <cellStyle name="Standard 9 10 4" xfId="14512" xr:uid="{00000000-0005-0000-0000-0000B4920000}"/>
    <cellStyle name="Standard 9 10 5" xfId="9099" xr:uid="{00000000-0005-0000-0000-0000B5920000}"/>
    <cellStyle name="Standard 9 11" xfId="6936" xr:uid="{00000000-0005-0000-0000-0000B6920000}"/>
    <cellStyle name="Standard 9 11 2" xfId="13788" xr:uid="{00000000-0005-0000-0000-0000B7920000}"/>
    <cellStyle name="Standard 9 11 3" xfId="9101" xr:uid="{00000000-0005-0000-0000-0000B8920000}"/>
    <cellStyle name="Standard 9 12" xfId="6251" xr:uid="{00000000-0005-0000-0000-0000B9920000}"/>
    <cellStyle name="Standard 9 13" xfId="15092" xr:uid="{00000000-0005-0000-0000-0000BA920000}"/>
    <cellStyle name="Standard 9 14" xfId="9098" xr:uid="{00000000-0005-0000-0000-0000BB920000}"/>
    <cellStyle name="Standard 9 2" xfId="349" xr:uid="{00000000-0005-0000-0000-0000BC920000}"/>
    <cellStyle name="Standard 9 2 2" xfId="548" xr:uid="{00000000-0005-0000-0000-0000BD920000}"/>
    <cellStyle name="Standard 9 2 2 2" xfId="1639" xr:uid="{00000000-0005-0000-0000-0000BE920000}"/>
    <cellStyle name="Standard 9 2 2 2 2" xfId="2315" xr:uid="{00000000-0005-0000-0000-0000BF920000}"/>
    <cellStyle name="Standard 9 2 2 2 2 2" xfId="6941" xr:uid="{00000000-0005-0000-0000-0000C0920000}"/>
    <cellStyle name="Standard 9 2 2 2 2 2 2" xfId="13789" xr:uid="{00000000-0005-0000-0000-0000C1920000}"/>
    <cellStyle name="Standard 9 2 2 2 2 2 3" xfId="9106" xr:uid="{00000000-0005-0000-0000-0000C2920000}"/>
    <cellStyle name="Standard 9 2 2 2 2 3" xfId="6256" xr:uid="{00000000-0005-0000-0000-0000C3920000}"/>
    <cellStyle name="Standard 9 2 2 2 2 4" xfId="10277" xr:uid="{00000000-0005-0000-0000-0000C4920000}"/>
    <cellStyle name="Standard 9 2 2 2 2 5" xfId="9105" xr:uid="{00000000-0005-0000-0000-0000C5920000}"/>
    <cellStyle name="Standard 9 2 2 2 3" xfId="6940" xr:uid="{00000000-0005-0000-0000-0000C6920000}"/>
    <cellStyle name="Standard 9 2 2 2 3 2" xfId="13790" xr:uid="{00000000-0005-0000-0000-0000C7920000}"/>
    <cellStyle name="Standard 9 2 2 2 3 3" xfId="9107" xr:uid="{00000000-0005-0000-0000-0000C8920000}"/>
    <cellStyle name="Standard 9 2 2 2 4" xfId="6255" xr:uid="{00000000-0005-0000-0000-0000C9920000}"/>
    <cellStyle name="Standard 9 2 2 2 5" xfId="9607" xr:uid="{00000000-0005-0000-0000-0000CA920000}"/>
    <cellStyle name="Standard 9 2 2 2 6" xfId="9104" xr:uid="{00000000-0005-0000-0000-0000CB920000}"/>
    <cellStyle name="Standard 9 2 2 3" xfId="1991" xr:uid="{00000000-0005-0000-0000-0000CC920000}"/>
    <cellStyle name="Standard 9 2 2 3 2" xfId="6942" xr:uid="{00000000-0005-0000-0000-0000CD920000}"/>
    <cellStyle name="Standard 9 2 2 3 2 2" xfId="13791" xr:uid="{00000000-0005-0000-0000-0000CE920000}"/>
    <cellStyle name="Standard 9 2 2 3 2 3" xfId="9109" xr:uid="{00000000-0005-0000-0000-0000CF920000}"/>
    <cellStyle name="Standard 9 2 2 3 3" xfId="6257" xr:uid="{00000000-0005-0000-0000-0000D0920000}"/>
    <cellStyle name="Standard 9 2 2 3 4" xfId="9955" xr:uid="{00000000-0005-0000-0000-0000D1920000}"/>
    <cellStyle name="Standard 9 2 2 3 5" xfId="9108" xr:uid="{00000000-0005-0000-0000-0000D2920000}"/>
    <cellStyle name="Standard 9 2 2 4" xfId="955" xr:uid="{00000000-0005-0000-0000-0000D3920000}"/>
    <cellStyle name="Standard 9 2 2 4 2" xfId="6943" xr:uid="{00000000-0005-0000-0000-0000D4920000}"/>
    <cellStyle name="Standard 9 2 2 4 2 2" xfId="13792" xr:uid="{00000000-0005-0000-0000-0000D5920000}"/>
    <cellStyle name="Standard 9 2 2 4 2 3" xfId="9111" xr:uid="{00000000-0005-0000-0000-0000D6920000}"/>
    <cellStyle name="Standard 9 2 2 4 3" xfId="6258" xr:uid="{00000000-0005-0000-0000-0000D7920000}"/>
    <cellStyle name="Standard 9 2 2 4 4" xfId="14246" xr:uid="{00000000-0005-0000-0000-0000D8920000}"/>
    <cellStyle name="Standard 9 2 2 4 5" xfId="9110" xr:uid="{00000000-0005-0000-0000-0000D9920000}"/>
    <cellStyle name="Standard 9 2 2 5" xfId="6939" xr:uid="{00000000-0005-0000-0000-0000DA920000}"/>
    <cellStyle name="Standard 9 2 2 5 2" xfId="13793" xr:uid="{00000000-0005-0000-0000-0000DB920000}"/>
    <cellStyle name="Standard 9 2 2 5 3" xfId="9112" xr:uid="{00000000-0005-0000-0000-0000DC920000}"/>
    <cellStyle name="Standard 9 2 2 6" xfId="6254" xr:uid="{00000000-0005-0000-0000-0000DD920000}"/>
    <cellStyle name="Standard 9 2 2 7" xfId="14650" xr:uid="{00000000-0005-0000-0000-0000DE920000}"/>
    <cellStyle name="Standard 9 2 2 8" xfId="9103" xr:uid="{00000000-0005-0000-0000-0000DF920000}"/>
    <cellStyle name="Standard 9 2 3" xfId="1480" xr:uid="{00000000-0005-0000-0000-0000E0920000}"/>
    <cellStyle name="Standard 9 2 3 2" xfId="2151" xr:uid="{00000000-0005-0000-0000-0000E1920000}"/>
    <cellStyle name="Standard 9 2 3 2 2" xfId="6945" xr:uid="{00000000-0005-0000-0000-0000E2920000}"/>
    <cellStyle name="Standard 9 2 3 2 2 2" xfId="13794" xr:uid="{00000000-0005-0000-0000-0000E3920000}"/>
    <cellStyle name="Standard 9 2 3 2 2 3" xfId="9115" xr:uid="{00000000-0005-0000-0000-0000E4920000}"/>
    <cellStyle name="Standard 9 2 3 2 3" xfId="6260" xr:uid="{00000000-0005-0000-0000-0000E5920000}"/>
    <cellStyle name="Standard 9 2 3 2 4" xfId="10114" xr:uid="{00000000-0005-0000-0000-0000E6920000}"/>
    <cellStyle name="Standard 9 2 3 2 5" xfId="9114" xr:uid="{00000000-0005-0000-0000-0000E7920000}"/>
    <cellStyle name="Standard 9 2 3 3" xfId="6944" xr:uid="{00000000-0005-0000-0000-0000E8920000}"/>
    <cellStyle name="Standard 9 2 3 3 2" xfId="13795" xr:uid="{00000000-0005-0000-0000-0000E9920000}"/>
    <cellStyle name="Standard 9 2 3 3 3" xfId="9116" xr:uid="{00000000-0005-0000-0000-0000EA920000}"/>
    <cellStyle name="Standard 9 2 3 4" xfId="6259" xr:uid="{00000000-0005-0000-0000-0000EB920000}"/>
    <cellStyle name="Standard 9 2 3 5" xfId="9449" xr:uid="{00000000-0005-0000-0000-0000EC920000}"/>
    <cellStyle name="Standard 9 2 3 6" xfId="9113" xr:uid="{00000000-0005-0000-0000-0000ED920000}"/>
    <cellStyle name="Standard 9 2 4" xfId="1852" xr:uid="{00000000-0005-0000-0000-0000EE920000}"/>
    <cellStyle name="Standard 9 2 4 2" xfId="6946" xr:uid="{00000000-0005-0000-0000-0000EF920000}"/>
    <cellStyle name="Standard 9 2 4 2 2" xfId="13796" xr:uid="{00000000-0005-0000-0000-0000F0920000}"/>
    <cellStyle name="Standard 9 2 4 2 3" xfId="9118" xr:uid="{00000000-0005-0000-0000-0000F1920000}"/>
    <cellStyle name="Standard 9 2 4 3" xfId="6261" xr:uid="{00000000-0005-0000-0000-0000F2920000}"/>
    <cellStyle name="Standard 9 2 4 4" xfId="9820" xr:uid="{00000000-0005-0000-0000-0000F3920000}"/>
    <cellStyle name="Standard 9 2 4 5" xfId="9117" xr:uid="{00000000-0005-0000-0000-0000F4920000}"/>
    <cellStyle name="Standard 9 2 5" xfId="763" xr:uid="{00000000-0005-0000-0000-0000F5920000}"/>
    <cellStyle name="Standard 9 2 5 2" xfId="6947" xr:uid="{00000000-0005-0000-0000-0000F6920000}"/>
    <cellStyle name="Standard 9 2 5 2 2" xfId="13797" xr:uid="{00000000-0005-0000-0000-0000F7920000}"/>
    <cellStyle name="Standard 9 2 5 2 3" xfId="9120" xr:uid="{00000000-0005-0000-0000-0000F8920000}"/>
    <cellStyle name="Standard 9 2 5 3" xfId="6262" xr:uid="{00000000-0005-0000-0000-0000F9920000}"/>
    <cellStyle name="Standard 9 2 5 4" xfId="14438" xr:uid="{00000000-0005-0000-0000-0000FA920000}"/>
    <cellStyle name="Standard 9 2 5 5" xfId="9119" xr:uid="{00000000-0005-0000-0000-0000FB920000}"/>
    <cellStyle name="Standard 9 2 6" xfId="6938" xr:uid="{00000000-0005-0000-0000-0000FC920000}"/>
    <cellStyle name="Standard 9 2 6 2" xfId="13798" xr:uid="{00000000-0005-0000-0000-0000FD920000}"/>
    <cellStyle name="Standard 9 2 6 3" xfId="9121" xr:uid="{00000000-0005-0000-0000-0000FE920000}"/>
    <cellStyle name="Standard 9 2 7" xfId="6253" xr:uid="{00000000-0005-0000-0000-0000FF920000}"/>
    <cellStyle name="Standard 9 2 8" xfId="14848" xr:uid="{00000000-0005-0000-0000-000000930000}"/>
    <cellStyle name="Standard 9 2 9" xfId="9102" xr:uid="{00000000-0005-0000-0000-000001930000}"/>
    <cellStyle name="Standard 9 3" xfId="418" xr:uid="{00000000-0005-0000-0000-000002930000}"/>
    <cellStyle name="Standard 9 3 2" xfId="616" xr:uid="{00000000-0005-0000-0000-000003930000}"/>
    <cellStyle name="Standard 9 3 2 2" xfId="1684" xr:uid="{00000000-0005-0000-0000-000004930000}"/>
    <cellStyle name="Standard 9 3 2 2 2" xfId="2360" xr:uid="{00000000-0005-0000-0000-000005930000}"/>
    <cellStyle name="Standard 9 3 2 2 2 2" xfId="6951" xr:uid="{00000000-0005-0000-0000-000006930000}"/>
    <cellStyle name="Standard 9 3 2 2 2 2 2" xfId="13799" xr:uid="{00000000-0005-0000-0000-000007930000}"/>
    <cellStyle name="Standard 9 3 2 2 2 2 3" xfId="9126" xr:uid="{00000000-0005-0000-0000-000008930000}"/>
    <cellStyle name="Standard 9 3 2 2 2 3" xfId="6266" xr:uid="{00000000-0005-0000-0000-000009930000}"/>
    <cellStyle name="Standard 9 3 2 2 2 4" xfId="10322" xr:uid="{00000000-0005-0000-0000-00000A930000}"/>
    <cellStyle name="Standard 9 3 2 2 2 5" xfId="9125" xr:uid="{00000000-0005-0000-0000-00000B930000}"/>
    <cellStyle name="Standard 9 3 2 2 3" xfId="6950" xr:uid="{00000000-0005-0000-0000-00000C930000}"/>
    <cellStyle name="Standard 9 3 2 2 3 2" xfId="13800" xr:uid="{00000000-0005-0000-0000-00000D930000}"/>
    <cellStyle name="Standard 9 3 2 2 3 3" xfId="9127" xr:uid="{00000000-0005-0000-0000-00000E930000}"/>
    <cellStyle name="Standard 9 3 2 2 4" xfId="6265" xr:uid="{00000000-0005-0000-0000-00000F930000}"/>
    <cellStyle name="Standard 9 3 2 2 5" xfId="9652" xr:uid="{00000000-0005-0000-0000-000010930000}"/>
    <cellStyle name="Standard 9 3 2 2 6" xfId="9124" xr:uid="{00000000-0005-0000-0000-000011930000}"/>
    <cellStyle name="Standard 9 3 2 3" xfId="2036" xr:uid="{00000000-0005-0000-0000-000012930000}"/>
    <cellStyle name="Standard 9 3 2 3 2" xfId="6952" xr:uid="{00000000-0005-0000-0000-000013930000}"/>
    <cellStyle name="Standard 9 3 2 3 2 2" xfId="13801" xr:uid="{00000000-0005-0000-0000-000014930000}"/>
    <cellStyle name="Standard 9 3 2 3 2 3" xfId="9129" xr:uid="{00000000-0005-0000-0000-000015930000}"/>
    <cellStyle name="Standard 9 3 2 3 3" xfId="6267" xr:uid="{00000000-0005-0000-0000-000016930000}"/>
    <cellStyle name="Standard 9 3 2 3 4" xfId="10000" xr:uid="{00000000-0005-0000-0000-000017930000}"/>
    <cellStyle name="Standard 9 3 2 3 5" xfId="9128" xr:uid="{00000000-0005-0000-0000-000018930000}"/>
    <cellStyle name="Standard 9 3 2 4" xfId="1023" xr:uid="{00000000-0005-0000-0000-000019930000}"/>
    <cellStyle name="Standard 9 3 2 4 2" xfId="6953" xr:uid="{00000000-0005-0000-0000-00001A930000}"/>
    <cellStyle name="Standard 9 3 2 4 2 2" xfId="13802" xr:uid="{00000000-0005-0000-0000-00001B930000}"/>
    <cellStyle name="Standard 9 3 2 4 2 3" xfId="9131" xr:uid="{00000000-0005-0000-0000-00001C930000}"/>
    <cellStyle name="Standard 9 3 2 4 3" xfId="6268" xr:uid="{00000000-0005-0000-0000-00001D930000}"/>
    <cellStyle name="Standard 9 3 2 4 4" xfId="14178" xr:uid="{00000000-0005-0000-0000-00001E930000}"/>
    <cellStyle name="Standard 9 3 2 4 5" xfId="9130" xr:uid="{00000000-0005-0000-0000-00001F930000}"/>
    <cellStyle name="Standard 9 3 2 5" xfId="6949" xr:uid="{00000000-0005-0000-0000-000020930000}"/>
    <cellStyle name="Standard 9 3 2 5 2" xfId="13803" xr:uid="{00000000-0005-0000-0000-000021930000}"/>
    <cellStyle name="Standard 9 3 2 5 3" xfId="9132" xr:uid="{00000000-0005-0000-0000-000022930000}"/>
    <cellStyle name="Standard 9 3 2 6" xfId="6264" xr:uid="{00000000-0005-0000-0000-000023930000}"/>
    <cellStyle name="Standard 9 3 2 7" xfId="14582" xr:uid="{00000000-0005-0000-0000-000024930000}"/>
    <cellStyle name="Standard 9 3 2 8" xfId="9123" xr:uid="{00000000-0005-0000-0000-000025930000}"/>
    <cellStyle name="Standard 9 3 3" xfId="1525" xr:uid="{00000000-0005-0000-0000-000026930000}"/>
    <cellStyle name="Standard 9 3 3 2" xfId="2196" xr:uid="{00000000-0005-0000-0000-000027930000}"/>
    <cellStyle name="Standard 9 3 3 2 2" xfId="6955" xr:uid="{00000000-0005-0000-0000-000028930000}"/>
    <cellStyle name="Standard 9 3 3 2 2 2" xfId="13804" xr:uid="{00000000-0005-0000-0000-000029930000}"/>
    <cellStyle name="Standard 9 3 3 2 2 3" xfId="9135" xr:uid="{00000000-0005-0000-0000-00002A930000}"/>
    <cellStyle name="Standard 9 3 3 2 3" xfId="6270" xr:uid="{00000000-0005-0000-0000-00002B930000}"/>
    <cellStyle name="Standard 9 3 3 2 4" xfId="10158" xr:uid="{00000000-0005-0000-0000-00002C930000}"/>
    <cellStyle name="Standard 9 3 3 2 5" xfId="9134" xr:uid="{00000000-0005-0000-0000-00002D930000}"/>
    <cellStyle name="Standard 9 3 3 3" xfId="6954" xr:uid="{00000000-0005-0000-0000-00002E930000}"/>
    <cellStyle name="Standard 9 3 3 3 2" xfId="13805" xr:uid="{00000000-0005-0000-0000-00002F930000}"/>
    <cellStyle name="Standard 9 3 3 3 3" xfId="9136" xr:uid="{00000000-0005-0000-0000-000030930000}"/>
    <cellStyle name="Standard 9 3 3 4" xfId="6269" xr:uid="{00000000-0005-0000-0000-000031930000}"/>
    <cellStyle name="Standard 9 3 3 5" xfId="9494" xr:uid="{00000000-0005-0000-0000-000032930000}"/>
    <cellStyle name="Standard 9 3 3 6" xfId="9133" xr:uid="{00000000-0005-0000-0000-000033930000}"/>
    <cellStyle name="Standard 9 3 4" xfId="1897" xr:uid="{00000000-0005-0000-0000-000034930000}"/>
    <cellStyle name="Standard 9 3 4 2" xfId="6956" xr:uid="{00000000-0005-0000-0000-000035930000}"/>
    <cellStyle name="Standard 9 3 4 2 2" xfId="13806" xr:uid="{00000000-0005-0000-0000-000036930000}"/>
    <cellStyle name="Standard 9 3 4 2 3" xfId="9138" xr:uid="{00000000-0005-0000-0000-000037930000}"/>
    <cellStyle name="Standard 9 3 4 3" xfId="6271" xr:uid="{00000000-0005-0000-0000-000038930000}"/>
    <cellStyle name="Standard 9 3 4 4" xfId="9863" xr:uid="{00000000-0005-0000-0000-000039930000}"/>
    <cellStyle name="Standard 9 3 4 5" xfId="9137" xr:uid="{00000000-0005-0000-0000-00003A930000}"/>
    <cellStyle name="Standard 9 3 5" xfId="832" xr:uid="{00000000-0005-0000-0000-00003B930000}"/>
    <cellStyle name="Standard 9 3 5 2" xfId="6957" xr:uid="{00000000-0005-0000-0000-00003C930000}"/>
    <cellStyle name="Standard 9 3 5 2 2" xfId="13807" xr:uid="{00000000-0005-0000-0000-00003D930000}"/>
    <cellStyle name="Standard 9 3 5 2 3" xfId="9140" xr:uid="{00000000-0005-0000-0000-00003E930000}"/>
    <cellStyle name="Standard 9 3 5 3" xfId="6272" xr:uid="{00000000-0005-0000-0000-00003F930000}"/>
    <cellStyle name="Standard 9 3 5 4" xfId="14369" xr:uid="{00000000-0005-0000-0000-000040930000}"/>
    <cellStyle name="Standard 9 3 5 5" xfId="9139" xr:uid="{00000000-0005-0000-0000-000041930000}"/>
    <cellStyle name="Standard 9 3 6" xfId="6948" xr:uid="{00000000-0005-0000-0000-000042930000}"/>
    <cellStyle name="Standard 9 3 6 2" xfId="13808" xr:uid="{00000000-0005-0000-0000-000043930000}"/>
    <cellStyle name="Standard 9 3 6 3" xfId="9141" xr:uid="{00000000-0005-0000-0000-000044930000}"/>
    <cellStyle name="Standard 9 3 7" xfId="6263" xr:uid="{00000000-0005-0000-0000-000045930000}"/>
    <cellStyle name="Standard 9 3 8" xfId="14780" xr:uid="{00000000-0005-0000-0000-000046930000}"/>
    <cellStyle name="Standard 9 3 9" xfId="9122" xr:uid="{00000000-0005-0000-0000-000047930000}"/>
    <cellStyle name="Standard 9 4" xfId="494" xr:uid="{00000000-0005-0000-0000-000048930000}"/>
    <cellStyle name="Standard 9 4 2" xfId="1582" xr:uid="{00000000-0005-0000-0000-000049930000}"/>
    <cellStyle name="Standard 9 4 2 2" xfId="2247" xr:uid="{00000000-0005-0000-0000-00004A930000}"/>
    <cellStyle name="Standard 9 4 2 2 2" xfId="6960" xr:uid="{00000000-0005-0000-0000-00004B930000}"/>
    <cellStyle name="Standard 9 4 2 2 2 2" xfId="13809" xr:uid="{00000000-0005-0000-0000-00004C930000}"/>
    <cellStyle name="Standard 9 4 2 2 2 3" xfId="9145" xr:uid="{00000000-0005-0000-0000-00004D930000}"/>
    <cellStyle name="Standard 9 4 2 2 3" xfId="6275" xr:uid="{00000000-0005-0000-0000-00004E930000}"/>
    <cellStyle name="Standard 9 4 2 2 4" xfId="10209" xr:uid="{00000000-0005-0000-0000-00004F930000}"/>
    <cellStyle name="Standard 9 4 2 2 5" xfId="9144" xr:uid="{00000000-0005-0000-0000-000050930000}"/>
    <cellStyle name="Standard 9 4 2 3" xfId="6959" xr:uid="{00000000-0005-0000-0000-000051930000}"/>
    <cellStyle name="Standard 9 4 2 3 2" xfId="13810" xr:uid="{00000000-0005-0000-0000-000052930000}"/>
    <cellStyle name="Standard 9 4 2 3 3" xfId="9146" xr:uid="{00000000-0005-0000-0000-000053930000}"/>
    <cellStyle name="Standard 9 4 2 4" xfId="6274" xr:uid="{00000000-0005-0000-0000-000054930000}"/>
    <cellStyle name="Standard 9 4 2 5" xfId="9550" xr:uid="{00000000-0005-0000-0000-000055930000}"/>
    <cellStyle name="Standard 9 4 2 6" xfId="9143" xr:uid="{00000000-0005-0000-0000-000056930000}"/>
    <cellStyle name="Standard 9 4 3" xfId="1946" xr:uid="{00000000-0005-0000-0000-000057930000}"/>
    <cellStyle name="Standard 9 4 3 2" xfId="6961" xr:uid="{00000000-0005-0000-0000-000058930000}"/>
    <cellStyle name="Standard 9 4 3 2 2" xfId="13811" xr:uid="{00000000-0005-0000-0000-000059930000}"/>
    <cellStyle name="Standard 9 4 3 2 3" xfId="9148" xr:uid="{00000000-0005-0000-0000-00005A930000}"/>
    <cellStyle name="Standard 9 4 3 3" xfId="6276" xr:uid="{00000000-0005-0000-0000-00005B930000}"/>
    <cellStyle name="Standard 9 4 3 4" xfId="9910" xr:uid="{00000000-0005-0000-0000-00005C930000}"/>
    <cellStyle name="Standard 9 4 3 5" xfId="9147" xr:uid="{00000000-0005-0000-0000-00005D930000}"/>
    <cellStyle name="Standard 9 4 4" xfId="902" xr:uid="{00000000-0005-0000-0000-00005E930000}"/>
    <cellStyle name="Standard 9 4 4 2" xfId="6962" xr:uid="{00000000-0005-0000-0000-00005F930000}"/>
    <cellStyle name="Standard 9 4 4 2 2" xfId="13812" xr:uid="{00000000-0005-0000-0000-000060930000}"/>
    <cellStyle name="Standard 9 4 4 2 3" xfId="9150" xr:uid="{00000000-0005-0000-0000-000061930000}"/>
    <cellStyle name="Standard 9 4 4 3" xfId="6277" xr:uid="{00000000-0005-0000-0000-000062930000}"/>
    <cellStyle name="Standard 9 4 4 4" xfId="14299" xr:uid="{00000000-0005-0000-0000-000063930000}"/>
    <cellStyle name="Standard 9 4 4 5" xfId="9149" xr:uid="{00000000-0005-0000-0000-000064930000}"/>
    <cellStyle name="Standard 9 4 5" xfId="6958" xr:uid="{00000000-0005-0000-0000-000065930000}"/>
    <cellStyle name="Standard 9 4 5 2" xfId="13813" xr:uid="{00000000-0005-0000-0000-000066930000}"/>
    <cellStyle name="Standard 9 4 5 3" xfId="9151" xr:uid="{00000000-0005-0000-0000-000067930000}"/>
    <cellStyle name="Standard 9 4 6" xfId="6273" xr:uid="{00000000-0005-0000-0000-000068930000}"/>
    <cellStyle name="Standard 9 4 7" xfId="14704" xr:uid="{00000000-0005-0000-0000-000069930000}"/>
    <cellStyle name="Standard 9 4 8" xfId="9142" xr:uid="{00000000-0005-0000-0000-00006A930000}"/>
    <cellStyle name="Standard 9 5" xfId="1406" xr:uid="{00000000-0005-0000-0000-00006B930000}"/>
    <cellStyle name="Standard 9 5 2" xfId="2083" xr:uid="{00000000-0005-0000-0000-00006C930000}"/>
    <cellStyle name="Standard 9 5 2 2" xfId="6964" xr:uid="{00000000-0005-0000-0000-00006D930000}"/>
    <cellStyle name="Standard 9 5 2 2 2" xfId="13814" xr:uid="{00000000-0005-0000-0000-00006E930000}"/>
    <cellStyle name="Standard 9 5 2 2 3" xfId="9154" xr:uid="{00000000-0005-0000-0000-00006F930000}"/>
    <cellStyle name="Standard 9 5 2 3" xfId="6279" xr:uid="{00000000-0005-0000-0000-000070930000}"/>
    <cellStyle name="Standard 9 5 2 4" xfId="10046" xr:uid="{00000000-0005-0000-0000-000071930000}"/>
    <cellStyle name="Standard 9 5 2 5" xfId="9153" xr:uid="{00000000-0005-0000-0000-000072930000}"/>
    <cellStyle name="Standard 9 5 3" xfId="6963" xr:uid="{00000000-0005-0000-0000-000073930000}"/>
    <cellStyle name="Standard 9 5 3 2" xfId="13815" xr:uid="{00000000-0005-0000-0000-000074930000}"/>
    <cellStyle name="Standard 9 5 3 3" xfId="9155" xr:uid="{00000000-0005-0000-0000-000075930000}"/>
    <cellStyle name="Standard 9 5 4" xfId="6278" xr:uid="{00000000-0005-0000-0000-000076930000}"/>
    <cellStyle name="Standard 9 5 5" xfId="9375" xr:uid="{00000000-0005-0000-0000-000077930000}"/>
    <cellStyle name="Standard 9 5 6" xfId="9152" xr:uid="{00000000-0005-0000-0000-000078930000}"/>
    <cellStyle name="Standard 9 6" xfId="1751" xr:uid="{00000000-0005-0000-0000-000079930000}"/>
    <cellStyle name="Standard 9 6 2" xfId="2395" xr:uid="{00000000-0005-0000-0000-00007A930000}"/>
    <cellStyle name="Standard 9 6 2 2" xfId="6966" xr:uid="{00000000-0005-0000-0000-00007B930000}"/>
    <cellStyle name="Standard 9 6 2 2 2" xfId="13816" xr:uid="{00000000-0005-0000-0000-00007C930000}"/>
    <cellStyle name="Standard 9 6 2 2 3" xfId="9158" xr:uid="{00000000-0005-0000-0000-00007D930000}"/>
    <cellStyle name="Standard 9 6 2 3" xfId="6281" xr:uid="{00000000-0005-0000-0000-00007E930000}"/>
    <cellStyle name="Standard 9 6 2 4" xfId="10357" xr:uid="{00000000-0005-0000-0000-00007F930000}"/>
    <cellStyle name="Standard 9 6 2 5" xfId="9157" xr:uid="{00000000-0005-0000-0000-000080930000}"/>
    <cellStyle name="Standard 9 6 3" xfId="6965" xr:uid="{00000000-0005-0000-0000-000081930000}"/>
    <cellStyle name="Standard 9 6 3 2" xfId="13817" xr:uid="{00000000-0005-0000-0000-000082930000}"/>
    <cellStyle name="Standard 9 6 3 3" xfId="9159" xr:uid="{00000000-0005-0000-0000-000083930000}"/>
    <cellStyle name="Standard 9 6 4" xfId="6280" xr:uid="{00000000-0005-0000-0000-000084930000}"/>
    <cellStyle name="Standard 9 6 5" xfId="9719" xr:uid="{00000000-0005-0000-0000-000085930000}"/>
    <cellStyle name="Standard 9 6 6" xfId="9156" xr:uid="{00000000-0005-0000-0000-000086930000}"/>
    <cellStyle name="Standard 9 7" xfId="1808" xr:uid="{00000000-0005-0000-0000-000087930000}"/>
    <cellStyle name="Standard 9 7 2" xfId="6967" xr:uid="{00000000-0005-0000-0000-000088930000}"/>
    <cellStyle name="Standard 9 7 2 2" xfId="13818" xr:uid="{00000000-0005-0000-0000-000089930000}"/>
    <cellStyle name="Standard 9 7 2 3" xfId="9161" xr:uid="{00000000-0005-0000-0000-00008A930000}"/>
    <cellStyle name="Standard 9 7 3" xfId="6282" xr:uid="{00000000-0005-0000-0000-00008B930000}"/>
    <cellStyle name="Standard 9 7 4" xfId="9776" xr:uid="{00000000-0005-0000-0000-00008C930000}"/>
    <cellStyle name="Standard 9 7 5" xfId="9160" xr:uid="{00000000-0005-0000-0000-00008D930000}"/>
    <cellStyle name="Standard 9 8" xfId="2448" xr:uid="{00000000-0005-0000-0000-00008E930000}"/>
    <cellStyle name="Standard 9 8 2" xfId="6968" xr:uid="{00000000-0005-0000-0000-00008F930000}"/>
    <cellStyle name="Standard 9 8 2 2" xfId="13819" xr:uid="{00000000-0005-0000-0000-000090930000}"/>
    <cellStyle name="Standard 9 8 2 3" xfId="9163" xr:uid="{00000000-0005-0000-0000-000091930000}"/>
    <cellStyle name="Standard 9 8 3" xfId="6283" xr:uid="{00000000-0005-0000-0000-000092930000}"/>
    <cellStyle name="Standard 9 8 4" xfId="10410" xr:uid="{00000000-0005-0000-0000-000093930000}"/>
    <cellStyle name="Standard 9 8 5" xfId="9162" xr:uid="{00000000-0005-0000-0000-000094930000}"/>
    <cellStyle name="Standard 9 9" xfId="2492" xr:uid="{00000000-0005-0000-0000-000095930000}"/>
    <cellStyle name="Standard 9 9 2" xfId="6969" xr:uid="{00000000-0005-0000-0000-000096930000}"/>
    <cellStyle name="Standard 9 9 2 2" xfId="13820" xr:uid="{00000000-0005-0000-0000-000097930000}"/>
    <cellStyle name="Standard 9 9 2 3" xfId="9165" xr:uid="{00000000-0005-0000-0000-000098930000}"/>
    <cellStyle name="Standard 9 9 3" xfId="6284" xr:uid="{00000000-0005-0000-0000-000099930000}"/>
    <cellStyle name="Standard 9 9 4" xfId="10454" xr:uid="{00000000-0005-0000-0000-00009A930000}"/>
    <cellStyle name="Standard 9 9 5" xfId="9164" xr:uid="{00000000-0005-0000-0000-00009B930000}"/>
    <cellStyle name="Suma" xfId="1284" xr:uid="{00000000-0005-0000-0000-00009C930000}"/>
    <cellStyle name="Suma 2" xfId="1565" xr:uid="{00000000-0005-0000-0000-00009D930000}"/>
    <cellStyle name="Suma 2 2" xfId="2644" xr:uid="{00000000-0005-0000-0000-00009E930000}"/>
    <cellStyle name="Suma 2 2 2" xfId="6972" xr:uid="{00000000-0005-0000-0000-00009F930000}"/>
    <cellStyle name="Suma 2 2 2 2" xfId="13821" xr:uid="{00000000-0005-0000-0000-0000A0930000}"/>
    <cellStyle name="Suma 2 2 2 3" xfId="9169" xr:uid="{00000000-0005-0000-0000-0000A1930000}"/>
    <cellStyle name="Suma 2 2 3" xfId="6287" xr:uid="{00000000-0005-0000-0000-0000A2930000}"/>
    <cellStyle name="Suma 2 2 4" xfId="10605" xr:uid="{00000000-0005-0000-0000-0000A3930000}"/>
    <cellStyle name="Suma 2 2 5" xfId="9168" xr:uid="{00000000-0005-0000-0000-0000A4930000}"/>
    <cellStyle name="Suma 2 3" xfId="1154" xr:uid="{00000000-0005-0000-0000-0000A5930000}"/>
    <cellStyle name="Suma 2 3 2" xfId="6973" xr:uid="{00000000-0005-0000-0000-0000A6930000}"/>
    <cellStyle name="Suma 2 3 2 2" xfId="13822" xr:uid="{00000000-0005-0000-0000-0000A7930000}"/>
    <cellStyle name="Suma 2 3 2 3" xfId="9171" xr:uid="{00000000-0005-0000-0000-0000A8930000}"/>
    <cellStyle name="Suma 2 3 3" xfId="6288" xr:uid="{00000000-0005-0000-0000-0000A9930000}"/>
    <cellStyle name="Suma 2 3 4" xfId="14047" xr:uid="{00000000-0005-0000-0000-0000AA930000}"/>
    <cellStyle name="Suma 2 3 5" xfId="9170" xr:uid="{00000000-0005-0000-0000-0000AB930000}"/>
    <cellStyle name="Suma 2 4" xfId="3083" xr:uid="{00000000-0005-0000-0000-0000AC930000}"/>
    <cellStyle name="Suma 2 4 2" xfId="6974" xr:uid="{00000000-0005-0000-0000-0000AD930000}"/>
    <cellStyle name="Suma 2 4 2 2" xfId="13823" xr:uid="{00000000-0005-0000-0000-0000AE930000}"/>
    <cellStyle name="Suma 2 4 2 3" xfId="9173" xr:uid="{00000000-0005-0000-0000-0000AF930000}"/>
    <cellStyle name="Suma 2 4 3" xfId="6289" xr:uid="{00000000-0005-0000-0000-0000B0930000}"/>
    <cellStyle name="Suma 2 4 4" xfId="11043" xr:uid="{00000000-0005-0000-0000-0000B1930000}"/>
    <cellStyle name="Suma 2 4 5" xfId="9172" xr:uid="{00000000-0005-0000-0000-0000B2930000}"/>
    <cellStyle name="Suma 2 5" xfId="3147" xr:uid="{00000000-0005-0000-0000-0000B3930000}"/>
    <cellStyle name="Suma 2 5 2" xfId="6975" xr:uid="{00000000-0005-0000-0000-0000B4930000}"/>
    <cellStyle name="Suma 2 5 2 2" xfId="13824" xr:uid="{00000000-0005-0000-0000-0000B5930000}"/>
    <cellStyle name="Suma 2 5 2 3" xfId="9175" xr:uid="{00000000-0005-0000-0000-0000B6930000}"/>
    <cellStyle name="Suma 2 5 3" xfId="6290" xr:uid="{00000000-0005-0000-0000-0000B7930000}"/>
    <cellStyle name="Suma 2 5 4" xfId="11107" xr:uid="{00000000-0005-0000-0000-0000B8930000}"/>
    <cellStyle name="Suma 2 5 5" xfId="9174" xr:uid="{00000000-0005-0000-0000-0000B9930000}"/>
    <cellStyle name="Suma 2 6" xfId="6971" xr:uid="{00000000-0005-0000-0000-0000BA930000}"/>
    <cellStyle name="Suma 2 6 2" xfId="13825" xr:uid="{00000000-0005-0000-0000-0000BB930000}"/>
    <cellStyle name="Suma 2 6 3" xfId="9176" xr:uid="{00000000-0005-0000-0000-0000BC930000}"/>
    <cellStyle name="Suma 2 7" xfId="6286" xr:uid="{00000000-0005-0000-0000-0000BD930000}"/>
    <cellStyle name="Suma 2 8" xfId="9533" xr:uid="{00000000-0005-0000-0000-0000BE930000}"/>
    <cellStyle name="Suma 2 9" xfId="9167" xr:uid="{00000000-0005-0000-0000-0000BF930000}"/>
    <cellStyle name="Suma 3" xfId="6970" xr:uid="{00000000-0005-0000-0000-0000C0930000}"/>
    <cellStyle name="Suma 3 2" xfId="13826" xr:uid="{00000000-0005-0000-0000-0000C1930000}"/>
    <cellStyle name="Suma 3 3" xfId="9177" xr:uid="{00000000-0005-0000-0000-0000C2930000}"/>
    <cellStyle name="Suma 4" xfId="6285" xr:uid="{00000000-0005-0000-0000-0000C3930000}"/>
    <cellStyle name="Suma 5" xfId="13917" xr:uid="{00000000-0005-0000-0000-0000C4930000}"/>
    <cellStyle name="Suma 6" xfId="9166" xr:uid="{00000000-0005-0000-0000-0000C5930000}"/>
    <cellStyle name="Summa" xfId="43" xr:uid="{00000000-0005-0000-0000-0000C6930000}"/>
    <cellStyle name="Summa 2" xfId="59" xr:uid="{00000000-0005-0000-0000-0000C7930000}"/>
    <cellStyle name="Summa 2 2" xfId="1405" xr:uid="{00000000-0005-0000-0000-0000C8930000}"/>
    <cellStyle name="Summa 2 2 2" xfId="2549" xr:uid="{00000000-0005-0000-0000-0000C9930000}"/>
    <cellStyle name="Summa 2 2 2 2" xfId="6979" xr:uid="{00000000-0005-0000-0000-0000CA930000}"/>
    <cellStyle name="Summa 2 2 2 2 2" xfId="13827" xr:uid="{00000000-0005-0000-0000-0000CB930000}"/>
    <cellStyle name="Summa 2 2 2 2 3" xfId="9182" xr:uid="{00000000-0005-0000-0000-0000CC930000}"/>
    <cellStyle name="Summa 2 2 2 3" xfId="6294" xr:uid="{00000000-0005-0000-0000-0000CD930000}"/>
    <cellStyle name="Summa 2 2 2 4" xfId="10510" xr:uid="{00000000-0005-0000-0000-0000CE930000}"/>
    <cellStyle name="Summa 2 2 2 5" xfId="9181" xr:uid="{00000000-0005-0000-0000-0000CF930000}"/>
    <cellStyle name="Summa 2 2 3" xfId="2563" xr:uid="{00000000-0005-0000-0000-0000D0930000}"/>
    <cellStyle name="Summa 2 2 3 2" xfId="6980" xr:uid="{00000000-0005-0000-0000-0000D1930000}"/>
    <cellStyle name="Summa 2 2 3 2 2" xfId="13828" xr:uid="{00000000-0005-0000-0000-0000D2930000}"/>
    <cellStyle name="Summa 2 2 3 2 3" xfId="9184" xr:uid="{00000000-0005-0000-0000-0000D3930000}"/>
    <cellStyle name="Summa 2 2 3 3" xfId="6295" xr:uid="{00000000-0005-0000-0000-0000D4930000}"/>
    <cellStyle name="Summa 2 2 3 4" xfId="10524" xr:uid="{00000000-0005-0000-0000-0000D5930000}"/>
    <cellStyle name="Summa 2 2 3 5" xfId="9183" xr:uid="{00000000-0005-0000-0000-0000D6930000}"/>
    <cellStyle name="Summa 2 2 4" xfId="2574" xr:uid="{00000000-0005-0000-0000-0000D7930000}"/>
    <cellStyle name="Summa 2 2 4 2" xfId="6981" xr:uid="{00000000-0005-0000-0000-0000D8930000}"/>
    <cellStyle name="Summa 2 2 4 2 2" xfId="13829" xr:uid="{00000000-0005-0000-0000-0000D9930000}"/>
    <cellStyle name="Summa 2 2 4 2 3" xfId="9186" xr:uid="{00000000-0005-0000-0000-0000DA930000}"/>
    <cellStyle name="Summa 2 2 4 3" xfId="6296" xr:uid="{00000000-0005-0000-0000-0000DB930000}"/>
    <cellStyle name="Summa 2 2 4 4" xfId="10535" xr:uid="{00000000-0005-0000-0000-0000DC930000}"/>
    <cellStyle name="Summa 2 2 4 5" xfId="9185" xr:uid="{00000000-0005-0000-0000-0000DD930000}"/>
    <cellStyle name="Summa 2 2 5" xfId="3253" xr:uid="{00000000-0005-0000-0000-0000DE930000}"/>
    <cellStyle name="Summa 2 2 5 2" xfId="6982" xr:uid="{00000000-0005-0000-0000-0000DF930000}"/>
    <cellStyle name="Summa 2 2 5 2 2" xfId="13830" xr:uid="{00000000-0005-0000-0000-0000E0930000}"/>
    <cellStyle name="Summa 2 2 5 2 3" xfId="9188" xr:uid="{00000000-0005-0000-0000-0000E1930000}"/>
    <cellStyle name="Summa 2 2 5 3" xfId="6297" xr:uid="{00000000-0005-0000-0000-0000E2930000}"/>
    <cellStyle name="Summa 2 2 5 4" xfId="11213" xr:uid="{00000000-0005-0000-0000-0000E3930000}"/>
    <cellStyle name="Summa 2 2 5 5" xfId="9187" xr:uid="{00000000-0005-0000-0000-0000E4930000}"/>
    <cellStyle name="Summa 2 2 6" xfId="6978" xr:uid="{00000000-0005-0000-0000-0000E5930000}"/>
    <cellStyle name="Summa 2 2 6 2" xfId="13831" xr:uid="{00000000-0005-0000-0000-0000E6930000}"/>
    <cellStyle name="Summa 2 2 6 3" xfId="9189" xr:uid="{00000000-0005-0000-0000-0000E7930000}"/>
    <cellStyle name="Summa 2 2 7" xfId="6293" xr:uid="{00000000-0005-0000-0000-0000E8930000}"/>
    <cellStyle name="Summa 2 2 8" xfId="9374" xr:uid="{00000000-0005-0000-0000-0000E9930000}"/>
    <cellStyle name="Summa 2 2 9" xfId="9180" xr:uid="{00000000-0005-0000-0000-0000EA930000}"/>
    <cellStyle name="Summa 2 3" xfId="6977" xr:uid="{00000000-0005-0000-0000-0000EB930000}"/>
    <cellStyle name="Summa 2 3 2" xfId="13832" xr:uid="{00000000-0005-0000-0000-0000EC930000}"/>
    <cellStyle name="Summa 2 3 3" xfId="9190" xr:uid="{00000000-0005-0000-0000-0000ED930000}"/>
    <cellStyle name="Summa 2 4" xfId="6292" xr:uid="{00000000-0005-0000-0000-0000EE930000}"/>
    <cellStyle name="Summa 2 5" xfId="15135" xr:uid="{00000000-0005-0000-0000-0000EF930000}"/>
    <cellStyle name="Summa 2 6" xfId="9179" xr:uid="{00000000-0005-0000-0000-0000F0930000}"/>
    <cellStyle name="Summa 3" xfId="126" xr:uid="{00000000-0005-0000-0000-0000F1930000}"/>
    <cellStyle name="Summa 3 2" xfId="1410" xr:uid="{00000000-0005-0000-0000-0000F2930000}"/>
    <cellStyle name="Summa 3 2 2" xfId="2551" xr:uid="{00000000-0005-0000-0000-0000F3930000}"/>
    <cellStyle name="Summa 3 2 2 2" xfId="6985" xr:uid="{00000000-0005-0000-0000-0000F4930000}"/>
    <cellStyle name="Summa 3 2 2 2 2" xfId="13833" xr:uid="{00000000-0005-0000-0000-0000F5930000}"/>
    <cellStyle name="Summa 3 2 2 2 3" xfId="9194" xr:uid="{00000000-0005-0000-0000-0000F6930000}"/>
    <cellStyle name="Summa 3 2 2 3" xfId="6300" xr:uid="{00000000-0005-0000-0000-0000F7930000}"/>
    <cellStyle name="Summa 3 2 2 4" xfId="10512" xr:uid="{00000000-0005-0000-0000-0000F8930000}"/>
    <cellStyle name="Summa 3 2 2 5" xfId="9193" xr:uid="{00000000-0005-0000-0000-0000F9930000}"/>
    <cellStyle name="Summa 3 2 3" xfId="2632" xr:uid="{00000000-0005-0000-0000-0000FA930000}"/>
    <cellStyle name="Summa 3 2 3 2" xfId="6986" xr:uid="{00000000-0005-0000-0000-0000FB930000}"/>
    <cellStyle name="Summa 3 2 3 2 2" xfId="13834" xr:uid="{00000000-0005-0000-0000-0000FC930000}"/>
    <cellStyle name="Summa 3 2 3 2 3" xfId="9196" xr:uid="{00000000-0005-0000-0000-0000FD930000}"/>
    <cellStyle name="Summa 3 2 3 3" xfId="6301" xr:uid="{00000000-0005-0000-0000-0000FE930000}"/>
    <cellStyle name="Summa 3 2 3 4" xfId="10593" xr:uid="{00000000-0005-0000-0000-0000FF930000}"/>
    <cellStyle name="Summa 3 2 3 5" xfId="9195" xr:uid="{00000000-0005-0000-0000-000000940000}"/>
    <cellStyle name="Summa 3 2 4" xfId="1232" xr:uid="{00000000-0005-0000-0000-000001940000}"/>
    <cellStyle name="Summa 3 2 4 2" xfId="6987" xr:uid="{00000000-0005-0000-0000-000002940000}"/>
    <cellStyle name="Summa 3 2 4 2 2" xfId="13835" xr:uid="{00000000-0005-0000-0000-000003940000}"/>
    <cellStyle name="Summa 3 2 4 2 3" xfId="9198" xr:uid="{00000000-0005-0000-0000-000004940000}"/>
    <cellStyle name="Summa 3 2 4 3" xfId="6302" xr:uid="{00000000-0005-0000-0000-000005940000}"/>
    <cellStyle name="Summa 3 2 4 4" xfId="13969" xr:uid="{00000000-0005-0000-0000-000006940000}"/>
    <cellStyle name="Summa 3 2 4 5" xfId="9197" xr:uid="{00000000-0005-0000-0000-000007940000}"/>
    <cellStyle name="Summa 3 2 5" xfId="3054" xr:uid="{00000000-0005-0000-0000-000008940000}"/>
    <cellStyle name="Summa 3 2 5 2" xfId="6988" xr:uid="{00000000-0005-0000-0000-000009940000}"/>
    <cellStyle name="Summa 3 2 5 2 2" xfId="13836" xr:uid="{00000000-0005-0000-0000-00000A940000}"/>
    <cellStyle name="Summa 3 2 5 2 3" xfId="9200" xr:uid="{00000000-0005-0000-0000-00000B940000}"/>
    <cellStyle name="Summa 3 2 5 3" xfId="6303" xr:uid="{00000000-0005-0000-0000-00000C940000}"/>
    <cellStyle name="Summa 3 2 5 4" xfId="11014" xr:uid="{00000000-0005-0000-0000-00000D940000}"/>
    <cellStyle name="Summa 3 2 5 5" xfId="9199" xr:uid="{00000000-0005-0000-0000-00000E940000}"/>
    <cellStyle name="Summa 3 2 6" xfId="6984" xr:uid="{00000000-0005-0000-0000-00000F940000}"/>
    <cellStyle name="Summa 3 2 6 2" xfId="13837" xr:uid="{00000000-0005-0000-0000-000010940000}"/>
    <cellStyle name="Summa 3 2 6 3" xfId="9201" xr:uid="{00000000-0005-0000-0000-000011940000}"/>
    <cellStyle name="Summa 3 2 7" xfId="6299" xr:uid="{00000000-0005-0000-0000-000012940000}"/>
    <cellStyle name="Summa 3 2 8" xfId="9379" xr:uid="{00000000-0005-0000-0000-000013940000}"/>
    <cellStyle name="Summa 3 2 9" xfId="9192" xr:uid="{00000000-0005-0000-0000-000014940000}"/>
    <cellStyle name="Summa 3 3" xfId="6983" xr:uid="{00000000-0005-0000-0000-000015940000}"/>
    <cellStyle name="Summa 3 3 2" xfId="13838" xr:uid="{00000000-0005-0000-0000-000016940000}"/>
    <cellStyle name="Summa 3 3 3" xfId="9202" xr:uid="{00000000-0005-0000-0000-000017940000}"/>
    <cellStyle name="Summa 3 4" xfId="6298" xr:uid="{00000000-0005-0000-0000-000018940000}"/>
    <cellStyle name="Summa 3 5" xfId="15070" xr:uid="{00000000-0005-0000-0000-000019940000}"/>
    <cellStyle name="Summa 3 6" xfId="9191" xr:uid="{00000000-0005-0000-0000-00001A940000}"/>
    <cellStyle name="Summa 4" xfId="229" xr:uid="{00000000-0005-0000-0000-00001B940000}"/>
    <cellStyle name="Summa 4 2" xfId="6989" xr:uid="{00000000-0005-0000-0000-00001C940000}"/>
    <cellStyle name="Summa 4 2 2" xfId="13839" xr:uid="{00000000-0005-0000-0000-00001D940000}"/>
    <cellStyle name="Summa 4 2 3" xfId="9204" xr:uid="{00000000-0005-0000-0000-00001E940000}"/>
    <cellStyle name="Summa 4 3" xfId="6304" xr:uid="{00000000-0005-0000-0000-00001F940000}"/>
    <cellStyle name="Summa 4 4" xfId="14967" xr:uid="{00000000-0005-0000-0000-000020940000}"/>
    <cellStyle name="Summa 4 5" xfId="9203" xr:uid="{00000000-0005-0000-0000-000021940000}"/>
    <cellStyle name="Summa 5" xfId="1385" xr:uid="{00000000-0005-0000-0000-000022940000}"/>
    <cellStyle name="Summa 5 2" xfId="2534" xr:uid="{00000000-0005-0000-0000-000023940000}"/>
    <cellStyle name="Summa 5 2 2" xfId="6991" xr:uid="{00000000-0005-0000-0000-000024940000}"/>
    <cellStyle name="Summa 5 2 2 2" xfId="13840" xr:uid="{00000000-0005-0000-0000-000025940000}"/>
    <cellStyle name="Summa 5 2 2 3" xfId="9207" xr:uid="{00000000-0005-0000-0000-000026940000}"/>
    <cellStyle name="Summa 5 2 3" xfId="6306" xr:uid="{00000000-0005-0000-0000-000027940000}"/>
    <cellStyle name="Summa 5 2 4" xfId="10496" xr:uid="{00000000-0005-0000-0000-000028940000}"/>
    <cellStyle name="Summa 5 2 5" xfId="9206" xr:uid="{00000000-0005-0000-0000-000029940000}"/>
    <cellStyle name="Summa 5 3" xfId="1292" xr:uid="{00000000-0005-0000-0000-00002A940000}"/>
    <cellStyle name="Summa 5 3 2" xfId="6992" xr:uid="{00000000-0005-0000-0000-00002B940000}"/>
    <cellStyle name="Summa 5 3 2 2" xfId="13841" xr:uid="{00000000-0005-0000-0000-00002C940000}"/>
    <cellStyle name="Summa 5 3 2 3" xfId="9209" xr:uid="{00000000-0005-0000-0000-00002D940000}"/>
    <cellStyle name="Summa 5 3 3" xfId="6307" xr:uid="{00000000-0005-0000-0000-00002E940000}"/>
    <cellStyle name="Summa 5 3 4" xfId="13909" xr:uid="{00000000-0005-0000-0000-00002F940000}"/>
    <cellStyle name="Summa 5 3 5" xfId="9208" xr:uid="{00000000-0005-0000-0000-000030940000}"/>
    <cellStyle name="Summa 5 4" xfId="3128" xr:uid="{00000000-0005-0000-0000-000031940000}"/>
    <cellStyle name="Summa 5 4 2" xfId="6993" xr:uid="{00000000-0005-0000-0000-000032940000}"/>
    <cellStyle name="Summa 5 4 2 2" xfId="13842" xr:uid="{00000000-0005-0000-0000-000033940000}"/>
    <cellStyle name="Summa 5 4 2 3" xfId="9211" xr:uid="{00000000-0005-0000-0000-000034940000}"/>
    <cellStyle name="Summa 5 4 3" xfId="6308" xr:uid="{00000000-0005-0000-0000-000035940000}"/>
    <cellStyle name="Summa 5 4 4" xfId="11088" xr:uid="{00000000-0005-0000-0000-000036940000}"/>
    <cellStyle name="Summa 5 4 5" xfId="9210" xr:uid="{00000000-0005-0000-0000-000037940000}"/>
    <cellStyle name="Summa 5 5" xfId="2629" xr:uid="{00000000-0005-0000-0000-000038940000}"/>
    <cellStyle name="Summa 5 5 2" xfId="6994" xr:uid="{00000000-0005-0000-0000-000039940000}"/>
    <cellStyle name="Summa 5 5 2 2" xfId="13843" xr:uid="{00000000-0005-0000-0000-00003A940000}"/>
    <cellStyle name="Summa 5 5 2 3" xfId="9213" xr:uid="{00000000-0005-0000-0000-00003B940000}"/>
    <cellStyle name="Summa 5 5 3" xfId="6309" xr:uid="{00000000-0005-0000-0000-00003C940000}"/>
    <cellStyle name="Summa 5 5 4" xfId="10590" xr:uid="{00000000-0005-0000-0000-00003D940000}"/>
    <cellStyle name="Summa 5 5 5" xfId="9212" xr:uid="{00000000-0005-0000-0000-00003E940000}"/>
    <cellStyle name="Summa 5 6" xfId="6990" xr:uid="{00000000-0005-0000-0000-00003F940000}"/>
    <cellStyle name="Summa 5 6 2" xfId="13844" xr:uid="{00000000-0005-0000-0000-000040940000}"/>
    <cellStyle name="Summa 5 6 3" xfId="9214" xr:uid="{00000000-0005-0000-0000-000041940000}"/>
    <cellStyle name="Summa 5 7" xfId="6305" xr:uid="{00000000-0005-0000-0000-000042940000}"/>
    <cellStyle name="Summa 5 8" xfId="9354" xr:uid="{00000000-0005-0000-0000-000043940000}"/>
    <cellStyle name="Summa 5 9" xfId="9205" xr:uid="{00000000-0005-0000-0000-000044940000}"/>
    <cellStyle name="Summa 6" xfId="6976" xr:uid="{00000000-0005-0000-0000-000045940000}"/>
    <cellStyle name="Summa 6 2" xfId="13845" xr:uid="{00000000-0005-0000-0000-000046940000}"/>
    <cellStyle name="Summa 6 3" xfId="9215" xr:uid="{00000000-0005-0000-0000-000047940000}"/>
    <cellStyle name="Summa 7" xfId="6291" xr:uid="{00000000-0005-0000-0000-000048940000}"/>
    <cellStyle name="Summa 8" xfId="15152" xr:uid="{00000000-0005-0000-0000-000049940000}"/>
    <cellStyle name="Summa 9" xfId="9178" xr:uid="{00000000-0005-0000-0000-00004A940000}"/>
    <cellStyle name="Tekst objaśnienia" xfId="1285" xr:uid="{00000000-0005-0000-0000-00004B940000}"/>
    <cellStyle name="Tekst objaśnienia 2" xfId="6995" xr:uid="{00000000-0005-0000-0000-00004C940000}"/>
    <cellStyle name="Tekst objaśnienia 2 2" xfId="13846" xr:uid="{00000000-0005-0000-0000-00004D940000}"/>
    <cellStyle name="Tekst objaśnienia 2 3" xfId="9217" xr:uid="{00000000-0005-0000-0000-00004E940000}"/>
    <cellStyle name="Tekst objaśnienia 3" xfId="6310" xr:uid="{00000000-0005-0000-0000-00004F940000}"/>
    <cellStyle name="Tekst objaśnienia 4" xfId="13916" xr:uid="{00000000-0005-0000-0000-000050940000}"/>
    <cellStyle name="Tekst objaśnienia 5" xfId="9216" xr:uid="{00000000-0005-0000-0000-000051940000}"/>
    <cellStyle name="Tekst ostrzeżenia" xfId="1286" xr:uid="{00000000-0005-0000-0000-000052940000}"/>
    <cellStyle name="Tekst ostrzeżenia 2" xfId="6996" xr:uid="{00000000-0005-0000-0000-000053940000}"/>
    <cellStyle name="Tekst ostrzeżenia 2 2" xfId="13847" xr:uid="{00000000-0005-0000-0000-000054940000}"/>
    <cellStyle name="Tekst ostrzeżenia 2 3" xfId="9219" xr:uid="{00000000-0005-0000-0000-000055940000}"/>
    <cellStyle name="Tekst ostrzeżenia 3" xfId="6311" xr:uid="{00000000-0005-0000-0000-000056940000}"/>
    <cellStyle name="Tekst ostrzeżenia 4" xfId="13915" xr:uid="{00000000-0005-0000-0000-000057940000}"/>
    <cellStyle name="Tekst ostrzeżenia 5" xfId="9218" xr:uid="{00000000-0005-0000-0000-000058940000}"/>
    <cellStyle name="Title" xfId="60" builtinId="15" customBuiltin="1"/>
    <cellStyle name="Title 2" xfId="6312" xr:uid="{00000000-0005-0000-0000-00005A940000}"/>
    <cellStyle name="Title 2 2" xfId="13848" xr:uid="{00000000-0005-0000-0000-00005B940000}"/>
    <cellStyle name="Title 2 3" xfId="9220" xr:uid="{00000000-0005-0000-0000-00005C940000}"/>
    <cellStyle name="Title 3" xfId="6997" xr:uid="{00000000-0005-0000-0000-00005D940000}"/>
    <cellStyle name="Title 3 2" xfId="13849" xr:uid="{00000000-0005-0000-0000-00005E940000}"/>
    <cellStyle name="Title 3 3" xfId="9221" xr:uid="{00000000-0005-0000-0000-00005F940000}"/>
    <cellStyle name="Total" xfId="75" builtinId="25" customBuiltin="1"/>
    <cellStyle name="Total 2" xfId="6313" xr:uid="{00000000-0005-0000-0000-000061940000}"/>
    <cellStyle name="Total 2 2" xfId="6998" xr:uid="{00000000-0005-0000-0000-000062940000}"/>
    <cellStyle name="Total 2 2 2" xfId="13851" xr:uid="{00000000-0005-0000-0000-000063940000}"/>
    <cellStyle name="Total 2 2 3" xfId="9223" xr:uid="{00000000-0005-0000-0000-000064940000}"/>
    <cellStyle name="Total 2 3" xfId="13850" xr:uid="{00000000-0005-0000-0000-000065940000}"/>
    <cellStyle name="Total 2 4" xfId="9222" xr:uid="{00000000-0005-0000-0000-000066940000}"/>
    <cellStyle name="Total 3" xfId="15119" xr:uid="{00000000-0005-0000-0000-000067940000}"/>
    <cellStyle name="Tytuł" xfId="1287" xr:uid="{00000000-0005-0000-0000-000068940000}"/>
    <cellStyle name="Tytuł 2" xfId="6999" xr:uid="{00000000-0005-0000-0000-000069940000}"/>
    <cellStyle name="Tytuł 2 2" xfId="13852" xr:uid="{00000000-0005-0000-0000-00006A940000}"/>
    <cellStyle name="Tytuł 2 3" xfId="9225" xr:uid="{00000000-0005-0000-0000-00006B940000}"/>
    <cellStyle name="Tytuł 3" xfId="6314" xr:uid="{00000000-0005-0000-0000-00006C940000}"/>
    <cellStyle name="Tytuł 4" xfId="13914" xr:uid="{00000000-0005-0000-0000-00006D940000}"/>
    <cellStyle name="Tytuł 5" xfId="9224" xr:uid="{00000000-0005-0000-0000-00006E940000}"/>
    <cellStyle name="Utdata" xfId="44" xr:uid="{00000000-0005-0000-0000-00006F940000}"/>
    <cellStyle name="Utdata 2" xfId="174" xr:uid="{00000000-0005-0000-0000-000070940000}"/>
    <cellStyle name="Utdata 2 2" xfId="1423" xr:uid="{00000000-0005-0000-0000-000071940000}"/>
    <cellStyle name="Utdata 2 2 2" xfId="2560" xr:uid="{00000000-0005-0000-0000-000072940000}"/>
    <cellStyle name="Utdata 2 2 2 2" xfId="7003" xr:uid="{00000000-0005-0000-0000-000073940000}"/>
    <cellStyle name="Utdata 2 2 2 2 2" xfId="13853" xr:uid="{00000000-0005-0000-0000-000074940000}"/>
    <cellStyle name="Utdata 2 2 2 2 3" xfId="9230" xr:uid="{00000000-0005-0000-0000-000075940000}"/>
    <cellStyle name="Utdata 2 2 2 3" xfId="6318" xr:uid="{00000000-0005-0000-0000-000076940000}"/>
    <cellStyle name="Utdata 2 2 2 4" xfId="10521" xr:uid="{00000000-0005-0000-0000-000077940000}"/>
    <cellStyle name="Utdata 2 2 2 5" xfId="9229" xr:uid="{00000000-0005-0000-0000-000078940000}"/>
    <cellStyle name="Utdata 2 2 3" xfId="1112" xr:uid="{00000000-0005-0000-0000-000079940000}"/>
    <cellStyle name="Utdata 2 2 3 2" xfId="7004" xr:uid="{00000000-0005-0000-0000-00007A940000}"/>
    <cellStyle name="Utdata 2 2 3 2 2" xfId="13854" xr:uid="{00000000-0005-0000-0000-00007B940000}"/>
    <cellStyle name="Utdata 2 2 3 2 3" xfId="9232" xr:uid="{00000000-0005-0000-0000-00007C940000}"/>
    <cellStyle name="Utdata 2 2 3 3" xfId="6319" xr:uid="{00000000-0005-0000-0000-00007D940000}"/>
    <cellStyle name="Utdata 2 2 3 4" xfId="14089" xr:uid="{00000000-0005-0000-0000-00007E940000}"/>
    <cellStyle name="Utdata 2 2 3 5" xfId="9231" xr:uid="{00000000-0005-0000-0000-00007F940000}"/>
    <cellStyle name="Utdata 2 2 4" xfId="2672" xr:uid="{00000000-0005-0000-0000-000080940000}"/>
    <cellStyle name="Utdata 2 2 4 2" xfId="7005" xr:uid="{00000000-0005-0000-0000-000081940000}"/>
    <cellStyle name="Utdata 2 2 4 2 2" xfId="13855" xr:uid="{00000000-0005-0000-0000-000082940000}"/>
    <cellStyle name="Utdata 2 2 4 2 3" xfId="9234" xr:uid="{00000000-0005-0000-0000-000083940000}"/>
    <cellStyle name="Utdata 2 2 4 3" xfId="6320" xr:uid="{00000000-0005-0000-0000-000084940000}"/>
    <cellStyle name="Utdata 2 2 4 4" xfId="10633" xr:uid="{00000000-0005-0000-0000-000085940000}"/>
    <cellStyle name="Utdata 2 2 4 5" xfId="9233" xr:uid="{00000000-0005-0000-0000-000086940000}"/>
    <cellStyle name="Utdata 2 2 5" xfId="3251" xr:uid="{00000000-0005-0000-0000-000087940000}"/>
    <cellStyle name="Utdata 2 2 5 2" xfId="7006" xr:uid="{00000000-0005-0000-0000-000088940000}"/>
    <cellStyle name="Utdata 2 2 5 2 2" xfId="13856" xr:uid="{00000000-0005-0000-0000-000089940000}"/>
    <cellStyle name="Utdata 2 2 5 2 3" xfId="9236" xr:uid="{00000000-0005-0000-0000-00008A940000}"/>
    <cellStyle name="Utdata 2 2 5 3" xfId="6321" xr:uid="{00000000-0005-0000-0000-00008B940000}"/>
    <cellStyle name="Utdata 2 2 5 4" xfId="11211" xr:uid="{00000000-0005-0000-0000-00008C940000}"/>
    <cellStyle name="Utdata 2 2 5 5" xfId="9235" xr:uid="{00000000-0005-0000-0000-00008D940000}"/>
    <cellStyle name="Utdata 2 2 6" xfId="7002" xr:uid="{00000000-0005-0000-0000-00008E940000}"/>
    <cellStyle name="Utdata 2 2 6 2" xfId="13857" xr:uid="{00000000-0005-0000-0000-00008F940000}"/>
    <cellStyle name="Utdata 2 2 6 3" xfId="9237" xr:uid="{00000000-0005-0000-0000-000090940000}"/>
    <cellStyle name="Utdata 2 2 7" xfId="6317" xr:uid="{00000000-0005-0000-0000-000091940000}"/>
    <cellStyle name="Utdata 2 2 8" xfId="9392" xr:uid="{00000000-0005-0000-0000-000092940000}"/>
    <cellStyle name="Utdata 2 2 9" xfId="9228" xr:uid="{00000000-0005-0000-0000-000093940000}"/>
    <cellStyle name="Utdata 2 3" xfId="7001" xr:uid="{00000000-0005-0000-0000-000094940000}"/>
    <cellStyle name="Utdata 2 3 2" xfId="13858" xr:uid="{00000000-0005-0000-0000-000095940000}"/>
    <cellStyle name="Utdata 2 3 3" xfId="9238" xr:uid="{00000000-0005-0000-0000-000096940000}"/>
    <cellStyle name="Utdata 2 4" xfId="6316" xr:uid="{00000000-0005-0000-0000-000097940000}"/>
    <cellStyle name="Utdata 2 5" xfId="15022" xr:uid="{00000000-0005-0000-0000-000098940000}"/>
    <cellStyle name="Utdata 2 6" xfId="9227" xr:uid="{00000000-0005-0000-0000-000099940000}"/>
    <cellStyle name="Utdata 3" xfId="226" xr:uid="{00000000-0005-0000-0000-00009A940000}"/>
    <cellStyle name="Utdata 3 2" xfId="7007" xr:uid="{00000000-0005-0000-0000-00009B940000}"/>
    <cellStyle name="Utdata 3 2 2" xfId="13859" xr:uid="{00000000-0005-0000-0000-00009C940000}"/>
    <cellStyle name="Utdata 3 2 3" xfId="9240" xr:uid="{00000000-0005-0000-0000-00009D940000}"/>
    <cellStyle name="Utdata 3 3" xfId="6322" xr:uid="{00000000-0005-0000-0000-00009E940000}"/>
    <cellStyle name="Utdata 3 4" xfId="14970" xr:uid="{00000000-0005-0000-0000-00009F940000}"/>
    <cellStyle name="Utdata 3 5" xfId="9239" xr:uid="{00000000-0005-0000-0000-0000A0940000}"/>
    <cellStyle name="Utdata 4" xfId="1082" xr:uid="{00000000-0005-0000-0000-0000A1940000}"/>
    <cellStyle name="Utdata 4 2" xfId="1463" xr:uid="{00000000-0005-0000-0000-0000A2940000}"/>
    <cellStyle name="Utdata 4 2 2" xfId="2586" xr:uid="{00000000-0005-0000-0000-0000A3940000}"/>
    <cellStyle name="Utdata 4 2 2 2" xfId="7010" xr:uid="{00000000-0005-0000-0000-0000A4940000}"/>
    <cellStyle name="Utdata 4 2 2 2 2" xfId="13860" xr:uid="{00000000-0005-0000-0000-0000A5940000}"/>
    <cellStyle name="Utdata 4 2 2 2 3" xfId="9244" xr:uid="{00000000-0005-0000-0000-0000A6940000}"/>
    <cellStyle name="Utdata 4 2 2 3" xfId="6325" xr:uid="{00000000-0005-0000-0000-0000A7940000}"/>
    <cellStyle name="Utdata 4 2 2 4" xfId="10547" xr:uid="{00000000-0005-0000-0000-0000A8940000}"/>
    <cellStyle name="Utdata 4 2 2 5" xfId="9243" xr:uid="{00000000-0005-0000-0000-0000A9940000}"/>
    <cellStyle name="Utdata 4 2 3" xfId="1109" xr:uid="{00000000-0005-0000-0000-0000AA940000}"/>
    <cellStyle name="Utdata 4 2 3 2" xfId="7011" xr:uid="{00000000-0005-0000-0000-0000AB940000}"/>
    <cellStyle name="Utdata 4 2 3 2 2" xfId="13861" xr:uid="{00000000-0005-0000-0000-0000AC940000}"/>
    <cellStyle name="Utdata 4 2 3 2 3" xfId="9246" xr:uid="{00000000-0005-0000-0000-0000AD940000}"/>
    <cellStyle name="Utdata 4 2 3 3" xfId="6326" xr:uid="{00000000-0005-0000-0000-0000AE940000}"/>
    <cellStyle name="Utdata 4 2 3 4" xfId="14092" xr:uid="{00000000-0005-0000-0000-0000AF940000}"/>
    <cellStyle name="Utdata 4 2 3 5" xfId="9245" xr:uid="{00000000-0005-0000-0000-0000B0940000}"/>
    <cellStyle name="Utdata 4 2 4" xfId="1153" xr:uid="{00000000-0005-0000-0000-0000B1940000}"/>
    <cellStyle name="Utdata 4 2 4 2" xfId="7012" xr:uid="{00000000-0005-0000-0000-0000B2940000}"/>
    <cellStyle name="Utdata 4 2 4 2 2" xfId="13862" xr:uid="{00000000-0005-0000-0000-0000B3940000}"/>
    <cellStyle name="Utdata 4 2 4 2 3" xfId="9248" xr:uid="{00000000-0005-0000-0000-0000B4940000}"/>
    <cellStyle name="Utdata 4 2 4 3" xfId="6327" xr:uid="{00000000-0005-0000-0000-0000B5940000}"/>
    <cellStyle name="Utdata 4 2 4 4" xfId="14048" xr:uid="{00000000-0005-0000-0000-0000B6940000}"/>
    <cellStyle name="Utdata 4 2 4 5" xfId="9247" xr:uid="{00000000-0005-0000-0000-0000B7940000}"/>
    <cellStyle name="Utdata 4 2 5" xfId="3242" xr:uid="{00000000-0005-0000-0000-0000B8940000}"/>
    <cellStyle name="Utdata 4 2 5 2" xfId="7013" xr:uid="{00000000-0005-0000-0000-0000B9940000}"/>
    <cellStyle name="Utdata 4 2 5 2 2" xfId="13863" xr:uid="{00000000-0005-0000-0000-0000BA940000}"/>
    <cellStyle name="Utdata 4 2 5 2 3" xfId="9250" xr:uid="{00000000-0005-0000-0000-0000BB940000}"/>
    <cellStyle name="Utdata 4 2 5 3" xfId="6328" xr:uid="{00000000-0005-0000-0000-0000BC940000}"/>
    <cellStyle name="Utdata 4 2 5 4" xfId="11202" xr:uid="{00000000-0005-0000-0000-0000BD940000}"/>
    <cellStyle name="Utdata 4 2 5 5" xfId="9249" xr:uid="{00000000-0005-0000-0000-0000BE940000}"/>
    <cellStyle name="Utdata 4 2 6" xfId="7009" xr:uid="{00000000-0005-0000-0000-0000BF940000}"/>
    <cellStyle name="Utdata 4 2 6 2" xfId="13864" xr:uid="{00000000-0005-0000-0000-0000C0940000}"/>
    <cellStyle name="Utdata 4 2 6 3" xfId="9251" xr:uid="{00000000-0005-0000-0000-0000C1940000}"/>
    <cellStyle name="Utdata 4 2 7" xfId="6324" xr:uid="{00000000-0005-0000-0000-0000C2940000}"/>
    <cellStyle name="Utdata 4 2 8" xfId="9432" xr:uid="{00000000-0005-0000-0000-0000C3940000}"/>
    <cellStyle name="Utdata 4 2 9" xfId="9242" xr:uid="{00000000-0005-0000-0000-0000C4940000}"/>
    <cellStyle name="Utdata 4 3" xfId="7008" xr:uid="{00000000-0005-0000-0000-0000C5940000}"/>
    <cellStyle name="Utdata 4 3 2" xfId="13865" xr:uid="{00000000-0005-0000-0000-0000C6940000}"/>
    <cellStyle name="Utdata 4 3 3" xfId="9252" xr:uid="{00000000-0005-0000-0000-0000C7940000}"/>
    <cellStyle name="Utdata 4 4" xfId="6323" xr:uid="{00000000-0005-0000-0000-0000C8940000}"/>
    <cellStyle name="Utdata 4 5" xfId="14119" xr:uid="{00000000-0005-0000-0000-0000C9940000}"/>
    <cellStyle name="Utdata 4 6" xfId="9241" xr:uid="{00000000-0005-0000-0000-0000CA940000}"/>
    <cellStyle name="Utdata 5" xfId="1386" xr:uid="{00000000-0005-0000-0000-0000CB940000}"/>
    <cellStyle name="Utdata 5 2" xfId="2535" xr:uid="{00000000-0005-0000-0000-0000CC940000}"/>
    <cellStyle name="Utdata 5 2 2" xfId="7015" xr:uid="{00000000-0005-0000-0000-0000CD940000}"/>
    <cellStyle name="Utdata 5 2 2 2" xfId="13866" xr:uid="{00000000-0005-0000-0000-0000CE940000}"/>
    <cellStyle name="Utdata 5 2 2 3" xfId="9255" xr:uid="{00000000-0005-0000-0000-0000CF940000}"/>
    <cellStyle name="Utdata 5 2 3" xfId="6330" xr:uid="{00000000-0005-0000-0000-0000D0940000}"/>
    <cellStyle name="Utdata 5 2 4" xfId="10497" xr:uid="{00000000-0005-0000-0000-0000D1940000}"/>
    <cellStyle name="Utdata 5 2 5" xfId="9254" xr:uid="{00000000-0005-0000-0000-0000D2940000}"/>
    <cellStyle name="Utdata 5 3" xfId="2996" xr:uid="{00000000-0005-0000-0000-0000D3940000}"/>
    <cellStyle name="Utdata 5 3 2" xfId="7016" xr:uid="{00000000-0005-0000-0000-0000D4940000}"/>
    <cellStyle name="Utdata 5 3 2 2" xfId="13867" xr:uid="{00000000-0005-0000-0000-0000D5940000}"/>
    <cellStyle name="Utdata 5 3 2 3" xfId="9257" xr:uid="{00000000-0005-0000-0000-0000D6940000}"/>
    <cellStyle name="Utdata 5 3 3" xfId="6331" xr:uid="{00000000-0005-0000-0000-0000D7940000}"/>
    <cellStyle name="Utdata 5 3 4" xfId="10957" xr:uid="{00000000-0005-0000-0000-0000D8940000}"/>
    <cellStyle name="Utdata 5 3 5" xfId="9256" xr:uid="{00000000-0005-0000-0000-0000D9940000}"/>
    <cellStyle name="Utdata 5 4" xfId="2723" xr:uid="{00000000-0005-0000-0000-0000DA940000}"/>
    <cellStyle name="Utdata 5 4 2" xfId="7017" xr:uid="{00000000-0005-0000-0000-0000DB940000}"/>
    <cellStyle name="Utdata 5 4 2 2" xfId="13868" xr:uid="{00000000-0005-0000-0000-0000DC940000}"/>
    <cellStyle name="Utdata 5 4 2 3" xfId="9259" xr:uid="{00000000-0005-0000-0000-0000DD940000}"/>
    <cellStyle name="Utdata 5 4 3" xfId="6332" xr:uid="{00000000-0005-0000-0000-0000DE940000}"/>
    <cellStyle name="Utdata 5 4 4" xfId="10684" xr:uid="{00000000-0005-0000-0000-0000DF940000}"/>
    <cellStyle name="Utdata 5 4 5" xfId="9258" xr:uid="{00000000-0005-0000-0000-0000E0940000}"/>
    <cellStyle name="Utdata 5 5" xfId="3059" xr:uid="{00000000-0005-0000-0000-0000E1940000}"/>
    <cellStyle name="Utdata 5 5 2" xfId="7018" xr:uid="{00000000-0005-0000-0000-0000E2940000}"/>
    <cellStyle name="Utdata 5 5 2 2" xfId="13869" xr:uid="{00000000-0005-0000-0000-0000E3940000}"/>
    <cellStyle name="Utdata 5 5 2 3" xfId="9261" xr:uid="{00000000-0005-0000-0000-0000E4940000}"/>
    <cellStyle name="Utdata 5 5 3" xfId="6333" xr:uid="{00000000-0005-0000-0000-0000E5940000}"/>
    <cellStyle name="Utdata 5 5 4" xfId="11019" xr:uid="{00000000-0005-0000-0000-0000E6940000}"/>
    <cellStyle name="Utdata 5 5 5" xfId="9260" xr:uid="{00000000-0005-0000-0000-0000E7940000}"/>
    <cellStyle name="Utdata 5 6" xfId="7014" xr:uid="{00000000-0005-0000-0000-0000E8940000}"/>
    <cellStyle name="Utdata 5 6 2" xfId="13870" xr:uid="{00000000-0005-0000-0000-0000E9940000}"/>
    <cellStyle name="Utdata 5 6 3" xfId="9262" xr:uid="{00000000-0005-0000-0000-0000EA940000}"/>
    <cellStyle name="Utdata 5 7" xfId="6329" xr:uid="{00000000-0005-0000-0000-0000EB940000}"/>
    <cellStyle name="Utdata 5 8" xfId="9355" xr:uid="{00000000-0005-0000-0000-0000EC940000}"/>
    <cellStyle name="Utdata 5 9" xfId="9253" xr:uid="{00000000-0005-0000-0000-0000ED940000}"/>
    <cellStyle name="Utdata 6" xfId="7000" xr:uid="{00000000-0005-0000-0000-0000EE940000}"/>
    <cellStyle name="Utdata 6 2" xfId="13871" xr:uid="{00000000-0005-0000-0000-0000EF940000}"/>
    <cellStyle name="Utdata 6 3" xfId="9263" xr:uid="{00000000-0005-0000-0000-0000F0940000}"/>
    <cellStyle name="Utdata 7" xfId="6315" xr:uid="{00000000-0005-0000-0000-0000F1940000}"/>
    <cellStyle name="Utdata 8" xfId="15151" xr:uid="{00000000-0005-0000-0000-0000F2940000}"/>
    <cellStyle name="Utdata 9" xfId="9226" xr:uid="{00000000-0005-0000-0000-0000F3940000}"/>
    <cellStyle name="Uwaga" xfId="1288" xr:uid="{00000000-0005-0000-0000-0000F4940000}"/>
    <cellStyle name="Uwaga 2" xfId="1566" xr:uid="{00000000-0005-0000-0000-0000F5940000}"/>
    <cellStyle name="Uwaga 2 2" xfId="2645" xr:uid="{00000000-0005-0000-0000-0000F6940000}"/>
    <cellStyle name="Uwaga 2 2 2" xfId="7021" xr:uid="{00000000-0005-0000-0000-0000F7940000}"/>
    <cellStyle name="Uwaga 2 2 2 2" xfId="13872" xr:uid="{00000000-0005-0000-0000-0000F8940000}"/>
    <cellStyle name="Uwaga 2 2 2 3" xfId="9267" xr:uid="{00000000-0005-0000-0000-0000F9940000}"/>
    <cellStyle name="Uwaga 2 2 3" xfId="6336" xr:uid="{00000000-0005-0000-0000-0000FA940000}"/>
    <cellStyle name="Uwaga 2 2 4" xfId="10606" xr:uid="{00000000-0005-0000-0000-0000FB940000}"/>
    <cellStyle name="Uwaga 2 2 5" xfId="9266" xr:uid="{00000000-0005-0000-0000-0000FC940000}"/>
    <cellStyle name="Uwaga 2 3" xfId="2892" xr:uid="{00000000-0005-0000-0000-0000FD940000}"/>
    <cellStyle name="Uwaga 2 3 2" xfId="7022" xr:uid="{00000000-0005-0000-0000-0000FE940000}"/>
    <cellStyle name="Uwaga 2 3 2 2" xfId="13873" xr:uid="{00000000-0005-0000-0000-0000FF940000}"/>
    <cellStyle name="Uwaga 2 3 2 3" xfId="9269" xr:uid="{00000000-0005-0000-0000-000000950000}"/>
    <cellStyle name="Uwaga 2 3 3" xfId="6337" xr:uid="{00000000-0005-0000-0000-000001950000}"/>
    <cellStyle name="Uwaga 2 3 4" xfId="10853" xr:uid="{00000000-0005-0000-0000-000002950000}"/>
    <cellStyle name="Uwaga 2 3 5" xfId="9268" xr:uid="{00000000-0005-0000-0000-000003950000}"/>
    <cellStyle name="Uwaga 2 4" xfId="1162" xr:uid="{00000000-0005-0000-0000-000004950000}"/>
    <cellStyle name="Uwaga 2 4 2" xfId="7023" xr:uid="{00000000-0005-0000-0000-000005950000}"/>
    <cellStyle name="Uwaga 2 4 2 2" xfId="13874" xr:uid="{00000000-0005-0000-0000-000006950000}"/>
    <cellStyle name="Uwaga 2 4 2 3" xfId="9271" xr:uid="{00000000-0005-0000-0000-000007950000}"/>
    <cellStyle name="Uwaga 2 4 3" xfId="6338" xr:uid="{00000000-0005-0000-0000-000008950000}"/>
    <cellStyle name="Uwaga 2 4 4" xfId="14039" xr:uid="{00000000-0005-0000-0000-000009950000}"/>
    <cellStyle name="Uwaga 2 4 5" xfId="9270" xr:uid="{00000000-0005-0000-0000-00000A950000}"/>
    <cellStyle name="Uwaga 2 5" xfId="2869" xr:uid="{00000000-0005-0000-0000-00000B950000}"/>
    <cellStyle name="Uwaga 2 5 2" xfId="7024" xr:uid="{00000000-0005-0000-0000-00000C950000}"/>
    <cellStyle name="Uwaga 2 5 2 2" xfId="13875" xr:uid="{00000000-0005-0000-0000-00000D950000}"/>
    <cellStyle name="Uwaga 2 5 2 3" xfId="9273" xr:uid="{00000000-0005-0000-0000-00000E950000}"/>
    <cellStyle name="Uwaga 2 5 3" xfId="6339" xr:uid="{00000000-0005-0000-0000-00000F950000}"/>
    <cellStyle name="Uwaga 2 5 4" xfId="10830" xr:uid="{00000000-0005-0000-0000-000010950000}"/>
    <cellStyle name="Uwaga 2 5 5" xfId="9272" xr:uid="{00000000-0005-0000-0000-000011950000}"/>
    <cellStyle name="Uwaga 2 6" xfId="7020" xr:uid="{00000000-0005-0000-0000-000012950000}"/>
    <cellStyle name="Uwaga 2 6 2" xfId="13876" xr:uid="{00000000-0005-0000-0000-000013950000}"/>
    <cellStyle name="Uwaga 2 6 3" xfId="9274" xr:uid="{00000000-0005-0000-0000-000014950000}"/>
    <cellStyle name="Uwaga 2 7" xfId="6335" xr:uid="{00000000-0005-0000-0000-000015950000}"/>
    <cellStyle name="Uwaga 2 8" xfId="9534" xr:uid="{00000000-0005-0000-0000-000016950000}"/>
    <cellStyle name="Uwaga 2 9" xfId="9265" xr:uid="{00000000-0005-0000-0000-000017950000}"/>
    <cellStyle name="Uwaga 3" xfId="7019" xr:uid="{00000000-0005-0000-0000-000018950000}"/>
    <cellStyle name="Uwaga 3 2" xfId="13877" xr:uid="{00000000-0005-0000-0000-000019950000}"/>
    <cellStyle name="Uwaga 3 3" xfId="9275" xr:uid="{00000000-0005-0000-0000-00001A950000}"/>
    <cellStyle name="Uwaga 4" xfId="6334" xr:uid="{00000000-0005-0000-0000-00001B950000}"/>
    <cellStyle name="Uwaga 5" xfId="13913" xr:uid="{00000000-0005-0000-0000-00001C950000}"/>
    <cellStyle name="Uwaga 6" xfId="9264" xr:uid="{00000000-0005-0000-0000-00001D950000}"/>
    <cellStyle name="Varningstext" xfId="45" xr:uid="{00000000-0005-0000-0000-00001E950000}"/>
    <cellStyle name="Varningstext 2" xfId="204" xr:uid="{00000000-0005-0000-0000-00001F950000}"/>
    <cellStyle name="Varningstext 2 2" xfId="7026" xr:uid="{00000000-0005-0000-0000-000020950000}"/>
    <cellStyle name="Varningstext 2 2 2" xfId="13878" xr:uid="{00000000-0005-0000-0000-000021950000}"/>
    <cellStyle name="Varningstext 2 2 3" xfId="9278" xr:uid="{00000000-0005-0000-0000-000022950000}"/>
    <cellStyle name="Varningstext 2 3" xfId="6341" xr:uid="{00000000-0005-0000-0000-000023950000}"/>
    <cellStyle name="Varningstext 2 4" xfId="14992" xr:uid="{00000000-0005-0000-0000-000024950000}"/>
    <cellStyle name="Varningstext 2 5" xfId="9277" xr:uid="{00000000-0005-0000-0000-000025950000}"/>
    <cellStyle name="Varningstext 3" xfId="122" xr:uid="{00000000-0005-0000-0000-000026950000}"/>
    <cellStyle name="Varningstext 3 2" xfId="7027" xr:uid="{00000000-0005-0000-0000-000027950000}"/>
    <cellStyle name="Varningstext 3 2 2" xfId="13879" xr:uid="{00000000-0005-0000-0000-000028950000}"/>
    <cellStyle name="Varningstext 3 2 3" xfId="9280" xr:uid="{00000000-0005-0000-0000-000029950000}"/>
    <cellStyle name="Varningstext 3 3" xfId="6342" xr:uid="{00000000-0005-0000-0000-00002A950000}"/>
    <cellStyle name="Varningstext 3 4" xfId="15074" xr:uid="{00000000-0005-0000-0000-00002B950000}"/>
    <cellStyle name="Varningstext 3 5" xfId="9279" xr:uid="{00000000-0005-0000-0000-00002C950000}"/>
    <cellStyle name="Varningstext 4" xfId="7025" xr:uid="{00000000-0005-0000-0000-00002D950000}"/>
    <cellStyle name="Varningstext 4 2" xfId="13880" xr:uid="{00000000-0005-0000-0000-00002E950000}"/>
    <cellStyle name="Varningstext 4 3" xfId="9281" xr:uid="{00000000-0005-0000-0000-00002F950000}"/>
    <cellStyle name="Varningstext 5" xfId="6340" xr:uid="{00000000-0005-0000-0000-000030950000}"/>
    <cellStyle name="Varningstext 6" xfId="15150" xr:uid="{00000000-0005-0000-0000-000031950000}"/>
    <cellStyle name="Varningstext 7" xfId="9276" xr:uid="{00000000-0005-0000-0000-000032950000}"/>
    <cellStyle name="Warning Text" xfId="73" builtinId="11" customBuiltin="1"/>
    <cellStyle name="Warning Text 2" xfId="6343" xr:uid="{00000000-0005-0000-0000-000034950000}"/>
    <cellStyle name="Warning Text 2 2" xfId="7028" xr:uid="{00000000-0005-0000-0000-000035950000}"/>
    <cellStyle name="Warning Text 2 2 2" xfId="13882" xr:uid="{00000000-0005-0000-0000-000036950000}"/>
    <cellStyle name="Warning Text 2 2 3" xfId="9283" xr:uid="{00000000-0005-0000-0000-000037950000}"/>
    <cellStyle name="Warning Text 2 3" xfId="13881" xr:uid="{00000000-0005-0000-0000-000038950000}"/>
    <cellStyle name="Warning Text 2 4" xfId="9282" xr:uid="{00000000-0005-0000-0000-000039950000}"/>
    <cellStyle name="Warning Text 3" xfId="15121" xr:uid="{00000000-0005-0000-0000-00003A950000}"/>
    <cellStyle name="Złe" xfId="1289" xr:uid="{00000000-0005-0000-0000-00003B950000}"/>
    <cellStyle name="Złe 2" xfId="7029" xr:uid="{00000000-0005-0000-0000-00003C950000}"/>
    <cellStyle name="Złe 2 2" xfId="13883" xr:uid="{00000000-0005-0000-0000-00003D950000}"/>
    <cellStyle name="Złe 2 3" xfId="9285" xr:uid="{00000000-0005-0000-0000-00003E950000}"/>
    <cellStyle name="Złe 3" xfId="6344" xr:uid="{00000000-0005-0000-0000-00003F950000}"/>
    <cellStyle name="Złe 4" xfId="13912" xr:uid="{00000000-0005-0000-0000-000040950000}"/>
    <cellStyle name="Złe 5" xfId="9284" xr:uid="{00000000-0005-0000-0000-000041950000}"/>
  </cellStyles>
  <dxfs count="107">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Verdana"/>
        <family val="2"/>
        <scheme val="none"/>
      </font>
      <numFmt numFmtId="0" formatCode="General"/>
      <fill>
        <patternFill patternType="none">
          <fgColor indexed="64"/>
          <bgColor indexed="65"/>
        </patternFill>
      </fill>
      <alignment horizontal="left" vertical="center" textRotation="0" wrapText="0" indent="2"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2"/>
        <color auto="1"/>
        <name val="Verdana"/>
        <family val="2"/>
        <scheme val="none"/>
      </font>
      <alignment vertical="center" textRotation="0" indent="0" justifyLastLine="0" shrinkToFit="0" readingOrder="0"/>
    </dxf>
    <dxf>
      <font>
        <b val="0"/>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right style="thin">
          <color indexed="64"/>
        </right>
        <vertical/>
      </border>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vertical/>
      </border>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right style="thin">
          <color indexed="64"/>
        </right>
        <vertical/>
      </border>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top/>
        <bottom/>
        <vertical/>
      </border>
      <protection locked="0" hidden="0"/>
    </dxf>
    <dxf>
      <font>
        <b val="0"/>
        <i val="0"/>
        <strike val="0"/>
        <condense val="0"/>
        <extend val="0"/>
        <outline val="0"/>
        <shadow val="0"/>
        <u val="none"/>
        <vertAlign val="baseline"/>
        <sz val="12"/>
        <color auto="1"/>
        <name val="Verdana"/>
        <family val="2"/>
        <scheme val="none"/>
      </font>
      <fill>
        <patternFill patternType="none">
          <fgColor indexed="64"/>
          <bgColor auto="1"/>
        </patternFill>
      </fill>
      <alignment horizontal="left" vertical="center" textRotation="0" wrapText="0" indent="2" justifyLastLine="0" shrinkToFit="0" readingOrder="0"/>
      <protection locked="1"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auto="1"/>
        </patternFill>
      </fill>
      <alignment horizontal="right" vertical="center"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64"/>
        </left>
        <right/>
        <top/>
        <bottom/>
        <horizontal/>
      </border>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2"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solid">
          <fgColor indexed="64"/>
          <bgColor theme="8" tint="0.7999816888943144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0" justifyLastLine="0" shrinkToFit="0" readingOrder="0"/>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right" vertical="center"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1"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1"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1"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1"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6" justifyLastLine="0" shrinkToFit="0" readingOrder="0"/>
      <protection locked="1"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right" vertical="center" textRotation="0" wrapText="0" indent="1"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bottom/>
      </border>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right" vertical="center"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Verdana"/>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protection locked="1" hidden="0"/>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ill>
        <patternFill>
          <bgColor theme="0" tint="-4.9989318521683403E-2"/>
        </patternFill>
      </fill>
    </dxf>
    <dxf>
      <border>
        <left style="thin">
          <color auto="1"/>
        </left>
        <right style="thin">
          <color auto="1"/>
        </right>
        <top style="thin">
          <color auto="1"/>
        </top>
        <bottom style="thin">
          <color auto="1"/>
        </bottom>
      </border>
    </dxf>
    <dxf>
      <font>
        <b/>
        <i val="0"/>
        <color auto="1"/>
      </font>
      <fill>
        <patternFill>
          <bgColor theme="0" tint="-0.1499679555650502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1" defaultTableStyle="FS 2020" defaultPivotStyle="PivotStyleLight16">
    <tableStyle name="FS 2020" pivot="0" count="4" xr9:uid="{674D689F-1DAE-47B0-B21A-B264096ADF78}">
      <tableStyleElement type="wholeTable" dxfId="106"/>
      <tableStyleElement type="headerRow" dxfId="105"/>
      <tableStyleElement type="firstColumn" dxfId="104"/>
      <tableStyleElement type="firstRowStripe" dxfId="103"/>
    </tableStyle>
  </tableStyles>
  <colors>
    <mruColors>
      <color rgb="FF008000"/>
      <color rgb="FFFFFFCC"/>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4022D0-7F24-448D-8BF5-69DC83C91CFC}" name="Table2" displayName="Table2" ref="A5:B12" totalsRowShown="0" headerRowDxfId="102" dataDxfId="100" headerRowBorderDxfId="101" tableBorderDxfId="99">
  <autoFilter ref="A5:B12" xr:uid="{4B818F55-05DE-4EE8-A6CD-5A6D3A1368F9}">
    <filterColumn colId="0" hiddenButton="1"/>
    <filterColumn colId="1" hiddenButton="1"/>
  </autoFilter>
  <tableColumns count="2">
    <tableColumn id="1" xr3:uid="{DC7E6F87-ECBF-4A6D-8291-5A2DC4188F98}" name="Year" dataDxfId="98"/>
    <tableColumn id="2" xr3:uid="{D67653C1-C9B9-4184-AB4F-45216F292CD4}" name="Total wood energy" dataDxfId="97"/>
  </tableColumns>
  <tableStyleInfo name="FS 20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67CC39-A17E-4C80-84A0-7839D449A40E}" name="Table3" displayName="Table3" ref="A19:F24" totalsRowShown="0" headerRowDxfId="96" dataDxfId="94" headerRowBorderDxfId="95" tableBorderDxfId="93" headerRowCellStyle="Hyperlink">
  <autoFilter ref="A19:F24" xr:uid="{F75FF0B0-3583-4370-BC54-97E5D203C12A}">
    <filterColumn colId="0" hiddenButton="1"/>
    <filterColumn colId="1" hiddenButton="1"/>
    <filterColumn colId="2" hiddenButton="1"/>
    <filterColumn colId="3" hiddenButton="1"/>
    <filterColumn colId="4" hiddenButton="1"/>
    <filterColumn colId="5" hiddenButton="1"/>
  </autoFilter>
  <tableColumns count="6">
    <tableColumn id="1" xr3:uid="{7B7FFFB2-2FE7-426D-8F98-1DD2C9129845}" name="Source" dataDxfId="92" dataCellStyle="Hyperlink"/>
    <tableColumn id="2" xr3:uid="{2D9FFE6A-2E37-4B69-8E09-1C5262430567}" name="Power &amp; heat" dataDxfId="91"/>
    <tableColumn id="3" xr3:uid="{3F5BB52C-32B3-42B6-A3A9-2C62E6A25EF2}" name="Industrial" dataDxfId="90"/>
    <tableColumn id="4" xr3:uid="{3CDD93A5-64E5-4B1A-AF44-FF74FAC8EDFE}" name="Residential" dataDxfId="89"/>
    <tableColumn id="5" xr3:uid="{E2380295-6B9A-4552-942F-9FF4BE814E00}" name="Other" dataDxfId="88"/>
    <tableColumn id="6" xr3:uid="{78783EAD-14D8-4A95-AF26-D8060E9D0070}" name="All uses" dataDxfId="87"/>
  </tableColumns>
  <tableStyleInfo name="FS 20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A13400-3D3B-471A-AC85-041B10981B1D}" name="Table4" displayName="Table4" ref="A4:G33" totalsRowShown="0" headerRowDxfId="86" dataDxfId="84" headerRowBorderDxfId="85" tableBorderDxfId="83" headerRowCellStyle="Normal_Ausria wood Energy" dataCellStyle="Normal_Ausria wood Energy">
  <autoFilter ref="A4:G33" xr:uid="{ABC569B8-3BBB-4924-9789-A10A0C68D79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7FDB434-3D84-4874-B562-42E18B28E784}" name="Fibre source and type" dataDxfId="82" dataCellStyle="Normal_Ausria wood Energy"/>
    <tableColumn id="2" xr3:uid="{6BA9F197-F271-473F-BCBC-AD8A92B07D76}" name="Unit_x000a_(thousands)" dataDxfId="81" dataCellStyle="Normal_Ausria wood Energy"/>
    <tableColumn id="3" xr3:uid="{6E4D4FFF-3A39-4E92-8893-08AFC3C7D874}" name="Domestic production " dataDxfId="80" dataCellStyle="Normal_Ausria wood Energy"/>
    <tableColumn id="4" xr3:uid="{8CD5EF05-F67B-4234-A083-1B54A841C58C}" name="Imports" dataDxfId="79" dataCellStyle="Normal_Ausria wood Energy"/>
    <tableColumn id="5" xr3:uid="{62CFAF6B-4158-430A-B3EB-9C6A3E15D820}" name="Exports" dataDxfId="78" dataCellStyle="Normal_Ausria wood Energy"/>
    <tableColumn id="6" xr3:uid="{3F17331F-6115-40EC-AD54-25D7CC6CE80E}" name="Gross Domestic supply" dataDxfId="77" dataCellStyle="Hyperlink"/>
    <tableColumn id="7" xr3:uid="{35793334-7E49-48EE-AAF5-CBBDE645004B}" name="Imports from EU countries" dataDxfId="76" dataCellStyle="Normal_Ausria wood Energy"/>
  </tableColumns>
  <tableStyleInfo name="FS 20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A8CE4E-F249-4F2C-98D4-422C1E9D01FF}" name="Table5" displayName="Table5" ref="A4:G16" totalsRowShown="0" headerRowDxfId="75" dataDxfId="73" headerRowBorderDxfId="74" tableBorderDxfId="72" headerRowCellStyle="Normal_Ausria wood Energy" dataCellStyle="Normal_Ausria wood Energy">
  <autoFilter ref="A4:G16" xr:uid="{31DA9876-FE9C-4A81-A5FE-4C5261FE916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1CB66D5-C1EC-4E2D-BFB1-9B5194CFE21B}" name="Fibre TYPES" dataDxfId="71" dataCellStyle="Normal_Ausria wood Energy"/>
    <tableColumn id="5" xr3:uid="{2093264E-374E-4D00-AF9F-00C908EEFC0B}" name="Original unit" dataDxfId="70" dataCellStyle="Normal_Ausria wood Energy"/>
    <tableColumn id="6" xr3:uid="{4B6A2979-E57E-4FFB-BDA4-61E3CDB4D1CB}" name="Domestic production " dataDxfId="69" dataCellStyle="Normal_Ausria wood Energy"/>
    <tableColumn id="7" xr3:uid="{5BDD927C-3C51-4B44-95E3-CE983B6092D0}" name="_x000a_Import_x000a_" dataDxfId="68" dataCellStyle="Normal_Ausria wood Energy"/>
    <tableColumn id="8" xr3:uid="{7A68E4FC-19CB-4966-AA75-467AFFB27400}" name="Export" dataDxfId="67" dataCellStyle="Normal_Ausria wood Energy"/>
    <tableColumn id="9" xr3:uid="{C287CB9B-15D4-4D0D-B8DF-80358DA02F5E}" name="Gross Domestic supply" dataDxfId="66" dataCellStyle="Hyperlink"/>
    <tableColumn id="10" xr3:uid="{5D7575C3-CB8E-4119-8496-97B300060D53}" name="Imports from EU countries" dataDxfId="65" dataCellStyle="Normal_Ausria wood Energy"/>
  </tableColumns>
  <tableStyleInfo name="FS 20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B920EDF-48C9-47F1-96FA-0D92FA2FA65B}" name="Table6" displayName="Table6" ref="A5:T42" totalsRowShown="0" headerRowDxfId="64" dataDxfId="63" tableBorderDxfId="62" headerRowCellStyle="Normal 2" dataCellStyle="Normal_Ausria wood Energy">
  <autoFilter ref="A5:T42" xr:uid="{971C42CC-EA37-4AD0-8C02-991DB827F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261F5AA8-4E3E-41C8-805C-085A6D541078}" name="Energy" dataDxfId="61" dataCellStyle="Normal 2"/>
    <tableColumn id="2" xr3:uid="{BD18CDE2-E221-4C20-A3CF-755FF85B1E6A}" name="Supply:_x000a_ _x000a_Net Domestic supply" dataDxfId="60" dataCellStyle="Hyperlink"/>
    <tableColumn id="3" xr3:uid="{0DD4C112-F1A1-4E24-AA8D-34EFDEC81F48}" name="Supply:_x000a__x000a_Wood used for energy" dataDxfId="59" dataCellStyle="Hyperlink"/>
    <tableColumn id="4" xr3:uid="{960C6EBA-D184-4426-947A-487B1E06C6F3}" name="Energy Transformation Sector:_x000a__x000a_Main Activity Producer_x000a__x000a_Electricity" dataDxfId="58" dataCellStyle="Normal_Ausria wood Energy"/>
    <tableColumn id="5" xr3:uid="{BA91FCC8-E54A-49C7-AD4F-8F9438CCDDF5}" name="Energy Transformation Sector:_x000a__x000a_Main Activity Producer_x000a__x000a_CHP" dataDxfId="57" dataCellStyle="Normal_Ausria wood Energy"/>
    <tableColumn id="6" xr3:uid="{97CCD0A8-46A1-4934-AE97-E49201F372BB}" name="Energy Transformation Sector:_x000a__x000a_Main Activity Producer_x000a__x000a_Heat" dataDxfId="56" dataCellStyle="Normal_Ausria wood Energy"/>
    <tableColumn id="7" xr3:uid="{3FE1E060-E145-42CC-8432-793919ED8D5B}" name="Energy Transformation Sector:_x000a__x000a_Main Activity Producer_x000a__x000a_Unspecified" dataDxfId="55" dataCellStyle="Normal_Ausria wood Energy"/>
    <tableColumn id="8" xr3:uid="{5182C575-DA4F-46AE-8068-72D2A7853837}" name="Energy Transformation Sector:_x000a__x000a_Main Activity Producer_x000a__x000a_Total" dataDxfId="54" dataCellStyle="Normal_Ausria wood Energy"/>
    <tableColumn id="9" xr3:uid="{0734674A-376B-42A7-B744-C34D32CCC03F}" name="Industry Sector:_x000a__x000a_Direct Final Consumer and Autoproducer (Heat, CHP and Electricity)_x000a__x000a_Pulp &amp; Paper_x000a_[ISIC No.21]" dataDxfId="53" dataCellStyle="Normal_Ausria wood Energy"/>
    <tableColumn id="10" xr3:uid="{4322F842-7F84-4F36-BD81-41EEBE99D8A3}" name="Industry Sector:_x000a__x000a_Direct Final Consumer and Autoproducer (Heat, CHP and Electricity)_x000a__x000a_Wood &amp; wood products" dataDxfId="52" dataCellStyle="Normal_Ausria wood Energy"/>
    <tableColumn id="11" xr3:uid="{F51892B9-CB7D-42A0-B815-9BDB1003FAEA}" name="Industry Sector:_x000a__x000a_Direct Final Consumer and Autoproducer (Heat, CHP and Electricity)_x000a__x000a_Other _x000a_Industry" dataDxfId="51" dataCellStyle="Normal_Ausria wood Energy"/>
    <tableColumn id="12" xr3:uid="{DCB7005A-FC55-460B-B749-FDFB4E91578F}" name="Industry Sector:_x000a__x000a_Direct Final Consumer and Autoproducer (Heat, CHP and Electricity)_x000a__x000a_Unspecified" dataDxfId="50" dataCellStyle="Normal_Ausria wood Energy"/>
    <tableColumn id="13" xr3:uid="{7D3E9AED-1435-4D36-8D14-9FC1723E80FA}" name="Industry Sector:_x000a__x000a_Direct Final Consumer and Autoproducer (Heat, CHP and Electricity)_x000a__x000a_Total " dataDxfId="49" dataCellStyle="Normal_Ausria wood Energy"/>
    <tableColumn id="14" xr3:uid="{283B1720-040F-4245-9AC1-E1A31F939A8F}" name="Other direct final consumption_x000a__x000a_Residential" dataDxfId="48" dataCellStyle="Normal_Ausria wood Energy"/>
    <tableColumn id="15" xr3:uid="{FFE00C72-1EA1-4742-8AA5-3DD3BE342B98}" name="Other direct final consumption_x000a__x000a_Agriculture, Forestry and Fishing " dataDxfId="47" dataCellStyle="Normal_Ausria wood Energy"/>
    <tableColumn id="16" xr3:uid="{961FA0F3-C8A6-47ED-B5A4-D58F68864577}" name="Other direct final consumption_x000a__x000a_Commercial and Public services " dataDxfId="46" dataCellStyle="Normal_Ausria wood Energy"/>
    <tableColumn id="17" xr3:uid="{92603B2F-018D-46E3-8B1F-CC3411162AE0}" name="Other direct final consumption_x000a__x000a_Transport Sector " dataDxfId="45" dataCellStyle="Normal_Ausria wood Energy"/>
    <tableColumn id="18" xr3:uid="{2FC87812-FFCA-40F4-BBE3-20F60553A2BB}" name="Other direct final consumption_x000a__x000a_Other" dataDxfId="44" dataCellStyle="Normal_Ausria wood Energy"/>
    <tableColumn id="19" xr3:uid="{FBB30F54-505D-4FA8-8B31-0D723D39BE5D}" name="Other direct final consumption_x000a__x000a_Unspecified" dataDxfId="43" dataCellStyle="Normal_Ausria wood Energy"/>
    <tableColumn id="20" xr3:uid="{07FCDAAE-3E81-42CE-9F9D-A7D27DDC9034}" name="Other direct final consumption_x000a__x000a_Total" dataDxfId="42" dataCellStyle="Normal_Ausria wood Energy"/>
  </tableColumns>
  <tableStyleInfo name="FS 20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7DBD924-196A-4385-8373-13112C564A55}" name="Table7" displayName="Table7" ref="A5:R42" totalsRowShown="0" headerRowDxfId="41" dataDxfId="39" headerRowBorderDxfId="40" tableBorderDxfId="38" headerRowCellStyle="Normal_Ausria wood Energy" dataCellStyle="Normal_Ausria wood Energy">
  <autoFilter ref="A5:R42" xr:uid="{5FDD8E48-3E95-43D2-93E9-C8A48FDCB1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BE305B1-2494-4CCF-8A0B-88E658887F57}" name="Energy" dataDxfId="37" dataCellStyle="Normal 2"/>
    <tableColumn id="2" xr3:uid="{D1B20CE8-C2EF-483C-A81B-7E8BBE60CE99}" name="Energy Transformation Sector:_x000a__x000a_Main Activity Producer_x000a__x000a_Electricity" dataDxfId="36" dataCellStyle="Normal_Ausria wood Energy"/>
    <tableColumn id="3" xr3:uid="{090D1EE3-8E37-4EA6-8153-32EEEE854768}" name="Energy Transformation Sector:_x000a__x000a_Main Activity Producer_x000a__x000a_CHP" dataDxfId="35" dataCellStyle="Normal_Ausria wood Energy"/>
    <tableColumn id="4" xr3:uid="{C8CF24AC-10ED-4D51-962A-CAC827D61266}" name="Energy Transformation Sector:_x000a__x000a_Main Activity Producer_x000a__x000a_Heat" dataDxfId="34" dataCellStyle="Normal_Ausria wood Energy"/>
    <tableColumn id="5" xr3:uid="{3C1793E8-5A5A-4FD7-99F2-A7757906B077}" name="Energy Transformation Sector:_x000a__x000a_Main Activity Producer_x000a__x000a_Unspecified" dataDxfId="33" dataCellStyle="Normal_Ausria wood Energy"/>
    <tableColumn id="6" xr3:uid="{F7C0162B-4D3C-44C0-97FC-385FE189E8F5}" name="Energy Transformation Sector:_x000a__x000a_Main Activity Producer_x000a__x000a_Total" dataDxfId="32" dataCellStyle="Normal_Ausria wood Energy"/>
    <tableColumn id="7" xr3:uid="{4C343DCE-DA3B-48B2-950C-03A7FDEA2FD3}" name="Industry Sector:_x000a__x000a_Consumed and Autoproducer Heat, CHP and Electricity_x000a__x000a_Pulp &amp; Paper_x000a_[ISIC No.21]" dataDxfId="31" dataCellStyle="Normal_Ausria wood Energy"/>
    <tableColumn id="8" xr3:uid="{4CEC0932-4C25-4945-BE6A-666EF45B4ACE}" name="Industry Sector:_x000a__x000a_Consumed and Autoproducer Heat, CHP and Electricity_x000a__x000a_Wood and wood products" dataDxfId="30" dataCellStyle="Normal_Ausria wood Energy"/>
    <tableColumn id="9" xr3:uid="{D92247E7-4D8B-49F7-9326-B7289BC5CDD7}" name="Industry Sector:_x000a__x000a_Consumed and Autoproducer Heat, CHP and Electricity_x000a__x000a_Other_x000a_Industry" dataDxfId="29" dataCellStyle="Normal_Ausria wood Energy"/>
    <tableColumn id="10" xr3:uid="{76CF213B-0935-48C7-8999-F87F44490CC1}" name="Industry Sector:_x000a__x000a_Consumed and Autoproducer Heat, CHP and Electricity_x000a__x000a_Unspecified" dataDxfId="28" dataCellStyle="Normal_Ausria wood Energy"/>
    <tableColumn id="11" xr3:uid="{4DCA8353-A713-4779-A0A4-4435C33392DB}" name="Industry Sector:_x000a__x000a_Consumed and Autoproducer Heat, CHP and Electricity_x000a__x000a_Total " dataDxfId="27" dataCellStyle="Normal_Ausria wood Energy"/>
    <tableColumn id="12" xr3:uid="{1D32BF88-489F-4DA6-8FF3-51B03A7B793C}" name="Other Direct final consumption_x000a__x000a_Residential" dataDxfId="26" dataCellStyle="Normal_Ausria wood Energy"/>
    <tableColumn id="13" xr3:uid="{153903F0-9B1B-43F0-9D90-FB6EC6372199}" name="Other Direct final consumption_x000a__x000a_Agriculture, Forestry and Fishing " dataDxfId="25" dataCellStyle="Normal_Ausria wood Energy"/>
    <tableColumn id="14" xr3:uid="{B36952C2-C598-40E4-B483-DDF2EA0FE93D}" name="Other Direct final consumption_x000a__x000a_Commercial and Public services " dataDxfId="24" dataCellStyle="Normal_Ausria wood Energy"/>
    <tableColumn id="15" xr3:uid="{28B9DF43-976A-4E32-BCB4-A6EC29988513}" name="Other Direct final consumption_x000a__x000a_Transport Sector" dataDxfId="23" dataCellStyle="Normal_Ausria wood Energy"/>
    <tableColumn id="16" xr3:uid="{4B12E910-3BA0-4103-94CC-8F13829623B9}" name="Other Direct final consumption_x000a__x000a_Other" dataDxfId="22" dataCellStyle="Normal_Ausria wood Energy"/>
    <tableColumn id="17" xr3:uid="{37450034-40C7-4768-B09F-7A9C4DFB75A0}" name="Other Direct final consumption_x000a__x000a_Unspecified" dataDxfId="21" dataCellStyle="Normal_Ausria wood Energy"/>
    <tableColumn id="18" xr3:uid="{8650CEF2-C79B-4767-9EE0-E8C8E88962A8}" name="Other Direct final consumption_x000a__x000a_Total " dataDxfId="20" dataCellStyle="Normal_Ausria wood Energy"/>
  </tableColumns>
  <tableStyleInfo name="FS 20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91B2EF-2799-4073-984C-D1F4E70A5E05}" name="Table9" displayName="Table9" ref="A7:R44" totalsRowShown="0" headerRowDxfId="19" dataDxfId="18">
  <autoFilter ref="A7:R44" xr:uid="{032C4435-680A-4099-AAD6-5F7F5C4B5F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A3154275-6D81-4F90-B210-EC9EF829F649}" name="Energy" dataDxfId="17" dataCellStyle="Normal 2"/>
    <tableColumn id="2" xr3:uid="{6AC53C76-6B5B-4C30-8C23-FE08755209FD}" name="Original _x000a_Unit_x000a_[1 000]" dataDxfId="16"/>
    <tableColumn id="3" xr3:uid="{3E3B1CC4-8BCD-402D-83BF-62567BCCEE4D}" name="conversion factor_x000a_(tdm or t)_x000a__x000a_Table I and II to IV" dataDxfId="15"/>
    <tableColumn id="4" xr3:uid="{3FB21E3C-A8EE-4D2D-8445-A675996A3E04}" name="Table I and II to IV_x000a__x000a_Unit" dataDxfId="14"/>
    <tableColumn id="5" xr3:uid="{706EFC82-9CB8-4E71-82DD-9D05B0E92790}" name="conversion factor _x000a_(m³)_x000a__x000a_Table IV" dataDxfId="13"/>
    <tableColumn id="6" xr3:uid="{8EA363A4-8CC1-47E6-9741-E8A303DF59F4}" name="Table IV_x000a__x000a_Unit" dataDxfId="12"/>
    <tableColumn id="7" xr3:uid="{15608AFB-904D-4DEC-B341-E1D9F6E2B6B5}" name="conversion factor _x000a_(GJ)_x000a__x000a_Overview" dataDxfId="11"/>
    <tableColumn id="8" xr3:uid="{4AFBD29A-D396-4C90-B0FD-563835259F3A}" name="Overview_x000a__x000a_Unit" dataDxfId="10"/>
    <tableColumn id="9" xr3:uid="{6BBDC403-DDA0-47B3-8E02-0EA7E793C6DC}" name="Moisture content" dataDxfId="9" dataCellStyle="Percent"/>
    <tableColumn id="10" xr3:uid="{5CF6CD92-4ED8-493F-9A93-25802F0496D3}" name="Weighted density_x000a_(dry weight/green volume)_x000a_(tdm/m³)" dataDxfId="8"/>
    <tableColumn id="11" xr3:uid="{D3849016-91A5-4DC6-BB3A-5F9907098CA9}" name="C and NC Species and their share in wood energy_x000a__x000a_CW &amp; NCW" dataDxfId="7" dataCellStyle="Percent"/>
    <tableColumn id="16" xr3:uid="{481F0F19-DBBE-43F3-92DE-DFDB8EDFA170}" name="Density for CW &amp; NCW (dry weight/green volume) (tdm/m³)" dataDxfId="6"/>
    <tableColumn id="17" xr3:uid="{6C366CE8-9DAB-4CA8-9F72-11E64D988E82}" name="Additional Factors" dataDxfId="5"/>
    <tableColumn id="19" xr3:uid="{9976C8B9-B528-47D1-B60D-E9752F623A61}" name="Note" dataDxfId="4"/>
    <tableColumn id="12" xr3:uid="{0C694C89-9D84-454A-B839-36D2526397B5}" name="Higher heating value of dry matter_x000a_(GJ/t d.m.)" dataDxfId="3"/>
    <tableColumn id="13" xr3:uid="{758B84FE-0934-4DBE-96F3-033849CDA463}" name="Higher heating value of dry matter_x000a__x000a_Unit" dataDxfId="2"/>
    <tableColumn id="14" xr3:uid="{3E94F26B-203B-4E65-B44F-787052F4381D}" name="Lower heating value _x000a_(GJ/t f.m.)" dataDxfId="1"/>
    <tableColumn id="15" xr3:uid="{F15B4FDE-7202-42BE-A863-568E241FD42D}" name="Lower heating value _x000a__x000a_Unit" dataDxfId="0"/>
  </tableColumns>
  <tableStyleInfo name="FS 20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esearch.gov.uk" TargetMode="External"/><Relationship Id="rId2" Type="http://schemas.openxmlformats.org/officeDocument/2006/relationships/hyperlink" Target="http://www.forestresearch.gov.uk/statistics" TargetMode="External"/><Relationship Id="rId1" Type="http://schemas.openxmlformats.org/officeDocument/2006/relationships/hyperlink" Target="https://www.forestresearch.gov.uk/tools-and-resources/statistics/statistics-by-topic/international-returns/joint-wood-energy-enquiry/"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showGridLines="0" tabSelected="1" workbookViewId="0">
      <selection activeCell="A2" sqref="A2"/>
    </sheetView>
  </sheetViews>
  <sheetFormatPr defaultRowHeight="17.25" customHeight="1"/>
  <cols>
    <col min="1" max="1" width="132.28515625" style="228" customWidth="1"/>
    <col min="2" max="255" width="9.140625" style="228"/>
    <col min="256" max="256" width="89.42578125" style="228" customWidth="1"/>
    <col min="257" max="511" width="9.140625" style="228"/>
    <col min="512" max="512" width="89.42578125" style="228" customWidth="1"/>
    <col min="513" max="767" width="9.140625" style="228"/>
    <col min="768" max="768" width="89.42578125" style="228" customWidth="1"/>
    <col min="769" max="1023" width="9.140625" style="228"/>
    <col min="1024" max="1024" width="89.42578125" style="228" customWidth="1"/>
    <col min="1025" max="1279" width="9.140625" style="228"/>
    <col min="1280" max="1280" width="89.42578125" style="228" customWidth="1"/>
    <col min="1281" max="1535" width="9.140625" style="228"/>
    <col min="1536" max="1536" width="89.42578125" style="228" customWidth="1"/>
    <col min="1537" max="1791" width="9.140625" style="228"/>
    <col min="1792" max="1792" width="89.42578125" style="228" customWidth="1"/>
    <col min="1793" max="2047" width="9.140625" style="228"/>
    <col min="2048" max="2048" width="89.42578125" style="228" customWidth="1"/>
    <col min="2049" max="2303" width="9.140625" style="228"/>
    <col min="2304" max="2304" width="89.42578125" style="228" customWidth="1"/>
    <col min="2305" max="2559" width="9.140625" style="228"/>
    <col min="2560" max="2560" width="89.42578125" style="228" customWidth="1"/>
    <col min="2561" max="2815" width="9.140625" style="228"/>
    <col min="2816" max="2816" width="89.42578125" style="228" customWidth="1"/>
    <col min="2817" max="3071" width="9.140625" style="228"/>
    <col min="3072" max="3072" width="89.42578125" style="228" customWidth="1"/>
    <col min="3073" max="3327" width="9.140625" style="228"/>
    <col min="3328" max="3328" width="89.42578125" style="228" customWidth="1"/>
    <col min="3329" max="3583" width="9.140625" style="228"/>
    <col min="3584" max="3584" width="89.42578125" style="228" customWidth="1"/>
    <col min="3585" max="3839" width="9.140625" style="228"/>
    <col min="3840" max="3840" width="89.42578125" style="228" customWidth="1"/>
    <col min="3841" max="4095" width="9.140625" style="228"/>
    <col min="4096" max="4096" width="89.42578125" style="228" customWidth="1"/>
    <col min="4097" max="4351" width="9.140625" style="228"/>
    <col min="4352" max="4352" width="89.42578125" style="228" customWidth="1"/>
    <col min="4353" max="4607" width="9.140625" style="228"/>
    <col min="4608" max="4608" width="89.42578125" style="228" customWidth="1"/>
    <col min="4609" max="4863" width="9.140625" style="228"/>
    <col min="4864" max="4864" width="89.42578125" style="228" customWidth="1"/>
    <col min="4865" max="5119" width="9.140625" style="228"/>
    <col min="5120" max="5120" width="89.42578125" style="228" customWidth="1"/>
    <col min="5121" max="5375" width="9.140625" style="228"/>
    <col min="5376" max="5376" width="89.42578125" style="228" customWidth="1"/>
    <col min="5377" max="5631" width="9.140625" style="228"/>
    <col min="5632" max="5632" width="89.42578125" style="228" customWidth="1"/>
    <col min="5633" max="5887" width="9.140625" style="228"/>
    <col min="5888" max="5888" width="89.42578125" style="228" customWidth="1"/>
    <col min="5889" max="6143" width="9.140625" style="228"/>
    <col min="6144" max="6144" width="89.42578125" style="228" customWidth="1"/>
    <col min="6145" max="6399" width="9.140625" style="228"/>
    <col min="6400" max="6400" width="89.42578125" style="228" customWidth="1"/>
    <col min="6401" max="6655" width="9.140625" style="228"/>
    <col min="6656" max="6656" width="89.42578125" style="228" customWidth="1"/>
    <col min="6657" max="6911" width="9.140625" style="228"/>
    <col min="6912" max="6912" width="89.42578125" style="228" customWidth="1"/>
    <col min="6913" max="7167" width="9.140625" style="228"/>
    <col min="7168" max="7168" width="89.42578125" style="228" customWidth="1"/>
    <col min="7169" max="7423" width="9.140625" style="228"/>
    <col min="7424" max="7424" width="89.42578125" style="228" customWidth="1"/>
    <col min="7425" max="7679" width="9.140625" style="228"/>
    <col min="7680" max="7680" width="89.42578125" style="228" customWidth="1"/>
    <col min="7681" max="7935" width="9.140625" style="228"/>
    <col min="7936" max="7936" width="89.42578125" style="228" customWidth="1"/>
    <col min="7937" max="8191" width="9.140625" style="228"/>
    <col min="8192" max="8192" width="89.42578125" style="228" customWidth="1"/>
    <col min="8193" max="8447" width="9.140625" style="228"/>
    <col min="8448" max="8448" width="89.42578125" style="228" customWidth="1"/>
    <col min="8449" max="8703" width="9.140625" style="228"/>
    <col min="8704" max="8704" width="89.42578125" style="228" customWidth="1"/>
    <col min="8705" max="8959" width="9.140625" style="228"/>
    <col min="8960" max="8960" width="89.42578125" style="228" customWidth="1"/>
    <col min="8961" max="9215" width="9.140625" style="228"/>
    <col min="9216" max="9216" width="89.42578125" style="228" customWidth="1"/>
    <col min="9217" max="9471" width="9.140625" style="228"/>
    <col min="9472" max="9472" width="89.42578125" style="228" customWidth="1"/>
    <col min="9473" max="9727" width="9.140625" style="228"/>
    <col min="9728" max="9728" width="89.42578125" style="228" customWidth="1"/>
    <col min="9729" max="9983" width="9.140625" style="228"/>
    <col min="9984" max="9984" width="89.42578125" style="228" customWidth="1"/>
    <col min="9985" max="10239" width="9.140625" style="228"/>
    <col min="10240" max="10240" width="89.42578125" style="228" customWidth="1"/>
    <col min="10241" max="10495" width="9.140625" style="228"/>
    <col min="10496" max="10496" width="89.42578125" style="228" customWidth="1"/>
    <col min="10497" max="10751" width="9.140625" style="228"/>
    <col min="10752" max="10752" width="89.42578125" style="228" customWidth="1"/>
    <col min="10753" max="11007" width="9.140625" style="228"/>
    <col min="11008" max="11008" width="89.42578125" style="228" customWidth="1"/>
    <col min="11009" max="11263" width="9.140625" style="228"/>
    <col min="11264" max="11264" width="89.42578125" style="228" customWidth="1"/>
    <col min="11265" max="11519" width="9.140625" style="228"/>
    <col min="11520" max="11520" width="89.42578125" style="228" customWidth="1"/>
    <col min="11521" max="11775" width="9.140625" style="228"/>
    <col min="11776" max="11776" width="89.42578125" style="228" customWidth="1"/>
    <col min="11777" max="12031" width="9.140625" style="228"/>
    <col min="12032" max="12032" width="89.42578125" style="228" customWidth="1"/>
    <col min="12033" max="12287" width="9.140625" style="228"/>
    <col min="12288" max="12288" width="89.42578125" style="228" customWidth="1"/>
    <col min="12289" max="12543" width="9.140625" style="228"/>
    <col min="12544" max="12544" width="89.42578125" style="228" customWidth="1"/>
    <col min="12545" max="12799" width="9.140625" style="228"/>
    <col min="12800" max="12800" width="89.42578125" style="228" customWidth="1"/>
    <col min="12801" max="13055" width="9.140625" style="228"/>
    <col min="13056" max="13056" width="89.42578125" style="228" customWidth="1"/>
    <col min="13057" max="13311" width="9.140625" style="228"/>
    <col min="13312" max="13312" width="89.42578125" style="228" customWidth="1"/>
    <col min="13313" max="13567" width="9.140625" style="228"/>
    <col min="13568" max="13568" width="89.42578125" style="228" customWidth="1"/>
    <col min="13569" max="13823" width="9.140625" style="228"/>
    <col min="13824" max="13824" width="89.42578125" style="228" customWidth="1"/>
    <col min="13825" max="14079" width="9.140625" style="228"/>
    <col min="14080" max="14080" width="89.42578125" style="228" customWidth="1"/>
    <col min="14081" max="14335" width="9.140625" style="228"/>
    <col min="14336" max="14336" width="89.42578125" style="228" customWidth="1"/>
    <col min="14337" max="14591" width="9.140625" style="228"/>
    <col min="14592" max="14592" width="89.42578125" style="228" customWidth="1"/>
    <col min="14593" max="14847" width="9.140625" style="228"/>
    <col min="14848" max="14848" width="89.42578125" style="228" customWidth="1"/>
    <col min="14849" max="15103" width="9.140625" style="228"/>
    <col min="15104" max="15104" width="89.42578125" style="228" customWidth="1"/>
    <col min="15105" max="15359" width="9.140625" style="228"/>
    <col min="15360" max="15360" width="89.42578125" style="228" customWidth="1"/>
    <col min="15361" max="15615" width="9.140625" style="228"/>
    <col min="15616" max="15616" width="89.42578125" style="228" customWidth="1"/>
    <col min="15617" max="15871" width="9.140625" style="228"/>
    <col min="15872" max="15872" width="89.42578125" style="228" customWidth="1"/>
    <col min="15873" max="16127" width="9.140625" style="228"/>
    <col min="16128" max="16128" width="89.42578125" style="228" customWidth="1"/>
    <col min="16129" max="16384" width="9.140625" style="228"/>
  </cols>
  <sheetData>
    <row r="1" spans="1:1" ht="17.25" customHeight="1">
      <c r="A1" s="227" t="s">
        <v>3929</v>
      </c>
    </row>
    <row r="2" spans="1:1" ht="17.25" customHeight="1">
      <c r="A2" s="229"/>
    </row>
    <row r="3" spans="1:1" ht="17.25" customHeight="1">
      <c r="A3" s="229" t="s">
        <v>4011</v>
      </c>
    </row>
    <row r="4" spans="1:1" ht="17.25" customHeight="1">
      <c r="A4" s="230" t="s">
        <v>3967</v>
      </c>
    </row>
    <row r="5" spans="1:1" ht="17.25" customHeight="1">
      <c r="A5" s="230" t="s">
        <v>3968</v>
      </c>
    </row>
    <row r="6" spans="1:1" ht="17.25" customHeight="1">
      <c r="A6" s="229"/>
    </row>
    <row r="7" spans="1:1" ht="17.25" customHeight="1">
      <c r="A7" s="229" t="s">
        <v>1110</v>
      </c>
    </row>
    <row r="8" spans="1:1" ht="17.25" customHeight="1">
      <c r="A8" s="229"/>
    </row>
    <row r="9" spans="1:1" ht="30">
      <c r="A9" s="231" t="s">
        <v>3922</v>
      </c>
    </row>
    <row r="10" spans="1:1" ht="17.25" customHeight="1">
      <c r="A10" s="231"/>
    </row>
    <row r="11" spans="1:1" ht="17.25" customHeight="1">
      <c r="A11" s="232" t="s">
        <v>3981</v>
      </c>
    </row>
    <row r="12" spans="1:1" ht="30">
      <c r="A12" s="233" t="s">
        <v>3973</v>
      </c>
    </row>
    <row r="13" spans="1:1" ht="17.25" customHeight="1">
      <c r="A13" s="234"/>
    </row>
    <row r="14" spans="1:1" ht="60">
      <c r="A14" s="231" t="s">
        <v>4017</v>
      </c>
    </row>
    <row r="15" spans="1:1" ht="17.25" customHeight="1">
      <c r="A15" s="231"/>
    </row>
    <row r="16" spans="1:1" ht="17.25" customHeight="1">
      <c r="A16" s="229" t="s">
        <v>3919</v>
      </c>
    </row>
    <row r="17" spans="1:1" ht="17.25" customHeight="1">
      <c r="A17" s="231" t="s">
        <v>3925</v>
      </c>
    </row>
    <row r="18" spans="1:1" ht="17.25" customHeight="1">
      <c r="A18" s="235" t="s">
        <v>3974</v>
      </c>
    </row>
    <row r="19" spans="1:1" ht="17.25" customHeight="1">
      <c r="A19" s="235" t="s">
        <v>3975</v>
      </c>
    </row>
    <row r="20" spans="1:1" ht="17.25" customHeight="1">
      <c r="A20" s="237" t="s">
        <v>3926</v>
      </c>
    </row>
    <row r="21" spans="1:1" ht="17.25" customHeight="1">
      <c r="A21" s="235" t="s">
        <v>3976</v>
      </c>
    </row>
    <row r="22" spans="1:1" ht="17.25" customHeight="1">
      <c r="A22" s="237" t="s">
        <v>3927</v>
      </c>
    </row>
    <row r="23" spans="1:1" ht="17.25" customHeight="1">
      <c r="A23" s="235" t="s">
        <v>3977</v>
      </c>
    </row>
    <row r="24" spans="1:1" ht="30">
      <c r="A24" s="237" t="s">
        <v>3978</v>
      </c>
    </row>
    <row r="25" spans="1:1" ht="17.25" customHeight="1">
      <c r="A25" s="235" t="s">
        <v>3979</v>
      </c>
    </row>
    <row r="26" spans="1:1" ht="30">
      <c r="A26" s="237" t="s">
        <v>3980</v>
      </c>
    </row>
    <row r="27" spans="1:1" ht="17.25" customHeight="1">
      <c r="A27" s="235" t="s">
        <v>3924</v>
      </c>
    </row>
    <row r="28" spans="1:1" ht="17.25" customHeight="1">
      <c r="A28" s="237" t="s">
        <v>3928</v>
      </c>
    </row>
    <row r="29" spans="1:1" ht="17.25" customHeight="1">
      <c r="A29" s="235" t="s">
        <v>3982</v>
      </c>
    </row>
    <row r="30" spans="1:1" ht="17.25" customHeight="1">
      <c r="A30" s="237" t="s">
        <v>4010</v>
      </c>
    </row>
    <row r="31" spans="1:1" ht="17.25" customHeight="1">
      <c r="A31" s="235"/>
    </row>
    <row r="32" spans="1:1" ht="17.25" customHeight="1">
      <c r="A32" s="180" t="s">
        <v>3920</v>
      </c>
    </row>
    <row r="33" spans="1:1" ht="17.25" customHeight="1">
      <c r="A33" s="126" t="s">
        <v>3921</v>
      </c>
    </row>
    <row r="34" spans="1:1" ht="17.25" customHeight="1">
      <c r="A34" s="126"/>
    </row>
    <row r="35" spans="1:1" ht="17.25" customHeight="1">
      <c r="A35" s="126" t="s">
        <v>3969</v>
      </c>
    </row>
    <row r="36" spans="1:1" ht="17.25" customHeight="1">
      <c r="A36" s="126" t="s">
        <v>3970</v>
      </c>
    </row>
    <row r="37" spans="1:1" ht="17.25" customHeight="1">
      <c r="A37" s="126" t="s">
        <v>3971</v>
      </c>
    </row>
    <row r="38" spans="1:1" ht="17.25" customHeight="1">
      <c r="A38" s="236" t="s">
        <v>3965</v>
      </c>
    </row>
    <row r="39" spans="1:1" ht="17.25" customHeight="1">
      <c r="A39" s="126" t="s">
        <v>3972</v>
      </c>
    </row>
    <row r="40" spans="1:1" ht="17.25" customHeight="1">
      <c r="A40" s="236" t="s">
        <v>3966</v>
      </c>
    </row>
    <row r="41" spans="1:1" ht="17.25" customHeight="1">
      <c r="A41" s="126"/>
    </row>
  </sheetData>
  <hyperlinks>
    <hyperlink ref="A18" location="Overview!A1" display="Overview" xr:uid="{00000000-0004-0000-0000-000000000000}"/>
    <hyperlink ref="A19" location="'T I fibre sources'!A1" display="T I fibre sources" xr:uid="{00000000-0004-0000-0000-000001000000}"/>
    <hyperlink ref="A21" location="'T II processed wood based fuels'!A1" display="T II processed woodbased fuels" xr:uid="{00000000-0004-0000-0000-000002000000}"/>
    <hyperlink ref="A23" location="'Table IVa'!A1" display="Table IVa - energy use (weight)" xr:uid="{00000000-0004-0000-0000-000003000000}"/>
    <hyperlink ref="A27" location="'Conversion factors'!A1" display="Conversion factors" xr:uid="{00000000-0004-0000-0000-000004000000}"/>
    <hyperlink ref="A29" location="Glossary!A1" display="Glossary" xr:uid="{00000000-0004-0000-0000-000005000000}"/>
    <hyperlink ref="A12" r:id="rId1" xr:uid="{34A05CDC-D7FC-4C3B-8D02-EA4050BEEA28}"/>
    <hyperlink ref="A40" r:id="rId2" xr:uid="{274523ED-26C5-4C16-BBC2-53F4CA59D9AF}"/>
    <hyperlink ref="A38" r:id="rId3" xr:uid="{29DDD6BE-C6EB-4106-85E9-4C929B6D6055}"/>
    <hyperlink ref="A25" location="'Table IVb'!A1" display="Table IVb - energy use (volume)" xr:uid="{A0BED627-E732-4E3C-B87D-EF38CB76B713}"/>
  </hyperlinks>
  <pageMargins left="0.7" right="0.7" top="0.75" bottom="0.75" header="0.3" footer="0.3"/>
  <pageSetup paperSize="9" orientation="landscape"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L337"/>
  <sheetViews>
    <sheetView zoomScale="85" zoomScaleNormal="85" workbookViewId="0">
      <pane xSplit="1" ySplit="1" topLeftCell="B2" activePane="bottomRight" state="frozen"/>
      <selection activeCell="M17" sqref="M17"/>
      <selection pane="topRight" activeCell="M17" sqref="M17"/>
      <selection pane="bottomLeft" activeCell="M17" sqref="M17"/>
      <selection pane="bottomRight" activeCell="M17" sqref="M17"/>
    </sheetView>
  </sheetViews>
  <sheetFormatPr defaultColWidth="11.42578125" defaultRowHeight="12.75"/>
  <cols>
    <col min="1" max="1" width="47" bestFit="1" customWidth="1"/>
    <col min="2" max="2" width="9.85546875" style="22" bestFit="1" customWidth="1"/>
    <col min="3" max="3" width="38.85546875" bestFit="1" customWidth="1"/>
    <col min="4" max="4" width="7.85546875" bestFit="1" customWidth="1"/>
    <col min="5" max="5" width="5.85546875" bestFit="1" customWidth="1"/>
    <col min="6" max="6" width="4.85546875" bestFit="1" customWidth="1"/>
    <col min="7" max="12" width="12" bestFit="1" customWidth="1"/>
  </cols>
  <sheetData>
    <row r="1" spans="1:12" ht="15">
      <c r="A1" s="27"/>
      <c r="B1" s="31" t="s">
        <v>515</v>
      </c>
      <c r="C1" s="27" t="s">
        <v>510</v>
      </c>
      <c r="D1" s="27" t="s">
        <v>513</v>
      </c>
      <c r="E1" s="27" t="s">
        <v>514</v>
      </c>
      <c r="F1" s="27" t="s">
        <v>1126</v>
      </c>
      <c r="G1" s="27">
        <v>2005</v>
      </c>
      <c r="H1" s="27">
        <v>2007</v>
      </c>
      <c r="I1" s="27">
        <v>2009</v>
      </c>
      <c r="J1" s="27">
        <v>2011</v>
      </c>
      <c r="K1" s="27">
        <v>2013</v>
      </c>
      <c r="L1" s="27">
        <v>2014</v>
      </c>
    </row>
    <row r="2" spans="1:12">
      <c r="A2" t="str">
        <f>CONCATENATE(C2,"-",E2,"-",F2)</f>
        <v>Albania-TPES-TJ</v>
      </c>
      <c r="B2" s="22" t="s">
        <v>2778</v>
      </c>
      <c r="C2" s="1" t="s">
        <v>1092</v>
      </c>
      <c r="D2" s="29" t="s">
        <v>2548</v>
      </c>
      <c r="E2" s="28" t="s">
        <v>2545</v>
      </c>
      <c r="F2" s="28" t="s">
        <v>2546</v>
      </c>
      <c r="G2" s="25">
        <v>90728.75</v>
      </c>
      <c r="H2" s="25">
        <v>84539.91</v>
      </c>
      <c r="I2" s="25">
        <v>89759.59</v>
      </c>
      <c r="J2" s="25">
        <v>93046.73</v>
      </c>
      <c r="K2" s="25">
        <v>97130.58</v>
      </c>
      <c r="L2" s="25">
        <v>97791.63</v>
      </c>
    </row>
    <row r="3" spans="1:12">
      <c r="A3" t="str">
        <f t="shared" ref="A3:A66" si="0">CONCATENATE(C3,"-",E3,"-",F3)</f>
        <v>Andorra-TPES-TJ</v>
      </c>
      <c r="B3" s="22" t="s">
        <v>2778</v>
      </c>
      <c r="C3" s="20" t="s">
        <v>1155</v>
      </c>
      <c r="D3" s="30" t="s">
        <v>2548</v>
      </c>
      <c r="E3" s="28" t="s">
        <v>2545</v>
      </c>
      <c r="F3" s="28" t="s">
        <v>2546</v>
      </c>
      <c r="G3" s="25"/>
      <c r="H3" s="25"/>
      <c r="I3" s="25"/>
      <c r="J3" s="25"/>
      <c r="K3" s="25"/>
      <c r="L3" s="25"/>
    </row>
    <row r="4" spans="1:12">
      <c r="A4" t="str">
        <f t="shared" si="0"/>
        <v>Armenia-TPES-TJ</v>
      </c>
      <c r="B4" s="22" t="s">
        <v>2778</v>
      </c>
      <c r="C4" s="1" t="s">
        <v>1138</v>
      </c>
      <c r="D4" s="28" t="s">
        <v>2548</v>
      </c>
      <c r="E4" s="28" t="s">
        <v>2545</v>
      </c>
      <c r="F4" s="28" t="s">
        <v>2546</v>
      </c>
      <c r="G4" s="25">
        <v>105185.31</v>
      </c>
      <c r="H4" s="25">
        <v>119442.96</v>
      </c>
      <c r="I4" s="25">
        <v>109274.22</v>
      </c>
      <c r="J4" s="25">
        <v>113695.4</v>
      </c>
      <c r="K4" s="25">
        <v>121432.31</v>
      </c>
      <c r="L4" s="25">
        <v>123876.48</v>
      </c>
    </row>
    <row r="5" spans="1:12">
      <c r="A5" t="str">
        <f t="shared" si="0"/>
        <v>Austria-TPES-TJ</v>
      </c>
      <c r="B5" s="22" t="s">
        <v>2779</v>
      </c>
      <c r="C5" s="1" t="s">
        <v>1093</v>
      </c>
      <c r="D5" s="28" t="s">
        <v>2548</v>
      </c>
      <c r="E5" s="28" t="s">
        <v>2545</v>
      </c>
      <c r="F5" s="28" t="s">
        <v>2546</v>
      </c>
      <c r="G5" s="25">
        <v>1407407.56</v>
      </c>
      <c r="H5" s="25">
        <v>1396065.77</v>
      </c>
      <c r="I5" s="25">
        <v>1326763.51</v>
      </c>
      <c r="J5" s="25">
        <v>1377925.66</v>
      </c>
      <c r="K5" s="25">
        <v>1391391</v>
      </c>
      <c r="L5" s="25">
        <v>1346589.6</v>
      </c>
    </row>
    <row r="6" spans="1:12">
      <c r="A6" t="str">
        <f t="shared" si="0"/>
        <v>Azerbaijan-TPES-TJ</v>
      </c>
      <c r="B6" s="22" t="s">
        <v>2778</v>
      </c>
      <c r="C6" s="1" t="s">
        <v>1139</v>
      </c>
      <c r="D6" s="28" t="s">
        <v>2548</v>
      </c>
      <c r="E6" s="28" t="s">
        <v>2545</v>
      </c>
      <c r="F6" s="28" t="s">
        <v>2546</v>
      </c>
      <c r="G6" s="25">
        <v>562146.14</v>
      </c>
      <c r="H6" s="25">
        <v>507146.96</v>
      </c>
      <c r="I6" s="25">
        <v>499782.88</v>
      </c>
      <c r="J6" s="25">
        <v>525911.02</v>
      </c>
      <c r="K6" s="25">
        <v>581144.46</v>
      </c>
      <c r="L6" s="25">
        <v>599651.67000000004</v>
      </c>
    </row>
    <row r="7" spans="1:12">
      <c r="A7" t="str">
        <f t="shared" si="0"/>
        <v>Belarus-TPES-TJ</v>
      </c>
      <c r="B7" s="22" t="s">
        <v>2778</v>
      </c>
      <c r="C7" s="1" t="s">
        <v>1140</v>
      </c>
      <c r="D7" s="28" t="s">
        <v>2548</v>
      </c>
      <c r="E7" s="28" t="s">
        <v>2545</v>
      </c>
      <c r="F7" s="28" t="s">
        <v>2546</v>
      </c>
      <c r="G7" s="25">
        <v>1120289.54</v>
      </c>
      <c r="H7" s="25">
        <v>1168032.29</v>
      </c>
      <c r="I7" s="25">
        <v>1110556.24</v>
      </c>
      <c r="J7" s="25">
        <v>1228601.1399999999</v>
      </c>
      <c r="K7" s="25">
        <v>1142005.8</v>
      </c>
      <c r="L7" s="25">
        <v>1161681.96</v>
      </c>
    </row>
    <row r="8" spans="1:12">
      <c r="A8" t="str">
        <f t="shared" si="0"/>
        <v>Belgium-TPES-TJ</v>
      </c>
      <c r="B8" s="22" t="s">
        <v>2779</v>
      </c>
      <c r="C8" s="1" t="s">
        <v>1094</v>
      </c>
      <c r="D8" s="28" t="s">
        <v>2548</v>
      </c>
      <c r="E8" s="28" t="s">
        <v>2545</v>
      </c>
      <c r="F8" s="28" t="s">
        <v>2546</v>
      </c>
      <c r="G8" s="25">
        <v>2437352.7400000002</v>
      </c>
      <c r="H8" s="25">
        <v>2374291.16</v>
      </c>
      <c r="I8" s="25">
        <v>2348998.3199999998</v>
      </c>
      <c r="J8" s="25">
        <v>2353414.1</v>
      </c>
      <c r="K8" s="25">
        <v>2334925.06</v>
      </c>
      <c r="L8" s="25">
        <v>2209571.98</v>
      </c>
    </row>
    <row r="9" spans="1:12">
      <c r="A9" t="str">
        <f t="shared" si="0"/>
        <v>Bosnia and Herzegovina-TPES-TJ</v>
      </c>
      <c r="B9" s="22" t="s">
        <v>2778</v>
      </c>
      <c r="C9" s="1" t="s">
        <v>1026</v>
      </c>
      <c r="D9" s="28" t="s">
        <v>2548</v>
      </c>
      <c r="E9" s="28" t="s">
        <v>2545</v>
      </c>
      <c r="F9" s="28" t="s">
        <v>2546</v>
      </c>
      <c r="G9" s="25">
        <v>211013.76000000001</v>
      </c>
      <c r="H9" s="25">
        <v>222071.47</v>
      </c>
      <c r="I9" s="25">
        <v>260313.03</v>
      </c>
      <c r="J9" s="25">
        <v>299169.96999999997</v>
      </c>
      <c r="K9" s="25">
        <v>270216.24</v>
      </c>
      <c r="L9" s="25">
        <v>327575.57</v>
      </c>
    </row>
    <row r="10" spans="1:12">
      <c r="A10" t="str">
        <f t="shared" si="0"/>
        <v>Bulgaria-TPES-TJ</v>
      </c>
      <c r="B10" s="22" t="s">
        <v>2778</v>
      </c>
      <c r="C10" s="1" t="s">
        <v>1027</v>
      </c>
      <c r="D10" s="28" t="s">
        <v>2548</v>
      </c>
      <c r="E10" s="28" t="s">
        <v>2545</v>
      </c>
      <c r="F10" s="28" t="s">
        <v>2546</v>
      </c>
      <c r="G10" s="25">
        <v>833056.56</v>
      </c>
      <c r="H10" s="25">
        <v>842246.5</v>
      </c>
      <c r="I10" s="25">
        <v>732973.11</v>
      </c>
      <c r="J10" s="25">
        <v>805185.03</v>
      </c>
      <c r="K10" s="25">
        <v>708462.87</v>
      </c>
      <c r="L10" s="25">
        <v>749371.43</v>
      </c>
    </row>
    <row r="11" spans="1:12">
      <c r="A11" t="str">
        <f t="shared" si="0"/>
        <v>Canada-TPES-TJ</v>
      </c>
      <c r="B11" s="22" t="s">
        <v>2779</v>
      </c>
      <c r="C11" s="1" t="s">
        <v>1150</v>
      </c>
      <c r="D11" s="28" t="s">
        <v>2548</v>
      </c>
      <c r="E11" s="28" t="s">
        <v>2545</v>
      </c>
      <c r="F11" s="28" t="s">
        <v>2546</v>
      </c>
      <c r="G11" s="25">
        <v>11369590.09</v>
      </c>
      <c r="H11" s="25">
        <v>11309818.5</v>
      </c>
      <c r="I11" s="25">
        <v>10978148.33</v>
      </c>
      <c r="J11" s="25">
        <v>11374592.23</v>
      </c>
      <c r="K11" s="25">
        <v>11374395.699999999</v>
      </c>
      <c r="L11" s="25">
        <v>11718005.16</v>
      </c>
    </row>
    <row r="12" spans="1:12">
      <c r="A12" t="str">
        <f t="shared" si="0"/>
        <v>Croatia-TPES-TJ</v>
      </c>
      <c r="B12" s="22" t="s">
        <v>2778</v>
      </c>
      <c r="C12" s="1" t="s">
        <v>1028</v>
      </c>
      <c r="D12" s="28" t="s">
        <v>2548</v>
      </c>
      <c r="E12" s="28" t="s">
        <v>2545</v>
      </c>
      <c r="F12" s="28" t="s">
        <v>2546</v>
      </c>
      <c r="G12" s="25">
        <v>408100.92</v>
      </c>
      <c r="H12" s="25">
        <v>421996.66</v>
      </c>
      <c r="I12" s="25">
        <v>397828.81</v>
      </c>
      <c r="J12" s="25">
        <v>383611.28</v>
      </c>
      <c r="K12" s="25">
        <v>353480.01</v>
      </c>
      <c r="L12" s="25">
        <v>336777.27</v>
      </c>
    </row>
    <row r="13" spans="1:12">
      <c r="A13" t="str">
        <f t="shared" si="0"/>
        <v>Cyprus-TPES-TJ</v>
      </c>
      <c r="B13" s="22" t="s">
        <v>2778</v>
      </c>
      <c r="C13" s="1" t="s">
        <v>1029</v>
      </c>
      <c r="D13" s="28" t="s">
        <v>2548</v>
      </c>
      <c r="E13" s="28" t="s">
        <v>2545</v>
      </c>
      <c r="F13" s="28" t="s">
        <v>2546</v>
      </c>
      <c r="G13" s="25">
        <v>92919.03</v>
      </c>
      <c r="H13" s="25">
        <v>102085.45</v>
      </c>
      <c r="I13" s="25">
        <v>105732.07</v>
      </c>
      <c r="J13" s="25">
        <v>99146.02</v>
      </c>
      <c r="K13" s="25">
        <v>80832.5</v>
      </c>
      <c r="L13" s="25">
        <v>82601.210000000006</v>
      </c>
    </row>
    <row r="14" spans="1:12">
      <c r="A14" t="str">
        <f t="shared" si="0"/>
        <v>Czech Republic-TPES-TJ</v>
      </c>
      <c r="B14" s="22" t="s">
        <v>2779</v>
      </c>
      <c r="C14" s="1" t="s">
        <v>1030</v>
      </c>
      <c r="D14" s="28" t="s">
        <v>2548</v>
      </c>
      <c r="E14" s="28" t="s">
        <v>2545</v>
      </c>
      <c r="F14" s="28" t="s">
        <v>2546</v>
      </c>
      <c r="G14" s="25">
        <v>1881477.46</v>
      </c>
      <c r="H14" s="25">
        <v>1926976.96</v>
      </c>
      <c r="I14" s="25">
        <v>1764259.03</v>
      </c>
      <c r="J14" s="25">
        <v>1791794.99</v>
      </c>
      <c r="K14" s="25">
        <v>1756440.27</v>
      </c>
      <c r="L14" s="25">
        <v>1725293.57</v>
      </c>
    </row>
    <row r="15" spans="1:12">
      <c r="A15" t="str">
        <f t="shared" si="0"/>
        <v>Denmark-TPES-TJ</v>
      </c>
      <c r="B15" s="22" t="s">
        <v>2779</v>
      </c>
      <c r="C15" s="1" t="s">
        <v>1031</v>
      </c>
      <c r="D15" s="28" t="s">
        <v>2548</v>
      </c>
      <c r="E15" s="28" t="s">
        <v>2545</v>
      </c>
      <c r="F15" s="28" t="s">
        <v>2546</v>
      </c>
      <c r="G15" s="25">
        <v>791346.4</v>
      </c>
      <c r="H15" s="25">
        <v>828341.13</v>
      </c>
      <c r="I15" s="25">
        <v>769849.9</v>
      </c>
      <c r="J15" s="25">
        <v>753372.58</v>
      </c>
      <c r="K15" s="25">
        <v>734723.07</v>
      </c>
      <c r="L15" s="25">
        <v>678734.58</v>
      </c>
    </row>
    <row r="16" spans="1:12">
      <c r="A16" t="str">
        <f t="shared" si="0"/>
        <v>Estonia-TPES-TJ</v>
      </c>
      <c r="B16" s="22" t="s">
        <v>2779</v>
      </c>
      <c r="C16" s="1" t="s">
        <v>1032</v>
      </c>
      <c r="D16" s="28" t="s">
        <v>2548</v>
      </c>
      <c r="E16" s="28" t="s">
        <v>2545</v>
      </c>
      <c r="F16" s="28" t="s">
        <v>2546</v>
      </c>
      <c r="G16" s="25">
        <v>218174.02</v>
      </c>
      <c r="H16" s="25">
        <v>238202.71</v>
      </c>
      <c r="I16" s="25">
        <v>203881.12</v>
      </c>
      <c r="J16" s="25">
        <v>235521.19</v>
      </c>
      <c r="K16" s="25">
        <v>255121.32</v>
      </c>
      <c r="L16" s="25">
        <v>252765.53</v>
      </c>
    </row>
    <row r="17" spans="1:12">
      <c r="A17" t="str">
        <f t="shared" si="0"/>
        <v>Finland-TPES-TJ</v>
      </c>
      <c r="B17" s="22" t="s">
        <v>2779</v>
      </c>
      <c r="C17" s="1" t="s">
        <v>1033</v>
      </c>
      <c r="D17" s="28" t="s">
        <v>2548</v>
      </c>
      <c r="E17" s="28" t="s">
        <v>2545</v>
      </c>
      <c r="F17" s="28" t="s">
        <v>2546</v>
      </c>
      <c r="G17" s="25">
        <v>1441305.86</v>
      </c>
      <c r="H17" s="25">
        <v>1544438.34</v>
      </c>
      <c r="I17" s="25">
        <v>1401139.75</v>
      </c>
      <c r="J17" s="25">
        <v>1474865.95</v>
      </c>
      <c r="K17" s="25">
        <v>1392780.43</v>
      </c>
      <c r="L17" s="25">
        <v>1420762.44</v>
      </c>
    </row>
    <row r="18" spans="1:12">
      <c r="A18" t="str">
        <f t="shared" si="0"/>
        <v>France-TPES-TJ</v>
      </c>
      <c r="B18" s="22" t="s">
        <v>2779</v>
      </c>
      <c r="C18" s="1" t="s">
        <v>1034</v>
      </c>
      <c r="D18" s="28" t="s">
        <v>2548</v>
      </c>
      <c r="E18" s="28" t="s">
        <v>2545</v>
      </c>
      <c r="F18" s="28" t="s">
        <v>2546</v>
      </c>
      <c r="G18" s="25">
        <v>11340359.07</v>
      </c>
      <c r="H18" s="25">
        <v>11030565.300000001</v>
      </c>
      <c r="I18" s="25">
        <v>10602160.789999999</v>
      </c>
      <c r="J18" s="25">
        <v>10524711.98</v>
      </c>
      <c r="K18" s="25">
        <v>10592948.15</v>
      </c>
      <c r="L18" s="25">
        <v>10158921.65</v>
      </c>
    </row>
    <row r="19" spans="1:12">
      <c r="A19" t="str">
        <f t="shared" si="0"/>
        <v>Georgia-TPES-TJ</v>
      </c>
      <c r="B19" s="22" t="s">
        <v>2778</v>
      </c>
      <c r="C19" s="1" t="s">
        <v>1141</v>
      </c>
      <c r="D19" s="28" t="s">
        <v>2548</v>
      </c>
      <c r="E19" s="28" t="s">
        <v>2545</v>
      </c>
      <c r="F19" s="28" t="s">
        <v>2546</v>
      </c>
      <c r="G19" s="25">
        <v>118927.39</v>
      </c>
      <c r="H19" s="25">
        <v>139894.6</v>
      </c>
      <c r="I19" s="25">
        <v>129603.36</v>
      </c>
      <c r="J19" s="25">
        <v>148395.56</v>
      </c>
      <c r="K19" s="25">
        <v>163175.67000000001</v>
      </c>
      <c r="L19" s="25">
        <v>183797.3</v>
      </c>
    </row>
    <row r="20" spans="1:12">
      <c r="A20" t="str">
        <f t="shared" si="0"/>
        <v>Germany-TPES-TJ</v>
      </c>
      <c r="B20" s="22" t="s">
        <v>2779</v>
      </c>
      <c r="C20" s="1" t="s">
        <v>1035</v>
      </c>
      <c r="D20" s="28" t="s">
        <v>2548</v>
      </c>
      <c r="E20" s="28" t="s">
        <v>2545</v>
      </c>
      <c r="F20" s="28" t="s">
        <v>2546</v>
      </c>
      <c r="G20" s="25">
        <v>14110000.58</v>
      </c>
      <c r="H20" s="25">
        <v>13728445.560000001</v>
      </c>
      <c r="I20" s="25">
        <v>12997953.630000001</v>
      </c>
      <c r="J20" s="25">
        <v>13006270.42</v>
      </c>
      <c r="K20" s="25">
        <v>13301704.130000001</v>
      </c>
      <c r="L20" s="25">
        <v>12814550.27</v>
      </c>
    </row>
    <row r="21" spans="1:12">
      <c r="A21" t="str">
        <f t="shared" si="0"/>
        <v>Greece-TPES-TJ</v>
      </c>
      <c r="B21" s="22" t="s">
        <v>2779</v>
      </c>
      <c r="C21" t="s">
        <v>1036</v>
      </c>
      <c r="D21" s="25" t="s">
        <v>2548</v>
      </c>
      <c r="E21" s="28" t="s">
        <v>2545</v>
      </c>
      <c r="F21" s="28" t="s">
        <v>2546</v>
      </c>
      <c r="G21" s="25">
        <v>1266449.98</v>
      </c>
      <c r="H21" s="25">
        <v>1265036.43</v>
      </c>
      <c r="I21" s="25">
        <v>1232168.21</v>
      </c>
      <c r="J21" s="25">
        <v>1119464.99</v>
      </c>
      <c r="K21" s="25">
        <v>976951.51</v>
      </c>
      <c r="L21" s="25">
        <v>968589.93</v>
      </c>
    </row>
    <row r="22" spans="1:12">
      <c r="A22" t="str">
        <f t="shared" si="0"/>
        <v>Hungary-TPES-TJ</v>
      </c>
      <c r="B22" s="22" t="s">
        <v>2779</v>
      </c>
      <c r="C22" s="10" t="s">
        <v>1037</v>
      </c>
      <c r="D22" s="26" t="s">
        <v>2548</v>
      </c>
      <c r="E22" s="28" t="s">
        <v>2545</v>
      </c>
      <c r="F22" s="28" t="s">
        <v>2546</v>
      </c>
      <c r="G22" s="25">
        <v>1153386.99</v>
      </c>
      <c r="H22" s="25">
        <v>1119074.24</v>
      </c>
      <c r="I22" s="25">
        <v>1039881.63</v>
      </c>
      <c r="J22" s="25">
        <v>1043874.83</v>
      </c>
      <c r="K22" s="25">
        <v>941048.61</v>
      </c>
      <c r="L22" s="25">
        <v>956093.67</v>
      </c>
    </row>
    <row r="23" spans="1:12">
      <c r="A23" t="str">
        <f t="shared" si="0"/>
        <v>Iceland-TPES-TJ</v>
      </c>
      <c r="B23" s="22" t="s">
        <v>2779</v>
      </c>
      <c r="C23" s="1" t="s">
        <v>1156</v>
      </c>
      <c r="D23" s="28" t="s">
        <v>2548</v>
      </c>
      <c r="E23" s="28" t="s">
        <v>2545</v>
      </c>
      <c r="F23" s="28" t="s">
        <v>2546</v>
      </c>
      <c r="G23" s="25">
        <v>130757.49</v>
      </c>
      <c r="H23" s="25">
        <v>192356.75</v>
      </c>
      <c r="I23" s="25">
        <v>225507.83</v>
      </c>
      <c r="J23" s="25">
        <v>242521.56</v>
      </c>
      <c r="K23" s="25">
        <v>246411.06</v>
      </c>
      <c r="L23" s="25">
        <v>245576.21</v>
      </c>
    </row>
    <row r="24" spans="1:12">
      <c r="A24" t="str">
        <f t="shared" si="0"/>
        <v>Ireland-TPES-TJ</v>
      </c>
      <c r="B24" s="22" t="s">
        <v>2779</v>
      </c>
      <c r="C24" s="1" t="s">
        <v>1038</v>
      </c>
      <c r="D24" s="28" t="s">
        <v>2548</v>
      </c>
      <c r="E24" s="28" t="s">
        <v>2545</v>
      </c>
      <c r="F24" s="28" t="s">
        <v>2546</v>
      </c>
      <c r="G24" s="25">
        <v>610219.94999999995</v>
      </c>
      <c r="H24" s="25">
        <v>629147.17000000004</v>
      </c>
      <c r="I24" s="25">
        <v>598061.73</v>
      </c>
      <c r="J24" s="25">
        <v>549461.27</v>
      </c>
      <c r="K24" s="25">
        <v>544952.30000000005</v>
      </c>
      <c r="L24" s="25">
        <v>534635.23</v>
      </c>
    </row>
    <row r="25" spans="1:12">
      <c r="A25" t="str">
        <f t="shared" si="0"/>
        <v>Israel-TPES-TJ</v>
      </c>
      <c r="B25" s="22" t="s">
        <v>2779</v>
      </c>
      <c r="C25" t="s">
        <v>1039</v>
      </c>
      <c r="D25" s="25" t="s">
        <v>2548</v>
      </c>
      <c r="E25" s="28" t="s">
        <v>2545</v>
      </c>
      <c r="F25" s="28" t="s">
        <v>2546</v>
      </c>
      <c r="G25" s="25">
        <v>772217.96</v>
      </c>
      <c r="H25" s="25">
        <v>871232.51</v>
      </c>
      <c r="I25" s="25">
        <v>900693.18</v>
      </c>
      <c r="J25" s="25">
        <v>968970.05</v>
      </c>
      <c r="K25" s="25">
        <v>968472.2</v>
      </c>
      <c r="L25" s="25">
        <v>950232.78</v>
      </c>
    </row>
    <row r="26" spans="1:12">
      <c r="A26" t="str">
        <f t="shared" si="0"/>
        <v>Italy-TPES-TJ</v>
      </c>
      <c r="B26" s="22" t="s">
        <v>2779</v>
      </c>
      <c r="C26" s="1" t="s">
        <v>1040</v>
      </c>
      <c r="D26" s="28" t="s">
        <v>2548</v>
      </c>
      <c r="E26" s="28" t="s">
        <v>2545</v>
      </c>
      <c r="F26" s="28" t="s">
        <v>2546</v>
      </c>
      <c r="G26" s="25">
        <v>7802227.4000000004</v>
      </c>
      <c r="H26" s="25">
        <v>7706053.7199999997</v>
      </c>
      <c r="I26" s="25">
        <v>7100771.4299999997</v>
      </c>
      <c r="J26" s="25">
        <v>7031693.9199999999</v>
      </c>
      <c r="K26" s="25">
        <v>6505107.1500000004</v>
      </c>
      <c r="L26" s="25">
        <v>6145150.8300000001</v>
      </c>
    </row>
    <row r="27" spans="1:12">
      <c r="A27" t="str">
        <f t="shared" si="0"/>
        <v>Kazakhstan-TPES-TJ</v>
      </c>
      <c r="B27" s="22" t="s">
        <v>2778</v>
      </c>
      <c r="C27" s="1" t="s">
        <v>1142</v>
      </c>
      <c r="D27" s="28" t="s">
        <v>2548</v>
      </c>
      <c r="E27" s="28" t="s">
        <v>2545</v>
      </c>
      <c r="F27" s="28" t="s">
        <v>2546</v>
      </c>
      <c r="G27" s="25">
        <v>2130178.23</v>
      </c>
      <c r="H27" s="25">
        <v>2766906.4</v>
      </c>
      <c r="I27" s="25">
        <v>2657559.9500000002</v>
      </c>
      <c r="J27" s="25">
        <v>3237892.18</v>
      </c>
      <c r="K27" s="25">
        <v>3414010.71</v>
      </c>
      <c r="L27" s="25">
        <v>3209906.73</v>
      </c>
    </row>
    <row r="28" spans="1:12">
      <c r="A28" t="str">
        <f t="shared" si="0"/>
        <v>Kyrgyzstan-TPES-TJ</v>
      </c>
      <c r="B28" s="22" t="s">
        <v>2778</v>
      </c>
      <c r="C28" s="1" t="s">
        <v>1143</v>
      </c>
      <c r="D28" s="28" t="s">
        <v>2548</v>
      </c>
      <c r="E28" s="28" t="s">
        <v>2545</v>
      </c>
      <c r="F28" s="28" t="s">
        <v>2546</v>
      </c>
      <c r="G28" s="25">
        <v>107758.9</v>
      </c>
      <c r="H28" s="25">
        <v>123659.69</v>
      </c>
      <c r="I28" s="25">
        <v>120766.7</v>
      </c>
      <c r="J28" s="25">
        <v>138597.01999999999</v>
      </c>
      <c r="K28" s="25">
        <v>165309.14000000001</v>
      </c>
      <c r="L28" s="25">
        <v>158906.56</v>
      </c>
    </row>
    <row r="29" spans="1:12">
      <c r="A29" t="str">
        <f t="shared" si="0"/>
        <v>Latvia-TPES-TJ</v>
      </c>
      <c r="B29" s="22" t="s">
        <v>2778</v>
      </c>
      <c r="C29" s="1" t="s">
        <v>1041</v>
      </c>
      <c r="D29" s="28" t="s">
        <v>2548</v>
      </c>
      <c r="E29" s="28" t="s">
        <v>2545</v>
      </c>
      <c r="F29" s="28" t="s">
        <v>2546</v>
      </c>
      <c r="G29" s="25">
        <v>189583.12</v>
      </c>
      <c r="H29" s="25">
        <v>200811.45</v>
      </c>
      <c r="I29" s="25">
        <v>184340.45</v>
      </c>
      <c r="J29" s="25">
        <v>178218.34</v>
      </c>
      <c r="K29" s="25">
        <v>181690.08</v>
      </c>
      <c r="L29" s="25">
        <v>181713.44</v>
      </c>
    </row>
    <row r="30" spans="1:12">
      <c r="A30" t="str">
        <f t="shared" si="0"/>
        <v>Liechtenstein-TPES-TJ</v>
      </c>
      <c r="B30" s="22" t="s">
        <v>2778</v>
      </c>
      <c r="C30" s="20" t="s">
        <v>1042</v>
      </c>
      <c r="D30" s="30" t="s">
        <v>2548</v>
      </c>
      <c r="E30" s="28" t="s">
        <v>2545</v>
      </c>
      <c r="F30" s="28" t="s">
        <v>2546</v>
      </c>
      <c r="G30" s="25"/>
      <c r="H30" s="25"/>
      <c r="I30" s="25"/>
      <c r="J30" s="25"/>
      <c r="K30" s="25"/>
      <c r="L30" s="25"/>
    </row>
    <row r="31" spans="1:12">
      <c r="A31" t="str">
        <f t="shared" si="0"/>
        <v>Lithuania-TPES-TJ</v>
      </c>
      <c r="B31" s="22" t="s">
        <v>2778</v>
      </c>
      <c r="C31" s="1" t="s">
        <v>1043</v>
      </c>
      <c r="D31" s="28" t="s">
        <v>2548</v>
      </c>
      <c r="E31" s="28" t="s">
        <v>2545</v>
      </c>
      <c r="F31" s="28" t="s">
        <v>2546</v>
      </c>
      <c r="G31" s="25">
        <v>370415.83</v>
      </c>
      <c r="H31" s="25">
        <v>396020.08</v>
      </c>
      <c r="I31" s="25">
        <v>366927.38</v>
      </c>
      <c r="J31" s="25">
        <v>305857</v>
      </c>
      <c r="K31" s="25">
        <v>291829.3</v>
      </c>
      <c r="L31" s="25">
        <v>293091.37</v>
      </c>
    </row>
    <row r="32" spans="1:12">
      <c r="A32" t="str">
        <f t="shared" si="0"/>
        <v>Luxembourg-TPES-TJ</v>
      </c>
      <c r="B32" s="22" t="s">
        <v>2779</v>
      </c>
      <c r="C32" s="1" t="s">
        <v>1044</v>
      </c>
      <c r="D32" s="28" t="s">
        <v>2548</v>
      </c>
      <c r="E32" s="28" t="s">
        <v>2545</v>
      </c>
      <c r="F32" s="28" t="s">
        <v>2546</v>
      </c>
      <c r="G32" s="25">
        <v>183628.32</v>
      </c>
      <c r="H32" s="25">
        <v>176323.27</v>
      </c>
      <c r="I32" s="25">
        <v>165723.29999999999</v>
      </c>
      <c r="J32" s="25">
        <v>174841.31</v>
      </c>
      <c r="K32" s="25">
        <v>166347.09</v>
      </c>
      <c r="L32" s="25">
        <v>159808.65</v>
      </c>
    </row>
    <row r="33" spans="1:12">
      <c r="A33" t="str">
        <f t="shared" si="0"/>
        <v>Malta-TPES-TJ</v>
      </c>
      <c r="B33" s="22" t="s">
        <v>2778</v>
      </c>
      <c r="C33" s="1" t="s">
        <v>1154</v>
      </c>
      <c r="D33" s="28" t="s">
        <v>2548</v>
      </c>
      <c r="E33" s="28" t="s">
        <v>2545</v>
      </c>
      <c r="F33" s="28" t="s">
        <v>2546</v>
      </c>
      <c r="G33" s="25">
        <v>36878.17</v>
      </c>
      <c r="H33" s="25">
        <v>36723.39</v>
      </c>
      <c r="I33" s="25">
        <v>32591.22</v>
      </c>
      <c r="J33" s="25">
        <v>34740.35</v>
      </c>
      <c r="K33" s="25">
        <v>32159.15</v>
      </c>
      <c r="L33" s="25">
        <v>32412.82</v>
      </c>
    </row>
    <row r="34" spans="1:12">
      <c r="A34" t="str">
        <f t="shared" si="0"/>
        <v>Monaco-TPES-TJ</v>
      </c>
      <c r="B34" s="22" t="s">
        <v>2778</v>
      </c>
      <c r="C34" s="20" t="s">
        <v>1153</v>
      </c>
      <c r="D34" s="30" t="s">
        <v>2548</v>
      </c>
      <c r="E34" s="28" t="s">
        <v>2545</v>
      </c>
      <c r="F34" s="28" t="s">
        <v>2546</v>
      </c>
      <c r="G34" s="25"/>
      <c r="H34" s="25"/>
      <c r="I34" s="25"/>
      <c r="J34" s="25"/>
      <c r="K34" s="25"/>
      <c r="L34" s="25"/>
    </row>
    <row r="35" spans="1:12">
      <c r="A35" t="str">
        <f t="shared" si="0"/>
        <v>Montenegro-TPES-TJ</v>
      </c>
      <c r="B35" s="22" t="s">
        <v>2778</v>
      </c>
      <c r="C35" s="1" t="s">
        <v>1050</v>
      </c>
      <c r="D35" s="28" t="s">
        <v>2548</v>
      </c>
      <c r="E35" s="28" t="s">
        <v>2545</v>
      </c>
      <c r="F35" s="28" t="s">
        <v>2546</v>
      </c>
      <c r="G35" s="25">
        <v>44902.76</v>
      </c>
      <c r="H35" s="25">
        <v>49713.81</v>
      </c>
      <c r="I35" s="25">
        <v>42617.65</v>
      </c>
      <c r="J35" s="25">
        <v>47133.82</v>
      </c>
      <c r="K35" s="25">
        <v>41104.620000000003</v>
      </c>
      <c r="L35" s="25">
        <v>40047.08</v>
      </c>
    </row>
    <row r="36" spans="1:12">
      <c r="A36" t="str">
        <f t="shared" si="0"/>
        <v>Netherlands-TPES-TJ</v>
      </c>
      <c r="B36" s="22" t="s">
        <v>2779</v>
      </c>
      <c r="C36" s="1" t="s">
        <v>1045</v>
      </c>
      <c r="D36" s="28" t="s">
        <v>2548</v>
      </c>
      <c r="E36" s="28" t="s">
        <v>2545</v>
      </c>
      <c r="F36" s="28" t="s">
        <v>2546</v>
      </c>
      <c r="G36" s="25">
        <v>3409204.81</v>
      </c>
      <c r="H36" s="25">
        <v>3366860.4</v>
      </c>
      <c r="I36" s="25">
        <v>3268142.6</v>
      </c>
      <c r="J36" s="25">
        <v>3240617.03</v>
      </c>
      <c r="K36" s="25">
        <v>3236541.35</v>
      </c>
      <c r="L36" s="25">
        <v>3054270.27</v>
      </c>
    </row>
    <row r="37" spans="1:12">
      <c r="A37" t="str">
        <f t="shared" si="0"/>
        <v>Norway-TPES-TJ</v>
      </c>
      <c r="B37" s="22" t="s">
        <v>2779</v>
      </c>
      <c r="C37" s="1" t="s">
        <v>1046</v>
      </c>
      <c r="D37" s="28" t="s">
        <v>2548</v>
      </c>
      <c r="E37" s="28" t="s">
        <v>2545</v>
      </c>
      <c r="F37" s="28" t="s">
        <v>2546</v>
      </c>
      <c r="G37" s="25">
        <v>1123219.8799999999</v>
      </c>
      <c r="H37" s="25">
        <v>1155811.27</v>
      </c>
      <c r="I37" s="25">
        <v>1310888.42</v>
      </c>
      <c r="J37" s="25">
        <v>1171611.08</v>
      </c>
      <c r="K37" s="25">
        <v>1364512.2</v>
      </c>
      <c r="L37" s="25">
        <v>1203544.8999999999</v>
      </c>
    </row>
    <row r="38" spans="1:12">
      <c r="A38" t="str">
        <f t="shared" si="0"/>
        <v>Poland-TPES-TJ</v>
      </c>
      <c r="B38" s="22" t="s">
        <v>2779</v>
      </c>
      <c r="C38" s="1" t="s">
        <v>1047</v>
      </c>
      <c r="D38" s="28" t="s">
        <v>2548</v>
      </c>
      <c r="E38" s="28" t="s">
        <v>2545</v>
      </c>
      <c r="F38" s="28" t="s">
        <v>2546</v>
      </c>
      <c r="G38" s="25">
        <v>3857615.32</v>
      </c>
      <c r="H38" s="25">
        <v>4033823.71</v>
      </c>
      <c r="I38" s="25">
        <v>3939856.09</v>
      </c>
      <c r="J38" s="25">
        <v>4228549.93</v>
      </c>
      <c r="K38" s="25">
        <v>4086258.48</v>
      </c>
      <c r="L38" s="25">
        <v>3936366.01</v>
      </c>
    </row>
    <row r="39" spans="1:12">
      <c r="A39" t="str">
        <f t="shared" si="0"/>
        <v>Portugal-TPES-TJ</v>
      </c>
      <c r="B39" s="22" t="s">
        <v>2779</v>
      </c>
      <c r="C39" s="1" t="s">
        <v>1048</v>
      </c>
      <c r="D39" s="28" t="s">
        <v>2548</v>
      </c>
      <c r="E39" s="28" t="s">
        <v>2545</v>
      </c>
      <c r="F39" s="28" t="s">
        <v>2546</v>
      </c>
      <c r="G39" s="25">
        <v>1107741.03</v>
      </c>
      <c r="H39" s="25">
        <v>1060461.8</v>
      </c>
      <c r="I39" s="25">
        <v>1019465.83</v>
      </c>
      <c r="J39" s="25">
        <v>956531.86</v>
      </c>
      <c r="K39" s="25">
        <v>900985.25</v>
      </c>
      <c r="L39" s="25">
        <v>885972.6</v>
      </c>
    </row>
    <row r="40" spans="1:12">
      <c r="A40" t="str">
        <f t="shared" si="0"/>
        <v>Republic of Moldova-TPES-TJ</v>
      </c>
      <c r="B40" s="22" t="s">
        <v>2778</v>
      </c>
      <c r="C40" s="1" t="s">
        <v>1144</v>
      </c>
      <c r="D40" s="28" t="s">
        <v>2548</v>
      </c>
      <c r="E40" s="28" t="s">
        <v>2545</v>
      </c>
      <c r="F40" s="28" t="s">
        <v>2546</v>
      </c>
      <c r="G40" s="25">
        <v>146420.14000000001</v>
      </c>
      <c r="H40" s="25">
        <v>140562.43</v>
      </c>
      <c r="I40" s="25">
        <v>133017.06</v>
      </c>
      <c r="J40" s="25">
        <v>144529.79999999999</v>
      </c>
      <c r="K40" s="25">
        <v>128527.47</v>
      </c>
      <c r="L40" s="25">
        <v>138228.32999999999</v>
      </c>
    </row>
    <row r="41" spans="1:12">
      <c r="A41" t="str">
        <f t="shared" si="0"/>
        <v>Romania-TPES-TJ</v>
      </c>
      <c r="B41" s="22" t="s">
        <v>2778</v>
      </c>
      <c r="C41" s="1" t="s">
        <v>1049</v>
      </c>
      <c r="D41" s="28" t="s">
        <v>2548</v>
      </c>
      <c r="E41" s="28" t="s">
        <v>2545</v>
      </c>
      <c r="F41" s="28" t="s">
        <v>2546</v>
      </c>
      <c r="G41" s="25">
        <v>1615920.87</v>
      </c>
      <c r="H41" s="25">
        <v>1664806.54</v>
      </c>
      <c r="I41" s="25">
        <v>1460349.69</v>
      </c>
      <c r="J41" s="25">
        <v>1499054.26</v>
      </c>
      <c r="K41" s="25">
        <v>1335328.03</v>
      </c>
      <c r="L41" s="25">
        <v>1326733.2</v>
      </c>
    </row>
    <row r="42" spans="1:12">
      <c r="A42" t="str">
        <f t="shared" si="0"/>
        <v>Russian Federation-TPES-TJ</v>
      </c>
      <c r="B42" s="22" t="s">
        <v>2778</v>
      </c>
      <c r="C42" s="1" t="s">
        <v>1145</v>
      </c>
      <c r="D42" s="28" t="s">
        <v>2548</v>
      </c>
      <c r="E42" s="28" t="s">
        <v>2545</v>
      </c>
      <c r="F42" s="28" t="s">
        <v>2546</v>
      </c>
      <c r="G42" s="25">
        <v>27285616.469999999</v>
      </c>
      <c r="H42" s="25">
        <v>28159995.440000001</v>
      </c>
      <c r="I42" s="25">
        <v>27088651.219999999</v>
      </c>
      <c r="J42" s="25">
        <v>30223278.949999999</v>
      </c>
      <c r="K42" s="25">
        <v>30514168.98</v>
      </c>
      <c r="L42" s="25">
        <v>29763237.129999999</v>
      </c>
    </row>
    <row r="43" spans="1:12">
      <c r="A43" t="str">
        <f t="shared" si="0"/>
        <v>San Marino-TPES-TJ</v>
      </c>
      <c r="B43" s="22" t="s">
        <v>2778</v>
      </c>
      <c r="C43" s="20" t="s">
        <v>1096</v>
      </c>
      <c r="D43" s="30" t="s">
        <v>2548</v>
      </c>
      <c r="E43" s="28" t="s">
        <v>2545</v>
      </c>
      <c r="F43" s="28" t="s">
        <v>2546</v>
      </c>
      <c r="G43" s="25"/>
      <c r="H43" s="25"/>
      <c r="I43" s="25"/>
      <c r="J43" s="25"/>
      <c r="K43" s="25"/>
      <c r="L43" s="25"/>
    </row>
    <row r="44" spans="1:12">
      <c r="A44" t="str">
        <f t="shared" si="0"/>
        <v>Serbia-TPES-TJ</v>
      </c>
      <c r="B44" s="22" t="s">
        <v>2778</v>
      </c>
      <c r="C44" s="1" t="s">
        <v>1129</v>
      </c>
      <c r="D44" s="28" t="s">
        <v>2548</v>
      </c>
      <c r="E44" s="28" t="s">
        <v>2545</v>
      </c>
      <c r="F44" s="28" t="s">
        <v>2546</v>
      </c>
      <c r="G44" s="25">
        <v>672772.29</v>
      </c>
      <c r="H44" s="25">
        <v>694796.7</v>
      </c>
      <c r="I44" s="25">
        <v>634540.9</v>
      </c>
      <c r="J44" s="25">
        <v>677676.12</v>
      </c>
      <c r="K44" s="25">
        <v>624183.30000000005</v>
      </c>
      <c r="L44" s="25">
        <v>555119.4</v>
      </c>
    </row>
    <row r="45" spans="1:12">
      <c r="A45" t="str">
        <f t="shared" si="0"/>
        <v>Slovakia-TPES-TJ</v>
      </c>
      <c r="B45" s="22" t="s">
        <v>2779</v>
      </c>
      <c r="C45" s="1" t="s">
        <v>1130</v>
      </c>
      <c r="D45" s="28" t="s">
        <v>2548</v>
      </c>
      <c r="E45" s="28" t="s">
        <v>2545</v>
      </c>
      <c r="F45" s="28" t="s">
        <v>2546</v>
      </c>
      <c r="G45" s="25">
        <v>788327.17</v>
      </c>
      <c r="H45" s="25">
        <v>747184.24</v>
      </c>
      <c r="I45" s="25">
        <v>700613.79</v>
      </c>
      <c r="J45" s="25">
        <v>726415.45</v>
      </c>
      <c r="K45" s="25">
        <v>709618.05</v>
      </c>
      <c r="L45" s="25">
        <v>667715.43000000005</v>
      </c>
    </row>
    <row r="46" spans="1:12">
      <c r="A46" t="str">
        <f t="shared" si="0"/>
        <v>Slovenia-TPES-TJ</v>
      </c>
      <c r="B46" s="22" t="s">
        <v>2779</v>
      </c>
      <c r="C46" s="1" t="s">
        <v>1131</v>
      </c>
      <c r="D46" s="28" t="s">
        <v>2548</v>
      </c>
      <c r="E46" s="28" t="s">
        <v>2545</v>
      </c>
      <c r="F46" s="28" t="s">
        <v>2546</v>
      </c>
      <c r="G46" s="25">
        <v>305360.2</v>
      </c>
      <c r="H46" s="25">
        <v>306932.63</v>
      </c>
      <c r="I46" s="25">
        <v>298567.03000000003</v>
      </c>
      <c r="J46" s="25">
        <v>306662.53999999998</v>
      </c>
      <c r="K46" s="25">
        <v>287284.94</v>
      </c>
      <c r="L46" s="25">
        <v>279387.42</v>
      </c>
    </row>
    <row r="47" spans="1:12">
      <c r="A47" t="str">
        <f t="shared" si="0"/>
        <v>Spain-TPES-TJ</v>
      </c>
      <c r="B47" s="22" t="s">
        <v>2779</v>
      </c>
      <c r="C47" s="1" t="s">
        <v>1132</v>
      </c>
      <c r="D47" s="28" t="s">
        <v>2548</v>
      </c>
      <c r="E47" s="28" t="s">
        <v>2545</v>
      </c>
      <c r="F47" s="28" t="s">
        <v>2546</v>
      </c>
      <c r="G47" s="25">
        <v>5942481.9500000002</v>
      </c>
      <c r="H47" s="25">
        <v>6021570.6900000004</v>
      </c>
      <c r="I47" s="25">
        <v>5353020.5</v>
      </c>
      <c r="J47" s="25">
        <v>5263774.75</v>
      </c>
      <c r="K47" s="25">
        <v>4903349.51</v>
      </c>
      <c r="L47" s="25">
        <v>4796343.6900000004</v>
      </c>
    </row>
    <row r="48" spans="1:12">
      <c r="A48" t="str">
        <f t="shared" si="0"/>
        <v>Sweden-TPES-TJ</v>
      </c>
      <c r="B48" s="22" t="s">
        <v>2779</v>
      </c>
      <c r="C48" s="1" t="s">
        <v>1133</v>
      </c>
      <c r="D48" s="28" t="s">
        <v>2548</v>
      </c>
      <c r="E48" s="28" t="s">
        <v>2545</v>
      </c>
      <c r="F48" s="28" t="s">
        <v>2546</v>
      </c>
      <c r="G48" s="25">
        <v>2159092.36</v>
      </c>
      <c r="H48" s="25">
        <v>2095895.25</v>
      </c>
      <c r="I48" s="25">
        <v>1901079.89</v>
      </c>
      <c r="J48" s="25">
        <v>2086752.66</v>
      </c>
      <c r="K48" s="25">
        <v>2068642.32</v>
      </c>
      <c r="L48" s="25">
        <v>2016158.1</v>
      </c>
    </row>
    <row r="49" spans="1:12">
      <c r="A49" t="str">
        <f t="shared" si="0"/>
        <v>Switzerland-TPES-TJ</v>
      </c>
      <c r="B49" s="22" t="s">
        <v>2779</v>
      </c>
      <c r="C49" s="1" t="s">
        <v>1134</v>
      </c>
      <c r="D49" s="28" t="s">
        <v>2548</v>
      </c>
      <c r="E49" s="28" t="s">
        <v>2545</v>
      </c>
      <c r="F49" s="28" t="s">
        <v>2546</v>
      </c>
      <c r="G49" s="25">
        <v>1086151.42</v>
      </c>
      <c r="H49" s="25">
        <v>1078331.27</v>
      </c>
      <c r="I49" s="25">
        <v>1128881.8600000001</v>
      </c>
      <c r="J49" s="25">
        <v>1061849.22</v>
      </c>
      <c r="K49" s="25">
        <v>1119053.47</v>
      </c>
      <c r="L49" s="25">
        <v>1049075.93</v>
      </c>
    </row>
    <row r="50" spans="1:12">
      <c r="A50" t="str">
        <f t="shared" si="0"/>
        <v>Tajikistan-TPES-TJ</v>
      </c>
      <c r="B50" s="22" t="s">
        <v>2778</v>
      </c>
      <c r="C50" s="1" t="s">
        <v>1146</v>
      </c>
      <c r="D50" s="28" t="s">
        <v>2548</v>
      </c>
      <c r="E50" s="28" t="s">
        <v>2545</v>
      </c>
      <c r="F50" s="28" t="s">
        <v>2546</v>
      </c>
      <c r="G50" s="25">
        <v>97975.18</v>
      </c>
      <c r="H50" s="25">
        <v>107969.87</v>
      </c>
      <c r="I50" s="25">
        <v>89275.39</v>
      </c>
      <c r="J50" s="25">
        <v>91363.97</v>
      </c>
      <c r="K50" s="25">
        <v>108906.41</v>
      </c>
      <c r="L50" s="25">
        <v>117428.98</v>
      </c>
    </row>
    <row r="51" spans="1:12">
      <c r="A51" t="str">
        <f t="shared" si="0"/>
        <v>The former Yugoslav Republic of Macedonia  -TPES-TJ</v>
      </c>
      <c r="B51" s="22" t="s">
        <v>2778</v>
      </c>
      <c r="C51" s="1" t="s">
        <v>2525</v>
      </c>
      <c r="D51" s="28" t="s">
        <v>2548</v>
      </c>
      <c r="E51" s="28" t="s">
        <v>2545</v>
      </c>
      <c r="F51" s="28" t="s">
        <v>2546</v>
      </c>
      <c r="G51" s="25">
        <v>117259.25</v>
      </c>
      <c r="H51" s="25">
        <v>126661.71</v>
      </c>
      <c r="I51" s="25">
        <v>117870.14</v>
      </c>
      <c r="J51" s="25">
        <v>130682.38</v>
      </c>
      <c r="K51" s="25">
        <v>113068.34</v>
      </c>
      <c r="L51" s="25">
        <v>109817.88</v>
      </c>
    </row>
    <row r="52" spans="1:12">
      <c r="A52" t="str">
        <f t="shared" si="0"/>
        <v>Turkey-TPES-TJ</v>
      </c>
      <c r="B52" s="24" t="s">
        <v>2779</v>
      </c>
      <c r="C52" s="1" t="s">
        <v>1136</v>
      </c>
      <c r="D52" s="28" t="s">
        <v>2548</v>
      </c>
      <c r="E52" s="28" t="s">
        <v>2545</v>
      </c>
      <c r="F52" s="28" t="s">
        <v>2546</v>
      </c>
      <c r="G52" s="25">
        <v>3525768.09</v>
      </c>
      <c r="H52" s="25">
        <v>4186820.39</v>
      </c>
      <c r="I52" s="25">
        <v>4094310.82</v>
      </c>
      <c r="J52" s="25">
        <v>4752266.82</v>
      </c>
      <c r="K52" s="25">
        <v>4895937.07</v>
      </c>
      <c r="L52" s="25">
        <v>5088681.9400000004</v>
      </c>
    </row>
    <row r="53" spans="1:12">
      <c r="A53" t="str">
        <f t="shared" si="0"/>
        <v>Turkmenistan-TPES-TJ</v>
      </c>
      <c r="B53" s="22" t="s">
        <v>2778</v>
      </c>
      <c r="C53" s="1" t="s">
        <v>1147</v>
      </c>
      <c r="D53" s="28" t="s">
        <v>2548</v>
      </c>
      <c r="E53" s="28" t="s">
        <v>2545</v>
      </c>
      <c r="F53" s="28" t="s">
        <v>2546</v>
      </c>
      <c r="G53" s="25">
        <v>802830.58</v>
      </c>
      <c r="H53" s="25">
        <v>936920.22</v>
      </c>
      <c r="I53" s="25">
        <v>832461.82</v>
      </c>
      <c r="J53" s="25">
        <v>1033277.2</v>
      </c>
      <c r="K53" s="25">
        <v>1097142.32</v>
      </c>
      <c r="L53" s="25">
        <v>1119926.3799999999</v>
      </c>
    </row>
    <row r="54" spans="1:12">
      <c r="A54" t="str">
        <f t="shared" si="0"/>
        <v>Ukraine-TPES-TJ</v>
      </c>
      <c r="B54" s="22" t="s">
        <v>2778</v>
      </c>
      <c r="C54" s="1" t="s">
        <v>1148</v>
      </c>
      <c r="D54" s="28" t="s">
        <v>2548</v>
      </c>
      <c r="E54" s="28" t="s">
        <v>2545</v>
      </c>
      <c r="F54" s="28" t="s">
        <v>2546</v>
      </c>
      <c r="G54" s="25">
        <v>5982040.0499999998</v>
      </c>
      <c r="H54" s="25">
        <v>5834381.75</v>
      </c>
      <c r="I54" s="25">
        <v>4795402.79</v>
      </c>
      <c r="J54" s="25">
        <v>5298676.88</v>
      </c>
      <c r="K54" s="25">
        <v>4862559.95</v>
      </c>
      <c r="L54" s="25">
        <v>4424742.5</v>
      </c>
    </row>
    <row r="55" spans="1:12">
      <c r="A55" t="str">
        <f t="shared" si="0"/>
        <v>United Kingdom-TPES-TJ</v>
      </c>
      <c r="B55" s="22" t="s">
        <v>2779</v>
      </c>
      <c r="C55" s="1" t="s">
        <v>1137</v>
      </c>
      <c r="D55" s="28" t="s">
        <v>2548</v>
      </c>
      <c r="E55" s="28" t="s">
        <v>2545</v>
      </c>
      <c r="F55" s="28" t="s">
        <v>2546</v>
      </c>
      <c r="G55" s="25">
        <v>9322353.3300000001</v>
      </c>
      <c r="H55" s="25">
        <v>8836235.3300000001</v>
      </c>
      <c r="I55" s="25">
        <v>8201746.1799999997</v>
      </c>
      <c r="J55" s="25">
        <v>7871806.4100000001</v>
      </c>
      <c r="K55" s="25">
        <v>8021744.6399999997</v>
      </c>
      <c r="L55" s="25">
        <v>7511984.7000000002</v>
      </c>
    </row>
    <row r="56" spans="1:12">
      <c r="A56" t="str">
        <f t="shared" si="0"/>
        <v>United States-TPES-TJ</v>
      </c>
      <c r="B56" s="22" t="s">
        <v>2779</v>
      </c>
      <c r="C56" s="1" t="s">
        <v>1151</v>
      </c>
      <c r="D56" s="28" t="s">
        <v>2548</v>
      </c>
      <c r="E56" s="28" t="s">
        <v>2545</v>
      </c>
      <c r="F56" s="28" t="s">
        <v>2546</v>
      </c>
      <c r="G56" s="25">
        <v>97082300.120000005</v>
      </c>
      <c r="H56" s="25">
        <v>97845587.340000004</v>
      </c>
      <c r="I56" s="25">
        <v>90636696.780000001</v>
      </c>
      <c r="J56" s="25">
        <v>91708409.349999994</v>
      </c>
      <c r="K56" s="25">
        <v>91380390.819999993</v>
      </c>
      <c r="L56" s="25">
        <v>92787301.620000005</v>
      </c>
    </row>
    <row r="57" spans="1:12">
      <c r="A57" t="str">
        <f t="shared" si="0"/>
        <v>Uzbekistan-TPES-TJ</v>
      </c>
      <c r="B57" s="22" t="s">
        <v>2778</v>
      </c>
      <c r="C57" s="1" t="s">
        <v>1149</v>
      </c>
      <c r="D57" s="28" t="s">
        <v>2548</v>
      </c>
      <c r="E57" s="28" t="s">
        <v>2545</v>
      </c>
      <c r="F57" s="28" t="s">
        <v>2546</v>
      </c>
      <c r="G57" s="25">
        <v>1971354.07</v>
      </c>
      <c r="H57" s="25">
        <v>1999993.08</v>
      </c>
      <c r="I57" s="25">
        <v>1850793.91</v>
      </c>
      <c r="J57" s="25">
        <v>1982375.27</v>
      </c>
      <c r="K57" s="25">
        <v>1798844.47</v>
      </c>
      <c r="L57" s="25">
        <v>1828658</v>
      </c>
    </row>
    <row r="58" spans="1:12">
      <c r="A58" t="str">
        <f t="shared" si="0"/>
        <v>Albania-RES-TJ</v>
      </c>
      <c r="B58" s="22" t="s">
        <v>2778</v>
      </c>
      <c r="C58" s="1" t="s">
        <v>1092</v>
      </c>
      <c r="D58" s="28" t="s">
        <v>2548</v>
      </c>
      <c r="E58" s="28" t="s">
        <v>2547</v>
      </c>
      <c r="F58" s="28" t="s">
        <v>2546</v>
      </c>
      <c r="G58" s="25">
        <v>29070.38</v>
      </c>
      <c r="H58" s="25">
        <v>19302.82</v>
      </c>
      <c r="I58" s="25">
        <v>27795.24</v>
      </c>
      <c r="J58" s="25">
        <v>24075.1</v>
      </c>
      <c r="K58" s="25">
        <v>33989.199999999997</v>
      </c>
      <c r="L58" s="25">
        <v>26683.02</v>
      </c>
    </row>
    <row r="59" spans="1:12">
      <c r="A59" t="str">
        <f t="shared" si="0"/>
        <v>Andorra-RES-TJ</v>
      </c>
      <c r="B59" s="22" t="s">
        <v>2778</v>
      </c>
      <c r="C59" s="20" t="s">
        <v>1155</v>
      </c>
      <c r="D59" s="30" t="s">
        <v>2548</v>
      </c>
      <c r="E59" s="28" t="s">
        <v>2547</v>
      </c>
      <c r="F59" s="28" t="s">
        <v>2546</v>
      </c>
      <c r="G59" s="25"/>
      <c r="H59" s="25"/>
      <c r="I59" s="25"/>
      <c r="J59" s="25"/>
      <c r="K59" s="25"/>
      <c r="L59" s="25"/>
    </row>
    <row r="60" spans="1:12">
      <c r="A60" t="str">
        <f t="shared" si="0"/>
        <v>Armenia-RES-TJ</v>
      </c>
      <c r="B60" s="22" t="s">
        <v>2778</v>
      </c>
      <c r="C60" s="1" t="s">
        <v>1138</v>
      </c>
      <c r="D60" s="28" t="s">
        <v>2548</v>
      </c>
      <c r="E60" s="28" t="s">
        <v>2547</v>
      </c>
      <c r="F60" s="28" t="s">
        <v>2546</v>
      </c>
      <c r="G60" s="25">
        <v>6729.86</v>
      </c>
      <c r="H60" s="25">
        <v>7039.73</v>
      </c>
      <c r="I60" s="25">
        <v>7639.03</v>
      </c>
      <c r="J60" s="25">
        <v>9326.77</v>
      </c>
      <c r="K60" s="25">
        <v>8194.5300000000007</v>
      </c>
      <c r="L60" s="25">
        <v>8605.6299999999992</v>
      </c>
    </row>
    <row r="61" spans="1:12">
      <c r="A61" t="str">
        <f t="shared" si="0"/>
        <v>Austria-RES-TJ</v>
      </c>
      <c r="B61" s="22" t="s">
        <v>2779</v>
      </c>
      <c r="C61" s="1" t="s">
        <v>1093</v>
      </c>
      <c r="D61" s="28" t="s">
        <v>2548</v>
      </c>
      <c r="E61" s="28" t="s">
        <v>2547</v>
      </c>
      <c r="F61" s="28" t="s">
        <v>2546</v>
      </c>
      <c r="G61" s="25">
        <v>292701.7</v>
      </c>
      <c r="H61" s="25">
        <v>334410.56</v>
      </c>
      <c r="I61" s="25">
        <v>367921.46</v>
      </c>
      <c r="J61" s="25">
        <v>363926.08</v>
      </c>
      <c r="K61" s="25">
        <v>416456.35</v>
      </c>
      <c r="L61" s="25">
        <v>409858.37</v>
      </c>
    </row>
    <row r="62" spans="1:12">
      <c r="A62" t="str">
        <f t="shared" si="0"/>
        <v>Azerbaijan-RES-TJ</v>
      </c>
      <c r="B62" s="22" t="s">
        <v>2778</v>
      </c>
      <c r="C62" s="1" t="s">
        <v>1139</v>
      </c>
      <c r="D62" s="28" t="s">
        <v>2548</v>
      </c>
      <c r="E62" s="28" t="s">
        <v>2547</v>
      </c>
      <c r="F62" s="28" t="s">
        <v>2546</v>
      </c>
      <c r="G62" s="25">
        <v>11881.13</v>
      </c>
      <c r="H62" s="25">
        <v>12193.22</v>
      </c>
      <c r="I62" s="25">
        <v>11384.91</v>
      </c>
      <c r="J62" s="25">
        <v>13678.57</v>
      </c>
      <c r="K62" s="25">
        <v>10668.55</v>
      </c>
      <c r="L62" s="25">
        <v>9798.8700000000008</v>
      </c>
    </row>
    <row r="63" spans="1:12">
      <c r="A63" t="str">
        <f t="shared" si="0"/>
        <v>Belarus-RES-TJ</v>
      </c>
      <c r="B63" s="22" t="s">
        <v>2778</v>
      </c>
      <c r="C63" s="1" t="s">
        <v>1140</v>
      </c>
      <c r="D63" s="28" t="s">
        <v>2548</v>
      </c>
      <c r="E63" s="28" t="s">
        <v>2547</v>
      </c>
      <c r="F63" s="28" t="s">
        <v>2546</v>
      </c>
      <c r="G63" s="25">
        <v>47510.13</v>
      </c>
      <c r="H63" s="25">
        <v>53761.32</v>
      </c>
      <c r="I63" s="25">
        <v>56318.82</v>
      </c>
      <c r="J63" s="25">
        <v>64796.47</v>
      </c>
      <c r="K63" s="25">
        <v>64868.31</v>
      </c>
      <c r="L63" s="25">
        <v>60455.97</v>
      </c>
    </row>
    <row r="64" spans="1:12">
      <c r="A64" t="str">
        <f t="shared" si="0"/>
        <v>Belgium-RES-TJ</v>
      </c>
      <c r="B64" s="22" t="s">
        <v>2779</v>
      </c>
      <c r="C64" s="1" t="s">
        <v>1094</v>
      </c>
      <c r="D64" s="28" t="s">
        <v>2548</v>
      </c>
      <c r="E64" s="28" t="s">
        <v>2547</v>
      </c>
      <c r="F64" s="28" t="s">
        <v>2546</v>
      </c>
      <c r="G64" s="25">
        <v>48403.13</v>
      </c>
      <c r="H64" s="25">
        <v>70364.570000000007</v>
      </c>
      <c r="I64" s="25">
        <v>100245.35</v>
      </c>
      <c r="J64" s="25">
        <v>129549.89</v>
      </c>
      <c r="K64" s="25">
        <v>145493.18</v>
      </c>
      <c r="L64" s="25">
        <v>140605.85</v>
      </c>
    </row>
    <row r="65" spans="1:12">
      <c r="A65" t="str">
        <f t="shared" si="0"/>
        <v>Bosnia and Herzegovina-RES-TJ</v>
      </c>
      <c r="B65" s="22" t="s">
        <v>2778</v>
      </c>
      <c r="C65" s="1" t="s">
        <v>1026</v>
      </c>
      <c r="D65" s="28" t="s">
        <v>2548</v>
      </c>
      <c r="E65" s="28" t="s">
        <v>2547</v>
      </c>
      <c r="F65" s="28" t="s">
        <v>2546</v>
      </c>
      <c r="G65" s="25">
        <v>29204.23</v>
      </c>
      <c r="H65" s="25">
        <v>21991.75</v>
      </c>
      <c r="I65" s="25">
        <v>30017.97</v>
      </c>
      <c r="J65" s="25">
        <v>23321.61</v>
      </c>
      <c r="K65" s="25">
        <v>33559.839999999997</v>
      </c>
      <c r="L65" s="25">
        <v>83843.679999999993</v>
      </c>
    </row>
    <row r="66" spans="1:12">
      <c r="A66" t="str">
        <f t="shared" si="0"/>
        <v>Bulgaria-RES-TJ</v>
      </c>
      <c r="B66" s="22" t="s">
        <v>2778</v>
      </c>
      <c r="C66" s="1" t="s">
        <v>1027</v>
      </c>
      <c r="D66" s="28" t="s">
        <v>2548</v>
      </c>
      <c r="E66" s="28" t="s">
        <v>2547</v>
      </c>
      <c r="F66" s="28" t="s">
        <v>2546</v>
      </c>
      <c r="G66" s="25">
        <v>45977.18</v>
      </c>
      <c r="H66" s="25">
        <v>40306.99</v>
      </c>
      <c r="I66" s="25">
        <v>46582.84</v>
      </c>
      <c r="J66" s="25">
        <v>57067.67</v>
      </c>
      <c r="K66" s="25">
        <v>75728.58</v>
      </c>
      <c r="L66" s="25">
        <v>74717.3</v>
      </c>
    </row>
    <row r="67" spans="1:12">
      <c r="A67" t="str">
        <f t="shared" ref="A67:A113" si="1">CONCATENATE(C67,"-",E67,"-",F67)</f>
        <v>Canada-RES-TJ</v>
      </c>
      <c r="B67" s="22" t="s">
        <v>2779</v>
      </c>
      <c r="C67" s="1" t="s">
        <v>1150</v>
      </c>
      <c r="D67" s="28" t="s">
        <v>2548</v>
      </c>
      <c r="E67" s="28" t="s">
        <v>2547</v>
      </c>
      <c r="F67" s="28" t="s">
        <v>2546</v>
      </c>
      <c r="G67" s="25">
        <v>1896716.95</v>
      </c>
      <c r="H67" s="25">
        <v>1909618.24</v>
      </c>
      <c r="I67" s="25">
        <v>1871828.52</v>
      </c>
      <c r="J67" s="25">
        <v>1984738.39</v>
      </c>
      <c r="K67" s="25">
        <v>2101923.5699999998</v>
      </c>
      <c r="L67" s="25">
        <v>2098718.79</v>
      </c>
    </row>
    <row r="68" spans="1:12">
      <c r="A68" t="str">
        <f t="shared" si="1"/>
        <v>Croatia-RES-TJ</v>
      </c>
      <c r="B68" s="22" t="s">
        <v>2778</v>
      </c>
      <c r="C68" s="1" t="s">
        <v>1028</v>
      </c>
      <c r="D68" s="28" t="s">
        <v>2548</v>
      </c>
      <c r="E68" s="28" t="s">
        <v>2547</v>
      </c>
      <c r="F68" s="28" t="s">
        <v>2546</v>
      </c>
      <c r="G68" s="25">
        <v>77678.080000000002</v>
      </c>
      <c r="H68" s="25">
        <v>64339.39</v>
      </c>
      <c r="I68" s="25">
        <v>76576.149999999994</v>
      </c>
      <c r="J68" s="25">
        <v>71353.37</v>
      </c>
      <c r="K68" s="25">
        <v>87140.54</v>
      </c>
      <c r="L68" s="25">
        <v>84005.13</v>
      </c>
    </row>
    <row r="69" spans="1:12">
      <c r="A69" t="str">
        <f t="shared" si="1"/>
        <v>Cyprus-RES-TJ</v>
      </c>
      <c r="B69" s="22" t="s">
        <v>2778</v>
      </c>
      <c r="C69" s="1" t="s">
        <v>1029</v>
      </c>
      <c r="D69" s="28" t="s">
        <v>2548</v>
      </c>
      <c r="E69" s="28" t="s">
        <v>2547</v>
      </c>
      <c r="F69" s="28" t="s">
        <v>2546</v>
      </c>
      <c r="G69" s="25">
        <v>2248.65</v>
      </c>
      <c r="H69" s="25">
        <v>3063.86</v>
      </c>
      <c r="I69" s="25">
        <v>4184.33</v>
      </c>
      <c r="J69" s="25">
        <v>5058.2</v>
      </c>
      <c r="K69" s="25">
        <v>5620.7</v>
      </c>
      <c r="L69" s="25">
        <v>5543.57</v>
      </c>
    </row>
    <row r="70" spans="1:12">
      <c r="A70" t="str">
        <f t="shared" si="1"/>
        <v>Czech Republic-RES-TJ</v>
      </c>
      <c r="B70" s="22" t="s">
        <v>2779</v>
      </c>
      <c r="C70" s="1" t="s">
        <v>1030</v>
      </c>
      <c r="D70" s="28" t="s">
        <v>2548</v>
      </c>
      <c r="E70" s="28" t="s">
        <v>2547</v>
      </c>
      <c r="F70" s="28" t="s">
        <v>2546</v>
      </c>
      <c r="G70" s="25">
        <v>74646.5</v>
      </c>
      <c r="H70" s="25">
        <v>89625.57</v>
      </c>
      <c r="I70" s="25">
        <v>101580.35</v>
      </c>
      <c r="J70" s="25">
        <v>125247.66</v>
      </c>
      <c r="K70" s="25">
        <v>149597.29</v>
      </c>
      <c r="L70" s="25">
        <v>152126.75</v>
      </c>
    </row>
    <row r="71" spans="1:12">
      <c r="A71" t="str">
        <f t="shared" si="1"/>
        <v>Denmark-RES-TJ</v>
      </c>
      <c r="B71" s="22" t="s">
        <v>2779</v>
      </c>
      <c r="C71" s="1" t="s">
        <v>1031</v>
      </c>
      <c r="D71" s="28" t="s">
        <v>2548</v>
      </c>
      <c r="E71" s="28" t="s">
        <v>2547</v>
      </c>
      <c r="F71" s="28" t="s">
        <v>2546</v>
      </c>
      <c r="G71" s="25">
        <v>118871.58</v>
      </c>
      <c r="H71" s="25">
        <v>134182.59</v>
      </c>
      <c r="I71" s="25">
        <v>138175.54</v>
      </c>
      <c r="J71" s="25">
        <v>167483.76</v>
      </c>
      <c r="K71" s="25">
        <v>181238.83</v>
      </c>
      <c r="L71" s="25">
        <v>185660.59</v>
      </c>
    </row>
    <row r="72" spans="1:12">
      <c r="A72" t="str">
        <f t="shared" si="1"/>
        <v>Estonia-RES-TJ</v>
      </c>
      <c r="B72" s="22" t="s">
        <v>2779</v>
      </c>
      <c r="C72" s="1" t="s">
        <v>1032</v>
      </c>
      <c r="D72" s="28" t="s">
        <v>2548</v>
      </c>
      <c r="E72" s="28" t="s">
        <v>2547</v>
      </c>
      <c r="F72" s="28" t="s">
        <v>2546</v>
      </c>
      <c r="G72" s="25">
        <v>24637.98</v>
      </c>
      <c r="H72" s="25">
        <v>25184.52</v>
      </c>
      <c r="I72" s="25">
        <v>30034.720000000001</v>
      </c>
      <c r="J72" s="25">
        <v>34972.47</v>
      </c>
      <c r="K72" s="25">
        <v>35630.97</v>
      </c>
      <c r="L72" s="25">
        <v>35954.81</v>
      </c>
    </row>
    <row r="73" spans="1:12">
      <c r="A73" t="str">
        <f t="shared" si="1"/>
        <v>Finland-RES-TJ</v>
      </c>
      <c r="B73" s="22" t="s">
        <v>2779</v>
      </c>
      <c r="C73" s="1" t="s">
        <v>1033</v>
      </c>
      <c r="D73" s="28" t="s">
        <v>2548</v>
      </c>
      <c r="E73" s="28" t="s">
        <v>2547</v>
      </c>
      <c r="F73" s="28" t="s">
        <v>2546</v>
      </c>
      <c r="G73" s="25">
        <v>338489.84</v>
      </c>
      <c r="H73" s="25">
        <v>362392.49</v>
      </c>
      <c r="I73" s="25">
        <v>337080.86</v>
      </c>
      <c r="J73" s="25">
        <v>382783.59</v>
      </c>
      <c r="K73" s="25">
        <v>414940.39</v>
      </c>
      <c r="L73" s="25">
        <v>425099.03</v>
      </c>
    </row>
    <row r="74" spans="1:12">
      <c r="A74" t="str">
        <f t="shared" si="1"/>
        <v>France-RES-TJ</v>
      </c>
      <c r="B74" s="22" t="s">
        <v>2779</v>
      </c>
      <c r="C74" s="1" t="s">
        <v>1034</v>
      </c>
      <c r="D74" s="28" t="s">
        <v>2548</v>
      </c>
      <c r="E74" s="28" t="s">
        <v>2547</v>
      </c>
      <c r="F74" s="28" t="s">
        <v>2546</v>
      </c>
      <c r="G74" s="25">
        <v>655957.13</v>
      </c>
      <c r="H74" s="25">
        <v>692214.82</v>
      </c>
      <c r="I74" s="25">
        <v>784801.3</v>
      </c>
      <c r="J74" s="25">
        <v>749541.58</v>
      </c>
      <c r="K74" s="25">
        <v>957745.53</v>
      </c>
      <c r="L74" s="25">
        <v>891978.82</v>
      </c>
    </row>
    <row r="75" spans="1:12">
      <c r="A75" t="str">
        <f t="shared" si="1"/>
        <v>Georgia-RES-TJ</v>
      </c>
      <c r="B75" s="22" t="s">
        <v>2778</v>
      </c>
      <c r="C75" s="1" t="s">
        <v>1141</v>
      </c>
      <c r="D75" s="28" t="s">
        <v>2548</v>
      </c>
      <c r="E75" s="28" t="s">
        <v>2547</v>
      </c>
      <c r="F75" s="28" t="s">
        <v>2546</v>
      </c>
      <c r="G75" s="25">
        <v>37475.800000000003</v>
      </c>
      <c r="H75" s="25">
        <v>41714.93</v>
      </c>
      <c r="I75" s="25">
        <v>44523.6</v>
      </c>
      <c r="J75" s="25">
        <v>42046.48</v>
      </c>
      <c r="K75" s="25">
        <v>50568.97</v>
      </c>
      <c r="L75" s="25">
        <v>50181.56</v>
      </c>
    </row>
    <row r="76" spans="1:12">
      <c r="A76" t="str">
        <f t="shared" si="1"/>
        <v>Germany-RES-TJ</v>
      </c>
      <c r="B76" s="22" t="s">
        <v>2779</v>
      </c>
      <c r="C76" s="1" t="s">
        <v>1035</v>
      </c>
      <c r="D76" s="28" t="s">
        <v>2548</v>
      </c>
      <c r="E76" s="28" t="s">
        <v>2547</v>
      </c>
      <c r="F76" s="28" t="s">
        <v>2546</v>
      </c>
      <c r="G76" s="25">
        <v>720454.2</v>
      </c>
      <c r="H76" s="25">
        <v>993360.63</v>
      </c>
      <c r="I76" s="25">
        <v>1024904.44</v>
      </c>
      <c r="J76" s="25">
        <v>1226660.8500000001</v>
      </c>
      <c r="K76" s="25">
        <v>1398186.88</v>
      </c>
      <c r="L76" s="25">
        <v>1482285.5</v>
      </c>
    </row>
    <row r="77" spans="1:12">
      <c r="A77" t="str">
        <f t="shared" si="1"/>
        <v>Greece-RES-TJ</v>
      </c>
      <c r="B77" s="22" t="s">
        <v>2779</v>
      </c>
      <c r="C77" t="s">
        <v>1036</v>
      </c>
      <c r="D77" s="25" t="s">
        <v>2548</v>
      </c>
      <c r="E77" s="28" t="s">
        <v>2547</v>
      </c>
      <c r="F77" s="28" t="s">
        <v>2546</v>
      </c>
      <c r="G77" s="25">
        <v>68799.55</v>
      </c>
      <c r="H77" s="25">
        <v>72309.64</v>
      </c>
      <c r="I77" s="25">
        <v>78111.199999999997</v>
      </c>
      <c r="J77" s="25">
        <v>89585.84</v>
      </c>
      <c r="K77" s="25">
        <v>109502.11</v>
      </c>
      <c r="L77" s="25">
        <v>102417.71</v>
      </c>
    </row>
    <row r="78" spans="1:12">
      <c r="A78" t="str">
        <f t="shared" si="1"/>
        <v>Hungary-RES-TJ</v>
      </c>
      <c r="B78" s="22" t="s">
        <v>2779</v>
      </c>
      <c r="C78" s="10" t="s">
        <v>1037</v>
      </c>
      <c r="D78" s="26" t="s">
        <v>2548</v>
      </c>
      <c r="E78" s="28" t="s">
        <v>2547</v>
      </c>
      <c r="F78" s="28" t="s">
        <v>2546</v>
      </c>
      <c r="G78" s="25">
        <v>49783.1</v>
      </c>
      <c r="H78" s="25">
        <v>57152.25</v>
      </c>
      <c r="I78" s="25">
        <v>76852.479999999996</v>
      </c>
      <c r="J78" s="25">
        <v>79011.149999999994</v>
      </c>
      <c r="K78" s="25">
        <v>77320.23</v>
      </c>
      <c r="L78" s="25">
        <v>80791.839999999997</v>
      </c>
    </row>
    <row r="79" spans="1:12">
      <c r="A79" t="str">
        <f t="shared" si="1"/>
        <v>Iceland-RES-TJ</v>
      </c>
      <c r="B79" s="22" t="s">
        <v>2779</v>
      </c>
      <c r="C79" s="1" t="s">
        <v>1156</v>
      </c>
      <c r="D79" s="28" t="s">
        <v>2548</v>
      </c>
      <c r="E79" s="28" t="s">
        <v>2547</v>
      </c>
      <c r="F79" s="28" t="s">
        <v>2546</v>
      </c>
      <c r="G79" s="25">
        <v>99786.64</v>
      </c>
      <c r="H79" s="25">
        <v>161162.70000000001</v>
      </c>
      <c r="I79" s="25">
        <v>198042.76</v>
      </c>
      <c r="J79" s="25">
        <v>217651.13</v>
      </c>
      <c r="K79" s="25">
        <v>220774.03</v>
      </c>
      <c r="L79" s="25">
        <v>218738.44</v>
      </c>
    </row>
    <row r="80" spans="1:12">
      <c r="A80" t="str">
        <f t="shared" si="1"/>
        <v>Ireland-RES-TJ</v>
      </c>
      <c r="B80" s="22" t="s">
        <v>2779</v>
      </c>
      <c r="C80" s="1" t="s">
        <v>1038</v>
      </c>
      <c r="D80" s="28" t="s">
        <v>2548</v>
      </c>
      <c r="E80" s="28" t="s">
        <v>2547</v>
      </c>
      <c r="F80" s="28" t="s">
        <v>2546</v>
      </c>
      <c r="G80" s="25">
        <v>15320.46</v>
      </c>
      <c r="H80" s="25">
        <v>19981.84</v>
      </c>
      <c r="I80" s="25">
        <v>27766.61</v>
      </c>
      <c r="J80" s="25">
        <v>32117.82</v>
      </c>
      <c r="K80" s="25">
        <v>35203.54</v>
      </c>
      <c r="L80" s="25">
        <v>40265.800000000003</v>
      </c>
    </row>
    <row r="81" spans="1:12">
      <c r="A81" t="str">
        <f t="shared" si="1"/>
        <v>Israel-RES-TJ</v>
      </c>
      <c r="B81" s="22" t="s">
        <v>2779</v>
      </c>
      <c r="C81" t="s">
        <v>1039</v>
      </c>
      <c r="D81" s="25" t="s">
        <v>2548</v>
      </c>
      <c r="E81" s="28" t="s">
        <v>2547</v>
      </c>
      <c r="F81" s="28" t="s">
        <v>2546</v>
      </c>
      <c r="G81" s="25">
        <v>30824.35</v>
      </c>
      <c r="H81" s="25">
        <v>31736.15</v>
      </c>
      <c r="I81" s="25">
        <v>44782.47</v>
      </c>
      <c r="J81" s="25">
        <v>48051.74</v>
      </c>
      <c r="K81" s="25">
        <v>48771.99</v>
      </c>
      <c r="L81" s="25">
        <v>50159.75</v>
      </c>
    </row>
    <row r="82" spans="1:12">
      <c r="A82" t="str">
        <f t="shared" si="1"/>
        <v>Italy-RES-TJ</v>
      </c>
      <c r="B82" s="22" t="s">
        <v>2779</v>
      </c>
      <c r="C82" s="1" t="s">
        <v>1040</v>
      </c>
      <c r="D82" s="28" t="s">
        <v>2548</v>
      </c>
      <c r="E82" s="28" t="s">
        <v>2547</v>
      </c>
      <c r="F82" s="28" t="s">
        <v>2546</v>
      </c>
      <c r="G82" s="25">
        <v>590562.92000000004</v>
      </c>
      <c r="H82" s="25">
        <v>709407.88</v>
      </c>
      <c r="I82" s="25">
        <v>880203.61</v>
      </c>
      <c r="J82" s="25">
        <v>880206.25</v>
      </c>
      <c r="K82" s="25">
        <v>1103981.58</v>
      </c>
      <c r="L82" s="25">
        <v>1110026.98</v>
      </c>
    </row>
    <row r="83" spans="1:12">
      <c r="A83" t="str">
        <f t="shared" si="1"/>
        <v>Kazakhstan-RES-TJ</v>
      </c>
      <c r="B83" s="22" t="s">
        <v>2778</v>
      </c>
      <c r="C83" s="1" t="s">
        <v>1142</v>
      </c>
      <c r="D83" s="28" t="s">
        <v>2548</v>
      </c>
      <c r="E83" s="28" t="s">
        <v>2547</v>
      </c>
      <c r="F83" s="28" t="s">
        <v>2546</v>
      </c>
      <c r="G83" s="25">
        <v>28766.58</v>
      </c>
      <c r="H83" s="25">
        <v>30495.69</v>
      </c>
      <c r="I83" s="25">
        <v>27554.34</v>
      </c>
      <c r="J83" s="25">
        <v>31673.27</v>
      </c>
      <c r="K83" s="25">
        <v>30619.7</v>
      </c>
      <c r="L83" s="25">
        <v>30722.400000000001</v>
      </c>
    </row>
    <row r="84" spans="1:12">
      <c r="A84" t="str">
        <f t="shared" si="1"/>
        <v>Kyrgyzstan-RES-TJ</v>
      </c>
      <c r="B84" s="22" t="s">
        <v>2778</v>
      </c>
      <c r="C84" s="1" t="s">
        <v>1143</v>
      </c>
      <c r="D84" s="28" t="s">
        <v>2548</v>
      </c>
      <c r="E84" s="28" t="s">
        <v>2547</v>
      </c>
      <c r="F84" s="28" t="s">
        <v>2546</v>
      </c>
      <c r="G84" s="25">
        <v>46195.06</v>
      </c>
      <c r="H84" s="25">
        <v>46008.83</v>
      </c>
      <c r="I84" s="25">
        <v>36941.81</v>
      </c>
      <c r="J84" s="25">
        <v>51067.53</v>
      </c>
      <c r="K84" s="25">
        <v>47297.65</v>
      </c>
      <c r="L84" s="25">
        <v>48011.38</v>
      </c>
    </row>
    <row r="85" spans="1:12">
      <c r="A85" t="str">
        <f t="shared" si="1"/>
        <v>Latvia-RES-TJ</v>
      </c>
      <c r="B85" s="22" t="s">
        <v>2778</v>
      </c>
      <c r="C85" s="1" t="s">
        <v>1041</v>
      </c>
      <c r="D85" s="28" t="s">
        <v>2548</v>
      </c>
      <c r="E85" s="28" t="s">
        <v>2547</v>
      </c>
      <c r="F85" s="28" t="s">
        <v>2546</v>
      </c>
      <c r="G85" s="25">
        <v>61804.03</v>
      </c>
      <c r="H85" s="25">
        <v>58921.17</v>
      </c>
      <c r="I85" s="25">
        <v>65586.89</v>
      </c>
      <c r="J85" s="25">
        <v>59368.36</v>
      </c>
      <c r="K85" s="25">
        <v>67455.839999999997</v>
      </c>
      <c r="L85" s="25">
        <v>67544.05</v>
      </c>
    </row>
    <row r="86" spans="1:12">
      <c r="A86" t="str">
        <f t="shared" si="1"/>
        <v>Liechtenstein-RES-TJ</v>
      </c>
      <c r="B86" s="22" t="s">
        <v>2778</v>
      </c>
      <c r="C86" s="20" t="s">
        <v>1042</v>
      </c>
      <c r="D86" s="30" t="s">
        <v>2548</v>
      </c>
      <c r="E86" s="28" t="s">
        <v>2547</v>
      </c>
      <c r="F86" s="28" t="s">
        <v>2546</v>
      </c>
      <c r="G86" s="25"/>
      <c r="H86" s="25"/>
      <c r="I86" s="25"/>
      <c r="J86" s="25"/>
      <c r="K86" s="25"/>
      <c r="L86" s="25" t="e">
        <v>#N/A</v>
      </c>
    </row>
    <row r="87" spans="1:12">
      <c r="A87" t="str">
        <f t="shared" si="1"/>
        <v>Lithuania-RES-TJ</v>
      </c>
      <c r="B87" s="22" t="s">
        <v>2778</v>
      </c>
      <c r="C87" s="1" t="s">
        <v>1043</v>
      </c>
      <c r="D87" s="28" t="s">
        <v>2548</v>
      </c>
      <c r="E87" s="28" t="s">
        <v>2547</v>
      </c>
      <c r="F87" s="28" t="s">
        <v>2546</v>
      </c>
      <c r="G87" s="25">
        <v>36884.33</v>
      </c>
      <c r="H87" s="25">
        <v>40354.559999999998</v>
      </c>
      <c r="I87" s="25">
        <v>44047.77</v>
      </c>
      <c r="J87" s="25">
        <v>44203.94</v>
      </c>
      <c r="K87" s="25">
        <v>50774.71</v>
      </c>
      <c r="L87" s="25">
        <v>53485.32</v>
      </c>
    </row>
    <row r="88" spans="1:12">
      <c r="A88" t="str">
        <f t="shared" si="1"/>
        <v>Luxembourg-RES-TJ</v>
      </c>
      <c r="B88" s="22" t="s">
        <v>2779</v>
      </c>
      <c r="C88" s="1" t="s">
        <v>1044</v>
      </c>
      <c r="D88" s="28" t="s">
        <v>2548</v>
      </c>
      <c r="E88" s="28" t="s">
        <v>2547</v>
      </c>
      <c r="F88" s="28" t="s">
        <v>2546</v>
      </c>
      <c r="G88" s="25">
        <v>3005.83</v>
      </c>
      <c r="H88" s="25">
        <v>5371.79</v>
      </c>
      <c r="I88" s="25">
        <v>5234.59</v>
      </c>
      <c r="J88" s="25">
        <v>5238.4799999999996</v>
      </c>
      <c r="K88" s="25">
        <v>6590.9</v>
      </c>
      <c r="L88" s="25">
        <v>7961.24</v>
      </c>
    </row>
    <row r="89" spans="1:12">
      <c r="A89" t="str">
        <f t="shared" si="1"/>
        <v>Malta-RES-TJ</v>
      </c>
      <c r="B89" s="22" t="s">
        <v>2778</v>
      </c>
      <c r="C89" s="1" t="s">
        <v>1154</v>
      </c>
      <c r="D89" s="28" t="s">
        <v>2548</v>
      </c>
      <c r="E89" s="28" t="s">
        <v>2547</v>
      </c>
      <c r="F89" s="28" t="s">
        <v>2546</v>
      </c>
      <c r="G89" s="25">
        <v>21.98</v>
      </c>
      <c r="H89" s="25">
        <v>32.99</v>
      </c>
      <c r="I89" s="25">
        <v>38.979999999999997</v>
      </c>
      <c r="J89" s="25">
        <v>344.53</v>
      </c>
      <c r="K89" s="25">
        <v>519.58000000000004</v>
      </c>
      <c r="L89" s="25">
        <v>716.82</v>
      </c>
    </row>
    <row r="90" spans="1:12">
      <c r="A90" t="str">
        <f t="shared" si="1"/>
        <v>Monaco-RES-TJ</v>
      </c>
      <c r="B90" s="22" t="s">
        <v>2778</v>
      </c>
      <c r="C90" s="20" t="s">
        <v>1153</v>
      </c>
      <c r="D90" s="30" t="s">
        <v>2548</v>
      </c>
      <c r="E90" s="28" t="s">
        <v>2547</v>
      </c>
      <c r="F90" s="28" t="s">
        <v>2546</v>
      </c>
      <c r="G90" s="25"/>
      <c r="H90" s="25"/>
      <c r="I90" s="25"/>
      <c r="J90" s="25"/>
      <c r="K90" s="25"/>
      <c r="L90" s="25" t="e">
        <v>#N/A</v>
      </c>
    </row>
    <row r="91" spans="1:12">
      <c r="A91" t="str">
        <f t="shared" si="1"/>
        <v>Montenegro-RES-TJ</v>
      </c>
      <c r="B91" s="22" t="s">
        <v>2778</v>
      </c>
      <c r="C91" s="1" t="s">
        <v>1050</v>
      </c>
      <c r="D91" s="28" t="s">
        <v>2548</v>
      </c>
      <c r="E91" s="28" t="s">
        <v>2547</v>
      </c>
      <c r="F91" s="28" t="s">
        <v>2546</v>
      </c>
      <c r="G91" s="25">
        <v>15177.19</v>
      </c>
      <c r="H91" s="25">
        <v>13625.52</v>
      </c>
      <c r="I91" s="25">
        <v>16860.12</v>
      </c>
      <c r="J91" s="25">
        <v>11794.55</v>
      </c>
      <c r="K91" s="25">
        <v>16093.68</v>
      </c>
      <c r="L91" s="25">
        <v>13244.98</v>
      </c>
    </row>
    <row r="92" spans="1:12">
      <c r="A92" t="str">
        <f t="shared" si="1"/>
        <v>Netherlands-RES-TJ</v>
      </c>
      <c r="B92" s="22" t="s">
        <v>2779</v>
      </c>
      <c r="C92" s="1" t="s">
        <v>1045</v>
      </c>
      <c r="D92" s="28" t="s">
        <v>2548</v>
      </c>
      <c r="E92" s="28" t="s">
        <v>2547</v>
      </c>
      <c r="F92" s="28" t="s">
        <v>2546</v>
      </c>
      <c r="G92" s="25">
        <v>94809.37</v>
      </c>
      <c r="H92" s="25">
        <v>105373.3</v>
      </c>
      <c r="I92" s="25">
        <v>136703.37</v>
      </c>
      <c r="J92" s="25">
        <v>143732.63</v>
      </c>
      <c r="K92" s="25">
        <v>144050.04</v>
      </c>
      <c r="L92" s="25">
        <v>144069.79999999999</v>
      </c>
    </row>
    <row r="93" spans="1:12">
      <c r="A93" t="str">
        <f t="shared" si="1"/>
        <v>Norway-RES-TJ</v>
      </c>
      <c r="B93" s="22" t="s">
        <v>2779</v>
      </c>
      <c r="C93" s="1" t="s">
        <v>1046</v>
      </c>
      <c r="D93" s="28" t="s">
        <v>2548</v>
      </c>
      <c r="E93" s="28" t="s">
        <v>2547</v>
      </c>
      <c r="F93" s="28" t="s">
        <v>2546</v>
      </c>
      <c r="G93" s="25">
        <v>543374.29</v>
      </c>
      <c r="H93" s="25">
        <v>536223.53</v>
      </c>
      <c r="I93" s="25">
        <v>509405.49</v>
      </c>
      <c r="J93" s="25">
        <v>502395.23</v>
      </c>
      <c r="K93" s="25">
        <v>527482.37</v>
      </c>
      <c r="L93" s="25">
        <v>548365.17000000004</v>
      </c>
    </row>
    <row r="94" spans="1:12">
      <c r="A94" t="str">
        <f t="shared" si="1"/>
        <v>Poland-RES-TJ</v>
      </c>
      <c r="B94" s="22" t="s">
        <v>2779</v>
      </c>
      <c r="C94" s="1" t="s">
        <v>1047</v>
      </c>
      <c r="D94" s="28" t="s">
        <v>2548</v>
      </c>
      <c r="E94" s="28" t="s">
        <v>2547</v>
      </c>
      <c r="F94" s="28" t="s">
        <v>2546</v>
      </c>
      <c r="G94" s="25">
        <v>187752.61</v>
      </c>
      <c r="H94" s="25">
        <v>201913.04</v>
      </c>
      <c r="I94" s="25">
        <v>262480.28999999998</v>
      </c>
      <c r="J94" s="25">
        <v>332929.48</v>
      </c>
      <c r="K94" s="25">
        <v>358284.07</v>
      </c>
      <c r="L94" s="25">
        <v>359622.38</v>
      </c>
    </row>
    <row r="95" spans="1:12">
      <c r="A95" t="str">
        <f t="shared" si="1"/>
        <v>Portugal-RES-TJ</v>
      </c>
      <c r="B95" s="22" t="s">
        <v>2779</v>
      </c>
      <c r="C95" s="1" t="s">
        <v>1048</v>
      </c>
      <c r="D95" s="28" t="s">
        <v>2548</v>
      </c>
      <c r="E95" s="28" t="s">
        <v>2547</v>
      </c>
      <c r="F95" s="28" t="s">
        <v>2546</v>
      </c>
      <c r="G95" s="25">
        <v>145451.94</v>
      </c>
      <c r="H95" s="25">
        <v>187600.79</v>
      </c>
      <c r="I95" s="25">
        <v>200345.33</v>
      </c>
      <c r="J95" s="25">
        <v>215141.86</v>
      </c>
      <c r="K95" s="25">
        <v>222977.96</v>
      </c>
      <c r="L95" s="25">
        <v>231792.55</v>
      </c>
    </row>
    <row r="96" spans="1:12">
      <c r="A96" t="str">
        <f t="shared" si="1"/>
        <v>Republic of Moldova-RES-TJ</v>
      </c>
      <c r="B96" s="22" t="s">
        <v>2778</v>
      </c>
      <c r="C96" s="1" t="s">
        <v>1144</v>
      </c>
      <c r="D96" s="28" t="s">
        <v>2548</v>
      </c>
      <c r="E96" s="28" t="s">
        <v>2547</v>
      </c>
      <c r="F96" s="28" t="s">
        <v>2546</v>
      </c>
      <c r="G96" s="25">
        <v>4179.8900000000003</v>
      </c>
      <c r="H96" s="25">
        <v>4127.8900000000003</v>
      </c>
      <c r="I96" s="25">
        <v>4514.42</v>
      </c>
      <c r="J96" s="25">
        <v>10401.69</v>
      </c>
      <c r="K96" s="25">
        <v>12325.65</v>
      </c>
      <c r="L96" s="25">
        <v>13004.33</v>
      </c>
    </row>
    <row r="97" spans="1:12">
      <c r="A97" t="str">
        <f t="shared" si="1"/>
        <v>Romania-RES-TJ</v>
      </c>
      <c r="B97" s="22" t="s">
        <v>2778</v>
      </c>
      <c r="C97" s="1" t="s">
        <v>1049</v>
      </c>
      <c r="D97" s="28" t="s">
        <v>2548</v>
      </c>
      <c r="E97" s="28" t="s">
        <v>2547</v>
      </c>
      <c r="F97" s="28" t="s">
        <v>2546</v>
      </c>
      <c r="G97" s="25">
        <v>206829.51</v>
      </c>
      <c r="H97" s="25">
        <v>198794.29</v>
      </c>
      <c r="I97" s="25">
        <v>220570.8</v>
      </c>
      <c r="J97" s="25">
        <v>212156.13</v>
      </c>
      <c r="K97" s="25">
        <v>232389.8</v>
      </c>
      <c r="L97" s="25">
        <v>256394.9</v>
      </c>
    </row>
    <row r="98" spans="1:12">
      <c r="A98" t="str">
        <f t="shared" si="1"/>
        <v>Russian Federation-RES-TJ</v>
      </c>
      <c r="B98" s="22" t="s">
        <v>2778</v>
      </c>
      <c r="C98" s="1" t="s">
        <v>1145</v>
      </c>
      <c r="D98" s="28" t="s">
        <v>2548</v>
      </c>
      <c r="E98" s="28" t="s">
        <v>2547</v>
      </c>
      <c r="F98" s="28" t="s">
        <v>2546</v>
      </c>
      <c r="G98" s="25">
        <v>782724.35</v>
      </c>
      <c r="H98" s="25">
        <v>812324.15</v>
      </c>
      <c r="I98" s="25">
        <v>765343.52</v>
      </c>
      <c r="J98" s="25">
        <v>742476.94</v>
      </c>
      <c r="K98" s="25">
        <v>783598.72</v>
      </c>
      <c r="L98" s="25">
        <v>752384.37</v>
      </c>
    </row>
    <row r="99" spans="1:12">
      <c r="A99" t="str">
        <f t="shared" si="1"/>
        <v>San Marino-RES-TJ</v>
      </c>
      <c r="B99" s="22" t="s">
        <v>2778</v>
      </c>
      <c r="C99" s="20" t="s">
        <v>1096</v>
      </c>
      <c r="D99" s="30" t="s">
        <v>2548</v>
      </c>
      <c r="E99" s="28" t="s">
        <v>2547</v>
      </c>
      <c r="F99" s="28" t="s">
        <v>2546</v>
      </c>
      <c r="G99" s="25"/>
      <c r="H99" s="25"/>
      <c r="I99" s="25"/>
      <c r="J99" s="25"/>
      <c r="K99" s="25"/>
      <c r="L99" s="25" t="e">
        <v>#N/A</v>
      </c>
    </row>
    <row r="100" spans="1:12">
      <c r="A100" t="str">
        <f t="shared" si="1"/>
        <v>Serbia-RES-TJ</v>
      </c>
      <c r="B100" s="22" t="s">
        <v>2778</v>
      </c>
      <c r="C100" s="1" t="s">
        <v>1129</v>
      </c>
      <c r="D100" s="28" t="s">
        <v>2548</v>
      </c>
      <c r="E100" s="28" t="s">
        <v>2547</v>
      </c>
      <c r="F100" s="28" t="s">
        <v>2546</v>
      </c>
      <c r="G100" s="25">
        <v>76916.539999999994</v>
      </c>
      <c r="H100" s="25">
        <v>69792.240000000005</v>
      </c>
      <c r="I100" s="25">
        <v>82343.89</v>
      </c>
      <c r="J100" s="25">
        <v>74753.81</v>
      </c>
      <c r="K100" s="25">
        <v>80965.850000000006</v>
      </c>
      <c r="L100" s="25">
        <v>83871.990000000005</v>
      </c>
    </row>
    <row r="101" spans="1:12">
      <c r="A101" t="str">
        <f t="shared" si="1"/>
        <v>Slovakia-RES-TJ</v>
      </c>
      <c r="B101" s="22" t="s">
        <v>2779</v>
      </c>
      <c r="C101" s="1" t="s">
        <v>1130</v>
      </c>
      <c r="D101" s="28" t="s">
        <v>2548</v>
      </c>
      <c r="E101" s="28" t="s">
        <v>2547</v>
      </c>
      <c r="F101" s="28" t="s">
        <v>2546</v>
      </c>
      <c r="G101" s="25">
        <v>33852.29</v>
      </c>
      <c r="H101" s="25">
        <v>39469.089999999997</v>
      </c>
      <c r="I101" s="25">
        <v>47314.15</v>
      </c>
      <c r="J101" s="25">
        <v>54100.78</v>
      </c>
      <c r="K101" s="25">
        <v>58999.97</v>
      </c>
      <c r="L101" s="25">
        <v>59446.95</v>
      </c>
    </row>
    <row r="102" spans="1:12">
      <c r="A102" t="str">
        <f t="shared" si="1"/>
        <v>Slovenia-RES-TJ</v>
      </c>
      <c r="B102" s="22" t="s">
        <v>2779</v>
      </c>
      <c r="C102" s="1" t="s">
        <v>1131</v>
      </c>
      <c r="D102" s="28" t="s">
        <v>2548</v>
      </c>
      <c r="E102" s="28" t="s">
        <v>2547</v>
      </c>
      <c r="F102" s="28" t="s">
        <v>2546</v>
      </c>
      <c r="G102" s="25">
        <v>32398</v>
      </c>
      <c r="H102" s="25">
        <v>30790.31</v>
      </c>
      <c r="I102" s="25">
        <v>44830.96</v>
      </c>
      <c r="J102" s="25">
        <v>43430.51</v>
      </c>
      <c r="K102" s="25">
        <v>49506.27</v>
      </c>
      <c r="L102" s="25">
        <v>51260.33</v>
      </c>
    </row>
    <row r="103" spans="1:12">
      <c r="A103" t="str">
        <f t="shared" si="1"/>
        <v>Spain-RES-TJ</v>
      </c>
      <c r="B103" s="22" t="s">
        <v>2779</v>
      </c>
      <c r="C103" s="1" t="s">
        <v>1132</v>
      </c>
      <c r="D103" s="28" t="s">
        <v>2548</v>
      </c>
      <c r="E103" s="28" t="s">
        <v>2547</v>
      </c>
      <c r="F103" s="28" t="s">
        <v>2546</v>
      </c>
      <c r="G103" s="25">
        <v>351583.72</v>
      </c>
      <c r="H103" s="25">
        <v>418986.81</v>
      </c>
      <c r="I103" s="25">
        <v>526256.52</v>
      </c>
      <c r="J103" s="25">
        <v>620985.25</v>
      </c>
      <c r="K103" s="25">
        <v>742910.31</v>
      </c>
      <c r="L103" s="25">
        <v>743923.73</v>
      </c>
    </row>
    <row r="104" spans="1:12">
      <c r="A104" t="str">
        <f t="shared" si="1"/>
        <v>Sweden-RES-TJ</v>
      </c>
      <c r="B104" s="22" t="s">
        <v>2779</v>
      </c>
      <c r="C104" s="1" t="s">
        <v>1133</v>
      </c>
      <c r="D104" s="28" t="s">
        <v>2548</v>
      </c>
      <c r="E104" s="28" t="s">
        <v>2547</v>
      </c>
      <c r="F104" s="28" t="s">
        <v>2546</v>
      </c>
      <c r="G104" s="25">
        <v>620702.27</v>
      </c>
      <c r="H104" s="25">
        <v>640275.31000000006</v>
      </c>
      <c r="I104" s="25">
        <v>662301.43000000005</v>
      </c>
      <c r="J104" s="25">
        <v>692748.64</v>
      </c>
      <c r="K104" s="25">
        <v>715189.09</v>
      </c>
      <c r="L104" s="25">
        <v>722856.13</v>
      </c>
    </row>
    <row r="105" spans="1:12">
      <c r="A105" t="str">
        <f t="shared" si="1"/>
        <v>Switzerland-RES-TJ</v>
      </c>
      <c r="B105" s="22" t="s">
        <v>2779</v>
      </c>
      <c r="C105" s="1" t="s">
        <v>1134</v>
      </c>
      <c r="D105" s="28" t="s">
        <v>2548</v>
      </c>
      <c r="E105" s="28" t="s">
        <v>2547</v>
      </c>
      <c r="F105" s="28" t="s">
        <v>2546</v>
      </c>
      <c r="G105" s="25">
        <v>174070.31</v>
      </c>
      <c r="H105" s="25">
        <v>191626.53</v>
      </c>
      <c r="I105" s="25">
        <v>201072.28</v>
      </c>
      <c r="J105" s="25">
        <v>191944.6</v>
      </c>
      <c r="K105" s="25">
        <v>227131.81</v>
      </c>
      <c r="L105" s="25">
        <v>221309.18</v>
      </c>
    </row>
    <row r="106" spans="1:12">
      <c r="A106" t="str">
        <f t="shared" si="1"/>
        <v>Tajikistan-RES-TJ</v>
      </c>
      <c r="B106" s="22" t="s">
        <v>2778</v>
      </c>
      <c r="C106" s="1" t="s">
        <v>1146</v>
      </c>
      <c r="D106" s="28" t="s">
        <v>2548</v>
      </c>
      <c r="E106" s="28" t="s">
        <v>2547</v>
      </c>
      <c r="F106" s="28" t="s">
        <v>2546</v>
      </c>
      <c r="G106" s="25">
        <v>61092.19</v>
      </c>
      <c r="H106" s="25">
        <v>61621.49</v>
      </c>
      <c r="I106" s="25">
        <v>57250.3</v>
      </c>
      <c r="J106" s="25">
        <v>58330.5</v>
      </c>
      <c r="K106" s="25">
        <v>61466.66</v>
      </c>
      <c r="L106" s="25">
        <v>57610.37</v>
      </c>
    </row>
    <row r="107" spans="1:12">
      <c r="A107" t="str">
        <f t="shared" si="1"/>
        <v>The former Yugoslav Republic of Macedonia  -RES-TJ</v>
      </c>
      <c r="B107" s="22" t="s">
        <v>2778</v>
      </c>
      <c r="C107" s="1" t="s">
        <v>2525</v>
      </c>
      <c r="D107" s="28" t="s">
        <v>2548</v>
      </c>
      <c r="E107" s="28" t="s">
        <v>2547</v>
      </c>
      <c r="F107" s="28" t="s">
        <v>2546</v>
      </c>
      <c r="G107" s="25">
        <v>12258.82</v>
      </c>
      <c r="H107" s="25">
        <v>9928.4500000000007</v>
      </c>
      <c r="I107" s="25">
        <v>13163.59</v>
      </c>
      <c r="J107" s="25">
        <v>13697.49</v>
      </c>
      <c r="K107" s="25">
        <v>12534.32</v>
      </c>
      <c r="L107" s="25">
        <v>12094.62</v>
      </c>
    </row>
    <row r="108" spans="1:12">
      <c r="A108" t="str">
        <f t="shared" si="1"/>
        <v>Turkey-RES-TJ</v>
      </c>
      <c r="B108" s="22" t="s">
        <v>2779</v>
      </c>
      <c r="C108" s="1" t="s">
        <v>1136</v>
      </c>
      <c r="D108" s="28" t="s">
        <v>2548</v>
      </c>
      <c r="E108" s="28" t="s">
        <v>2547</v>
      </c>
      <c r="F108" s="28" t="s">
        <v>2546</v>
      </c>
      <c r="G108" s="25">
        <v>424117.61</v>
      </c>
      <c r="H108" s="25">
        <v>402065.98</v>
      </c>
      <c r="I108" s="25">
        <v>415137.46</v>
      </c>
      <c r="J108" s="25">
        <v>469860.53</v>
      </c>
      <c r="K108" s="25">
        <v>547924.84</v>
      </c>
      <c r="L108" s="25">
        <v>505959.67</v>
      </c>
    </row>
    <row r="109" spans="1:12">
      <c r="A109" t="str">
        <f t="shared" si="1"/>
        <v>Turkmenistan-RES-TJ</v>
      </c>
      <c r="B109" s="22" t="s">
        <v>2778</v>
      </c>
      <c r="C109" s="1" t="s">
        <v>1147</v>
      </c>
      <c r="D109" s="28" t="s">
        <v>2548</v>
      </c>
      <c r="E109" s="28" t="s">
        <v>2547</v>
      </c>
      <c r="F109" s="28" t="s">
        <v>2546</v>
      </c>
      <c r="G109" s="25">
        <v>372.79</v>
      </c>
      <c r="H109" s="25">
        <v>438.78</v>
      </c>
      <c r="I109" s="25">
        <v>438.78</v>
      </c>
      <c r="J109" s="25">
        <v>438.78</v>
      </c>
      <c r="K109" s="25">
        <v>307.98</v>
      </c>
      <c r="L109" s="25">
        <v>307.98</v>
      </c>
    </row>
    <row r="110" spans="1:12">
      <c r="A110" t="str">
        <f t="shared" si="1"/>
        <v>Ukraine-RES-TJ</v>
      </c>
      <c r="B110" s="22" t="s">
        <v>2778</v>
      </c>
      <c r="C110" s="1" t="s">
        <v>1148</v>
      </c>
      <c r="D110" s="28" t="s">
        <v>2548</v>
      </c>
      <c r="E110" s="28" t="s">
        <v>2547</v>
      </c>
      <c r="F110" s="28" t="s">
        <v>2546</v>
      </c>
      <c r="G110" s="25">
        <v>55601.54</v>
      </c>
      <c r="H110" s="25">
        <v>99837.55</v>
      </c>
      <c r="I110" s="25">
        <v>107993.86</v>
      </c>
      <c r="J110" s="25">
        <v>110255.11</v>
      </c>
      <c r="K110" s="25">
        <v>132725.45000000001</v>
      </c>
      <c r="L110" s="25">
        <v>117090.52</v>
      </c>
    </row>
    <row r="111" spans="1:12">
      <c r="A111" t="str">
        <f t="shared" si="1"/>
        <v>United Kingdom-RES-TJ</v>
      </c>
      <c r="B111" s="22" t="s">
        <v>2779</v>
      </c>
      <c r="C111" s="1" t="s">
        <v>1137</v>
      </c>
      <c r="D111" s="28" t="s">
        <v>2548</v>
      </c>
      <c r="E111" s="28" t="s">
        <v>2547</v>
      </c>
      <c r="F111" s="28" t="s">
        <v>2546</v>
      </c>
      <c r="G111" s="25">
        <v>166404.87</v>
      </c>
      <c r="H111" s="25">
        <v>192908.86</v>
      </c>
      <c r="I111" s="25">
        <v>257020.66</v>
      </c>
      <c r="J111" s="25">
        <v>338356.24</v>
      </c>
      <c r="K111" s="25">
        <v>438645.43</v>
      </c>
      <c r="L111" s="25">
        <v>506904.29</v>
      </c>
    </row>
    <row r="112" spans="1:12">
      <c r="A112" t="str">
        <f t="shared" si="1"/>
        <v>United States-RES-TJ</v>
      </c>
      <c r="B112" s="22" t="s">
        <v>2779</v>
      </c>
      <c r="C112" s="1" t="s">
        <v>1151</v>
      </c>
      <c r="D112" s="28" t="s">
        <v>2548</v>
      </c>
      <c r="E112" s="28" t="s">
        <v>2547</v>
      </c>
      <c r="F112" s="28" t="s">
        <v>2546</v>
      </c>
      <c r="G112" s="25">
        <v>4403943.6500000004</v>
      </c>
      <c r="H112" s="25">
        <v>4567178.2699999996</v>
      </c>
      <c r="I112" s="25">
        <v>4929076.93</v>
      </c>
      <c r="J112" s="25">
        <v>5609182.6500000004</v>
      </c>
      <c r="K112" s="25">
        <v>6202549.5599999996</v>
      </c>
      <c r="L112" s="25">
        <v>6377122.2400000002</v>
      </c>
    </row>
    <row r="113" spans="1:12">
      <c r="A113" t="str">
        <f t="shared" si="1"/>
        <v>Uzbekistan-RES-TJ</v>
      </c>
      <c r="B113" s="22" t="s">
        <v>2778</v>
      </c>
      <c r="C113" s="1" t="s">
        <v>1149</v>
      </c>
      <c r="D113" s="28" t="s">
        <v>2548</v>
      </c>
      <c r="E113" s="28" t="s">
        <v>2547</v>
      </c>
      <c r="F113" s="28" t="s">
        <v>2546</v>
      </c>
      <c r="G113" s="25">
        <v>31224.57</v>
      </c>
      <c r="H113" s="25">
        <v>23210.11</v>
      </c>
      <c r="I113" s="25">
        <v>33752.01</v>
      </c>
      <c r="J113" s="25">
        <v>37028.6</v>
      </c>
      <c r="K113" s="25">
        <v>41786.44</v>
      </c>
      <c r="L113" s="25">
        <v>42761.63</v>
      </c>
    </row>
    <row r="114" spans="1:12">
      <c r="A114" t="s">
        <v>2554</v>
      </c>
      <c r="B114" s="22" t="s">
        <v>2778</v>
      </c>
      <c r="C114" t="s">
        <v>1092</v>
      </c>
      <c r="D114" s="25" t="s">
        <v>2550</v>
      </c>
      <c r="E114" s="25" t="s">
        <v>2551</v>
      </c>
      <c r="F114" s="25" t="s">
        <v>2546</v>
      </c>
      <c r="G114" s="25" t="e">
        <v>#N/A</v>
      </c>
      <c r="H114" s="25" t="e">
        <v>#N/A</v>
      </c>
      <c r="I114" s="25" t="e">
        <v>#N/A</v>
      </c>
      <c r="J114" s="25" t="e">
        <v>#N/A</v>
      </c>
      <c r="K114" s="25" t="e">
        <v>#N/A</v>
      </c>
      <c r="L114" s="25" t="e">
        <v>#N/A</v>
      </c>
    </row>
    <row r="115" spans="1:12">
      <c r="A115" t="s">
        <v>2555</v>
      </c>
      <c r="B115" s="22" t="s">
        <v>2778</v>
      </c>
      <c r="C115" t="s">
        <v>1155</v>
      </c>
      <c r="D115" s="25" t="s">
        <v>2550</v>
      </c>
      <c r="E115" s="25" t="s">
        <v>2551</v>
      </c>
      <c r="F115" s="25" t="s">
        <v>2546</v>
      </c>
      <c r="G115" s="25" t="e">
        <v>#N/A</v>
      </c>
      <c r="H115" s="25" t="e">
        <v>#N/A</v>
      </c>
      <c r="I115" s="25" t="e">
        <v>#N/A</v>
      </c>
      <c r="J115" s="25" t="e">
        <v>#N/A</v>
      </c>
      <c r="K115" s="25" t="e">
        <v>#N/A</v>
      </c>
      <c r="L115" s="25" t="e">
        <v>#N/A</v>
      </c>
    </row>
    <row r="116" spans="1:12">
      <c r="A116" t="s">
        <v>2556</v>
      </c>
      <c r="B116" s="22" t="s">
        <v>2778</v>
      </c>
      <c r="C116" t="s">
        <v>1138</v>
      </c>
      <c r="D116" s="25" t="s">
        <v>2550</v>
      </c>
      <c r="E116" s="25" t="s">
        <v>2551</v>
      </c>
      <c r="F116" s="25" t="s">
        <v>2546</v>
      </c>
      <c r="G116" s="25" t="e">
        <v>#N/A</v>
      </c>
      <c r="H116" s="25" t="e">
        <v>#N/A</v>
      </c>
      <c r="I116" s="25" t="e">
        <v>#N/A</v>
      </c>
      <c r="J116" s="25" t="e">
        <v>#N/A</v>
      </c>
      <c r="K116" s="25" t="e">
        <v>#N/A</v>
      </c>
      <c r="L116" s="25" t="e">
        <v>#N/A</v>
      </c>
    </row>
    <row r="117" spans="1:12">
      <c r="A117" t="s">
        <v>2557</v>
      </c>
      <c r="B117" s="22" t="s">
        <v>2779</v>
      </c>
      <c r="C117" t="s">
        <v>1093</v>
      </c>
      <c r="D117" s="25" t="s">
        <v>2550</v>
      </c>
      <c r="E117" s="25" t="s">
        <v>2551</v>
      </c>
      <c r="F117" s="25" t="s">
        <v>2546</v>
      </c>
      <c r="G117" s="25">
        <v>16823</v>
      </c>
      <c r="H117" s="25">
        <v>32857</v>
      </c>
      <c r="I117" s="25">
        <v>42789</v>
      </c>
      <c r="J117" s="25">
        <v>50775</v>
      </c>
      <c r="K117" s="25">
        <v>49513</v>
      </c>
      <c r="L117" s="25">
        <v>47378</v>
      </c>
    </row>
    <row r="118" spans="1:12">
      <c r="A118" t="s">
        <v>2558</v>
      </c>
      <c r="B118" s="22" t="s">
        <v>2778</v>
      </c>
      <c r="C118" t="s">
        <v>1139</v>
      </c>
      <c r="D118" s="25" t="s">
        <v>2550</v>
      </c>
      <c r="E118" s="25" t="s">
        <v>2551</v>
      </c>
      <c r="F118" s="25" t="s">
        <v>2546</v>
      </c>
      <c r="G118" s="25" t="e">
        <v>#N/A</v>
      </c>
      <c r="H118" s="25" t="e">
        <v>#N/A</v>
      </c>
      <c r="I118" s="25" t="e">
        <v>#N/A</v>
      </c>
      <c r="J118" s="25" t="e">
        <v>#N/A</v>
      </c>
      <c r="K118" s="25" t="e">
        <v>#N/A</v>
      </c>
      <c r="L118" s="25" t="e">
        <v>#N/A</v>
      </c>
    </row>
    <row r="119" spans="1:12">
      <c r="A119" t="s">
        <v>2559</v>
      </c>
      <c r="B119" s="22" t="s">
        <v>2778</v>
      </c>
      <c r="C119" t="s">
        <v>1140</v>
      </c>
      <c r="D119" s="25" t="s">
        <v>2550</v>
      </c>
      <c r="E119" s="25" t="s">
        <v>2551</v>
      </c>
      <c r="F119" s="25" t="s">
        <v>2546</v>
      </c>
      <c r="G119" s="25" t="e">
        <v>#N/A</v>
      </c>
      <c r="H119" s="25" t="e">
        <v>#N/A</v>
      </c>
      <c r="I119" s="25" t="e">
        <v>#N/A</v>
      </c>
      <c r="J119" s="25" t="e">
        <v>#N/A</v>
      </c>
      <c r="K119" s="25" t="e">
        <v>#N/A</v>
      </c>
      <c r="L119" s="25" t="e">
        <v>#N/A</v>
      </c>
    </row>
    <row r="120" spans="1:12">
      <c r="A120" t="s">
        <v>2560</v>
      </c>
      <c r="B120" s="22" t="s">
        <v>2779</v>
      </c>
      <c r="C120" t="s">
        <v>1094</v>
      </c>
      <c r="D120" s="25" t="s">
        <v>2550</v>
      </c>
      <c r="E120" s="25" t="s">
        <v>2551</v>
      </c>
      <c r="F120" s="25" t="s">
        <v>2546</v>
      </c>
      <c r="G120" s="25">
        <v>6421</v>
      </c>
      <c r="H120" s="25">
        <v>15428</v>
      </c>
      <c r="I120" s="25">
        <v>20193</v>
      </c>
      <c r="J120" s="25">
        <v>22369</v>
      </c>
      <c r="K120" s="25">
        <v>23697</v>
      </c>
      <c r="L120" s="25">
        <v>15782</v>
      </c>
    </row>
    <row r="121" spans="1:12">
      <c r="A121" t="s">
        <v>2561</v>
      </c>
      <c r="B121" s="22" t="s">
        <v>2778</v>
      </c>
      <c r="C121" t="s">
        <v>1026</v>
      </c>
      <c r="D121" s="25" t="s">
        <v>2550</v>
      </c>
      <c r="E121" s="25" t="s">
        <v>2551</v>
      </c>
      <c r="F121" s="25" t="s">
        <v>2546</v>
      </c>
      <c r="G121" s="25" t="e">
        <v>#N/A</v>
      </c>
      <c r="H121" s="25" t="e">
        <v>#N/A</v>
      </c>
      <c r="I121" s="25" t="e">
        <v>#N/A</v>
      </c>
      <c r="J121" s="25" t="e">
        <v>#N/A</v>
      </c>
      <c r="K121" s="25" t="e">
        <v>#N/A</v>
      </c>
      <c r="L121" s="25" t="e">
        <v>#N/A</v>
      </c>
    </row>
    <row r="122" spans="1:12">
      <c r="A122" t="s">
        <v>2562</v>
      </c>
      <c r="B122" s="22" t="s">
        <v>2778</v>
      </c>
      <c r="C122" t="s">
        <v>1027</v>
      </c>
      <c r="D122" s="25" t="s">
        <v>2550</v>
      </c>
      <c r="E122" s="25" t="s">
        <v>2551</v>
      </c>
      <c r="F122" s="25" t="s">
        <v>2546</v>
      </c>
      <c r="G122" s="25" t="e">
        <v>#N/A</v>
      </c>
      <c r="H122" s="25" t="e">
        <v>#N/A</v>
      </c>
      <c r="I122" s="25" t="e">
        <v>#N/A</v>
      </c>
      <c r="J122" s="25" t="e">
        <v>#N/A</v>
      </c>
      <c r="K122" s="25" t="e">
        <v>#N/A</v>
      </c>
      <c r="L122" s="25" t="e">
        <v>#N/A</v>
      </c>
    </row>
    <row r="123" spans="1:12">
      <c r="A123" t="s">
        <v>2563</v>
      </c>
      <c r="B123" s="22" t="s">
        <v>2779</v>
      </c>
      <c r="C123" t="s">
        <v>1150</v>
      </c>
      <c r="D123" s="25" t="s">
        <v>2550</v>
      </c>
      <c r="E123" s="25" t="s">
        <v>2551</v>
      </c>
      <c r="F123" s="25" t="s">
        <v>2546</v>
      </c>
      <c r="G123" s="25">
        <v>0</v>
      </c>
      <c r="H123" s="25">
        <v>0</v>
      </c>
      <c r="I123" s="25">
        <v>0</v>
      </c>
      <c r="J123" s="25">
        <v>0</v>
      </c>
      <c r="K123" s="25">
        <v>0</v>
      </c>
      <c r="L123" s="25">
        <v>0</v>
      </c>
    </row>
    <row r="124" spans="1:12">
      <c r="A124" t="s">
        <v>2564</v>
      </c>
      <c r="B124" s="22" t="s">
        <v>2778</v>
      </c>
      <c r="C124" t="s">
        <v>1028</v>
      </c>
      <c r="D124" s="25" t="s">
        <v>2550</v>
      </c>
      <c r="E124" s="25" t="s">
        <v>2551</v>
      </c>
      <c r="F124" s="25" t="s">
        <v>2546</v>
      </c>
      <c r="G124" s="25" t="e">
        <v>#N/A</v>
      </c>
      <c r="H124" s="25" t="e">
        <v>#N/A</v>
      </c>
      <c r="I124" s="25" t="e">
        <v>#N/A</v>
      </c>
      <c r="J124" s="25" t="e">
        <v>#N/A</v>
      </c>
      <c r="K124" s="25" t="e">
        <v>#N/A</v>
      </c>
      <c r="L124" s="25" t="e">
        <v>#N/A</v>
      </c>
    </row>
    <row r="125" spans="1:12">
      <c r="A125" t="s">
        <v>2565</v>
      </c>
      <c r="B125" s="22" t="s">
        <v>2778</v>
      </c>
      <c r="C125" t="s">
        <v>1029</v>
      </c>
      <c r="D125" s="25" t="s">
        <v>2550</v>
      </c>
      <c r="E125" s="25" t="s">
        <v>2551</v>
      </c>
      <c r="F125" s="25" t="s">
        <v>2546</v>
      </c>
      <c r="G125" s="25" t="e">
        <v>#N/A</v>
      </c>
      <c r="H125" s="25" t="e">
        <v>#N/A</v>
      </c>
      <c r="I125" s="25" t="e">
        <v>#N/A</v>
      </c>
      <c r="J125" s="25" t="e">
        <v>#N/A</v>
      </c>
      <c r="K125" s="25" t="e">
        <v>#N/A</v>
      </c>
      <c r="L125" s="25" t="e">
        <v>#N/A</v>
      </c>
    </row>
    <row r="126" spans="1:12">
      <c r="A126" t="s">
        <v>2566</v>
      </c>
      <c r="B126" s="22" t="s">
        <v>2779</v>
      </c>
      <c r="C126" t="s">
        <v>1030</v>
      </c>
      <c r="D126" s="25" t="s">
        <v>2550</v>
      </c>
      <c r="E126" s="25" t="s">
        <v>2551</v>
      </c>
      <c r="F126" s="25" t="s">
        <v>2546</v>
      </c>
      <c r="G126" s="25">
        <v>3133</v>
      </c>
      <c r="H126" s="25">
        <v>5280</v>
      </c>
      <c r="I126" s="25">
        <v>10503</v>
      </c>
      <c r="J126" s="25">
        <v>13338</v>
      </c>
      <c r="K126" s="25">
        <v>14952</v>
      </c>
      <c r="L126" s="25">
        <v>15896</v>
      </c>
    </row>
    <row r="127" spans="1:12">
      <c r="A127" t="s">
        <v>2567</v>
      </c>
      <c r="B127" s="22" t="s">
        <v>2779</v>
      </c>
      <c r="C127" t="s">
        <v>1031</v>
      </c>
      <c r="D127" s="25" t="s">
        <v>2550</v>
      </c>
      <c r="E127" s="25" t="s">
        <v>2551</v>
      </c>
      <c r="F127" s="25" t="s">
        <v>2546</v>
      </c>
      <c r="G127" s="25">
        <v>32881</v>
      </c>
      <c r="H127" s="25">
        <v>32921</v>
      </c>
      <c r="I127" s="25">
        <v>37143</v>
      </c>
      <c r="J127" s="25">
        <v>52092</v>
      </c>
      <c r="K127" s="25">
        <v>56868</v>
      </c>
      <c r="L127" s="25">
        <v>55339</v>
      </c>
    </row>
    <row r="128" spans="1:12">
      <c r="A128" t="s">
        <v>2568</v>
      </c>
      <c r="B128" s="22" t="s">
        <v>2779</v>
      </c>
      <c r="C128" t="s">
        <v>1032</v>
      </c>
      <c r="D128" s="25" t="s">
        <v>2550</v>
      </c>
      <c r="E128" s="25" t="s">
        <v>2551</v>
      </c>
      <c r="F128" s="25" t="s">
        <v>2546</v>
      </c>
      <c r="G128" s="25">
        <v>4695</v>
      </c>
      <c r="H128" s="25">
        <v>3278</v>
      </c>
      <c r="I128" s="25">
        <v>6649</v>
      </c>
      <c r="J128" s="25">
        <v>11913</v>
      </c>
      <c r="K128" s="25">
        <v>12468</v>
      </c>
      <c r="L128" s="25">
        <v>12463</v>
      </c>
    </row>
    <row r="129" spans="1:12">
      <c r="A129" t="s">
        <v>2569</v>
      </c>
      <c r="B129" s="22" t="s">
        <v>2779</v>
      </c>
      <c r="C129" t="s">
        <v>1033</v>
      </c>
      <c r="D129" s="25" t="s">
        <v>2550</v>
      </c>
      <c r="E129" s="25" t="s">
        <v>2551</v>
      </c>
      <c r="F129" s="25" t="s">
        <v>2546</v>
      </c>
      <c r="G129" s="25">
        <v>67248</v>
      </c>
      <c r="H129" s="25">
        <v>63795</v>
      </c>
      <c r="I129" s="25">
        <v>68877</v>
      </c>
      <c r="J129" s="25">
        <v>99413</v>
      </c>
      <c r="K129" s="25">
        <v>107771</v>
      </c>
      <c r="L129" s="25">
        <v>93927</v>
      </c>
    </row>
    <row r="130" spans="1:12">
      <c r="A130" t="s">
        <v>2570</v>
      </c>
      <c r="B130" s="22" t="s">
        <v>2779</v>
      </c>
      <c r="C130" t="s">
        <v>1034</v>
      </c>
      <c r="D130" s="25" t="s">
        <v>2550</v>
      </c>
      <c r="E130" s="25" t="s">
        <v>2551</v>
      </c>
      <c r="F130" s="25" t="s">
        <v>2546</v>
      </c>
      <c r="G130" s="25">
        <v>494</v>
      </c>
      <c r="H130" s="25">
        <v>13252</v>
      </c>
      <c r="I130" s="25">
        <v>15116</v>
      </c>
      <c r="J130" s="25">
        <v>21515</v>
      </c>
      <c r="K130" s="25">
        <v>26466</v>
      </c>
      <c r="L130" s="25">
        <v>29766</v>
      </c>
    </row>
    <row r="131" spans="1:12">
      <c r="A131" t="s">
        <v>2571</v>
      </c>
      <c r="B131" s="22" t="s">
        <v>2778</v>
      </c>
      <c r="C131" t="s">
        <v>1141</v>
      </c>
      <c r="D131" s="25" t="s">
        <v>2550</v>
      </c>
      <c r="E131" s="25" t="s">
        <v>2551</v>
      </c>
      <c r="F131" s="25" t="s">
        <v>2546</v>
      </c>
      <c r="G131" s="25" t="e">
        <v>#N/A</v>
      </c>
      <c r="H131" s="25" t="e">
        <v>#N/A</v>
      </c>
      <c r="I131" s="25" t="e">
        <v>#N/A</v>
      </c>
      <c r="J131" s="25" t="e">
        <v>#N/A</v>
      </c>
      <c r="K131" s="25" t="e">
        <v>#N/A</v>
      </c>
      <c r="L131" s="25" t="e">
        <v>#N/A</v>
      </c>
    </row>
    <row r="132" spans="1:12">
      <c r="A132" t="s">
        <v>2572</v>
      </c>
      <c r="B132" s="22" t="s">
        <v>2779</v>
      </c>
      <c r="C132" t="s">
        <v>1035</v>
      </c>
      <c r="D132" s="25" t="s">
        <v>2550</v>
      </c>
      <c r="E132" s="25" t="s">
        <v>2551</v>
      </c>
      <c r="F132" s="25" t="s">
        <v>2546</v>
      </c>
      <c r="G132" s="25">
        <v>54999</v>
      </c>
      <c r="H132" s="25">
        <v>75387</v>
      </c>
      <c r="I132" s="25">
        <v>86107</v>
      </c>
      <c r="J132" s="25">
        <v>104230</v>
      </c>
      <c r="K132" s="25">
        <v>107954</v>
      </c>
      <c r="L132" s="25">
        <v>113592</v>
      </c>
    </row>
    <row r="133" spans="1:12">
      <c r="A133" t="s">
        <v>2573</v>
      </c>
      <c r="B133" s="22" t="s">
        <v>2779</v>
      </c>
      <c r="C133" t="s">
        <v>1036</v>
      </c>
      <c r="D133" s="25" t="s">
        <v>2550</v>
      </c>
      <c r="E133" s="25" t="s">
        <v>2551</v>
      </c>
      <c r="F133" s="25" t="s">
        <v>2546</v>
      </c>
      <c r="G133" s="25">
        <v>0</v>
      </c>
      <c r="H133" s="25">
        <v>0</v>
      </c>
      <c r="I133" s="25">
        <v>0</v>
      </c>
      <c r="J133" s="25">
        <v>0</v>
      </c>
      <c r="K133" s="25">
        <v>0</v>
      </c>
      <c r="L133" s="25">
        <v>0</v>
      </c>
    </row>
    <row r="134" spans="1:12">
      <c r="A134" t="s">
        <v>2574</v>
      </c>
      <c r="B134" s="22" t="s">
        <v>2779</v>
      </c>
      <c r="C134" t="s">
        <v>1037</v>
      </c>
      <c r="D134" s="25" t="s">
        <v>2550</v>
      </c>
      <c r="E134" s="25" t="s">
        <v>2551</v>
      </c>
      <c r="F134" s="25" t="s">
        <v>2546</v>
      </c>
      <c r="G134" s="25">
        <v>19565</v>
      </c>
      <c r="H134" s="25">
        <v>17665</v>
      </c>
      <c r="I134" s="25">
        <v>26966</v>
      </c>
      <c r="J134" s="25">
        <v>20408</v>
      </c>
      <c r="K134" s="25">
        <v>19334</v>
      </c>
      <c r="L134" s="25">
        <v>22869</v>
      </c>
    </row>
    <row r="135" spans="1:12">
      <c r="A135" t="s">
        <v>2575</v>
      </c>
      <c r="B135" s="22" t="s">
        <v>2779</v>
      </c>
      <c r="C135" t="s">
        <v>1156</v>
      </c>
      <c r="D135" s="25" t="s">
        <v>2550</v>
      </c>
      <c r="E135" s="25" t="s">
        <v>2551</v>
      </c>
      <c r="F135" s="25" t="s">
        <v>2546</v>
      </c>
      <c r="G135" s="25">
        <v>0</v>
      </c>
      <c r="H135" s="25">
        <v>0</v>
      </c>
      <c r="I135" s="25">
        <v>0</v>
      </c>
      <c r="J135" s="25">
        <v>0</v>
      </c>
      <c r="K135" s="25">
        <v>0</v>
      </c>
      <c r="L135" s="25">
        <v>0</v>
      </c>
    </row>
    <row r="136" spans="1:12">
      <c r="A136" t="s">
        <v>2576</v>
      </c>
      <c r="B136" s="22" t="s">
        <v>2779</v>
      </c>
      <c r="C136" t="s">
        <v>1038</v>
      </c>
      <c r="D136" s="25" t="s">
        <v>2550</v>
      </c>
      <c r="E136" s="25" t="s">
        <v>2551</v>
      </c>
      <c r="F136" s="25" t="s">
        <v>2546</v>
      </c>
      <c r="G136" s="25">
        <v>0</v>
      </c>
      <c r="H136" s="25">
        <v>4</v>
      </c>
      <c r="I136" s="25">
        <v>423</v>
      </c>
      <c r="J136" s="25">
        <v>1130</v>
      </c>
      <c r="K136" s="25">
        <v>1969</v>
      </c>
      <c r="L136" s="25">
        <v>2304</v>
      </c>
    </row>
    <row r="137" spans="1:12">
      <c r="A137" t="s">
        <v>2577</v>
      </c>
      <c r="B137" s="22" t="s">
        <v>2779</v>
      </c>
      <c r="C137" t="s">
        <v>1039</v>
      </c>
      <c r="D137" s="25" t="s">
        <v>2550</v>
      </c>
      <c r="E137" s="25" t="s">
        <v>2551</v>
      </c>
      <c r="F137" s="25" t="s">
        <v>2546</v>
      </c>
      <c r="G137" s="25">
        <v>0</v>
      </c>
      <c r="H137" s="25">
        <v>0</v>
      </c>
      <c r="I137" s="25">
        <v>0</v>
      </c>
      <c r="J137" s="25">
        <v>0</v>
      </c>
      <c r="K137" s="25">
        <v>0</v>
      </c>
      <c r="L137" s="25">
        <v>0</v>
      </c>
    </row>
    <row r="138" spans="1:12">
      <c r="A138" t="s">
        <v>2578</v>
      </c>
      <c r="B138" s="22" t="s">
        <v>2779</v>
      </c>
      <c r="C138" t="s">
        <v>1040</v>
      </c>
      <c r="D138" s="25" t="s">
        <v>2550</v>
      </c>
      <c r="E138" s="25" t="s">
        <v>2551</v>
      </c>
      <c r="F138" s="25" t="s">
        <v>2546</v>
      </c>
      <c r="G138" s="25">
        <v>31647</v>
      </c>
      <c r="H138" s="25">
        <v>31435</v>
      </c>
      <c r="I138" s="25">
        <v>38338</v>
      </c>
      <c r="J138" s="25">
        <v>56382</v>
      </c>
      <c r="K138" s="25">
        <v>81640</v>
      </c>
      <c r="L138" s="25">
        <v>85374</v>
      </c>
    </row>
    <row r="139" spans="1:12">
      <c r="A139" t="s">
        <v>2579</v>
      </c>
      <c r="B139" s="22" t="s">
        <v>2778</v>
      </c>
      <c r="C139" t="s">
        <v>1142</v>
      </c>
      <c r="D139" s="25" t="s">
        <v>2550</v>
      </c>
      <c r="E139" s="25" t="s">
        <v>2551</v>
      </c>
      <c r="F139" s="25" t="s">
        <v>2546</v>
      </c>
      <c r="G139" s="25" t="e">
        <v>#N/A</v>
      </c>
      <c r="H139" s="25" t="e">
        <v>#N/A</v>
      </c>
      <c r="I139" s="25" t="e">
        <v>#N/A</v>
      </c>
      <c r="J139" s="25" t="e">
        <v>#N/A</v>
      </c>
      <c r="K139" s="25" t="e">
        <v>#N/A</v>
      </c>
      <c r="L139" s="25" t="e">
        <v>#N/A</v>
      </c>
    </row>
    <row r="140" spans="1:12">
      <c r="A140" t="s">
        <v>2580</v>
      </c>
      <c r="B140" s="22" t="s">
        <v>2778</v>
      </c>
      <c r="C140" t="s">
        <v>1143</v>
      </c>
      <c r="D140" s="25" t="s">
        <v>2550</v>
      </c>
      <c r="E140" s="25" t="s">
        <v>2551</v>
      </c>
      <c r="F140" s="25" t="s">
        <v>2546</v>
      </c>
      <c r="G140" s="25" t="e">
        <v>#N/A</v>
      </c>
      <c r="H140" s="25" t="e">
        <v>#N/A</v>
      </c>
      <c r="I140" s="25" t="e">
        <v>#N/A</v>
      </c>
      <c r="J140" s="25" t="e">
        <v>#N/A</v>
      </c>
      <c r="K140" s="25" t="e">
        <v>#N/A</v>
      </c>
      <c r="L140" s="25" t="e">
        <v>#N/A</v>
      </c>
    </row>
    <row r="141" spans="1:12">
      <c r="A141" t="s">
        <v>2581</v>
      </c>
      <c r="B141" s="22" t="s">
        <v>2778</v>
      </c>
      <c r="C141" t="s">
        <v>1041</v>
      </c>
      <c r="D141" s="25" t="s">
        <v>2550</v>
      </c>
      <c r="E141" s="25" t="s">
        <v>2551</v>
      </c>
      <c r="F141" s="25" t="s">
        <v>2546</v>
      </c>
      <c r="G141" s="25" t="e">
        <v>#N/A</v>
      </c>
      <c r="H141" s="25" t="e">
        <v>#N/A</v>
      </c>
      <c r="I141" s="25" t="e">
        <v>#N/A</v>
      </c>
      <c r="J141" s="25" t="e">
        <v>#N/A</v>
      </c>
      <c r="K141" s="25" t="e">
        <v>#N/A</v>
      </c>
      <c r="L141" s="25" t="e">
        <v>#N/A</v>
      </c>
    </row>
    <row r="142" spans="1:12">
      <c r="A142" t="s">
        <v>2582</v>
      </c>
      <c r="B142" s="22" t="s">
        <v>2778</v>
      </c>
      <c r="C142" t="s">
        <v>1042</v>
      </c>
      <c r="D142" s="25" t="s">
        <v>2550</v>
      </c>
      <c r="E142" s="25" t="s">
        <v>2551</v>
      </c>
      <c r="F142" s="25" t="s">
        <v>2546</v>
      </c>
      <c r="G142" s="25" t="e">
        <v>#N/A</v>
      </c>
      <c r="H142" s="25" t="e">
        <v>#N/A</v>
      </c>
      <c r="I142" s="25" t="e">
        <v>#N/A</v>
      </c>
      <c r="J142" s="25" t="e">
        <v>#N/A</v>
      </c>
      <c r="K142" s="25" t="e">
        <v>#N/A</v>
      </c>
      <c r="L142" s="25" t="e">
        <v>#N/A</v>
      </c>
    </row>
    <row r="143" spans="1:12">
      <c r="A143" t="s">
        <v>2583</v>
      </c>
      <c r="B143" s="22" t="s">
        <v>2778</v>
      </c>
      <c r="C143" t="s">
        <v>1043</v>
      </c>
      <c r="D143" s="25" t="s">
        <v>2550</v>
      </c>
      <c r="E143" s="25" t="s">
        <v>2551</v>
      </c>
      <c r="F143" s="25" t="s">
        <v>2546</v>
      </c>
      <c r="G143" s="25" t="e">
        <v>#N/A</v>
      </c>
      <c r="H143" s="25" t="e">
        <v>#N/A</v>
      </c>
      <c r="I143" s="25" t="e">
        <v>#N/A</v>
      </c>
      <c r="J143" s="25" t="e">
        <v>#N/A</v>
      </c>
      <c r="K143" s="25" t="e">
        <v>#N/A</v>
      </c>
      <c r="L143" s="25" t="e">
        <v>#N/A</v>
      </c>
    </row>
    <row r="144" spans="1:12">
      <c r="A144" t="s">
        <v>2584</v>
      </c>
      <c r="B144" s="22" t="s">
        <v>2779</v>
      </c>
      <c r="C144" t="s">
        <v>1044</v>
      </c>
      <c r="D144" s="25" t="s">
        <v>2550</v>
      </c>
      <c r="E144" s="25" t="s">
        <v>2551</v>
      </c>
      <c r="F144" s="25" t="s">
        <v>2546</v>
      </c>
      <c r="G144" s="25">
        <v>47</v>
      </c>
      <c r="H144" s="25">
        <v>62</v>
      </c>
      <c r="I144" s="25">
        <v>96</v>
      </c>
      <c r="J144" s="25">
        <v>101</v>
      </c>
      <c r="K144" s="25">
        <v>165</v>
      </c>
      <c r="L144" s="25">
        <v>648</v>
      </c>
    </row>
    <row r="145" spans="1:12">
      <c r="A145" t="s">
        <v>2585</v>
      </c>
      <c r="B145" s="22" t="s">
        <v>2778</v>
      </c>
      <c r="C145" t="s">
        <v>1154</v>
      </c>
      <c r="D145" s="25" t="s">
        <v>2550</v>
      </c>
      <c r="E145" s="25" t="s">
        <v>2551</v>
      </c>
      <c r="F145" s="25" t="s">
        <v>2546</v>
      </c>
      <c r="G145" s="25" t="e">
        <v>#N/A</v>
      </c>
      <c r="H145" s="25" t="e">
        <v>#N/A</v>
      </c>
      <c r="I145" s="25" t="e">
        <v>#N/A</v>
      </c>
      <c r="J145" s="25" t="e">
        <v>#N/A</v>
      </c>
      <c r="K145" s="25" t="e">
        <v>#N/A</v>
      </c>
      <c r="L145" s="25" t="e">
        <v>#N/A</v>
      </c>
    </row>
    <row r="146" spans="1:12">
      <c r="A146" t="s">
        <v>2586</v>
      </c>
      <c r="B146" s="22" t="s">
        <v>2778</v>
      </c>
      <c r="C146" t="s">
        <v>1153</v>
      </c>
      <c r="D146" s="25" t="s">
        <v>2550</v>
      </c>
      <c r="E146" s="25" t="s">
        <v>2551</v>
      </c>
      <c r="F146" s="25" t="s">
        <v>2546</v>
      </c>
      <c r="G146" s="25" t="e">
        <v>#N/A</v>
      </c>
      <c r="H146" s="25" t="e">
        <v>#N/A</v>
      </c>
      <c r="I146" s="25" t="e">
        <v>#N/A</v>
      </c>
      <c r="J146" s="25" t="e">
        <v>#N/A</v>
      </c>
      <c r="K146" s="25" t="e">
        <v>#N/A</v>
      </c>
      <c r="L146" s="25" t="e">
        <v>#N/A</v>
      </c>
    </row>
    <row r="147" spans="1:12">
      <c r="A147" t="s">
        <v>2587</v>
      </c>
      <c r="B147" s="22" t="s">
        <v>2778</v>
      </c>
      <c r="C147" t="s">
        <v>1050</v>
      </c>
      <c r="D147" s="25" t="s">
        <v>2550</v>
      </c>
      <c r="E147" s="25" t="s">
        <v>2551</v>
      </c>
      <c r="F147" s="25" t="s">
        <v>2546</v>
      </c>
      <c r="G147" s="25" t="e">
        <v>#N/A</v>
      </c>
      <c r="H147" s="25" t="e">
        <v>#N/A</v>
      </c>
      <c r="I147" s="25" t="e">
        <v>#N/A</v>
      </c>
      <c r="J147" s="25" t="e">
        <v>#N/A</v>
      </c>
      <c r="K147" s="25" t="e">
        <v>#N/A</v>
      </c>
      <c r="L147" s="25" t="e">
        <v>#N/A</v>
      </c>
    </row>
    <row r="148" spans="1:12">
      <c r="A148" t="s">
        <v>2588</v>
      </c>
      <c r="B148" s="22" t="s">
        <v>2779</v>
      </c>
      <c r="C148" t="s">
        <v>1045</v>
      </c>
      <c r="D148" s="25" t="s">
        <v>2550</v>
      </c>
      <c r="E148" s="25" t="s">
        <v>2551</v>
      </c>
      <c r="F148" s="25" t="s">
        <v>2546</v>
      </c>
      <c r="G148" s="25">
        <v>20315</v>
      </c>
      <c r="H148" s="25">
        <v>18558</v>
      </c>
      <c r="I148" s="25">
        <v>28897</v>
      </c>
      <c r="J148" s="25">
        <v>32866</v>
      </c>
      <c r="K148" s="25">
        <v>21817</v>
      </c>
      <c r="L148" s="25">
        <v>16339</v>
      </c>
    </row>
    <row r="149" spans="1:12">
      <c r="A149" t="s">
        <v>2589</v>
      </c>
      <c r="B149" s="22" t="s">
        <v>2779</v>
      </c>
      <c r="C149" t="s">
        <v>1046</v>
      </c>
      <c r="D149" s="25" t="s">
        <v>2550</v>
      </c>
      <c r="E149" s="25" t="s">
        <v>2551</v>
      </c>
      <c r="F149" s="25" t="s">
        <v>2546</v>
      </c>
      <c r="G149" s="25">
        <v>1650</v>
      </c>
      <c r="H149" s="25">
        <v>2112</v>
      </c>
      <c r="I149" s="25">
        <v>3100</v>
      </c>
      <c r="J149" s="25">
        <v>4460</v>
      </c>
      <c r="K149" s="25">
        <v>5394</v>
      </c>
      <c r="L149" s="25">
        <v>5080</v>
      </c>
    </row>
    <row r="150" spans="1:12">
      <c r="A150" t="s">
        <v>2590</v>
      </c>
      <c r="B150" s="22" t="s">
        <v>2779</v>
      </c>
      <c r="C150" t="s">
        <v>1047</v>
      </c>
      <c r="D150" s="25" t="s">
        <v>2550</v>
      </c>
      <c r="E150" s="25" t="s">
        <v>2551</v>
      </c>
      <c r="F150" s="25" t="s">
        <v>2546</v>
      </c>
      <c r="G150" s="25">
        <v>11053</v>
      </c>
      <c r="H150" s="25">
        <v>19000</v>
      </c>
      <c r="I150" s="25">
        <v>48052</v>
      </c>
      <c r="J150" s="25">
        <v>66924</v>
      </c>
      <c r="K150" s="25">
        <v>74783</v>
      </c>
      <c r="L150" s="25">
        <v>85503</v>
      </c>
    </row>
    <row r="151" spans="1:12">
      <c r="A151" t="s">
        <v>2591</v>
      </c>
      <c r="B151" s="22" t="s">
        <v>2779</v>
      </c>
      <c r="C151" t="s">
        <v>1048</v>
      </c>
      <c r="D151" s="25" t="s">
        <v>2550</v>
      </c>
      <c r="E151" s="25" t="s">
        <v>2551</v>
      </c>
      <c r="F151" s="25" t="s">
        <v>2546</v>
      </c>
      <c r="G151" s="25">
        <v>846</v>
      </c>
      <c r="H151" s="25">
        <v>2093</v>
      </c>
      <c r="I151" s="25">
        <v>4308</v>
      </c>
      <c r="J151" s="25">
        <v>9441</v>
      </c>
      <c r="K151" s="25">
        <v>9816</v>
      </c>
      <c r="L151" s="25">
        <v>10419</v>
      </c>
    </row>
    <row r="152" spans="1:12">
      <c r="A152" t="s">
        <v>2592</v>
      </c>
      <c r="B152" s="22" t="s">
        <v>2778</v>
      </c>
      <c r="C152" t="s">
        <v>1144</v>
      </c>
      <c r="D152" s="25" t="s">
        <v>2550</v>
      </c>
      <c r="E152" s="25" t="s">
        <v>2551</v>
      </c>
      <c r="F152" s="25" t="s">
        <v>2546</v>
      </c>
      <c r="G152" s="25" t="e">
        <v>#N/A</v>
      </c>
      <c r="H152" s="25" t="e">
        <v>#N/A</v>
      </c>
      <c r="I152" s="25" t="e">
        <v>#N/A</v>
      </c>
      <c r="J152" s="25" t="e">
        <v>#N/A</v>
      </c>
      <c r="K152" s="25" t="e">
        <v>#N/A</v>
      </c>
      <c r="L152" s="25" t="e">
        <v>#N/A</v>
      </c>
    </row>
    <row r="153" spans="1:12">
      <c r="A153" t="s">
        <v>2593</v>
      </c>
      <c r="B153" s="22" t="s">
        <v>2778</v>
      </c>
      <c r="C153" t="s">
        <v>1049</v>
      </c>
      <c r="D153" s="25" t="s">
        <v>2550</v>
      </c>
      <c r="E153" s="25" t="s">
        <v>2551</v>
      </c>
      <c r="F153" s="25" t="s">
        <v>2546</v>
      </c>
      <c r="G153" s="25" t="e">
        <v>#N/A</v>
      </c>
      <c r="H153" s="25" t="e">
        <v>#N/A</v>
      </c>
      <c r="I153" s="25" t="e">
        <v>#N/A</v>
      </c>
      <c r="J153" s="25" t="e">
        <v>#N/A</v>
      </c>
      <c r="K153" s="25" t="e">
        <v>#N/A</v>
      </c>
      <c r="L153" s="25" t="e">
        <v>#N/A</v>
      </c>
    </row>
    <row r="154" spans="1:12">
      <c r="A154" t="s">
        <v>2594</v>
      </c>
      <c r="B154" s="22" t="s">
        <v>2778</v>
      </c>
      <c r="C154" t="s">
        <v>1145</v>
      </c>
      <c r="D154" s="25" t="s">
        <v>2550</v>
      </c>
      <c r="E154" s="25" t="s">
        <v>2551</v>
      </c>
      <c r="F154" s="25" t="s">
        <v>2546</v>
      </c>
      <c r="G154" s="25" t="e">
        <v>#N/A</v>
      </c>
      <c r="H154" s="25" t="e">
        <v>#N/A</v>
      </c>
      <c r="I154" s="25" t="e">
        <v>#N/A</v>
      </c>
      <c r="J154" s="25" t="e">
        <v>#N/A</v>
      </c>
      <c r="K154" s="25" t="e">
        <v>#N/A</v>
      </c>
      <c r="L154" s="25" t="e">
        <v>#N/A</v>
      </c>
    </row>
    <row r="155" spans="1:12">
      <c r="A155" t="s">
        <v>2595</v>
      </c>
      <c r="B155" s="22" t="s">
        <v>2778</v>
      </c>
      <c r="C155" t="s">
        <v>1096</v>
      </c>
      <c r="D155" s="25" t="s">
        <v>2550</v>
      </c>
      <c r="E155" s="25" t="s">
        <v>2551</v>
      </c>
      <c r="F155" s="25" t="s">
        <v>2546</v>
      </c>
      <c r="G155" s="25" t="e">
        <v>#N/A</v>
      </c>
      <c r="H155" s="25" t="e">
        <v>#N/A</v>
      </c>
      <c r="I155" s="25" t="e">
        <v>#N/A</v>
      </c>
      <c r="J155" s="25" t="e">
        <v>#N/A</v>
      </c>
      <c r="K155" s="25" t="e">
        <v>#N/A</v>
      </c>
      <c r="L155" s="25" t="e">
        <v>#N/A</v>
      </c>
    </row>
    <row r="156" spans="1:12">
      <c r="A156" t="s">
        <v>2596</v>
      </c>
      <c r="B156" s="22" t="s">
        <v>2778</v>
      </c>
      <c r="C156" t="s">
        <v>1129</v>
      </c>
      <c r="D156" s="25" t="s">
        <v>2550</v>
      </c>
      <c r="E156" s="25" t="s">
        <v>2551</v>
      </c>
      <c r="F156" s="25" t="s">
        <v>2546</v>
      </c>
      <c r="G156" s="25" t="e">
        <v>#N/A</v>
      </c>
      <c r="H156" s="25" t="e">
        <v>#N/A</v>
      </c>
      <c r="I156" s="25" t="e">
        <v>#N/A</v>
      </c>
      <c r="J156" s="25" t="e">
        <v>#N/A</v>
      </c>
      <c r="K156" s="25" t="e">
        <v>#N/A</v>
      </c>
      <c r="L156" s="25" t="e">
        <v>#N/A</v>
      </c>
    </row>
    <row r="157" spans="1:12">
      <c r="A157" t="s">
        <v>2597</v>
      </c>
      <c r="B157" s="22" t="s">
        <v>2778</v>
      </c>
      <c r="C157" t="s">
        <v>1130</v>
      </c>
      <c r="D157" s="25" t="s">
        <v>2550</v>
      </c>
      <c r="E157" s="25" t="s">
        <v>2551</v>
      </c>
      <c r="F157" s="25" t="s">
        <v>2546</v>
      </c>
      <c r="G157" s="25" t="e">
        <v>#N/A</v>
      </c>
      <c r="H157" s="25" t="e">
        <v>#N/A</v>
      </c>
      <c r="I157" s="25" t="e">
        <v>#N/A</v>
      </c>
      <c r="J157" s="25" t="e">
        <v>#N/A</v>
      </c>
      <c r="K157" s="25" t="e">
        <v>#N/A</v>
      </c>
      <c r="L157" s="25" t="e">
        <v>#N/A</v>
      </c>
    </row>
    <row r="158" spans="1:12">
      <c r="A158" t="s">
        <v>2598</v>
      </c>
      <c r="B158" s="22" t="s">
        <v>2779</v>
      </c>
      <c r="C158" t="s">
        <v>1131</v>
      </c>
      <c r="D158" s="25" t="s">
        <v>2550</v>
      </c>
      <c r="E158" s="25" t="s">
        <v>2551</v>
      </c>
      <c r="F158" s="25" t="s">
        <v>2546</v>
      </c>
      <c r="G158" s="25">
        <v>473</v>
      </c>
      <c r="H158" s="25">
        <v>702</v>
      </c>
      <c r="I158" s="25">
        <v>1334</v>
      </c>
      <c r="J158" s="25">
        <v>1498</v>
      </c>
      <c r="K158" s="25">
        <v>1444</v>
      </c>
      <c r="L158" s="25">
        <v>1318</v>
      </c>
    </row>
    <row r="159" spans="1:12">
      <c r="A159" t="s">
        <v>2599</v>
      </c>
      <c r="B159" s="22" t="s">
        <v>2779</v>
      </c>
      <c r="C159" t="s">
        <v>1132</v>
      </c>
      <c r="D159" s="25" t="s">
        <v>2550</v>
      </c>
      <c r="E159" s="25" t="s">
        <v>2551</v>
      </c>
      <c r="F159" s="25" t="s">
        <v>2546</v>
      </c>
      <c r="G159" s="25">
        <v>12975</v>
      </c>
      <c r="H159" s="25">
        <v>532</v>
      </c>
      <c r="I159" s="25">
        <v>2480</v>
      </c>
      <c r="J159" s="25">
        <v>2317</v>
      </c>
      <c r="K159" s="25">
        <v>29761</v>
      </c>
      <c r="L159" s="25">
        <v>29152</v>
      </c>
    </row>
    <row r="160" spans="1:12">
      <c r="A160" t="s">
        <v>2600</v>
      </c>
      <c r="B160" s="22" t="s">
        <v>2779</v>
      </c>
      <c r="C160" t="s">
        <v>1133</v>
      </c>
      <c r="D160" s="25" t="s">
        <v>2550</v>
      </c>
      <c r="E160" s="25" t="s">
        <v>2551</v>
      </c>
      <c r="F160" s="25" t="s">
        <v>2546</v>
      </c>
      <c r="G160" s="25">
        <v>89079</v>
      </c>
      <c r="H160" s="25">
        <v>96558</v>
      </c>
      <c r="I160" s="25">
        <v>113828</v>
      </c>
      <c r="J160" s="25">
        <v>108404</v>
      </c>
      <c r="K160" s="25">
        <v>114566</v>
      </c>
      <c r="L160" s="25">
        <v>110213</v>
      </c>
    </row>
    <row r="161" spans="1:12">
      <c r="A161" t="s">
        <v>2601</v>
      </c>
      <c r="B161" s="22" t="s">
        <v>2779</v>
      </c>
      <c r="C161" t="s">
        <v>1134</v>
      </c>
      <c r="D161" s="25" t="s">
        <v>2550</v>
      </c>
      <c r="E161" s="25" t="s">
        <v>2551</v>
      </c>
      <c r="F161" s="25" t="s">
        <v>2546</v>
      </c>
      <c r="G161" s="25">
        <v>82</v>
      </c>
      <c r="H161" s="25">
        <v>1024</v>
      </c>
      <c r="I161" s="25">
        <v>2878</v>
      </c>
      <c r="J161" s="25">
        <v>3458</v>
      </c>
      <c r="K161" s="25">
        <v>4936</v>
      </c>
      <c r="L161" s="25">
        <v>4777</v>
      </c>
    </row>
    <row r="162" spans="1:12">
      <c r="A162" t="s">
        <v>2602</v>
      </c>
      <c r="B162" s="22" t="s">
        <v>2778</v>
      </c>
      <c r="C162" t="s">
        <v>1146</v>
      </c>
      <c r="D162" s="25" t="s">
        <v>2550</v>
      </c>
      <c r="E162" s="25" t="s">
        <v>2551</v>
      </c>
      <c r="F162" s="25" t="s">
        <v>2546</v>
      </c>
      <c r="G162" s="25" t="e">
        <v>#N/A</v>
      </c>
      <c r="H162" s="25" t="e">
        <v>#N/A</v>
      </c>
      <c r="I162" s="25" t="e">
        <v>#N/A</v>
      </c>
      <c r="J162" s="25" t="e">
        <v>#N/A</v>
      </c>
      <c r="K162" s="25" t="e">
        <v>#N/A</v>
      </c>
      <c r="L162" s="25" t="e">
        <v>#N/A</v>
      </c>
    </row>
    <row r="163" spans="1:12">
      <c r="A163" t="s">
        <v>2603</v>
      </c>
      <c r="B163" s="22" t="s">
        <v>2778</v>
      </c>
      <c r="C163" t="s">
        <v>2525</v>
      </c>
      <c r="D163" s="25" t="s">
        <v>2550</v>
      </c>
      <c r="E163" s="25" t="s">
        <v>2551</v>
      </c>
      <c r="F163" s="25" t="s">
        <v>2546</v>
      </c>
      <c r="G163" s="25" t="e">
        <v>#N/A</v>
      </c>
      <c r="H163" s="25" t="e">
        <v>#N/A</v>
      </c>
      <c r="I163" s="25" t="e">
        <v>#N/A</v>
      </c>
      <c r="J163" s="25" t="e">
        <v>#N/A</v>
      </c>
      <c r="K163" s="25" t="e">
        <v>#N/A</v>
      </c>
      <c r="L163" s="25" t="e">
        <v>#N/A</v>
      </c>
    </row>
    <row r="164" spans="1:12">
      <c r="A164" t="s">
        <v>2604</v>
      </c>
      <c r="B164" s="22" t="s">
        <v>2779</v>
      </c>
      <c r="C164" t="s">
        <v>1136</v>
      </c>
      <c r="D164" s="25" t="s">
        <v>2550</v>
      </c>
      <c r="E164" s="25" t="s">
        <v>2551</v>
      </c>
      <c r="F164" s="25" t="s">
        <v>2546</v>
      </c>
      <c r="G164" s="25">
        <v>0</v>
      </c>
      <c r="H164" s="25">
        <v>0</v>
      </c>
      <c r="I164" s="25">
        <v>0</v>
      </c>
      <c r="J164" s="25">
        <v>0</v>
      </c>
      <c r="K164" s="25">
        <v>0</v>
      </c>
      <c r="L164" s="25">
        <v>1382</v>
      </c>
    </row>
    <row r="165" spans="1:12">
      <c r="A165" t="s">
        <v>2605</v>
      </c>
      <c r="B165" s="22" t="s">
        <v>2778</v>
      </c>
      <c r="C165" t="s">
        <v>1147</v>
      </c>
      <c r="D165" s="25" t="s">
        <v>2550</v>
      </c>
      <c r="E165" s="25" t="s">
        <v>2551</v>
      </c>
      <c r="F165" s="25" t="s">
        <v>2546</v>
      </c>
      <c r="G165" s="25" t="e">
        <v>#N/A</v>
      </c>
      <c r="H165" s="25" t="e">
        <v>#N/A</v>
      </c>
      <c r="I165" s="25" t="e">
        <v>#N/A</v>
      </c>
      <c r="J165" s="25" t="e">
        <v>#N/A</v>
      </c>
      <c r="K165" s="25" t="e">
        <v>#N/A</v>
      </c>
      <c r="L165" s="25" t="e">
        <v>#N/A</v>
      </c>
    </row>
    <row r="166" spans="1:12">
      <c r="A166" t="s">
        <v>2606</v>
      </c>
      <c r="B166" s="22" t="s">
        <v>2778</v>
      </c>
      <c r="C166" t="s">
        <v>1148</v>
      </c>
      <c r="D166" s="25" t="s">
        <v>2550</v>
      </c>
      <c r="E166" s="25" t="s">
        <v>2551</v>
      </c>
      <c r="F166" s="25" t="s">
        <v>2546</v>
      </c>
      <c r="G166" s="25" t="e">
        <v>#N/A</v>
      </c>
      <c r="H166" s="25" t="e">
        <v>#N/A</v>
      </c>
      <c r="I166" s="25" t="e">
        <v>#N/A</v>
      </c>
      <c r="J166" s="25" t="e">
        <v>#N/A</v>
      </c>
      <c r="K166" s="25" t="e">
        <v>#N/A</v>
      </c>
      <c r="L166" s="25" t="e">
        <v>#N/A</v>
      </c>
    </row>
    <row r="167" spans="1:12">
      <c r="A167" t="s">
        <v>2607</v>
      </c>
      <c r="B167" s="22" t="s">
        <v>2779</v>
      </c>
      <c r="C167" t="s">
        <v>1137</v>
      </c>
      <c r="D167" s="25" t="s">
        <v>2550</v>
      </c>
      <c r="E167" s="25" t="s">
        <v>2551</v>
      </c>
      <c r="F167" s="25" t="s">
        <v>2546</v>
      </c>
      <c r="G167" s="25">
        <v>31785</v>
      </c>
      <c r="H167" s="25">
        <v>25650</v>
      </c>
      <c r="I167" s="25">
        <v>28781</v>
      </c>
      <c r="J167" s="25">
        <v>40948</v>
      </c>
      <c r="K167" s="25">
        <v>71739</v>
      </c>
      <c r="L167" s="25">
        <v>98752</v>
      </c>
    </row>
    <row r="168" spans="1:12">
      <c r="A168" t="s">
        <v>2608</v>
      </c>
      <c r="B168" s="22" t="s">
        <v>2779</v>
      </c>
      <c r="C168" t="s">
        <v>1151</v>
      </c>
      <c r="D168" s="25" t="s">
        <v>2550</v>
      </c>
      <c r="E168" s="25" t="s">
        <v>2551</v>
      </c>
      <c r="F168" s="25" t="s">
        <v>2546</v>
      </c>
      <c r="G168" s="25">
        <v>201084</v>
      </c>
      <c r="H168" s="25">
        <v>204573</v>
      </c>
      <c r="I168" s="25">
        <v>204430</v>
      </c>
      <c r="J168" s="25">
        <v>204745</v>
      </c>
      <c r="K168" s="25">
        <v>223610</v>
      </c>
      <c r="L168" s="25">
        <v>268919</v>
      </c>
    </row>
    <row r="169" spans="1:12">
      <c r="A169" t="s">
        <v>2609</v>
      </c>
      <c r="B169" s="22" t="s">
        <v>2778</v>
      </c>
      <c r="C169" t="s">
        <v>1149</v>
      </c>
      <c r="D169" s="25" t="s">
        <v>2550</v>
      </c>
      <c r="E169" s="25" t="s">
        <v>2551</v>
      </c>
      <c r="F169" s="25" t="s">
        <v>2546</v>
      </c>
      <c r="G169" s="25" t="e">
        <v>#N/A</v>
      </c>
      <c r="H169" s="25" t="e">
        <v>#N/A</v>
      </c>
      <c r="I169" s="25" t="e">
        <v>#N/A</v>
      </c>
      <c r="J169" s="25" t="e">
        <v>#N/A</v>
      </c>
      <c r="K169" s="25" t="e">
        <v>#N/A</v>
      </c>
      <c r="L169" s="25" t="e">
        <v>#N/A</v>
      </c>
    </row>
    <row r="170" spans="1:12">
      <c r="A170" s="1" t="s">
        <v>2610</v>
      </c>
      <c r="B170" s="22" t="s">
        <v>2778</v>
      </c>
      <c r="C170" t="s">
        <v>1092</v>
      </c>
      <c r="D170" s="25" t="s">
        <v>2550</v>
      </c>
      <c r="E170" s="25" t="s">
        <v>2552</v>
      </c>
      <c r="F170" s="25" t="s">
        <v>2546</v>
      </c>
      <c r="G170" s="25" t="e">
        <v>#N/A</v>
      </c>
      <c r="H170" s="25" t="e">
        <v>#N/A</v>
      </c>
      <c r="I170" s="25" t="e">
        <v>#N/A</v>
      </c>
      <c r="J170" s="25" t="e">
        <v>#N/A</v>
      </c>
      <c r="K170" s="25" t="e">
        <v>#N/A</v>
      </c>
      <c r="L170" s="25" t="e">
        <v>#N/A</v>
      </c>
    </row>
    <row r="171" spans="1:12">
      <c r="A171" s="1" t="s">
        <v>2611</v>
      </c>
      <c r="B171" s="22" t="s">
        <v>2778</v>
      </c>
      <c r="C171" t="s">
        <v>1155</v>
      </c>
      <c r="D171" s="25" t="s">
        <v>2550</v>
      </c>
      <c r="E171" s="25" t="s">
        <v>2552</v>
      </c>
      <c r="F171" s="25" t="s">
        <v>2546</v>
      </c>
      <c r="G171" s="25" t="e">
        <v>#N/A</v>
      </c>
      <c r="H171" s="25" t="e">
        <v>#N/A</v>
      </c>
      <c r="I171" s="25" t="e">
        <v>#N/A</v>
      </c>
      <c r="J171" s="25" t="e">
        <v>#N/A</v>
      </c>
      <c r="K171" s="25" t="e">
        <v>#N/A</v>
      </c>
      <c r="L171" s="25" t="e">
        <v>#N/A</v>
      </c>
    </row>
    <row r="172" spans="1:12">
      <c r="A172" s="1" t="s">
        <v>2612</v>
      </c>
      <c r="B172" s="22" t="s">
        <v>2778</v>
      </c>
      <c r="C172" t="s">
        <v>1138</v>
      </c>
      <c r="D172" s="25" t="s">
        <v>2550</v>
      </c>
      <c r="E172" s="25" t="s">
        <v>2552</v>
      </c>
      <c r="F172" s="25" t="s">
        <v>2546</v>
      </c>
      <c r="G172" s="25" t="e">
        <v>#N/A</v>
      </c>
      <c r="H172" s="25" t="e">
        <v>#N/A</v>
      </c>
      <c r="I172" s="25" t="e">
        <v>#N/A</v>
      </c>
      <c r="J172" s="25" t="e">
        <v>#N/A</v>
      </c>
      <c r="K172" s="25" t="e">
        <v>#N/A</v>
      </c>
      <c r="L172" s="25" t="e">
        <v>#N/A</v>
      </c>
    </row>
    <row r="173" spans="1:12">
      <c r="A173" s="1" t="s">
        <v>2613</v>
      </c>
      <c r="B173" s="22" t="s">
        <v>2779</v>
      </c>
      <c r="C173" t="s">
        <v>1093</v>
      </c>
      <c r="D173" s="25" t="s">
        <v>2550</v>
      </c>
      <c r="E173" s="25" t="s">
        <v>2552</v>
      </c>
      <c r="F173" s="25" t="s">
        <v>2546</v>
      </c>
      <c r="G173" s="25">
        <v>45202</v>
      </c>
      <c r="H173" s="25">
        <v>49793</v>
      </c>
      <c r="I173" s="25">
        <v>52695</v>
      </c>
      <c r="J173" s="25">
        <v>57343</v>
      </c>
      <c r="K173" s="25">
        <v>62383</v>
      </c>
      <c r="L173" s="25">
        <v>61566</v>
      </c>
    </row>
    <row r="174" spans="1:12">
      <c r="A174" s="1" t="s">
        <v>2614</v>
      </c>
      <c r="B174" s="22" t="s">
        <v>2778</v>
      </c>
      <c r="C174" t="s">
        <v>1139</v>
      </c>
      <c r="D174" s="25" t="s">
        <v>2550</v>
      </c>
      <c r="E174" s="25" t="s">
        <v>2552</v>
      </c>
      <c r="F174" s="25" t="s">
        <v>2546</v>
      </c>
      <c r="G174" s="25" t="e">
        <v>#N/A</v>
      </c>
      <c r="H174" s="25" t="e">
        <v>#N/A</v>
      </c>
      <c r="I174" s="25" t="e">
        <v>#N/A</v>
      </c>
      <c r="J174" s="25" t="e">
        <v>#N/A</v>
      </c>
      <c r="K174" s="25" t="e">
        <v>#N/A</v>
      </c>
      <c r="L174" s="25" t="e">
        <v>#N/A</v>
      </c>
    </row>
    <row r="175" spans="1:12">
      <c r="A175" s="1" t="s">
        <v>2615</v>
      </c>
      <c r="B175" s="22" t="s">
        <v>2778</v>
      </c>
      <c r="C175" t="s">
        <v>1140</v>
      </c>
      <c r="D175" s="25" t="s">
        <v>2550</v>
      </c>
      <c r="E175" s="25" t="s">
        <v>2552</v>
      </c>
      <c r="F175" s="25" t="s">
        <v>2546</v>
      </c>
      <c r="G175" s="25" t="e">
        <v>#N/A</v>
      </c>
      <c r="H175" s="25" t="e">
        <v>#N/A</v>
      </c>
      <c r="I175" s="25" t="e">
        <v>#N/A</v>
      </c>
      <c r="J175" s="25" t="e">
        <v>#N/A</v>
      </c>
      <c r="K175" s="25" t="e">
        <v>#N/A</v>
      </c>
      <c r="L175" s="25" t="e">
        <v>#N/A</v>
      </c>
    </row>
    <row r="176" spans="1:12">
      <c r="A176" s="1" t="s">
        <v>2616</v>
      </c>
      <c r="B176" s="22" t="s">
        <v>2779</v>
      </c>
      <c r="C176" t="s">
        <v>1094</v>
      </c>
      <c r="D176" s="25" t="s">
        <v>2550</v>
      </c>
      <c r="E176" s="25" t="s">
        <v>2552</v>
      </c>
      <c r="F176" s="25" t="s">
        <v>2546</v>
      </c>
      <c r="G176" s="25">
        <v>15048</v>
      </c>
      <c r="H176" s="25">
        <v>18412</v>
      </c>
      <c r="I176" s="25">
        <v>20452</v>
      </c>
      <c r="J176" s="25">
        <v>24641</v>
      </c>
      <c r="K176" s="25">
        <v>26587</v>
      </c>
      <c r="L176" s="25">
        <v>27293</v>
      </c>
    </row>
    <row r="177" spans="1:12">
      <c r="A177" s="1" t="s">
        <v>2617</v>
      </c>
      <c r="B177" s="22" t="s">
        <v>2778</v>
      </c>
      <c r="C177" t="s">
        <v>1026</v>
      </c>
      <c r="D177" s="25" t="s">
        <v>2550</v>
      </c>
      <c r="E177" s="25" t="s">
        <v>2552</v>
      </c>
      <c r="F177" s="25" t="s">
        <v>2546</v>
      </c>
      <c r="G177" s="25" t="e">
        <v>#N/A</v>
      </c>
      <c r="H177" s="25" t="e">
        <v>#N/A</v>
      </c>
      <c r="I177" s="25" t="e">
        <v>#N/A</v>
      </c>
      <c r="J177" s="25" t="e">
        <v>#N/A</v>
      </c>
      <c r="K177" s="25" t="e">
        <v>#N/A</v>
      </c>
      <c r="L177" s="25" t="e">
        <v>#N/A</v>
      </c>
    </row>
    <row r="178" spans="1:12">
      <c r="A178" s="1" t="s">
        <v>2618</v>
      </c>
      <c r="B178" s="22" t="s">
        <v>2778</v>
      </c>
      <c r="C178" t="s">
        <v>1027</v>
      </c>
      <c r="D178" s="25" t="s">
        <v>2550</v>
      </c>
      <c r="E178" s="25" t="s">
        <v>2552</v>
      </c>
      <c r="F178" s="25" t="s">
        <v>2546</v>
      </c>
      <c r="G178" s="25" t="e">
        <v>#N/A</v>
      </c>
      <c r="H178" s="25" t="e">
        <v>#N/A</v>
      </c>
      <c r="I178" s="25" t="e">
        <v>#N/A</v>
      </c>
      <c r="J178" s="25" t="e">
        <v>#N/A</v>
      </c>
      <c r="K178" s="25" t="e">
        <v>#N/A</v>
      </c>
      <c r="L178" s="25" t="e">
        <v>#N/A</v>
      </c>
    </row>
    <row r="179" spans="1:12">
      <c r="A179" s="1" t="s">
        <v>2619</v>
      </c>
      <c r="B179" s="22" t="s">
        <v>2779</v>
      </c>
      <c r="C179" t="s">
        <v>1150</v>
      </c>
      <c r="D179" s="25" t="s">
        <v>2550</v>
      </c>
      <c r="E179" s="25" t="s">
        <v>2552</v>
      </c>
      <c r="F179" s="25" t="s">
        <v>2546</v>
      </c>
      <c r="G179" s="25">
        <v>428810</v>
      </c>
      <c r="H179" s="25">
        <v>389376</v>
      </c>
      <c r="I179" s="25">
        <v>328554</v>
      </c>
      <c r="J179" s="25">
        <v>357209</v>
      </c>
      <c r="K179" s="25">
        <v>372296</v>
      </c>
      <c r="L179" s="25">
        <v>383066</v>
      </c>
    </row>
    <row r="180" spans="1:12">
      <c r="A180" s="1" t="s">
        <v>2620</v>
      </c>
      <c r="B180" s="22" t="s">
        <v>2778</v>
      </c>
      <c r="C180" t="s">
        <v>1028</v>
      </c>
      <c r="D180" s="25" t="s">
        <v>2550</v>
      </c>
      <c r="E180" s="25" t="s">
        <v>2552</v>
      </c>
      <c r="F180" s="25" t="s">
        <v>2546</v>
      </c>
      <c r="G180" s="25" t="e">
        <v>#N/A</v>
      </c>
      <c r="H180" s="25" t="e">
        <v>#N/A</v>
      </c>
      <c r="I180" s="25" t="e">
        <v>#N/A</v>
      </c>
      <c r="J180" s="25" t="e">
        <v>#N/A</v>
      </c>
      <c r="K180" s="25" t="e">
        <v>#N/A</v>
      </c>
      <c r="L180" s="25" t="e">
        <v>#N/A</v>
      </c>
    </row>
    <row r="181" spans="1:12">
      <c r="A181" s="1" t="s">
        <v>2621</v>
      </c>
      <c r="B181" s="22" t="s">
        <v>2778</v>
      </c>
      <c r="C181" t="s">
        <v>1029</v>
      </c>
      <c r="D181" s="25" t="s">
        <v>2550</v>
      </c>
      <c r="E181" s="25" t="s">
        <v>2552</v>
      </c>
      <c r="F181" s="25" t="s">
        <v>2546</v>
      </c>
      <c r="G181" s="25" t="e">
        <v>#N/A</v>
      </c>
      <c r="H181" s="25" t="e">
        <v>#N/A</v>
      </c>
      <c r="I181" s="25" t="e">
        <v>#N/A</v>
      </c>
      <c r="J181" s="25" t="e">
        <v>#N/A</v>
      </c>
      <c r="K181" s="25" t="e">
        <v>#N/A</v>
      </c>
      <c r="L181" s="25" t="e">
        <v>#N/A</v>
      </c>
    </row>
    <row r="182" spans="1:12">
      <c r="A182" s="1" t="s">
        <v>2622</v>
      </c>
      <c r="B182" s="22" t="s">
        <v>2779</v>
      </c>
      <c r="C182" t="s">
        <v>1030</v>
      </c>
      <c r="D182" s="25" t="s">
        <v>2550</v>
      </c>
      <c r="E182" s="25" t="s">
        <v>2552</v>
      </c>
      <c r="F182" s="25" t="s">
        <v>2546</v>
      </c>
      <c r="G182" s="25">
        <v>19109</v>
      </c>
      <c r="H182" s="25">
        <v>20708</v>
      </c>
      <c r="I182" s="25">
        <v>20135</v>
      </c>
      <c r="J182" s="25">
        <v>21250</v>
      </c>
      <c r="K182" s="25">
        <v>23598</v>
      </c>
      <c r="L182" s="25">
        <v>26138</v>
      </c>
    </row>
    <row r="183" spans="1:12">
      <c r="A183" s="1" t="s">
        <v>2623</v>
      </c>
      <c r="B183" s="22" t="s">
        <v>2779</v>
      </c>
      <c r="C183" t="s">
        <v>1031</v>
      </c>
      <c r="D183" s="25" t="s">
        <v>2550</v>
      </c>
      <c r="E183" s="25" t="s">
        <v>2552</v>
      </c>
      <c r="F183" s="25" t="s">
        <v>2546</v>
      </c>
      <c r="G183" s="25">
        <v>3116</v>
      </c>
      <c r="H183" s="25">
        <v>4653</v>
      </c>
      <c r="I183" s="25">
        <v>6192</v>
      </c>
      <c r="J183" s="25">
        <v>7211</v>
      </c>
      <c r="K183" s="25">
        <v>5976</v>
      </c>
      <c r="L183" s="25">
        <v>5522</v>
      </c>
    </row>
    <row r="184" spans="1:12">
      <c r="A184" s="1" t="s">
        <v>2624</v>
      </c>
      <c r="B184" s="22" t="s">
        <v>2779</v>
      </c>
      <c r="C184" t="s">
        <v>1032</v>
      </c>
      <c r="D184" s="25" t="s">
        <v>2550</v>
      </c>
      <c r="E184" s="25" t="s">
        <v>2552</v>
      </c>
      <c r="F184" s="25" t="s">
        <v>2546</v>
      </c>
      <c r="G184" s="25">
        <v>6017</v>
      </c>
      <c r="H184" s="25">
        <v>4154</v>
      </c>
      <c r="I184" s="25">
        <v>4247</v>
      </c>
      <c r="J184" s="25">
        <v>4976</v>
      </c>
      <c r="K184" s="25">
        <v>4264</v>
      </c>
      <c r="L184" s="25">
        <v>4330</v>
      </c>
    </row>
    <row r="185" spans="1:12">
      <c r="A185" s="1" t="s">
        <v>2625</v>
      </c>
      <c r="B185" s="22" t="s">
        <v>2779</v>
      </c>
      <c r="C185" t="s">
        <v>1033</v>
      </c>
      <c r="D185" s="25" t="s">
        <v>2550</v>
      </c>
      <c r="E185" s="25" t="s">
        <v>2552</v>
      </c>
      <c r="F185" s="25" t="s">
        <v>2546</v>
      </c>
      <c r="G185" s="25">
        <v>159600</v>
      </c>
      <c r="H185" s="25">
        <v>182386</v>
      </c>
      <c r="I185" s="25">
        <v>139388</v>
      </c>
      <c r="J185" s="25">
        <v>158150</v>
      </c>
      <c r="K185" s="25">
        <v>168047</v>
      </c>
      <c r="L185" s="25">
        <v>181557</v>
      </c>
    </row>
    <row r="186" spans="1:12">
      <c r="A186" s="1" t="s">
        <v>2626</v>
      </c>
      <c r="B186" s="22" t="s">
        <v>2779</v>
      </c>
      <c r="C186" t="s">
        <v>1034</v>
      </c>
      <c r="D186" s="25" t="s">
        <v>2550</v>
      </c>
      <c r="E186" s="25" t="s">
        <v>2552</v>
      </c>
      <c r="F186" s="25" t="s">
        <v>2546</v>
      </c>
      <c r="G186" s="25">
        <v>74784</v>
      </c>
      <c r="H186" s="25">
        <v>67736</v>
      </c>
      <c r="I186" s="25">
        <v>67654</v>
      </c>
      <c r="J186" s="25">
        <v>73243</v>
      </c>
      <c r="K186" s="25">
        <v>62521</v>
      </c>
      <c r="L186" s="25">
        <v>63217</v>
      </c>
    </row>
    <row r="187" spans="1:12">
      <c r="A187" s="1" t="s">
        <v>2627</v>
      </c>
      <c r="B187" s="22" t="s">
        <v>2778</v>
      </c>
      <c r="C187" t="s">
        <v>1141</v>
      </c>
      <c r="D187" s="25" t="s">
        <v>2550</v>
      </c>
      <c r="E187" s="25" t="s">
        <v>2552</v>
      </c>
      <c r="F187" s="25" t="s">
        <v>2546</v>
      </c>
      <c r="G187" s="25" t="e">
        <v>#N/A</v>
      </c>
      <c r="H187" s="25" t="e">
        <v>#N/A</v>
      </c>
      <c r="I187" s="25" t="e">
        <v>#N/A</v>
      </c>
      <c r="J187" s="25" t="e">
        <v>#N/A</v>
      </c>
      <c r="K187" s="25" t="e">
        <v>#N/A</v>
      </c>
      <c r="L187" s="25" t="e">
        <v>#N/A</v>
      </c>
    </row>
    <row r="188" spans="1:12">
      <c r="A188" s="1" t="s">
        <v>2628</v>
      </c>
      <c r="B188" s="22" t="s">
        <v>2779</v>
      </c>
      <c r="C188" t="s">
        <v>1035</v>
      </c>
      <c r="D188" s="25" t="s">
        <v>2550</v>
      </c>
      <c r="E188" s="25" t="s">
        <v>2552</v>
      </c>
      <c r="F188" s="25" t="s">
        <v>2546</v>
      </c>
      <c r="G188" s="25">
        <v>69787</v>
      </c>
      <c r="H188" s="25">
        <v>77189</v>
      </c>
      <c r="I188" s="25">
        <v>79624</v>
      </c>
      <c r="J188" s="25">
        <v>102071</v>
      </c>
      <c r="K188" s="25">
        <v>94178</v>
      </c>
      <c r="L188" s="25">
        <v>117261</v>
      </c>
    </row>
    <row r="189" spans="1:12">
      <c r="A189" s="1" t="s">
        <v>2629</v>
      </c>
      <c r="B189" s="22" t="s">
        <v>2779</v>
      </c>
      <c r="C189" t="s">
        <v>1036</v>
      </c>
      <c r="D189" s="25" t="s">
        <v>2550</v>
      </c>
      <c r="E189" s="25" t="s">
        <v>2552</v>
      </c>
      <c r="F189" s="25" t="s">
        <v>2546</v>
      </c>
      <c r="G189" s="25">
        <v>1194</v>
      </c>
      <c r="H189" s="25">
        <v>1212</v>
      </c>
      <c r="I189" s="25">
        <v>917</v>
      </c>
      <c r="J189" s="25">
        <v>1004</v>
      </c>
      <c r="K189" s="25">
        <v>616</v>
      </c>
      <c r="L189" s="25">
        <v>575</v>
      </c>
    </row>
    <row r="190" spans="1:12">
      <c r="A190" s="1" t="s">
        <v>2630</v>
      </c>
      <c r="B190" s="22" t="s">
        <v>2779</v>
      </c>
      <c r="C190" t="s">
        <v>1037</v>
      </c>
      <c r="D190" s="25" t="s">
        <v>2550</v>
      </c>
      <c r="E190" s="25" t="s">
        <v>2552</v>
      </c>
      <c r="F190" s="25" t="s">
        <v>2546</v>
      </c>
      <c r="G190" s="25">
        <v>1348</v>
      </c>
      <c r="H190" s="25">
        <v>2127</v>
      </c>
      <c r="I190" s="25">
        <v>787</v>
      </c>
      <c r="J190" s="25">
        <v>638</v>
      </c>
      <c r="K190" s="25">
        <v>1814</v>
      </c>
      <c r="L190" s="25">
        <v>2052</v>
      </c>
    </row>
    <row r="191" spans="1:12">
      <c r="A191" s="1" t="s">
        <v>2631</v>
      </c>
      <c r="B191" s="22" t="s">
        <v>2779</v>
      </c>
      <c r="C191" t="s">
        <v>1156</v>
      </c>
      <c r="D191" s="25" t="s">
        <v>2550</v>
      </c>
      <c r="E191" s="25" t="s">
        <v>2552</v>
      </c>
      <c r="F191" s="25" t="s">
        <v>2546</v>
      </c>
      <c r="G191" s="25">
        <v>0</v>
      </c>
      <c r="H191" s="25">
        <v>0</v>
      </c>
      <c r="I191" s="25">
        <v>0</v>
      </c>
      <c r="J191" s="25">
        <v>0</v>
      </c>
      <c r="K191" s="25">
        <v>0</v>
      </c>
      <c r="L191" s="25">
        <v>0</v>
      </c>
    </row>
    <row r="192" spans="1:12">
      <c r="A192" s="1" t="s">
        <v>2632</v>
      </c>
      <c r="B192" s="22" t="s">
        <v>2779</v>
      </c>
      <c r="C192" t="s">
        <v>1038</v>
      </c>
      <c r="D192" s="25" t="s">
        <v>2550</v>
      </c>
      <c r="E192" s="25" t="s">
        <v>2552</v>
      </c>
      <c r="F192" s="25" t="s">
        <v>2546</v>
      </c>
      <c r="G192" s="25">
        <v>4681</v>
      </c>
      <c r="H192" s="25">
        <v>4013</v>
      </c>
      <c r="I192" s="25">
        <v>3687</v>
      </c>
      <c r="J192" s="25">
        <v>4038</v>
      </c>
      <c r="K192" s="25">
        <v>4370</v>
      </c>
      <c r="L192" s="25">
        <v>4661</v>
      </c>
    </row>
    <row r="193" spans="1:12">
      <c r="A193" s="1" t="s">
        <v>2633</v>
      </c>
      <c r="B193" s="22" t="s">
        <v>2779</v>
      </c>
      <c r="C193" t="s">
        <v>1039</v>
      </c>
      <c r="D193" s="25" t="s">
        <v>2550</v>
      </c>
      <c r="E193" s="25" t="s">
        <v>2552</v>
      </c>
      <c r="F193" s="25" t="s">
        <v>2546</v>
      </c>
      <c r="G193" s="25">
        <v>0</v>
      </c>
      <c r="H193" s="25">
        <v>0</v>
      </c>
      <c r="I193" s="25">
        <v>448</v>
      </c>
      <c r="J193" s="25">
        <v>411</v>
      </c>
      <c r="K193" s="25">
        <v>0</v>
      </c>
      <c r="L193" s="25">
        <v>0</v>
      </c>
    </row>
    <row r="194" spans="1:12">
      <c r="A194" s="1" t="s">
        <v>2634</v>
      </c>
      <c r="B194" s="22" t="s">
        <v>2779</v>
      </c>
      <c r="C194" t="s">
        <v>1040</v>
      </c>
      <c r="D194" s="25" t="s">
        <v>2550</v>
      </c>
      <c r="E194" s="25" t="s">
        <v>2552</v>
      </c>
      <c r="F194" s="25" t="s">
        <v>2546</v>
      </c>
      <c r="G194" s="25">
        <v>6651</v>
      </c>
      <c r="H194" s="25">
        <v>5786</v>
      </c>
      <c r="I194" s="25">
        <v>11905</v>
      </c>
      <c r="J194" s="25">
        <v>8906</v>
      </c>
      <c r="K194" s="25">
        <v>6217</v>
      </c>
      <c r="L194" s="25">
        <v>7726</v>
      </c>
    </row>
    <row r="195" spans="1:12">
      <c r="A195" s="1" t="s">
        <v>2635</v>
      </c>
      <c r="B195" s="22" t="s">
        <v>2778</v>
      </c>
      <c r="C195" t="s">
        <v>1142</v>
      </c>
      <c r="D195" s="25" t="s">
        <v>2550</v>
      </c>
      <c r="E195" s="25" t="s">
        <v>2552</v>
      </c>
      <c r="F195" s="25" t="s">
        <v>2546</v>
      </c>
      <c r="G195" s="25" t="e">
        <v>#N/A</v>
      </c>
      <c r="H195" s="25" t="e">
        <v>#N/A</v>
      </c>
      <c r="I195" s="25" t="e">
        <v>#N/A</v>
      </c>
      <c r="J195" s="25" t="e">
        <v>#N/A</v>
      </c>
      <c r="K195" s="25" t="e">
        <v>#N/A</v>
      </c>
      <c r="L195" s="25" t="e">
        <v>#N/A</v>
      </c>
    </row>
    <row r="196" spans="1:12">
      <c r="A196" s="1" t="s">
        <v>2636</v>
      </c>
      <c r="B196" s="22" t="s">
        <v>2778</v>
      </c>
      <c r="C196" t="s">
        <v>1143</v>
      </c>
      <c r="D196" s="25" t="s">
        <v>2550</v>
      </c>
      <c r="E196" s="25" t="s">
        <v>2552</v>
      </c>
      <c r="F196" s="25" t="s">
        <v>2546</v>
      </c>
      <c r="G196" s="25" t="e">
        <v>#N/A</v>
      </c>
      <c r="H196" s="25" t="e">
        <v>#N/A</v>
      </c>
      <c r="I196" s="25" t="e">
        <v>#N/A</v>
      </c>
      <c r="J196" s="25" t="e">
        <v>#N/A</v>
      </c>
      <c r="K196" s="25" t="e">
        <v>#N/A</v>
      </c>
      <c r="L196" s="25" t="e">
        <v>#N/A</v>
      </c>
    </row>
    <row r="197" spans="1:12">
      <c r="A197" s="1" t="s">
        <v>2637</v>
      </c>
      <c r="B197" s="22" t="s">
        <v>2778</v>
      </c>
      <c r="C197" t="s">
        <v>1041</v>
      </c>
      <c r="D197" s="25" t="s">
        <v>2550</v>
      </c>
      <c r="E197" s="25" t="s">
        <v>2552</v>
      </c>
      <c r="F197" s="25" t="s">
        <v>2546</v>
      </c>
      <c r="G197" s="25" t="e">
        <v>#N/A</v>
      </c>
      <c r="H197" s="25" t="e">
        <v>#N/A</v>
      </c>
      <c r="I197" s="25" t="e">
        <v>#N/A</v>
      </c>
      <c r="J197" s="25" t="e">
        <v>#N/A</v>
      </c>
      <c r="K197" s="25" t="e">
        <v>#N/A</v>
      </c>
      <c r="L197" s="25" t="e">
        <v>#N/A</v>
      </c>
    </row>
    <row r="198" spans="1:12">
      <c r="A198" s="1" t="s">
        <v>2638</v>
      </c>
      <c r="B198" s="22" t="s">
        <v>2778</v>
      </c>
      <c r="C198" t="s">
        <v>1042</v>
      </c>
      <c r="D198" s="25" t="s">
        <v>2550</v>
      </c>
      <c r="E198" s="25" t="s">
        <v>2552</v>
      </c>
      <c r="F198" s="25" t="s">
        <v>2546</v>
      </c>
      <c r="G198" s="25" t="e">
        <v>#N/A</v>
      </c>
      <c r="H198" s="25" t="e">
        <v>#N/A</v>
      </c>
      <c r="I198" s="25" t="e">
        <v>#N/A</v>
      </c>
      <c r="J198" s="25" t="e">
        <v>#N/A</v>
      </c>
      <c r="K198" s="25" t="e">
        <v>#N/A</v>
      </c>
      <c r="L198" s="25" t="e">
        <v>#N/A</v>
      </c>
    </row>
    <row r="199" spans="1:12">
      <c r="A199" s="1" t="s">
        <v>2639</v>
      </c>
      <c r="B199" s="22" t="s">
        <v>2778</v>
      </c>
      <c r="C199" t="s">
        <v>1043</v>
      </c>
      <c r="D199" s="25" t="s">
        <v>2550</v>
      </c>
      <c r="E199" s="25" t="s">
        <v>2552</v>
      </c>
      <c r="F199" s="25" t="s">
        <v>2546</v>
      </c>
      <c r="G199" s="25" t="e">
        <v>#N/A</v>
      </c>
      <c r="H199" s="25" t="e">
        <v>#N/A</v>
      </c>
      <c r="I199" s="25" t="e">
        <v>#N/A</v>
      </c>
      <c r="J199" s="25" t="e">
        <v>#N/A</v>
      </c>
      <c r="K199" s="25" t="e">
        <v>#N/A</v>
      </c>
      <c r="L199" s="25" t="e">
        <v>#N/A</v>
      </c>
    </row>
    <row r="200" spans="1:12">
      <c r="A200" s="1" t="s">
        <v>2640</v>
      </c>
      <c r="B200" s="22" t="s">
        <v>2779</v>
      </c>
      <c r="C200" t="s">
        <v>1044</v>
      </c>
      <c r="D200" s="25" t="s">
        <v>2550</v>
      </c>
      <c r="E200" s="25" t="s">
        <v>2552</v>
      </c>
      <c r="F200" s="25" t="s">
        <v>2546</v>
      </c>
      <c r="G200" s="25">
        <v>881</v>
      </c>
      <c r="H200" s="25">
        <v>918</v>
      </c>
      <c r="I200" s="25">
        <v>755</v>
      </c>
      <c r="J200" s="25">
        <v>786</v>
      </c>
      <c r="K200" s="25">
        <v>715</v>
      </c>
      <c r="L200" s="25">
        <v>873</v>
      </c>
    </row>
    <row r="201" spans="1:12">
      <c r="A201" s="1" t="s">
        <v>2641</v>
      </c>
      <c r="B201" s="22" t="s">
        <v>2778</v>
      </c>
      <c r="C201" t="s">
        <v>1154</v>
      </c>
      <c r="D201" s="25" t="s">
        <v>2550</v>
      </c>
      <c r="E201" s="25" t="s">
        <v>2552</v>
      </c>
      <c r="F201" s="25" t="s">
        <v>2546</v>
      </c>
      <c r="G201" s="25" t="e">
        <v>#N/A</v>
      </c>
      <c r="H201" s="25" t="e">
        <v>#N/A</v>
      </c>
      <c r="I201" s="25" t="e">
        <v>#N/A</v>
      </c>
      <c r="J201" s="25" t="e">
        <v>#N/A</v>
      </c>
      <c r="K201" s="25" t="e">
        <v>#N/A</v>
      </c>
      <c r="L201" s="25" t="e">
        <v>#N/A</v>
      </c>
    </row>
    <row r="202" spans="1:12">
      <c r="A202" s="1" t="s">
        <v>2642</v>
      </c>
      <c r="B202" s="22" t="s">
        <v>2778</v>
      </c>
      <c r="C202" t="s">
        <v>1153</v>
      </c>
      <c r="D202" s="25" t="s">
        <v>2550</v>
      </c>
      <c r="E202" s="25" t="s">
        <v>2552</v>
      </c>
      <c r="F202" s="25" t="s">
        <v>2546</v>
      </c>
      <c r="G202" s="25" t="e">
        <v>#N/A</v>
      </c>
      <c r="H202" s="25" t="e">
        <v>#N/A</v>
      </c>
      <c r="I202" s="25" t="e">
        <v>#N/A</v>
      </c>
      <c r="J202" s="25" t="e">
        <v>#N/A</v>
      </c>
      <c r="K202" s="25" t="e">
        <v>#N/A</v>
      </c>
      <c r="L202" s="25" t="e">
        <v>#N/A</v>
      </c>
    </row>
    <row r="203" spans="1:12">
      <c r="A203" s="1" t="s">
        <v>2643</v>
      </c>
      <c r="B203" s="22" t="s">
        <v>2778</v>
      </c>
      <c r="C203" t="s">
        <v>1050</v>
      </c>
      <c r="D203" s="25" t="s">
        <v>2550</v>
      </c>
      <c r="E203" s="25" t="s">
        <v>2552</v>
      </c>
      <c r="F203" s="25" t="s">
        <v>2546</v>
      </c>
      <c r="G203" s="25" t="e">
        <v>#N/A</v>
      </c>
      <c r="H203" s="25" t="e">
        <v>#N/A</v>
      </c>
      <c r="I203" s="25" t="e">
        <v>#N/A</v>
      </c>
      <c r="J203" s="25" t="e">
        <v>#N/A</v>
      </c>
      <c r="K203" s="25" t="e">
        <v>#N/A</v>
      </c>
      <c r="L203" s="25" t="e">
        <v>#N/A</v>
      </c>
    </row>
    <row r="204" spans="1:12">
      <c r="A204" s="1" t="s">
        <v>2644</v>
      </c>
      <c r="B204" s="22" t="s">
        <v>2779</v>
      </c>
      <c r="C204" t="s">
        <v>1045</v>
      </c>
      <c r="D204" s="25" t="s">
        <v>2550</v>
      </c>
      <c r="E204" s="25" t="s">
        <v>2552</v>
      </c>
      <c r="F204" s="25" t="s">
        <v>2546</v>
      </c>
      <c r="G204" s="25">
        <v>3024</v>
      </c>
      <c r="H204" s="25">
        <v>3163</v>
      </c>
      <c r="I204" s="25">
        <v>9436</v>
      </c>
      <c r="J204" s="25">
        <v>7830</v>
      </c>
      <c r="K204" s="25">
        <v>9497</v>
      </c>
      <c r="L204" s="25">
        <v>10132</v>
      </c>
    </row>
    <row r="205" spans="1:12">
      <c r="A205" s="1" t="s">
        <v>2645</v>
      </c>
      <c r="B205" s="22" t="s">
        <v>2779</v>
      </c>
      <c r="C205" t="s">
        <v>1046</v>
      </c>
      <c r="D205" s="25" t="s">
        <v>2550</v>
      </c>
      <c r="E205" s="25" t="s">
        <v>2552</v>
      </c>
      <c r="F205" s="25" t="s">
        <v>2546</v>
      </c>
      <c r="G205" s="25">
        <v>16616</v>
      </c>
      <c r="H205" s="25">
        <v>17200</v>
      </c>
      <c r="I205" s="25">
        <v>13268</v>
      </c>
      <c r="J205" s="25">
        <v>18118</v>
      </c>
      <c r="K205" s="25">
        <v>11144</v>
      </c>
      <c r="L205" s="25">
        <v>5505</v>
      </c>
    </row>
    <row r="206" spans="1:12">
      <c r="A206" s="1" t="s">
        <v>2646</v>
      </c>
      <c r="B206" s="22" t="s">
        <v>2779</v>
      </c>
      <c r="C206" t="s">
        <v>1047</v>
      </c>
      <c r="D206" s="25" t="s">
        <v>2550</v>
      </c>
      <c r="E206" s="25" t="s">
        <v>2552</v>
      </c>
      <c r="F206" s="25" t="s">
        <v>2546</v>
      </c>
      <c r="G206" s="25">
        <v>36892</v>
      </c>
      <c r="H206" s="25">
        <v>37938</v>
      </c>
      <c r="I206" s="25">
        <v>39863</v>
      </c>
      <c r="J206" s="25">
        <v>50957</v>
      </c>
      <c r="K206" s="25">
        <v>64709</v>
      </c>
      <c r="L206" s="25">
        <v>64217</v>
      </c>
    </row>
    <row r="207" spans="1:12">
      <c r="A207" s="1" t="s">
        <v>2647</v>
      </c>
      <c r="B207" s="22" t="s">
        <v>2779</v>
      </c>
      <c r="C207" t="s">
        <v>1048</v>
      </c>
      <c r="D207" s="25" t="s">
        <v>2550</v>
      </c>
      <c r="E207" s="25" t="s">
        <v>2552</v>
      </c>
      <c r="F207" s="25" t="s">
        <v>2546</v>
      </c>
      <c r="G207" s="25">
        <v>41727</v>
      </c>
      <c r="H207" s="25">
        <v>43583</v>
      </c>
      <c r="I207" s="25">
        <v>43516</v>
      </c>
      <c r="J207" s="25">
        <v>45214</v>
      </c>
      <c r="K207" s="25">
        <v>50606</v>
      </c>
      <c r="L207" s="25">
        <v>50226</v>
      </c>
    </row>
    <row r="208" spans="1:12">
      <c r="A208" s="1" t="s">
        <v>2648</v>
      </c>
      <c r="B208" s="22" t="s">
        <v>2778</v>
      </c>
      <c r="C208" t="s">
        <v>1144</v>
      </c>
      <c r="D208" s="25" t="s">
        <v>2550</v>
      </c>
      <c r="E208" s="25" t="s">
        <v>2552</v>
      </c>
      <c r="F208" s="25" t="s">
        <v>2546</v>
      </c>
      <c r="G208" s="25" t="e">
        <v>#N/A</v>
      </c>
      <c r="H208" s="25" t="e">
        <v>#N/A</v>
      </c>
      <c r="I208" s="25" t="e">
        <v>#N/A</v>
      </c>
      <c r="J208" s="25" t="e">
        <v>#N/A</v>
      </c>
      <c r="K208" s="25" t="e">
        <v>#N/A</v>
      </c>
      <c r="L208" s="25" t="e">
        <v>#N/A</v>
      </c>
    </row>
    <row r="209" spans="1:12">
      <c r="A209" s="1" t="s">
        <v>2649</v>
      </c>
      <c r="B209" s="22" t="s">
        <v>2778</v>
      </c>
      <c r="C209" t="s">
        <v>1049</v>
      </c>
      <c r="D209" s="25" t="s">
        <v>2550</v>
      </c>
      <c r="E209" s="25" t="s">
        <v>2552</v>
      </c>
      <c r="F209" s="25" t="s">
        <v>2546</v>
      </c>
      <c r="G209" s="25" t="e">
        <v>#N/A</v>
      </c>
      <c r="H209" s="25" t="e">
        <v>#N/A</v>
      </c>
      <c r="I209" s="25" t="e">
        <v>#N/A</v>
      </c>
      <c r="J209" s="25" t="e">
        <v>#N/A</v>
      </c>
      <c r="K209" s="25" t="e">
        <v>#N/A</v>
      </c>
      <c r="L209" s="25" t="e">
        <v>#N/A</v>
      </c>
    </row>
    <row r="210" spans="1:12">
      <c r="A210" s="1" t="s">
        <v>2650</v>
      </c>
      <c r="B210" s="22" t="s">
        <v>2778</v>
      </c>
      <c r="C210" t="s">
        <v>1145</v>
      </c>
      <c r="D210" s="25" t="s">
        <v>2550</v>
      </c>
      <c r="E210" s="25" t="s">
        <v>2552</v>
      </c>
      <c r="F210" s="25" t="s">
        <v>2546</v>
      </c>
      <c r="G210" s="25" t="e">
        <v>#N/A</v>
      </c>
      <c r="H210" s="25" t="e">
        <v>#N/A</v>
      </c>
      <c r="I210" s="25" t="e">
        <v>#N/A</v>
      </c>
      <c r="J210" s="25" t="e">
        <v>#N/A</v>
      </c>
      <c r="K210" s="25" t="e">
        <v>#N/A</v>
      </c>
      <c r="L210" s="25" t="e">
        <v>#N/A</v>
      </c>
    </row>
    <row r="211" spans="1:12">
      <c r="A211" s="1" t="s">
        <v>2651</v>
      </c>
      <c r="B211" s="22" t="s">
        <v>2778</v>
      </c>
      <c r="C211" t="s">
        <v>1096</v>
      </c>
      <c r="D211" s="25" t="s">
        <v>2550</v>
      </c>
      <c r="E211" s="25" t="s">
        <v>2552</v>
      </c>
      <c r="F211" s="25" t="s">
        <v>2546</v>
      </c>
      <c r="G211" s="25" t="e">
        <v>#N/A</v>
      </c>
      <c r="H211" s="25" t="e">
        <v>#N/A</v>
      </c>
      <c r="I211" s="25" t="e">
        <v>#N/A</v>
      </c>
      <c r="J211" s="25" t="e">
        <v>#N/A</v>
      </c>
      <c r="K211" s="25" t="e">
        <v>#N/A</v>
      </c>
      <c r="L211" s="25" t="e">
        <v>#N/A</v>
      </c>
    </row>
    <row r="212" spans="1:12">
      <c r="A212" s="1" t="s">
        <v>2652</v>
      </c>
      <c r="B212" s="22" t="s">
        <v>2778</v>
      </c>
      <c r="C212" t="s">
        <v>1129</v>
      </c>
      <c r="D212" s="25" t="s">
        <v>2550</v>
      </c>
      <c r="E212" s="25" t="s">
        <v>2552</v>
      </c>
      <c r="F212" s="25" t="s">
        <v>2546</v>
      </c>
      <c r="G212" s="25" t="e">
        <v>#N/A</v>
      </c>
      <c r="H212" s="25" t="e">
        <v>#N/A</v>
      </c>
      <c r="I212" s="25" t="e">
        <v>#N/A</v>
      </c>
      <c r="J212" s="25" t="e">
        <v>#N/A</v>
      </c>
      <c r="K212" s="25" t="e">
        <v>#N/A</v>
      </c>
      <c r="L212" s="25" t="e">
        <v>#N/A</v>
      </c>
    </row>
    <row r="213" spans="1:12">
      <c r="A213" s="1" t="s">
        <v>2653</v>
      </c>
      <c r="B213" s="22" t="s">
        <v>2778</v>
      </c>
      <c r="C213" t="s">
        <v>1130</v>
      </c>
      <c r="D213" s="25" t="s">
        <v>2550</v>
      </c>
      <c r="E213" s="25" t="s">
        <v>2552</v>
      </c>
      <c r="F213" s="25" t="s">
        <v>2546</v>
      </c>
      <c r="G213" s="25" t="e">
        <v>#N/A</v>
      </c>
      <c r="H213" s="25" t="e">
        <v>#N/A</v>
      </c>
      <c r="I213" s="25" t="e">
        <v>#N/A</v>
      </c>
      <c r="J213" s="25" t="e">
        <v>#N/A</v>
      </c>
      <c r="K213" s="25" t="e">
        <v>#N/A</v>
      </c>
      <c r="L213" s="25" t="e">
        <v>#N/A</v>
      </c>
    </row>
    <row r="214" spans="1:12">
      <c r="A214" s="1" t="s">
        <v>2654</v>
      </c>
      <c r="B214" s="22" t="s">
        <v>2779</v>
      </c>
      <c r="C214" t="s">
        <v>1131</v>
      </c>
      <c r="D214" s="25" t="s">
        <v>2550</v>
      </c>
      <c r="E214" s="25" t="s">
        <v>2552</v>
      </c>
      <c r="F214" s="25" t="s">
        <v>2546</v>
      </c>
      <c r="G214" s="25">
        <v>4984</v>
      </c>
      <c r="H214" s="25">
        <v>3035</v>
      </c>
      <c r="I214" s="25">
        <v>2468</v>
      </c>
      <c r="J214" s="25">
        <v>2164</v>
      </c>
      <c r="K214" s="25">
        <v>1927</v>
      </c>
      <c r="L214" s="25">
        <v>2822</v>
      </c>
    </row>
    <row r="215" spans="1:12">
      <c r="A215" s="1" t="s">
        <v>2655</v>
      </c>
      <c r="B215" s="22" t="s">
        <v>2779</v>
      </c>
      <c r="C215" t="s">
        <v>1132</v>
      </c>
      <c r="D215" s="25" t="s">
        <v>2550</v>
      </c>
      <c r="E215" s="25" t="s">
        <v>2552</v>
      </c>
      <c r="F215" s="25" t="s">
        <v>2546</v>
      </c>
      <c r="G215" s="25">
        <v>56630</v>
      </c>
      <c r="H215" s="25">
        <v>68657</v>
      </c>
      <c r="I215" s="25">
        <v>55164</v>
      </c>
      <c r="J215" s="25">
        <v>62236</v>
      </c>
      <c r="K215" s="25">
        <v>50263</v>
      </c>
      <c r="L215" s="25">
        <v>47110</v>
      </c>
    </row>
    <row r="216" spans="1:12">
      <c r="A216" s="1" t="s">
        <v>2656</v>
      </c>
      <c r="B216" s="22" t="s">
        <v>2779</v>
      </c>
      <c r="C216" t="s">
        <v>1133</v>
      </c>
      <c r="D216" s="25" t="s">
        <v>2550</v>
      </c>
      <c r="E216" s="25" t="s">
        <v>2552</v>
      </c>
      <c r="F216" s="25" t="s">
        <v>2546</v>
      </c>
      <c r="G216" s="25">
        <v>199638</v>
      </c>
      <c r="H216" s="25">
        <v>215946</v>
      </c>
      <c r="I216" s="25">
        <v>204978</v>
      </c>
      <c r="J216" s="25">
        <v>207713</v>
      </c>
      <c r="K216" s="25">
        <v>224027</v>
      </c>
      <c r="L216" s="25">
        <v>217787</v>
      </c>
    </row>
    <row r="217" spans="1:12">
      <c r="A217" s="1" t="s">
        <v>2657</v>
      </c>
      <c r="B217" s="22" t="s">
        <v>2779</v>
      </c>
      <c r="C217" t="s">
        <v>1134</v>
      </c>
      <c r="D217" s="25" t="s">
        <v>2550</v>
      </c>
      <c r="E217" s="25" t="s">
        <v>2552</v>
      </c>
      <c r="F217" s="25" t="s">
        <v>2546</v>
      </c>
      <c r="G217" s="25">
        <v>7763</v>
      </c>
      <c r="H217" s="25">
        <v>7614</v>
      </c>
      <c r="I217" s="25">
        <v>6544</v>
      </c>
      <c r="J217" s="25">
        <v>6924</v>
      </c>
      <c r="K217" s="25">
        <v>7866</v>
      </c>
      <c r="L217" s="25">
        <v>6906</v>
      </c>
    </row>
    <row r="218" spans="1:12">
      <c r="A218" s="1" t="s">
        <v>2658</v>
      </c>
      <c r="B218" s="22" t="s">
        <v>2778</v>
      </c>
      <c r="C218" t="s">
        <v>1146</v>
      </c>
      <c r="D218" s="25" t="s">
        <v>2550</v>
      </c>
      <c r="E218" s="25" t="s">
        <v>2552</v>
      </c>
      <c r="F218" s="25" t="s">
        <v>2546</v>
      </c>
      <c r="G218" s="25" t="e">
        <v>#N/A</v>
      </c>
      <c r="H218" s="25" t="e">
        <v>#N/A</v>
      </c>
      <c r="I218" s="25" t="e">
        <v>#N/A</v>
      </c>
      <c r="J218" s="25" t="e">
        <v>#N/A</v>
      </c>
      <c r="K218" s="25" t="e">
        <v>#N/A</v>
      </c>
      <c r="L218" s="25" t="e">
        <v>#N/A</v>
      </c>
    </row>
    <row r="219" spans="1:12">
      <c r="A219" s="1" t="s">
        <v>2659</v>
      </c>
      <c r="B219" s="22" t="s">
        <v>2778</v>
      </c>
      <c r="C219" t="s">
        <v>2525</v>
      </c>
      <c r="D219" s="25" t="s">
        <v>2550</v>
      </c>
      <c r="E219" s="25" t="s">
        <v>2552</v>
      </c>
      <c r="F219" s="25" t="s">
        <v>2546</v>
      </c>
      <c r="G219" s="25" t="e">
        <v>#N/A</v>
      </c>
      <c r="H219" s="25" t="e">
        <v>#N/A</v>
      </c>
      <c r="I219" s="25" t="e">
        <v>#N/A</v>
      </c>
      <c r="J219" s="25" t="e">
        <v>#N/A</v>
      </c>
      <c r="K219" s="25" t="e">
        <v>#N/A</v>
      </c>
      <c r="L219" s="25" t="e">
        <v>#N/A</v>
      </c>
    </row>
    <row r="220" spans="1:12">
      <c r="A220" s="1" t="s">
        <v>2660</v>
      </c>
      <c r="B220" s="22" t="s">
        <v>2779</v>
      </c>
      <c r="C220" t="s">
        <v>1136</v>
      </c>
      <c r="D220" s="25" t="s">
        <v>2550</v>
      </c>
      <c r="E220" s="25" t="s">
        <v>2552</v>
      </c>
      <c r="F220" s="25" t="s">
        <v>2546</v>
      </c>
      <c r="G220" s="25">
        <v>46</v>
      </c>
      <c r="H220" s="25">
        <v>372</v>
      </c>
      <c r="I220" s="25">
        <v>501</v>
      </c>
      <c r="J220" s="25">
        <v>271</v>
      </c>
      <c r="K220" s="25">
        <v>588</v>
      </c>
      <c r="L220" s="25">
        <v>177</v>
      </c>
    </row>
    <row r="221" spans="1:12">
      <c r="A221" s="1" t="s">
        <v>2661</v>
      </c>
      <c r="B221" s="22" t="s">
        <v>2778</v>
      </c>
      <c r="C221" t="s">
        <v>1147</v>
      </c>
      <c r="D221" s="25" t="s">
        <v>2550</v>
      </c>
      <c r="E221" s="25" t="s">
        <v>2552</v>
      </c>
      <c r="F221" s="25" t="s">
        <v>2546</v>
      </c>
      <c r="G221" s="25" t="e">
        <v>#N/A</v>
      </c>
      <c r="H221" s="25" t="e">
        <v>#N/A</v>
      </c>
      <c r="I221" s="25" t="e">
        <v>#N/A</v>
      </c>
      <c r="J221" s="25" t="e">
        <v>#N/A</v>
      </c>
      <c r="K221" s="25" t="e">
        <v>#N/A</v>
      </c>
      <c r="L221" s="25" t="e">
        <v>#N/A</v>
      </c>
    </row>
    <row r="222" spans="1:12">
      <c r="A222" s="1" t="s">
        <v>2662</v>
      </c>
      <c r="B222" s="22" t="s">
        <v>2778</v>
      </c>
      <c r="C222" t="s">
        <v>1148</v>
      </c>
      <c r="D222" s="25" t="s">
        <v>2550</v>
      </c>
      <c r="E222" s="25" t="s">
        <v>2552</v>
      </c>
      <c r="F222" s="25" t="s">
        <v>2546</v>
      </c>
      <c r="G222" s="25" t="e">
        <v>#N/A</v>
      </c>
      <c r="H222" s="25" t="e">
        <v>#N/A</v>
      </c>
      <c r="I222" s="25" t="e">
        <v>#N/A</v>
      </c>
      <c r="J222" s="25" t="e">
        <v>#N/A</v>
      </c>
      <c r="K222" s="25" t="e">
        <v>#N/A</v>
      </c>
      <c r="L222" s="25" t="e">
        <v>#N/A</v>
      </c>
    </row>
    <row r="223" spans="1:12">
      <c r="A223" s="1" t="s">
        <v>2663</v>
      </c>
      <c r="B223" s="22" t="s">
        <v>2779</v>
      </c>
      <c r="C223" t="s">
        <v>1137</v>
      </c>
      <c r="D223" s="25" t="s">
        <v>2550</v>
      </c>
      <c r="E223" s="25" t="s">
        <v>2552</v>
      </c>
      <c r="F223" s="25" t="s">
        <v>2546</v>
      </c>
      <c r="G223" s="25">
        <v>12264</v>
      </c>
      <c r="H223" s="25">
        <v>13666</v>
      </c>
      <c r="I223" s="25">
        <v>22061</v>
      </c>
      <c r="J223" s="25">
        <v>30027</v>
      </c>
      <c r="K223" s="25">
        <v>27515</v>
      </c>
      <c r="L223" s="25">
        <v>35831</v>
      </c>
    </row>
    <row r="224" spans="1:12">
      <c r="A224" s="1" t="s">
        <v>2664</v>
      </c>
      <c r="B224" s="22" t="s">
        <v>2779</v>
      </c>
      <c r="C224" t="s">
        <v>1151</v>
      </c>
      <c r="D224" s="25" t="s">
        <v>2550</v>
      </c>
      <c r="E224" s="25" t="s">
        <v>2552</v>
      </c>
      <c r="F224" s="25" t="s">
        <v>2546</v>
      </c>
      <c r="G224" s="25">
        <v>1451164</v>
      </c>
      <c r="H224" s="25">
        <v>1410974</v>
      </c>
      <c r="I224" s="25">
        <v>1200915</v>
      </c>
      <c r="J224" s="25">
        <v>1326070</v>
      </c>
      <c r="K224" s="25">
        <v>1355637</v>
      </c>
      <c r="L224" s="25">
        <v>1365109</v>
      </c>
    </row>
    <row r="225" spans="1:12">
      <c r="A225" s="1" t="s">
        <v>2665</v>
      </c>
      <c r="B225" s="22" t="s">
        <v>2778</v>
      </c>
      <c r="C225" t="s">
        <v>1149</v>
      </c>
      <c r="D225" s="25" t="s">
        <v>2550</v>
      </c>
      <c r="E225" s="25" t="s">
        <v>2552</v>
      </c>
      <c r="F225" s="25" t="s">
        <v>2546</v>
      </c>
      <c r="G225" s="25" t="e">
        <v>#N/A</v>
      </c>
      <c r="H225" s="25" t="e">
        <v>#N/A</v>
      </c>
      <c r="I225" s="25" t="e">
        <v>#N/A</v>
      </c>
      <c r="J225" s="25" t="e">
        <v>#N/A</v>
      </c>
      <c r="K225" s="25" t="e">
        <v>#N/A</v>
      </c>
      <c r="L225" s="25" t="e">
        <v>#N/A</v>
      </c>
    </row>
    <row r="226" spans="1:12">
      <c r="A226" s="1" t="s">
        <v>2666</v>
      </c>
      <c r="B226" s="22" t="s">
        <v>2778</v>
      </c>
      <c r="C226" t="s">
        <v>1092</v>
      </c>
      <c r="D226" s="25" t="s">
        <v>2550</v>
      </c>
      <c r="E226" s="25" t="s">
        <v>2553</v>
      </c>
      <c r="F226" s="25" t="s">
        <v>2546</v>
      </c>
      <c r="G226" s="25" t="e">
        <v>#N/A</v>
      </c>
      <c r="H226" s="25" t="e">
        <v>#N/A</v>
      </c>
      <c r="I226" s="25" t="e">
        <v>#N/A</v>
      </c>
      <c r="J226" s="25" t="e">
        <v>#N/A</v>
      </c>
      <c r="K226" s="25" t="e">
        <v>#N/A</v>
      </c>
      <c r="L226" s="25" t="e">
        <v>#N/A</v>
      </c>
    </row>
    <row r="227" spans="1:12">
      <c r="A227" t="s">
        <v>2667</v>
      </c>
      <c r="B227" s="22" t="s">
        <v>2778</v>
      </c>
      <c r="C227" t="s">
        <v>1155</v>
      </c>
      <c r="D227" s="25" t="s">
        <v>2550</v>
      </c>
      <c r="E227" s="25" t="s">
        <v>2553</v>
      </c>
      <c r="F227" s="25" t="s">
        <v>2546</v>
      </c>
      <c r="G227" s="25" t="e">
        <v>#N/A</v>
      </c>
      <c r="H227" s="25" t="e">
        <v>#N/A</v>
      </c>
      <c r="I227" s="25" t="e">
        <v>#N/A</v>
      </c>
      <c r="J227" s="25" t="e">
        <v>#N/A</v>
      </c>
      <c r="K227" s="25" t="e">
        <v>#N/A</v>
      </c>
      <c r="L227" s="25" t="e">
        <v>#N/A</v>
      </c>
    </row>
    <row r="228" spans="1:12">
      <c r="A228" t="s">
        <v>2668</v>
      </c>
      <c r="B228" s="22" t="s">
        <v>2778</v>
      </c>
      <c r="C228" t="s">
        <v>1138</v>
      </c>
      <c r="D228" s="25" t="s">
        <v>2550</v>
      </c>
      <c r="E228" s="25" t="s">
        <v>2553</v>
      </c>
      <c r="F228" s="25" t="s">
        <v>2546</v>
      </c>
      <c r="G228" s="25" t="e">
        <v>#N/A</v>
      </c>
      <c r="H228" s="25" t="e">
        <v>#N/A</v>
      </c>
      <c r="I228" s="25" t="e">
        <v>#N/A</v>
      </c>
      <c r="J228" s="25" t="e">
        <v>#N/A</v>
      </c>
      <c r="K228" s="25" t="e">
        <v>#N/A</v>
      </c>
      <c r="L228" s="25" t="e">
        <v>#N/A</v>
      </c>
    </row>
    <row r="229" spans="1:12">
      <c r="A229" t="s">
        <v>2669</v>
      </c>
      <c r="B229" s="22" t="s">
        <v>2779</v>
      </c>
      <c r="C229" t="s">
        <v>1093</v>
      </c>
      <c r="D229" s="25" t="s">
        <v>2550</v>
      </c>
      <c r="E229" s="25" t="s">
        <v>2553</v>
      </c>
      <c r="F229" s="25" t="s">
        <v>2546</v>
      </c>
      <c r="G229" s="25">
        <v>62041</v>
      </c>
      <c r="H229" s="25">
        <v>58295</v>
      </c>
      <c r="I229" s="25">
        <v>57341</v>
      </c>
      <c r="J229" s="25">
        <v>60662</v>
      </c>
      <c r="K229" s="25">
        <v>71618</v>
      </c>
      <c r="L229" s="25">
        <v>60020</v>
      </c>
    </row>
    <row r="230" spans="1:12">
      <c r="A230" t="s">
        <v>2670</v>
      </c>
      <c r="B230" s="22" t="s">
        <v>2778</v>
      </c>
      <c r="C230" t="s">
        <v>1139</v>
      </c>
      <c r="D230" s="25" t="s">
        <v>2550</v>
      </c>
      <c r="E230" s="25" t="s">
        <v>2553</v>
      </c>
      <c r="F230" s="25" t="s">
        <v>2546</v>
      </c>
      <c r="G230" s="25" t="e">
        <v>#N/A</v>
      </c>
      <c r="H230" s="25" t="e">
        <v>#N/A</v>
      </c>
      <c r="I230" s="25" t="e">
        <v>#N/A</v>
      </c>
      <c r="J230" s="25" t="e">
        <v>#N/A</v>
      </c>
      <c r="K230" s="25" t="e">
        <v>#N/A</v>
      </c>
      <c r="L230" s="25" t="e">
        <v>#N/A</v>
      </c>
    </row>
    <row r="231" spans="1:12">
      <c r="A231" t="s">
        <v>2671</v>
      </c>
      <c r="B231" s="22" t="s">
        <v>2778</v>
      </c>
      <c r="C231" t="s">
        <v>1140</v>
      </c>
      <c r="D231" s="25" t="s">
        <v>2550</v>
      </c>
      <c r="E231" s="25" t="s">
        <v>2553</v>
      </c>
      <c r="F231" s="25" t="s">
        <v>2546</v>
      </c>
      <c r="G231" s="25" t="e">
        <v>#N/A</v>
      </c>
      <c r="H231" s="25" t="e">
        <v>#N/A</v>
      </c>
      <c r="I231" s="25" t="e">
        <v>#N/A</v>
      </c>
      <c r="J231" s="25" t="e">
        <v>#N/A</v>
      </c>
      <c r="K231" s="25" t="e">
        <v>#N/A</v>
      </c>
      <c r="L231" s="25" t="e">
        <v>#N/A</v>
      </c>
    </row>
    <row r="232" spans="1:12">
      <c r="A232" t="s">
        <v>2672</v>
      </c>
      <c r="B232" s="22" t="s">
        <v>2779</v>
      </c>
      <c r="C232" t="s">
        <v>1094</v>
      </c>
      <c r="D232" s="25" t="s">
        <v>2550</v>
      </c>
      <c r="E232" s="25" t="s">
        <v>2553</v>
      </c>
      <c r="F232" s="25" t="s">
        <v>2546</v>
      </c>
      <c r="G232" s="25">
        <v>8043</v>
      </c>
      <c r="H232" s="25">
        <v>14941</v>
      </c>
      <c r="I232" s="25">
        <v>17734</v>
      </c>
      <c r="J232" s="25">
        <v>17984</v>
      </c>
      <c r="K232" s="25">
        <v>25346</v>
      </c>
      <c r="L232" s="25">
        <v>18846</v>
      </c>
    </row>
    <row r="233" spans="1:12">
      <c r="A233" t="s">
        <v>2673</v>
      </c>
      <c r="B233" s="22" t="s">
        <v>2778</v>
      </c>
      <c r="C233" t="s">
        <v>1026</v>
      </c>
      <c r="D233" s="25" t="s">
        <v>2550</v>
      </c>
      <c r="E233" s="25" t="s">
        <v>2553</v>
      </c>
      <c r="F233" s="25" t="s">
        <v>2546</v>
      </c>
      <c r="G233" s="25" t="e">
        <v>#N/A</v>
      </c>
      <c r="H233" s="25" t="e">
        <v>#N/A</v>
      </c>
      <c r="I233" s="25" t="e">
        <v>#N/A</v>
      </c>
      <c r="J233" s="25" t="e">
        <v>#N/A</v>
      </c>
      <c r="K233" s="25" t="e">
        <v>#N/A</v>
      </c>
      <c r="L233" s="25" t="e">
        <v>#N/A</v>
      </c>
    </row>
    <row r="234" spans="1:12">
      <c r="A234" t="s">
        <v>2674</v>
      </c>
      <c r="B234" s="22" t="s">
        <v>2778</v>
      </c>
      <c r="C234" t="s">
        <v>1027</v>
      </c>
      <c r="D234" s="25" t="s">
        <v>2550</v>
      </c>
      <c r="E234" s="25" t="s">
        <v>2553</v>
      </c>
      <c r="F234" s="25" t="s">
        <v>2546</v>
      </c>
      <c r="G234" s="25" t="e">
        <v>#N/A</v>
      </c>
      <c r="H234" s="25" t="e">
        <v>#N/A</v>
      </c>
      <c r="I234" s="25" t="e">
        <v>#N/A</v>
      </c>
      <c r="J234" s="25" t="e">
        <v>#N/A</v>
      </c>
      <c r="K234" s="25" t="e">
        <v>#N/A</v>
      </c>
      <c r="L234" s="25" t="e">
        <v>#N/A</v>
      </c>
    </row>
    <row r="235" spans="1:12">
      <c r="A235" t="s">
        <v>2675</v>
      </c>
      <c r="B235" s="22" t="s">
        <v>2779</v>
      </c>
      <c r="C235" t="s">
        <v>1150</v>
      </c>
      <c r="D235" s="25" t="s">
        <v>2550</v>
      </c>
      <c r="E235" s="25" t="s">
        <v>2553</v>
      </c>
      <c r="F235" s="25" t="s">
        <v>2546</v>
      </c>
      <c r="G235" s="25">
        <v>142111</v>
      </c>
      <c r="H235" s="25">
        <v>139951</v>
      </c>
      <c r="I235" s="25">
        <v>138191</v>
      </c>
      <c r="J235" s="25">
        <v>148751</v>
      </c>
      <c r="K235" s="25">
        <v>149391</v>
      </c>
      <c r="L235" s="25">
        <v>149391</v>
      </c>
    </row>
    <row r="236" spans="1:12">
      <c r="A236" t="s">
        <v>2676</v>
      </c>
      <c r="B236" s="22" t="s">
        <v>2778</v>
      </c>
      <c r="C236" t="s">
        <v>1028</v>
      </c>
      <c r="D236" s="25" t="s">
        <v>2550</v>
      </c>
      <c r="E236" s="25" t="s">
        <v>2553</v>
      </c>
      <c r="F236" s="25" t="s">
        <v>2546</v>
      </c>
      <c r="G236" s="25" t="e">
        <v>#N/A</v>
      </c>
      <c r="H236" s="25" t="e">
        <v>#N/A</v>
      </c>
      <c r="I236" s="25" t="e">
        <v>#N/A</v>
      </c>
      <c r="J236" s="25" t="e">
        <v>#N/A</v>
      </c>
      <c r="K236" s="25" t="e">
        <v>#N/A</v>
      </c>
      <c r="L236" s="25" t="e">
        <v>#N/A</v>
      </c>
    </row>
    <row r="237" spans="1:12">
      <c r="A237" t="s">
        <v>2677</v>
      </c>
      <c r="B237" s="22" t="s">
        <v>2778</v>
      </c>
      <c r="C237" t="s">
        <v>1029</v>
      </c>
      <c r="D237" s="25" t="s">
        <v>2550</v>
      </c>
      <c r="E237" s="25" t="s">
        <v>2553</v>
      </c>
      <c r="F237" s="25" t="s">
        <v>2546</v>
      </c>
      <c r="G237" s="25" t="e">
        <v>#N/A</v>
      </c>
      <c r="H237" s="25" t="e">
        <v>#N/A</v>
      </c>
      <c r="I237" s="25" t="e">
        <v>#N/A</v>
      </c>
      <c r="J237" s="25" t="e">
        <v>#N/A</v>
      </c>
      <c r="K237" s="25" t="e">
        <v>#N/A</v>
      </c>
      <c r="L237" s="25" t="e">
        <v>#N/A</v>
      </c>
    </row>
    <row r="238" spans="1:12">
      <c r="A238" t="s">
        <v>2678</v>
      </c>
      <c r="B238" s="22" t="s">
        <v>2779</v>
      </c>
      <c r="C238" t="s">
        <v>1030</v>
      </c>
      <c r="D238" s="25" t="s">
        <v>2550</v>
      </c>
      <c r="E238" s="25" t="s">
        <v>2553</v>
      </c>
      <c r="F238" s="25" t="s">
        <v>2546</v>
      </c>
      <c r="G238" s="25">
        <v>37079</v>
      </c>
      <c r="H238" s="25">
        <v>46606</v>
      </c>
      <c r="I238" s="25">
        <v>43489</v>
      </c>
      <c r="J238" s="25">
        <v>46326</v>
      </c>
      <c r="K238" s="25">
        <v>50663</v>
      </c>
      <c r="L238" s="25">
        <v>49638</v>
      </c>
    </row>
    <row r="239" spans="1:12">
      <c r="A239" t="s">
        <v>2679</v>
      </c>
      <c r="B239" s="22" t="s">
        <v>2779</v>
      </c>
      <c r="C239" t="s">
        <v>1031</v>
      </c>
      <c r="D239" s="25" t="s">
        <v>2550</v>
      </c>
      <c r="E239" s="25" t="s">
        <v>2553</v>
      </c>
      <c r="F239" s="25" t="s">
        <v>2546</v>
      </c>
      <c r="G239" s="25">
        <v>29301</v>
      </c>
      <c r="H239" s="25">
        <v>38412</v>
      </c>
      <c r="I239" s="25">
        <v>37219</v>
      </c>
      <c r="J239" s="25">
        <v>35867</v>
      </c>
      <c r="K239" s="25">
        <v>35131</v>
      </c>
      <c r="L239" s="25">
        <v>33101</v>
      </c>
    </row>
    <row r="240" spans="1:12">
      <c r="A240" t="s">
        <v>2680</v>
      </c>
      <c r="B240" s="22" t="s">
        <v>2779</v>
      </c>
      <c r="C240" t="s">
        <v>1032</v>
      </c>
      <c r="D240" s="25" t="s">
        <v>2550</v>
      </c>
      <c r="E240" s="25" t="s">
        <v>2553</v>
      </c>
      <c r="F240" s="25" t="s">
        <v>2546</v>
      </c>
      <c r="G240" s="25">
        <v>12342</v>
      </c>
      <c r="H240" s="25">
        <v>15862</v>
      </c>
      <c r="I240" s="25">
        <v>17219</v>
      </c>
      <c r="J240" s="25">
        <v>15263</v>
      </c>
      <c r="K240" s="25">
        <v>15644</v>
      </c>
      <c r="L240" s="25">
        <v>15553</v>
      </c>
    </row>
    <row r="241" spans="1:12">
      <c r="A241" t="s">
        <v>2681</v>
      </c>
      <c r="B241" s="22" t="s">
        <v>2779</v>
      </c>
      <c r="C241" t="s">
        <v>1033</v>
      </c>
      <c r="D241" s="25" t="s">
        <v>2550</v>
      </c>
      <c r="E241" s="25" t="s">
        <v>2553</v>
      </c>
      <c r="F241" s="25" t="s">
        <v>2546</v>
      </c>
      <c r="G241" s="25">
        <v>46318</v>
      </c>
      <c r="H241" s="25">
        <v>48143</v>
      </c>
      <c r="I241" s="25">
        <v>55796</v>
      </c>
      <c r="J241" s="25">
        <v>52959</v>
      </c>
      <c r="K241" s="25">
        <v>52395</v>
      </c>
      <c r="L241" s="25">
        <v>53001</v>
      </c>
    </row>
    <row r="242" spans="1:12">
      <c r="A242" t="s">
        <v>2682</v>
      </c>
      <c r="B242" s="22" t="s">
        <v>2779</v>
      </c>
      <c r="C242" t="s">
        <v>1034</v>
      </c>
      <c r="D242" s="25" t="s">
        <v>2550</v>
      </c>
      <c r="E242" s="25" t="s">
        <v>2553</v>
      </c>
      <c r="F242" s="25" t="s">
        <v>2546</v>
      </c>
      <c r="G242" s="25">
        <v>277444</v>
      </c>
      <c r="H242" s="25">
        <v>243784</v>
      </c>
      <c r="I242" s="25">
        <v>268088</v>
      </c>
      <c r="J242" s="25">
        <v>244999</v>
      </c>
      <c r="K242" s="25">
        <v>312361</v>
      </c>
      <c r="L242" s="25">
        <v>254941</v>
      </c>
    </row>
    <row r="243" spans="1:12">
      <c r="A243" t="s">
        <v>2683</v>
      </c>
      <c r="B243" s="22" t="s">
        <v>2778</v>
      </c>
      <c r="C243" t="s">
        <v>1141</v>
      </c>
      <c r="D243" s="25" t="s">
        <v>2550</v>
      </c>
      <c r="E243" s="25" t="s">
        <v>2553</v>
      </c>
      <c r="F243" s="25" t="s">
        <v>2546</v>
      </c>
      <c r="G243" s="25" t="e">
        <v>#N/A</v>
      </c>
      <c r="H243" s="25" t="e">
        <v>#N/A</v>
      </c>
      <c r="I243" s="25" t="e">
        <v>#N/A</v>
      </c>
      <c r="J243" s="25" t="e">
        <v>#N/A</v>
      </c>
      <c r="K243" s="25" t="e">
        <v>#N/A</v>
      </c>
      <c r="L243" s="25" t="e">
        <v>#N/A</v>
      </c>
    </row>
    <row r="244" spans="1:12">
      <c r="A244" t="s">
        <v>2684</v>
      </c>
      <c r="B244" s="22" t="s">
        <v>2779</v>
      </c>
      <c r="C244" t="s">
        <v>1035</v>
      </c>
      <c r="D244" s="25" t="s">
        <v>2550</v>
      </c>
      <c r="E244" s="25" t="s">
        <v>2553</v>
      </c>
      <c r="F244" s="25" t="s">
        <v>2546</v>
      </c>
      <c r="G244" s="25">
        <v>188640</v>
      </c>
      <c r="H244" s="25">
        <v>195084</v>
      </c>
      <c r="I244" s="25">
        <v>223236</v>
      </c>
      <c r="J244" s="25">
        <v>225200</v>
      </c>
      <c r="K244" s="25">
        <v>235900</v>
      </c>
      <c r="L244" s="25">
        <v>204800</v>
      </c>
    </row>
    <row r="245" spans="1:12">
      <c r="A245" t="s">
        <v>2685</v>
      </c>
      <c r="B245" s="22" t="s">
        <v>2779</v>
      </c>
      <c r="C245" t="s">
        <v>1036</v>
      </c>
      <c r="D245" s="25" t="s">
        <v>2550</v>
      </c>
      <c r="E245" s="25" t="s">
        <v>2553</v>
      </c>
      <c r="F245" s="25" t="s">
        <v>2546</v>
      </c>
      <c r="G245" s="25">
        <v>29393</v>
      </c>
      <c r="H245" s="25">
        <v>31696</v>
      </c>
      <c r="I245" s="25">
        <v>22611</v>
      </c>
      <c r="J245" s="25">
        <v>31179</v>
      </c>
      <c r="K245" s="25">
        <v>32439</v>
      </c>
      <c r="L245" s="25">
        <v>31400</v>
      </c>
    </row>
    <row r="246" spans="1:12">
      <c r="A246" t="s">
        <v>2686</v>
      </c>
      <c r="B246" s="22" t="s">
        <v>2779</v>
      </c>
      <c r="C246" t="s">
        <v>1037</v>
      </c>
      <c r="D246" s="25" t="s">
        <v>2550</v>
      </c>
      <c r="E246" s="25" t="s">
        <v>2553</v>
      </c>
      <c r="F246" s="25" t="s">
        <v>2546</v>
      </c>
      <c r="G246" s="25">
        <v>18377</v>
      </c>
      <c r="H246" s="25">
        <v>22430</v>
      </c>
      <c r="I246" s="25">
        <v>24338</v>
      </c>
      <c r="J246" s="25">
        <v>30327</v>
      </c>
      <c r="K246" s="25">
        <v>28649</v>
      </c>
      <c r="L246" s="25">
        <v>25775</v>
      </c>
    </row>
    <row r="247" spans="1:12">
      <c r="A247" t="s">
        <v>2687</v>
      </c>
      <c r="B247" s="22" t="s">
        <v>2779</v>
      </c>
      <c r="C247" t="s">
        <v>1156</v>
      </c>
      <c r="D247" s="25" t="s">
        <v>2550</v>
      </c>
      <c r="E247" s="25" t="s">
        <v>2553</v>
      </c>
      <c r="F247" s="25" t="s">
        <v>2546</v>
      </c>
      <c r="G247" s="25">
        <v>0</v>
      </c>
      <c r="H247" s="25">
        <v>0</v>
      </c>
      <c r="I247" s="25">
        <v>0</v>
      </c>
      <c r="J247" s="25">
        <v>0</v>
      </c>
      <c r="K247" s="25">
        <v>0</v>
      </c>
      <c r="L247" s="25">
        <v>0</v>
      </c>
    </row>
    <row r="248" spans="1:12">
      <c r="A248" t="s">
        <v>2688</v>
      </c>
      <c r="B248" s="22" t="s">
        <v>2779</v>
      </c>
      <c r="C248" t="s">
        <v>1038</v>
      </c>
      <c r="D248" s="25" t="s">
        <v>2550</v>
      </c>
      <c r="E248" s="25" t="s">
        <v>2553</v>
      </c>
      <c r="F248" s="25" t="s">
        <v>2546</v>
      </c>
      <c r="G248" s="25">
        <v>668</v>
      </c>
      <c r="H248" s="25">
        <v>972</v>
      </c>
      <c r="I248" s="25">
        <v>1118</v>
      </c>
      <c r="J248" s="25">
        <v>942</v>
      </c>
      <c r="K248" s="25">
        <v>1191</v>
      </c>
      <c r="L248" s="25">
        <v>1075</v>
      </c>
    </row>
    <row r="249" spans="1:12">
      <c r="A249" t="s">
        <v>2689</v>
      </c>
      <c r="B249" s="22" t="s">
        <v>2779</v>
      </c>
      <c r="C249" t="s">
        <v>1039</v>
      </c>
      <c r="D249" s="25" t="s">
        <v>2550</v>
      </c>
      <c r="E249" s="25" t="s">
        <v>2553</v>
      </c>
      <c r="F249" s="25" t="s">
        <v>2546</v>
      </c>
      <c r="G249" s="25">
        <v>183</v>
      </c>
      <c r="H249" s="25">
        <v>183</v>
      </c>
      <c r="I249" s="25">
        <v>183</v>
      </c>
      <c r="J249" s="25">
        <v>183</v>
      </c>
      <c r="K249" s="25">
        <v>183</v>
      </c>
      <c r="L249" s="25">
        <v>183</v>
      </c>
    </row>
    <row r="250" spans="1:12">
      <c r="A250" t="s">
        <v>2690</v>
      </c>
      <c r="B250" s="22" t="s">
        <v>2779</v>
      </c>
      <c r="C250" t="s">
        <v>1040</v>
      </c>
      <c r="D250" s="25" t="s">
        <v>2550</v>
      </c>
      <c r="E250" s="25" t="s">
        <v>2553</v>
      </c>
      <c r="F250" s="25" t="s">
        <v>2546</v>
      </c>
      <c r="G250" s="25">
        <v>161868</v>
      </c>
      <c r="H250" s="25">
        <v>269118</v>
      </c>
      <c r="I250" s="25">
        <v>307158</v>
      </c>
      <c r="J250" s="25">
        <v>190570</v>
      </c>
      <c r="K250" s="25">
        <v>275973</v>
      </c>
      <c r="L250" s="25">
        <v>235775</v>
      </c>
    </row>
    <row r="251" spans="1:12">
      <c r="A251" t="s">
        <v>2691</v>
      </c>
      <c r="B251" s="22" t="s">
        <v>2778</v>
      </c>
      <c r="C251" t="s">
        <v>1142</v>
      </c>
      <c r="D251" s="25" t="s">
        <v>2550</v>
      </c>
      <c r="E251" s="25" t="s">
        <v>2553</v>
      </c>
      <c r="F251" s="25" t="s">
        <v>2546</v>
      </c>
      <c r="G251" s="25" t="e">
        <v>#N/A</v>
      </c>
      <c r="H251" s="25" t="e">
        <v>#N/A</v>
      </c>
      <c r="I251" s="25" t="e">
        <v>#N/A</v>
      </c>
      <c r="J251" s="25" t="e">
        <v>#N/A</v>
      </c>
      <c r="K251" s="25" t="e">
        <v>#N/A</v>
      </c>
      <c r="L251" s="25" t="e">
        <v>#N/A</v>
      </c>
    </row>
    <row r="252" spans="1:12">
      <c r="A252" t="s">
        <v>2692</v>
      </c>
      <c r="B252" s="22" t="s">
        <v>2778</v>
      </c>
      <c r="C252" t="s">
        <v>1143</v>
      </c>
      <c r="D252" s="25" t="s">
        <v>2550</v>
      </c>
      <c r="E252" s="25" t="s">
        <v>2553</v>
      </c>
      <c r="F252" s="25" t="s">
        <v>2546</v>
      </c>
      <c r="G252" s="25" t="e">
        <v>#N/A</v>
      </c>
      <c r="H252" s="25" t="e">
        <v>#N/A</v>
      </c>
      <c r="I252" s="25" t="e">
        <v>#N/A</v>
      </c>
      <c r="J252" s="25" t="e">
        <v>#N/A</v>
      </c>
      <c r="K252" s="25" t="e">
        <v>#N/A</v>
      </c>
      <c r="L252" s="25" t="e">
        <v>#N/A</v>
      </c>
    </row>
    <row r="253" spans="1:12">
      <c r="A253" t="s">
        <v>2693</v>
      </c>
      <c r="B253" s="22" t="s">
        <v>2778</v>
      </c>
      <c r="C253" t="s">
        <v>1041</v>
      </c>
      <c r="D253" s="25" t="s">
        <v>2550</v>
      </c>
      <c r="E253" s="25" t="s">
        <v>2553</v>
      </c>
      <c r="F253" s="25" t="s">
        <v>2546</v>
      </c>
      <c r="G253" s="25" t="e">
        <v>#N/A</v>
      </c>
      <c r="H253" s="25" t="e">
        <v>#N/A</v>
      </c>
      <c r="I253" s="25" t="e">
        <v>#N/A</v>
      </c>
      <c r="J253" s="25" t="e">
        <v>#N/A</v>
      </c>
      <c r="K253" s="25" t="e">
        <v>#N/A</v>
      </c>
      <c r="L253" s="25" t="e">
        <v>#N/A</v>
      </c>
    </row>
    <row r="254" spans="1:12">
      <c r="A254" t="s">
        <v>2694</v>
      </c>
      <c r="B254" s="22" t="s">
        <v>2778</v>
      </c>
      <c r="C254" t="s">
        <v>1042</v>
      </c>
      <c r="D254" s="25" t="s">
        <v>2550</v>
      </c>
      <c r="E254" s="25" t="s">
        <v>2553</v>
      </c>
      <c r="F254" s="25" t="s">
        <v>2546</v>
      </c>
      <c r="G254" s="25" t="e">
        <v>#N/A</v>
      </c>
      <c r="H254" s="25" t="e">
        <v>#N/A</v>
      </c>
      <c r="I254" s="25" t="e">
        <v>#N/A</v>
      </c>
      <c r="J254" s="25" t="e">
        <v>#N/A</v>
      </c>
      <c r="K254" s="25" t="e">
        <v>#N/A</v>
      </c>
      <c r="L254" s="25" t="e">
        <v>#N/A</v>
      </c>
    </row>
    <row r="255" spans="1:12">
      <c r="A255" t="s">
        <v>2695</v>
      </c>
      <c r="B255" s="22" t="s">
        <v>2778</v>
      </c>
      <c r="C255" t="s">
        <v>1043</v>
      </c>
      <c r="D255" s="25" t="s">
        <v>2550</v>
      </c>
      <c r="E255" s="25" t="s">
        <v>2553</v>
      </c>
      <c r="F255" s="25" t="s">
        <v>2546</v>
      </c>
      <c r="G255" s="25" t="e">
        <v>#N/A</v>
      </c>
      <c r="H255" s="25" t="e">
        <v>#N/A</v>
      </c>
      <c r="I255" s="25" t="e">
        <v>#N/A</v>
      </c>
      <c r="J255" s="25" t="e">
        <v>#N/A</v>
      </c>
      <c r="K255" s="25" t="e">
        <v>#N/A</v>
      </c>
      <c r="L255" s="25" t="e">
        <v>#N/A</v>
      </c>
    </row>
    <row r="256" spans="1:12">
      <c r="A256" t="s">
        <v>2696</v>
      </c>
      <c r="B256" s="22" t="s">
        <v>2779</v>
      </c>
      <c r="C256" t="s">
        <v>1044</v>
      </c>
      <c r="D256" s="25" t="s">
        <v>2550</v>
      </c>
      <c r="E256" s="25" t="s">
        <v>2553</v>
      </c>
      <c r="F256" s="25" t="s">
        <v>2546</v>
      </c>
      <c r="G256" s="25">
        <v>657</v>
      </c>
      <c r="H256" s="25">
        <v>588</v>
      </c>
      <c r="I256" s="25">
        <v>720</v>
      </c>
      <c r="J256" s="25">
        <v>579</v>
      </c>
      <c r="K256" s="25">
        <v>898</v>
      </c>
      <c r="L256" s="25">
        <v>899</v>
      </c>
    </row>
    <row r="257" spans="1:12">
      <c r="A257" t="s">
        <v>2697</v>
      </c>
      <c r="B257" s="22" t="s">
        <v>2778</v>
      </c>
      <c r="C257" t="s">
        <v>1154</v>
      </c>
      <c r="D257" s="25" t="s">
        <v>2550</v>
      </c>
      <c r="E257" s="25" t="s">
        <v>2553</v>
      </c>
      <c r="F257" s="25" t="s">
        <v>2546</v>
      </c>
      <c r="G257" s="25" t="e">
        <v>#N/A</v>
      </c>
      <c r="H257" s="25" t="e">
        <v>#N/A</v>
      </c>
      <c r="I257" s="25" t="e">
        <v>#N/A</v>
      </c>
      <c r="J257" s="25" t="e">
        <v>#N/A</v>
      </c>
      <c r="K257" s="25" t="e">
        <v>#N/A</v>
      </c>
      <c r="L257" s="25" t="e">
        <v>#N/A</v>
      </c>
    </row>
    <row r="258" spans="1:12">
      <c r="A258" t="s">
        <v>2698</v>
      </c>
      <c r="B258" s="22" t="s">
        <v>2778</v>
      </c>
      <c r="C258" t="s">
        <v>1153</v>
      </c>
      <c r="D258" s="25" t="s">
        <v>2550</v>
      </c>
      <c r="E258" s="25" t="s">
        <v>2553</v>
      </c>
      <c r="F258" s="25" t="s">
        <v>2546</v>
      </c>
      <c r="G258" s="25" t="e">
        <v>#N/A</v>
      </c>
      <c r="H258" s="25" t="e">
        <v>#N/A</v>
      </c>
      <c r="I258" s="25" t="e">
        <v>#N/A</v>
      </c>
      <c r="J258" s="25" t="e">
        <v>#N/A</v>
      </c>
      <c r="K258" s="25" t="e">
        <v>#N/A</v>
      </c>
      <c r="L258" s="25" t="e">
        <v>#N/A</v>
      </c>
    </row>
    <row r="259" spans="1:12">
      <c r="A259" t="s">
        <v>2699</v>
      </c>
      <c r="B259" s="22" t="s">
        <v>2778</v>
      </c>
      <c r="C259" t="s">
        <v>1050</v>
      </c>
      <c r="D259" s="25" t="s">
        <v>2550</v>
      </c>
      <c r="E259" s="25" t="s">
        <v>2553</v>
      </c>
      <c r="F259" s="25" t="s">
        <v>2546</v>
      </c>
      <c r="G259" s="25" t="e">
        <v>#N/A</v>
      </c>
      <c r="H259" s="25" t="e">
        <v>#N/A</v>
      </c>
      <c r="I259" s="25" t="e">
        <v>#N/A</v>
      </c>
      <c r="J259" s="25" t="e">
        <v>#N/A</v>
      </c>
      <c r="K259" s="25" t="e">
        <v>#N/A</v>
      </c>
      <c r="L259" s="25" t="e">
        <v>#N/A</v>
      </c>
    </row>
    <row r="260" spans="1:12">
      <c r="A260" t="s">
        <v>2700</v>
      </c>
      <c r="B260" s="22" t="s">
        <v>2779</v>
      </c>
      <c r="C260" t="s">
        <v>1045</v>
      </c>
      <c r="D260" s="25" t="s">
        <v>2550</v>
      </c>
      <c r="E260" s="25" t="s">
        <v>2553</v>
      </c>
      <c r="F260" s="25" t="s">
        <v>2546</v>
      </c>
      <c r="G260" s="25">
        <v>15857</v>
      </c>
      <c r="H260" s="25">
        <v>16609</v>
      </c>
      <c r="I260" s="25">
        <v>16742</v>
      </c>
      <c r="J260" s="25">
        <v>17008</v>
      </c>
      <c r="K260" s="25">
        <v>17640</v>
      </c>
      <c r="L260" s="25">
        <v>18111</v>
      </c>
    </row>
    <row r="261" spans="1:12">
      <c r="A261" t="s">
        <v>2701</v>
      </c>
      <c r="B261" s="22" t="s">
        <v>2779</v>
      </c>
      <c r="C261" t="s">
        <v>1046</v>
      </c>
      <c r="D261" s="25" t="s">
        <v>2550</v>
      </c>
      <c r="E261" s="25" t="s">
        <v>2553</v>
      </c>
      <c r="F261" s="25" t="s">
        <v>2546</v>
      </c>
      <c r="G261" s="25">
        <v>28347</v>
      </c>
      <c r="H261" s="25">
        <v>24348</v>
      </c>
      <c r="I261" s="25">
        <v>26690</v>
      </c>
      <c r="J261" s="25">
        <v>26312</v>
      </c>
      <c r="K261" s="25">
        <v>22017</v>
      </c>
      <c r="L261" s="25">
        <v>18977</v>
      </c>
    </row>
    <row r="262" spans="1:12">
      <c r="A262" t="s">
        <v>2702</v>
      </c>
      <c r="B262" s="22" t="s">
        <v>2779</v>
      </c>
      <c r="C262" t="s">
        <v>1047</v>
      </c>
      <c r="D262" s="25" t="s">
        <v>2550</v>
      </c>
      <c r="E262" s="25" t="s">
        <v>2553</v>
      </c>
      <c r="F262" s="25" t="s">
        <v>2546</v>
      </c>
      <c r="G262" s="25">
        <v>100700</v>
      </c>
      <c r="H262" s="25">
        <v>102000</v>
      </c>
      <c r="I262" s="25">
        <v>102500</v>
      </c>
      <c r="J262" s="25">
        <v>115000</v>
      </c>
      <c r="K262" s="25">
        <v>116850</v>
      </c>
      <c r="L262" s="25">
        <v>105450</v>
      </c>
    </row>
    <row r="263" spans="1:12">
      <c r="A263" t="s">
        <v>2703</v>
      </c>
      <c r="B263" s="22" t="s">
        <v>2779</v>
      </c>
      <c r="C263" t="s">
        <v>1048</v>
      </c>
      <c r="D263" s="25" t="s">
        <v>2550</v>
      </c>
      <c r="E263" s="25" t="s">
        <v>2553</v>
      </c>
      <c r="F263" s="25" t="s">
        <v>2546</v>
      </c>
      <c r="G263" s="25">
        <v>48750</v>
      </c>
      <c r="H263" s="25">
        <v>48600</v>
      </c>
      <c r="I263" s="25">
        <v>48600</v>
      </c>
      <c r="J263" s="25">
        <v>29806</v>
      </c>
      <c r="K263" s="25">
        <v>31968</v>
      </c>
      <c r="L263" s="25">
        <v>31805</v>
      </c>
    </row>
    <row r="264" spans="1:12">
      <c r="A264" t="s">
        <v>2704</v>
      </c>
      <c r="B264" s="22" t="s">
        <v>2778</v>
      </c>
      <c r="C264" t="s">
        <v>1144</v>
      </c>
      <c r="D264" s="25" t="s">
        <v>2550</v>
      </c>
      <c r="E264" s="25" t="s">
        <v>2553</v>
      </c>
      <c r="F264" s="25" t="s">
        <v>2546</v>
      </c>
      <c r="G264" s="25" t="e">
        <v>#N/A</v>
      </c>
      <c r="H264" s="25" t="e">
        <v>#N/A</v>
      </c>
      <c r="I264" s="25" t="e">
        <v>#N/A</v>
      </c>
      <c r="J264" s="25" t="e">
        <v>#N/A</v>
      </c>
      <c r="K264" s="25" t="e">
        <v>#N/A</v>
      </c>
      <c r="L264" s="25" t="e">
        <v>#N/A</v>
      </c>
    </row>
    <row r="265" spans="1:12">
      <c r="A265" t="s">
        <v>2705</v>
      </c>
      <c r="B265" s="22" t="s">
        <v>2778</v>
      </c>
      <c r="C265" t="s">
        <v>1049</v>
      </c>
      <c r="D265" s="25" t="s">
        <v>2550</v>
      </c>
      <c r="E265" s="25" t="s">
        <v>2553</v>
      </c>
      <c r="F265" s="25" t="s">
        <v>2546</v>
      </c>
      <c r="G265" s="25" t="e">
        <v>#N/A</v>
      </c>
      <c r="H265" s="25" t="e">
        <v>#N/A</v>
      </c>
      <c r="I265" s="25" t="e">
        <v>#N/A</v>
      </c>
      <c r="J265" s="25" t="e">
        <v>#N/A</v>
      </c>
      <c r="K265" s="25" t="e">
        <v>#N/A</v>
      </c>
      <c r="L265" s="25" t="e">
        <v>#N/A</v>
      </c>
    </row>
    <row r="266" spans="1:12">
      <c r="A266" t="s">
        <v>2706</v>
      </c>
      <c r="B266" s="22" t="s">
        <v>2778</v>
      </c>
      <c r="C266" t="s">
        <v>1145</v>
      </c>
      <c r="D266" s="25" t="s">
        <v>2550</v>
      </c>
      <c r="E266" s="25" t="s">
        <v>2553</v>
      </c>
      <c r="F266" s="25" t="s">
        <v>2546</v>
      </c>
      <c r="G266" s="25" t="e">
        <v>#N/A</v>
      </c>
      <c r="H266" s="25" t="e">
        <v>#N/A</v>
      </c>
      <c r="I266" s="25" t="e">
        <v>#N/A</v>
      </c>
      <c r="J266" s="25" t="e">
        <v>#N/A</v>
      </c>
      <c r="K266" s="25" t="e">
        <v>#N/A</v>
      </c>
      <c r="L266" s="25" t="e">
        <v>#N/A</v>
      </c>
    </row>
    <row r="267" spans="1:12">
      <c r="A267" t="s">
        <v>2707</v>
      </c>
      <c r="B267" s="22" t="s">
        <v>2778</v>
      </c>
      <c r="C267" t="s">
        <v>1096</v>
      </c>
      <c r="D267" s="25" t="s">
        <v>2550</v>
      </c>
      <c r="E267" s="25" t="s">
        <v>2553</v>
      </c>
      <c r="F267" s="25" t="s">
        <v>2546</v>
      </c>
      <c r="G267" s="25" t="e">
        <v>#N/A</v>
      </c>
      <c r="H267" s="25" t="e">
        <v>#N/A</v>
      </c>
      <c r="I267" s="25" t="e">
        <v>#N/A</v>
      </c>
      <c r="J267" s="25" t="e">
        <v>#N/A</v>
      </c>
      <c r="K267" s="25" t="e">
        <v>#N/A</v>
      </c>
      <c r="L267" s="25" t="e">
        <v>#N/A</v>
      </c>
    </row>
    <row r="268" spans="1:12">
      <c r="A268" t="s">
        <v>2708</v>
      </c>
      <c r="B268" s="22" t="s">
        <v>2778</v>
      </c>
      <c r="C268" t="s">
        <v>1129</v>
      </c>
      <c r="D268" s="25" t="s">
        <v>2550</v>
      </c>
      <c r="E268" s="25" t="s">
        <v>2553</v>
      </c>
      <c r="F268" s="25" t="s">
        <v>2546</v>
      </c>
      <c r="G268" s="25" t="e">
        <v>#N/A</v>
      </c>
      <c r="H268" s="25" t="e">
        <v>#N/A</v>
      </c>
      <c r="I268" s="25" t="e">
        <v>#N/A</v>
      </c>
      <c r="J268" s="25" t="e">
        <v>#N/A</v>
      </c>
      <c r="K268" s="25" t="e">
        <v>#N/A</v>
      </c>
      <c r="L268" s="25" t="e">
        <v>#N/A</v>
      </c>
    </row>
    <row r="269" spans="1:12">
      <c r="A269" t="s">
        <v>2709</v>
      </c>
      <c r="B269" s="22" t="s">
        <v>2778</v>
      </c>
      <c r="C269" t="s">
        <v>1130</v>
      </c>
      <c r="D269" s="25" t="s">
        <v>2550</v>
      </c>
      <c r="E269" s="25" t="s">
        <v>2553</v>
      </c>
      <c r="F269" s="25" t="s">
        <v>2546</v>
      </c>
      <c r="G269" s="25" t="e">
        <v>#N/A</v>
      </c>
      <c r="H269" s="25" t="e">
        <v>#N/A</v>
      </c>
      <c r="I269" s="25" t="e">
        <v>#N/A</v>
      </c>
      <c r="J269" s="25" t="e">
        <v>#N/A</v>
      </c>
      <c r="K269" s="25" t="e">
        <v>#N/A</v>
      </c>
      <c r="L269" s="25" t="e">
        <v>#N/A</v>
      </c>
    </row>
    <row r="270" spans="1:12">
      <c r="A270" t="s">
        <v>2710</v>
      </c>
      <c r="B270" s="22" t="s">
        <v>2779</v>
      </c>
      <c r="C270" t="s">
        <v>1131</v>
      </c>
      <c r="D270" s="25" t="s">
        <v>2550</v>
      </c>
      <c r="E270" s="25" t="s">
        <v>2553</v>
      </c>
      <c r="F270" s="25" t="s">
        <v>2546</v>
      </c>
      <c r="G270" s="25">
        <v>13573</v>
      </c>
      <c r="H270" s="25">
        <v>13573</v>
      </c>
      <c r="I270" s="25">
        <v>20654</v>
      </c>
      <c r="J270" s="25">
        <v>21430</v>
      </c>
      <c r="K270" s="25">
        <v>22137</v>
      </c>
      <c r="L270" s="25">
        <v>18407</v>
      </c>
    </row>
    <row r="271" spans="1:12">
      <c r="A271" t="s">
        <v>2711</v>
      </c>
      <c r="B271" s="22" t="s">
        <v>2779</v>
      </c>
      <c r="C271" t="s">
        <v>1132</v>
      </c>
      <c r="D271" s="25" t="s">
        <v>2550</v>
      </c>
      <c r="E271" s="25" t="s">
        <v>2553</v>
      </c>
      <c r="F271" s="25" t="s">
        <v>2546</v>
      </c>
      <c r="G271" s="25">
        <v>84706</v>
      </c>
      <c r="H271" s="25">
        <v>85258</v>
      </c>
      <c r="I271" s="25">
        <v>101171</v>
      </c>
      <c r="J271" s="25">
        <v>102401</v>
      </c>
      <c r="K271" s="25">
        <v>104435</v>
      </c>
      <c r="L271" s="25">
        <v>105102</v>
      </c>
    </row>
    <row r="272" spans="1:12">
      <c r="A272" t="s">
        <v>2712</v>
      </c>
      <c r="B272" s="22" t="s">
        <v>2779</v>
      </c>
      <c r="C272" t="s">
        <v>1133</v>
      </c>
      <c r="D272" s="25" t="s">
        <v>2550</v>
      </c>
      <c r="E272" s="25" t="s">
        <v>2553</v>
      </c>
      <c r="F272" s="25" t="s">
        <v>2546</v>
      </c>
      <c r="G272" s="25">
        <v>26311</v>
      </c>
      <c r="H272" s="25">
        <v>25260</v>
      </c>
      <c r="I272" s="25">
        <v>25873</v>
      </c>
      <c r="J272" s="25">
        <v>49000</v>
      </c>
      <c r="K272" s="25">
        <v>40561</v>
      </c>
      <c r="L272" s="25">
        <v>37917</v>
      </c>
    </row>
    <row r="273" spans="1:12">
      <c r="A273" t="s">
        <v>2713</v>
      </c>
      <c r="B273" s="22" t="s">
        <v>2779</v>
      </c>
      <c r="C273" t="s">
        <v>1134</v>
      </c>
      <c r="D273" s="25" t="s">
        <v>2550</v>
      </c>
      <c r="E273" s="25" t="s">
        <v>2553</v>
      </c>
      <c r="F273" s="25" t="s">
        <v>2546</v>
      </c>
      <c r="G273" s="25">
        <v>13685</v>
      </c>
      <c r="H273" s="25">
        <v>12954</v>
      </c>
      <c r="I273" s="25">
        <v>18111</v>
      </c>
      <c r="J273" s="25">
        <v>16390</v>
      </c>
      <c r="K273" s="25">
        <v>20219</v>
      </c>
      <c r="L273" s="25">
        <v>17177</v>
      </c>
    </row>
    <row r="274" spans="1:12">
      <c r="A274" t="s">
        <v>2714</v>
      </c>
      <c r="B274" s="22" t="s">
        <v>2778</v>
      </c>
      <c r="C274" t="s">
        <v>1146</v>
      </c>
      <c r="D274" s="25" t="s">
        <v>2550</v>
      </c>
      <c r="E274" s="25" t="s">
        <v>2553</v>
      </c>
      <c r="F274" s="25" t="s">
        <v>2546</v>
      </c>
      <c r="G274" s="25" t="e">
        <v>#N/A</v>
      </c>
      <c r="H274" s="25" t="e">
        <v>#N/A</v>
      </c>
      <c r="I274" s="25" t="e">
        <v>#N/A</v>
      </c>
      <c r="J274" s="25" t="e">
        <v>#N/A</v>
      </c>
      <c r="K274" s="25" t="e">
        <v>#N/A</v>
      </c>
      <c r="L274" s="25" t="e">
        <v>#N/A</v>
      </c>
    </row>
    <row r="275" spans="1:12">
      <c r="A275" t="s">
        <v>2715</v>
      </c>
      <c r="B275" s="22" t="s">
        <v>2778</v>
      </c>
      <c r="C275" t="s">
        <v>2525</v>
      </c>
      <c r="D275" s="25" t="s">
        <v>2550</v>
      </c>
      <c r="E275" s="25" t="s">
        <v>2553</v>
      </c>
      <c r="F275" s="25" t="s">
        <v>2546</v>
      </c>
      <c r="G275" s="25" t="e">
        <v>#N/A</v>
      </c>
      <c r="H275" s="25" t="e">
        <v>#N/A</v>
      </c>
      <c r="I275" s="25" t="e">
        <v>#N/A</v>
      </c>
      <c r="J275" s="25" t="e">
        <v>#N/A</v>
      </c>
      <c r="K275" s="25" t="e">
        <v>#N/A</v>
      </c>
      <c r="L275" s="25" t="e">
        <v>#N/A</v>
      </c>
    </row>
    <row r="276" spans="1:12">
      <c r="A276" t="s">
        <v>2716</v>
      </c>
      <c r="B276" s="22" t="s">
        <v>2779</v>
      </c>
      <c r="C276" t="s">
        <v>1136</v>
      </c>
      <c r="D276" s="25" t="s">
        <v>2550</v>
      </c>
      <c r="E276" s="25" t="s">
        <v>2553</v>
      </c>
      <c r="F276" s="25" t="s">
        <v>2546</v>
      </c>
      <c r="G276" s="25">
        <v>222901</v>
      </c>
      <c r="H276" s="25">
        <v>208728</v>
      </c>
      <c r="I276" s="25">
        <v>191617</v>
      </c>
      <c r="J276" s="25">
        <v>147839</v>
      </c>
      <c r="K276" s="25">
        <v>137388</v>
      </c>
      <c r="L276" s="25">
        <v>130419</v>
      </c>
    </row>
    <row r="277" spans="1:12">
      <c r="A277" t="s">
        <v>2717</v>
      </c>
      <c r="B277" s="22" t="s">
        <v>2778</v>
      </c>
      <c r="C277" t="s">
        <v>1147</v>
      </c>
      <c r="D277" s="25" t="s">
        <v>2550</v>
      </c>
      <c r="E277" s="25" t="s">
        <v>2553</v>
      </c>
      <c r="F277" s="25" t="s">
        <v>2546</v>
      </c>
      <c r="G277" s="25" t="e">
        <v>#N/A</v>
      </c>
      <c r="H277" s="25" t="e">
        <v>#N/A</v>
      </c>
      <c r="I277" s="25" t="e">
        <v>#N/A</v>
      </c>
      <c r="J277" s="25" t="e">
        <v>#N/A</v>
      </c>
      <c r="K277" s="25" t="e">
        <v>#N/A</v>
      </c>
      <c r="L277" s="25" t="e">
        <v>#N/A</v>
      </c>
    </row>
    <row r="278" spans="1:12">
      <c r="A278" t="s">
        <v>2718</v>
      </c>
      <c r="B278" s="22" t="s">
        <v>2778</v>
      </c>
      <c r="C278" t="s">
        <v>1148</v>
      </c>
      <c r="D278" s="25" t="s">
        <v>2550</v>
      </c>
      <c r="E278" s="25" t="s">
        <v>2553</v>
      </c>
      <c r="F278" s="25" t="s">
        <v>2546</v>
      </c>
      <c r="G278" s="25" t="e">
        <v>#N/A</v>
      </c>
      <c r="H278" s="25" t="e">
        <v>#N/A</v>
      </c>
      <c r="I278" s="25" t="e">
        <v>#N/A</v>
      </c>
      <c r="J278" s="25" t="e">
        <v>#N/A</v>
      </c>
      <c r="K278" s="25" t="e">
        <v>#N/A</v>
      </c>
      <c r="L278" s="25" t="e">
        <v>#N/A</v>
      </c>
    </row>
    <row r="279" spans="1:12">
      <c r="A279" t="s">
        <v>2719</v>
      </c>
      <c r="B279" s="22" t="s">
        <v>2779</v>
      </c>
      <c r="C279" t="s">
        <v>1137</v>
      </c>
      <c r="D279" s="25" t="s">
        <v>2550</v>
      </c>
      <c r="E279" s="25" t="s">
        <v>2553</v>
      </c>
      <c r="F279" s="25" t="s">
        <v>2546</v>
      </c>
      <c r="G279" s="25">
        <v>9341</v>
      </c>
      <c r="H279" s="25">
        <v>11676</v>
      </c>
      <c r="I279" s="25">
        <v>12581</v>
      </c>
      <c r="J279" s="25">
        <v>38570</v>
      </c>
      <c r="K279" s="25">
        <v>57209</v>
      </c>
      <c r="L279" s="25">
        <v>54665</v>
      </c>
    </row>
    <row r="280" spans="1:12">
      <c r="A280" t="s">
        <v>2720</v>
      </c>
      <c r="B280" s="22" t="s">
        <v>2779</v>
      </c>
      <c r="C280" t="s">
        <v>1151</v>
      </c>
      <c r="D280" s="25" t="s">
        <v>2550</v>
      </c>
      <c r="E280" s="25" t="s">
        <v>2553</v>
      </c>
      <c r="F280" s="25" t="s">
        <v>2546</v>
      </c>
      <c r="G280" s="25">
        <v>491129</v>
      </c>
      <c r="H280" s="25">
        <v>430990</v>
      </c>
      <c r="I280" s="25">
        <v>430990</v>
      </c>
      <c r="J280" s="25">
        <v>529777</v>
      </c>
      <c r="K280" s="25">
        <v>583335</v>
      </c>
      <c r="L280" s="25">
        <v>593682</v>
      </c>
    </row>
    <row r="281" spans="1:12">
      <c r="A281" t="s">
        <v>2721</v>
      </c>
      <c r="B281" s="22" t="s">
        <v>2778</v>
      </c>
      <c r="C281" t="s">
        <v>1149</v>
      </c>
      <c r="D281" s="25" t="s">
        <v>2550</v>
      </c>
      <c r="E281" s="25" t="s">
        <v>2553</v>
      </c>
      <c r="F281" s="25" t="s">
        <v>2546</v>
      </c>
      <c r="G281" s="25" t="e">
        <v>#N/A</v>
      </c>
      <c r="H281" s="25" t="e">
        <v>#N/A</v>
      </c>
      <c r="I281" s="25" t="e">
        <v>#N/A</v>
      </c>
      <c r="J281" s="25" t="e">
        <v>#N/A</v>
      </c>
      <c r="K281" s="25" t="e">
        <v>#N/A</v>
      </c>
      <c r="L281" s="25" t="e">
        <v>#N/A</v>
      </c>
    </row>
    <row r="282" spans="1:12">
      <c r="A282" t="s">
        <v>2722</v>
      </c>
      <c r="B282" s="22" t="s">
        <v>2778</v>
      </c>
      <c r="C282" t="s">
        <v>1092</v>
      </c>
      <c r="D282" s="25" t="s">
        <v>2550</v>
      </c>
      <c r="E282" s="25" t="s">
        <v>1106</v>
      </c>
      <c r="F282" s="25" t="s">
        <v>2546</v>
      </c>
      <c r="G282" s="25" t="e">
        <v>#N/A</v>
      </c>
      <c r="H282" s="25" t="e">
        <v>#N/A</v>
      </c>
      <c r="I282" s="25" t="e">
        <v>#N/A</v>
      </c>
      <c r="J282" s="25" t="e">
        <v>#N/A</v>
      </c>
      <c r="K282" s="25" t="e">
        <v>#N/A</v>
      </c>
      <c r="L282" s="25" t="e">
        <v>#N/A</v>
      </c>
    </row>
    <row r="283" spans="1:12">
      <c r="A283" t="s">
        <v>2723</v>
      </c>
      <c r="B283" s="22" t="s">
        <v>2778</v>
      </c>
      <c r="C283" t="s">
        <v>1155</v>
      </c>
      <c r="D283" s="25" t="s">
        <v>2550</v>
      </c>
      <c r="E283" s="25" t="s">
        <v>1106</v>
      </c>
      <c r="F283" s="25" t="s">
        <v>2546</v>
      </c>
      <c r="G283" s="25" t="e">
        <v>#N/A</v>
      </c>
      <c r="H283" s="25" t="e">
        <v>#N/A</v>
      </c>
      <c r="I283" s="25" t="e">
        <v>#N/A</v>
      </c>
      <c r="J283" s="25" t="e">
        <v>#N/A</v>
      </c>
      <c r="K283" s="25" t="e">
        <v>#N/A</v>
      </c>
      <c r="L283" s="25" t="e">
        <v>#N/A</v>
      </c>
    </row>
    <row r="284" spans="1:12">
      <c r="A284" t="s">
        <v>2724</v>
      </c>
      <c r="B284" s="22" t="s">
        <v>2778</v>
      </c>
      <c r="C284" t="s">
        <v>1138</v>
      </c>
      <c r="D284" s="25" t="s">
        <v>2550</v>
      </c>
      <c r="E284" s="25" t="s">
        <v>1106</v>
      </c>
      <c r="F284" s="25" t="s">
        <v>2546</v>
      </c>
      <c r="G284" s="25" t="e">
        <v>#N/A</v>
      </c>
      <c r="H284" s="25" t="e">
        <v>#N/A</v>
      </c>
      <c r="I284" s="25" t="e">
        <v>#N/A</v>
      </c>
      <c r="J284" s="25" t="e">
        <v>#N/A</v>
      </c>
      <c r="K284" s="25" t="e">
        <v>#N/A</v>
      </c>
      <c r="L284" s="25" t="e">
        <v>#N/A</v>
      </c>
    </row>
    <row r="285" spans="1:12">
      <c r="A285" t="s">
        <v>2725</v>
      </c>
      <c r="B285" s="22" t="s">
        <v>2779</v>
      </c>
      <c r="C285" t="s">
        <v>1093</v>
      </c>
      <c r="D285" s="25" t="s">
        <v>2550</v>
      </c>
      <c r="E285" s="25" t="s">
        <v>1106</v>
      </c>
      <c r="F285" s="25" t="s">
        <v>2546</v>
      </c>
      <c r="G285" s="25">
        <v>9069</v>
      </c>
      <c r="H285" s="25">
        <v>10640</v>
      </c>
      <c r="I285" s="25">
        <v>10608</v>
      </c>
      <c r="J285" s="25">
        <v>11768</v>
      </c>
      <c r="K285" s="25">
        <v>12599</v>
      </c>
      <c r="L285" s="25">
        <v>11053</v>
      </c>
    </row>
    <row r="286" spans="1:12">
      <c r="A286" t="s">
        <v>2726</v>
      </c>
      <c r="B286" s="22" t="s">
        <v>2778</v>
      </c>
      <c r="C286" t="s">
        <v>1139</v>
      </c>
      <c r="D286" s="25" t="s">
        <v>2550</v>
      </c>
      <c r="E286" s="25" t="s">
        <v>1106</v>
      </c>
      <c r="F286" s="25" t="s">
        <v>2546</v>
      </c>
      <c r="G286" s="25" t="e">
        <v>#N/A</v>
      </c>
      <c r="H286" s="25" t="e">
        <v>#N/A</v>
      </c>
      <c r="I286" s="25" t="e">
        <v>#N/A</v>
      </c>
      <c r="J286" s="25" t="e">
        <v>#N/A</v>
      </c>
      <c r="K286" s="25" t="e">
        <v>#N/A</v>
      </c>
      <c r="L286" s="25" t="e">
        <v>#N/A</v>
      </c>
    </row>
    <row r="287" spans="1:12">
      <c r="A287" t="s">
        <v>2727</v>
      </c>
      <c r="B287" s="22" t="s">
        <v>2778</v>
      </c>
      <c r="C287" t="s">
        <v>1140</v>
      </c>
      <c r="D287" s="25" t="s">
        <v>2550</v>
      </c>
      <c r="E287" s="25" t="s">
        <v>1106</v>
      </c>
      <c r="F287" s="25" t="s">
        <v>2546</v>
      </c>
      <c r="G287" s="25" t="e">
        <v>#N/A</v>
      </c>
      <c r="H287" s="25" t="e">
        <v>#N/A</v>
      </c>
      <c r="I287" s="25" t="e">
        <v>#N/A</v>
      </c>
      <c r="J287" s="25" t="e">
        <v>#N/A</v>
      </c>
      <c r="K287" s="25" t="e">
        <v>#N/A</v>
      </c>
      <c r="L287" s="25" t="e">
        <v>#N/A</v>
      </c>
    </row>
    <row r="288" spans="1:12">
      <c r="A288" t="s">
        <v>2728</v>
      </c>
      <c r="B288" s="22" t="s">
        <v>2779</v>
      </c>
      <c r="C288" t="s">
        <v>1094</v>
      </c>
      <c r="D288" s="25" t="s">
        <v>2550</v>
      </c>
      <c r="E288" s="25" t="s">
        <v>1106</v>
      </c>
      <c r="F288" s="25" t="s">
        <v>2546</v>
      </c>
      <c r="G288" s="25">
        <v>1</v>
      </c>
      <c r="H288" s="25">
        <v>513</v>
      </c>
      <c r="I288" s="25">
        <v>775</v>
      </c>
      <c r="J288" s="25">
        <v>548</v>
      </c>
      <c r="K288" s="25">
        <v>1296</v>
      </c>
      <c r="L288" s="25">
        <v>1150</v>
      </c>
    </row>
    <row r="289" spans="1:12">
      <c r="A289" t="s">
        <v>2729</v>
      </c>
      <c r="B289" s="22" t="s">
        <v>2778</v>
      </c>
      <c r="C289" t="s">
        <v>1026</v>
      </c>
      <c r="D289" s="25" t="s">
        <v>2550</v>
      </c>
      <c r="E289" s="25" t="s">
        <v>1106</v>
      </c>
      <c r="F289" s="25" t="s">
        <v>2546</v>
      </c>
      <c r="G289" s="25" t="e">
        <v>#N/A</v>
      </c>
      <c r="H289" s="25" t="e">
        <v>#N/A</v>
      </c>
      <c r="I289" s="25" t="e">
        <v>#N/A</v>
      </c>
      <c r="J289" s="25" t="e">
        <v>#N/A</v>
      </c>
      <c r="K289" s="25" t="e">
        <v>#N/A</v>
      </c>
      <c r="L289" s="25" t="e">
        <v>#N/A</v>
      </c>
    </row>
    <row r="290" spans="1:12">
      <c r="A290" t="s">
        <v>2730</v>
      </c>
      <c r="B290" s="22" t="s">
        <v>2778</v>
      </c>
      <c r="C290" t="s">
        <v>1027</v>
      </c>
      <c r="D290" s="25" t="s">
        <v>2550</v>
      </c>
      <c r="E290" s="25" t="s">
        <v>1106</v>
      </c>
      <c r="F290" s="25" t="s">
        <v>2546</v>
      </c>
      <c r="G290" s="25" t="e">
        <v>#N/A</v>
      </c>
      <c r="H290" s="25" t="e">
        <v>#N/A</v>
      </c>
      <c r="I290" s="25" t="e">
        <v>#N/A</v>
      </c>
      <c r="J290" s="25" t="e">
        <v>#N/A</v>
      </c>
      <c r="K290" s="25" t="e">
        <v>#N/A</v>
      </c>
      <c r="L290" s="25" t="e">
        <v>#N/A</v>
      </c>
    </row>
    <row r="291" spans="1:12">
      <c r="A291" t="s">
        <v>2731</v>
      </c>
      <c r="B291" s="22" t="s">
        <v>2779</v>
      </c>
      <c r="C291" t="s">
        <v>1150</v>
      </c>
      <c r="D291" s="25" t="s">
        <v>2550</v>
      </c>
      <c r="E291" s="25" t="s">
        <v>1106</v>
      </c>
      <c r="F291" s="25" t="s">
        <v>2546</v>
      </c>
      <c r="G291" s="25">
        <v>0</v>
      </c>
      <c r="H291" s="25">
        <v>0</v>
      </c>
      <c r="I291" s="25">
        <v>0</v>
      </c>
      <c r="J291" s="25">
        <v>0</v>
      </c>
      <c r="K291" s="25">
        <v>0</v>
      </c>
      <c r="L291" s="25">
        <v>0</v>
      </c>
    </row>
    <row r="292" spans="1:12">
      <c r="A292" t="s">
        <v>2732</v>
      </c>
      <c r="B292" s="22" t="s">
        <v>2778</v>
      </c>
      <c r="C292" t="s">
        <v>1028</v>
      </c>
      <c r="D292" s="25" t="s">
        <v>2550</v>
      </c>
      <c r="E292" s="25" t="s">
        <v>1106</v>
      </c>
      <c r="F292" s="25" t="s">
        <v>2546</v>
      </c>
      <c r="G292" s="25" t="e">
        <v>#N/A</v>
      </c>
      <c r="H292" s="25" t="e">
        <v>#N/A</v>
      </c>
      <c r="I292" s="25" t="e">
        <v>#N/A</v>
      </c>
      <c r="J292" s="25" t="e">
        <v>#N/A</v>
      </c>
      <c r="K292" s="25" t="e">
        <v>#N/A</v>
      </c>
      <c r="L292" s="25" t="e">
        <v>#N/A</v>
      </c>
    </row>
    <row r="293" spans="1:12">
      <c r="A293" t="s">
        <v>2733</v>
      </c>
      <c r="B293" s="22" t="s">
        <v>2778</v>
      </c>
      <c r="C293" t="s">
        <v>1029</v>
      </c>
      <c r="D293" s="25" t="s">
        <v>2550</v>
      </c>
      <c r="E293" s="25" t="s">
        <v>1106</v>
      </c>
      <c r="F293" s="25" t="s">
        <v>2546</v>
      </c>
      <c r="G293" s="25" t="e">
        <v>#N/A</v>
      </c>
      <c r="H293" s="25" t="e">
        <v>#N/A</v>
      </c>
      <c r="I293" s="25" t="e">
        <v>#N/A</v>
      </c>
      <c r="J293" s="25" t="e">
        <v>#N/A</v>
      </c>
      <c r="K293" s="25" t="e">
        <v>#N/A</v>
      </c>
      <c r="L293" s="25" t="e">
        <v>#N/A</v>
      </c>
    </row>
    <row r="294" spans="1:12">
      <c r="A294" t="s">
        <v>2734</v>
      </c>
      <c r="B294" s="22" t="s">
        <v>2779</v>
      </c>
      <c r="C294" t="s">
        <v>1030</v>
      </c>
      <c r="D294" s="25" t="s">
        <v>2550</v>
      </c>
      <c r="E294" s="25" t="s">
        <v>1106</v>
      </c>
      <c r="F294" s="25" t="s">
        <v>2546</v>
      </c>
      <c r="G294" s="25">
        <v>1268</v>
      </c>
      <c r="H294" s="25">
        <v>1497</v>
      </c>
      <c r="I294" s="25">
        <v>909</v>
      </c>
      <c r="J294" s="25">
        <v>658</v>
      </c>
      <c r="K294" s="25">
        <v>913</v>
      </c>
      <c r="L294" s="25">
        <v>884</v>
      </c>
    </row>
    <row r="295" spans="1:12">
      <c r="A295" t="s">
        <v>2735</v>
      </c>
      <c r="B295" s="22" t="s">
        <v>2779</v>
      </c>
      <c r="C295" t="s">
        <v>1031</v>
      </c>
      <c r="D295" s="25" t="s">
        <v>2550</v>
      </c>
      <c r="E295" s="25" t="s">
        <v>1106</v>
      </c>
      <c r="F295" s="25" t="s">
        <v>2546</v>
      </c>
      <c r="G295" s="25">
        <v>2837</v>
      </c>
      <c r="H295" s="25">
        <v>3023</v>
      </c>
      <c r="I295" s="25">
        <v>3120</v>
      </c>
      <c r="J295" s="25">
        <v>3054</v>
      </c>
      <c r="K295" s="25">
        <v>3132</v>
      </c>
      <c r="L295" s="25">
        <v>3259</v>
      </c>
    </row>
    <row r="296" spans="1:12">
      <c r="A296" t="s">
        <v>2736</v>
      </c>
      <c r="B296" s="22" t="s">
        <v>2779</v>
      </c>
      <c r="C296" t="s">
        <v>1032</v>
      </c>
      <c r="D296" s="25" t="s">
        <v>2550</v>
      </c>
      <c r="E296" s="25" t="s">
        <v>1106</v>
      </c>
      <c r="F296" s="25" t="s">
        <v>2546</v>
      </c>
      <c r="G296" s="25">
        <v>899</v>
      </c>
      <c r="H296" s="25">
        <v>994</v>
      </c>
      <c r="I296" s="25">
        <v>804</v>
      </c>
      <c r="J296" s="25">
        <v>943</v>
      </c>
      <c r="K296" s="25">
        <v>605</v>
      </c>
      <c r="L296" s="25">
        <v>553</v>
      </c>
    </row>
    <row r="297" spans="1:12">
      <c r="A297" t="s">
        <v>2737</v>
      </c>
      <c r="B297" s="22" t="s">
        <v>2779</v>
      </c>
      <c r="C297" t="s">
        <v>1033</v>
      </c>
      <c r="D297" s="25" t="s">
        <v>2550</v>
      </c>
      <c r="E297" s="25" t="s">
        <v>1106</v>
      </c>
      <c r="F297" s="25" t="s">
        <v>2546</v>
      </c>
      <c r="G297" s="25">
        <v>7712</v>
      </c>
      <c r="H297" s="25">
        <v>8031</v>
      </c>
      <c r="I297" s="25">
        <v>8741</v>
      </c>
      <c r="J297" s="25">
        <v>8527</v>
      </c>
      <c r="K297" s="25">
        <v>10663</v>
      </c>
      <c r="L297" s="25">
        <v>9384</v>
      </c>
    </row>
    <row r="298" spans="1:12">
      <c r="A298" t="s">
        <v>2738</v>
      </c>
      <c r="B298" s="22" t="s">
        <v>2779</v>
      </c>
      <c r="C298" t="s">
        <v>1034</v>
      </c>
      <c r="D298" s="25" t="s">
        <v>2550</v>
      </c>
      <c r="E298" s="25" t="s">
        <v>1106</v>
      </c>
      <c r="F298" s="25" t="s">
        <v>2546</v>
      </c>
      <c r="G298" s="25">
        <v>10546</v>
      </c>
      <c r="H298" s="25">
        <v>10163</v>
      </c>
      <c r="I298" s="25">
        <v>11399</v>
      </c>
      <c r="J298" s="25">
        <v>10667</v>
      </c>
      <c r="K298" s="25">
        <v>14885</v>
      </c>
      <c r="L298" s="25">
        <v>14885</v>
      </c>
    </row>
    <row r="299" spans="1:12">
      <c r="A299" t="s">
        <v>2739</v>
      </c>
      <c r="B299" s="22" t="s">
        <v>2778</v>
      </c>
      <c r="C299" t="s">
        <v>1141</v>
      </c>
      <c r="D299" s="25" t="s">
        <v>2550</v>
      </c>
      <c r="E299" s="25" t="s">
        <v>1106</v>
      </c>
      <c r="F299" s="25" t="s">
        <v>2546</v>
      </c>
      <c r="G299" s="25" t="e">
        <v>#N/A</v>
      </c>
      <c r="H299" s="25" t="e">
        <v>#N/A</v>
      </c>
      <c r="I299" s="25" t="e">
        <v>#N/A</v>
      </c>
      <c r="J299" s="25" t="e">
        <v>#N/A</v>
      </c>
      <c r="K299" s="25" t="e">
        <v>#N/A</v>
      </c>
      <c r="L299" s="25" t="e">
        <v>#N/A</v>
      </c>
    </row>
    <row r="300" spans="1:12">
      <c r="A300" t="s">
        <v>2740</v>
      </c>
      <c r="B300" s="22" t="s">
        <v>2779</v>
      </c>
      <c r="C300" t="s">
        <v>1035</v>
      </c>
      <c r="D300" s="25" t="s">
        <v>2550</v>
      </c>
      <c r="E300" s="25" t="s">
        <v>1106</v>
      </c>
      <c r="F300" s="25" t="s">
        <v>2546</v>
      </c>
      <c r="G300" s="25">
        <v>3986</v>
      </c>
      <c r="H300" s="25">
        <v>5457</v>
      </c>
      <c r="I300" s="25">
        <v>3331</v>
      </c>
      <c r="J300" s="25">
        <v>4576</v>
      </c>
      <c r="K300" s="25">
        <v>3961</v>
      </c>
      <c r="L300" s="25">
        <v>27821</v>
      </c>
    </row>
    <row r="301" spans="1:12">
      <c r="A301" t="s">
        <v>2741</v>
      </c>
      <c r="B301" s="22" t="s">
        <v>2779</v>
      </c>
      <c r="C301" t="s">
        <v>1036</v>
      </c>
      <c r="D301" s="25" t="s">
        <v>2550</v>
      </c>
      <c r="E301" s="25" t="s">
        <v>1106</v>
      </c>
      <c r="F301" s="25" t="s">
        <v>2546</v>
      </c>
      <c r="G301" s="25">
        <v>483</v>
      </c>
      <c r="H301" s="25">
        <v>532</v>
      </c>
      <c r="I301" s="25">
        <v>623</v>
      </c>
      <c r="J301" s="25">
        <v>1156</v>
      </c>
      <c r="K301" s="25">
        <v>1381</v>
      </c>
      <c r="L301" s="25">
        <v>1283</v>
      </c>
    </row>
    <row r="302" spans="1:12">
      <c r="A302" t="s">
        <v>2742</v>
      </c>
      <c r="B302" s="22" t="s">
        <v>2779</v>
      </c>
      <c r="C302" t="s">
        <v>1037</v>
      </c>
      <c r="D302" s="25" t="s">
        <v>2550</v>
      </c>
      <c r="E302" s="25" t="s">
        <v>1106</v>
      </c>
      <c r="F302" s="25" t="s">
        <v>2546</v>
      </c>
      <c r="G302" s="25">
        <v>2309</v>
      </c>
      <c r="H302" s="25">
        <v>3644</v>
      </c>
      <c r="I302" s="25">
        <v>5254</v>
      </c>
      <c r="J302" s="25">
        <v>5574</v>
      </c>
      <c r="K302" s="25">
        <v>5538</v>
      </c>
      <c r="L302" s="25">
        <v>4724</v>
      </c>
    </row>
    <row r="303" spans="1:12">
      <c r="A303" t="s">
        <v>2743</v>
      </c>
      <c r="B303" s="22" t="s">
        <v>2779</v>
      </c>
      <c r="C303" t="s">
        <v>1156</v>
      </c>
      <c r="D303" s="25" t="s">
        <v>2550</v>
      </c>
      <c r="E303" s="25" t="s">
        <v>1106</v>
      </c>
      <c r="F303" s="25" t="s">
        <v>2546</v>
      </c>
      <c r="G303" s="25">
        <v>0</v>
      </c>
      <c r="H303" s="25">
        <v>0</v>
      </c>
      <c r="I303" s="25">
        <v>0</v>
      </c>
      <c r="J303" s="25">
        <v>0</v>
      </c>
      <c r="K303" s="25">
        <v>0</v>
      </c>
      <c r="L303" s="25">
        <v>0</v>
      </c>
    </row>
    <row r="304" spans="1:12">
      <c r="A304" t="s">
        <v>2744</v>
      </c>
      <c r="B304" s="22" t="s">
        <v>2779</v>
      </c>
      <c r="C304" t="s">
        <v>1038</v>
      </c>
      <c r="D304" s="25" t="s">
        <v>2550</v>
      </c>
      <c r="E304" s="25" t="s">
        <v>1106</v>
      </c>
      <c r="F304" s="25" t="s">
        <v>2546</v>
      </c>
      <c r="G304" s="25">
        <v>7</v>
      </c>
      <c r="H304" s="25">
        <v>243</v>
      </c>
      <c r="I304" s="25">
        <v>607</v>
      </c>
      <c r="J304" s="25">
        <v>660</v>
      </c>
      <c r="K304" s="25">
        <v>1050</v>
      </c>
      <c r="L304" s="25">
        <v>1165</v>
      </c>
    </row>
    <row r="305" spans="1:12">
      <c r="A305" t="s">
        <v>2745</v>
      </c>
      <c r="B305" s="22" t="s">
        <v>2779</v>
      </c>
      <c r="C305" t="s">
        <v>1039</v>
      </c>
      <c r="D305" s="25" t="s">
        <v>2550</v>
      </c>
      <c r="E305" s="25" t="s">
        <v>1106</v>
      </c>
      <c r="F305" s="25" t="s">
        <v>2546</v>
      </c>
      <c r="G305" s="25">
        <v>0</v>
      </c>
      <c r="H305" s="25">
        <v>0</v>
      </c>
      <c r="I305" s="25">
        <v>0</v>
      </c>
      <c r="J305" s="25">
        <v>0</v>
      </c>
      <c r="K305" s="25">
        <v>0</v>
      </c>
      <c r="L305" s="25">
        <v>0</v>
      </c>
    </row>
    <row r="306" spans="1:12">
      <c r="A306" t="s">
        <v>2746</v>
      </c>
      <c r="B306" s="22" t="s">
        <v>2779</v>
      </c>
      <c r="C306" t="s">
        <v>1040</v>
      </c>
      <c r="D306" s="25" t="s">
        <v>2550</v>
      </c>
      <c r="E306" s="25" t="s">
        <v>1106</v>
      </c>
      <c r="F306" s="25" t="s">
        <v>2546</v>
      </c>
      <c r="G306" s="25">
        <v>345</v>
      </c>
      <c r="H306" s="25">
        <v>365</v>
      </c>
      <c r="I306" s="25">
        <v>578</v>
      </c>
      <c r="J306" s="25">
        <v>958</v>
      </c>
      <c r="K306" s="25">
        <v>1560</v>
      </c>
      <c r="L306" s="25">
        <v>3382</v>
      </c>
    </row>
    <row r="307" spans="1:12">
      <c r="A307" t="s">
        <v>2747</v>
      </c>
      <c r="B307" s="22" t="s">
        <v>2778</v>
      </c>
      <c r="C307" t="s">
        <v>1142</v>
      </c>
      <c r="D307" s="25" t="s">
        <v>2550</v>
      </c>
      <c r="E307" s="25" t="s">
        <v>1106</v>
      </c>
      <c r="F307" s="25" t="s">
        <v>2546</v>
      </c>
      <c r="G307" s="25" t="e">
        <v>#N/A</v>
      </c>
      <c r="H307" s="25" t="e">
        <v>#N/A</v>
      </c>
      <c r="I307" s="25" t="e">
        <v>#N/A</v>
      </c>
      <c r="J307" s="25" t="e">
        <v>#N/A</v>
      </c>
      <c r="K307" s="25" t="e">
        <v>#N/A</v>
      </c>
      <c r="L307" s="25" t="e">
        <v>#N/A</v>
      </c>
    </row>
    <row r="308" spans="1:12">
      <c r="A308" t="s">
        <v>2748</v>
      </c>
      <c r="B308" s="22" t="s">
        <v>2778</v>
      </c>
      <c r="C308" t="s">
        <v>1143</v>
      </c>
      <c r="D308" s="25" t="s">
        <v>2550</v>
      </c>
      <c r="E308" s="25" t="s">
        <v>1106</v>
      </c>
      <c r="F308" s="25" t="s">
        <v>2546</v>
      </c>
      <c r="G308" s="25" t="e">
        <v>#N/A</v>
      </c>
      <c r="H308" s="25" t="e">
        <v>#N/A</v>
      </c>
      <c r="I308" s="25" t="e">
        <v>#N/A</v>
      </c>
      <c r="J308" s="25" t="e">
        <v>#N/A</v>
      </c>
      <c r="K308" s="25" t="e">
        <v>#N/A</v>
      </c>
      <c r="L308" s="25" t="e">
        <v>#N/A</v>
      </c>
    </row>
    <row r="309" spans="1:12">
      <c r="A309" t="s">
        <v>2749</v>
      </c>
      <c r="B309" s="22" t="s">
        <v>2778</v>
      </c>
      <c r="C309" t="s">
        <v>1041</v>
      </c>
      <c r="D309" s="25" t="s">
        <v>2550</v>
      </c>
      <c r="E309" s="25" t="s">
        <v>1106</v>
      </c>
      <c r="F309" s="25" t="s">
        <v>2546</v>
      </c>
      <c r="G309" s="25" t="e">
        <v>#N/A</v>
      </c>
      <c r="H309" s="25" t="e">
        <v>#N/A</v>
      </c>
      <c r="I309" s="25" t="e">
        <v>#N/A</v>
      </c>
      <c r="J309" s="25" t="e">
        <v>#N/A</v>
      </c>
      <c r="K309" s="25" t="e">
        <v>#N/A</v>
      </c>
      <c r="L309" s="25" t="e">
        <v>#N/A</v>
      </c>
    </row>
    <row r="310" spans="1:12">
      <c r="A310" t="s">
        <v>2750</v>
      </c>
      <c r="B310" s="22" t="s">
        <v>2778</v>
      </c>
      <c r="C310" t="s">
        <v>1042</v>
      </c>
      <c r="D310" s="25" t="s">
        <v>2550</v>
      </c>
      <c r="E310" s="25" t="s">
        <v>1106</v>
      </c>
      <c r="F310" s="25" t="s">
        <v>2546</v>
      </c>
      <c r="G310" s="25" t="e">
        <v>#N/A</v>
      </c>
      <c r="H310" s="25" t="e">
        <v>#N/A</v>
      </c>
      <c r="I310" s="25" t="e">
        <v>#N/A</v>
      </c>
      <c r="J310" s="25" t="e">
        <v>#N/A</v>
      </c>
      <c r="K310" s="25" t="e">
        <v>#N/A</v>
      </c>
      <c r="L310" s="25" t="e">
        <v>#N/A</v>
      </c>
    </row>
    <row r="311" spans="1:12">
      <c r="A311" t="s">
        <v>2751</v>
      </c>
      <c r="B311" s="22" t="s">
        <v>2778</v>
      </c>
      <c r="C311" t="s">
        <v>1043</v>
      </c>
      <c r="D311" s="25" t="s">
        <v>2550</v>
      </c>
      <c r="E311" s="25" t="s">
        <v>1106</v>
      </c>
      <c r="F311" s="25" t="s">
        <v>2546</v>
      </c>
      <c r="G311" s="25" t="e">
        <v>#N/A</v>
      </c>
      <c r="H311" s="25" t="e">
        <v>#N/A</v>
      </c>
      <c r="I311" s="25" t="e">
        <v>#N/A</v>
      </c>
      <c r="J311" s="25" t="e">
        <v>#N/A</v>
      </c>
      <c r="K311" s="25" t="e">
        <v>#N/A</v>
      </c>
      <c r="L311" s="25" t="e">
        <v>#N/A</v>
      </c>
    </row>
    <row r="312" spans="1:12">
      <c r="A312" t="s">
        <v>2752</v>
      </c>
      <c r="B312" s="22" t="s">
        <v>2779</v>
      </c>
      <c r="C312" t="s">
        <v>1044</v>
      </c>
      <c r="D312" s="25" t="s">
        <v>2550</v>
      </c>
      <c r="E312" s="25" t="s">
        <v>1106</v>
      </c>
      <c r="F312" s="25" t="s">
        <v>2546</v>
      </c>
      <c r="G312" s="25">
        <v>4</v>
      </c>
      <c r="H312" s="25">
        <v>4</v>
      </c>
      <c r="I312" s="25">
        <v>5</v>
      </c>
      <c r="J312" s="25">
        <v>5</v>
      </c>
      <c r="K312" s="25">
        <v>17</v>
      </c>
      <c r="L312" s="25">
        <v>24</v>
      </c>
    </row>
    <row r="313" spans="1:12">
      <c r="A313" t="s">
        <v>2753</v>
      </c>
      <c r="B313" s="22" t="s">
        <v>2778</v>
      </c>
      <c r="C313" t="s">
        <v>1154</v>
      </c>
      <c r="D313" s="25" t="s">
        <v>2550</v>
      </c>
      <c r="E313" s="25" t="s">
        <v>1106</v>
      </c>
      <c r="F313" s="25" t="s">
        <v>2546</v>
      </c>
      <c r="G313" s="25" t="e">
        <v>#N/A</v>
      </c>
      <c r="H313" s="25" t="e">
        <v>#N/A</v>
      </c>
      <c r="I313" s="25" t="e">
        <v>#N/A</v>
      </c>
      <c r="J313" s="25" t="e">
        <v>#N/A</v>
      </c>
      <c r="K313" s="25" t="e">
        <v>#N/A</v>
      </c>
      <c r="L313" s="25" t="e">
        <v>#N/A</v>
      </c>
    </row>
    <row r="314" spans="1:12">
      <c r="A314" t="s">
        <v>2754</v>
      </c>
      <c r="B314" s="22" t="s">
        <v>2778</v>
      </c>
      <c r="C314" t="s">
        <v>1153</v>
      </c>
      <c r="D314" s="25" t="s">
        <v>2550</v>
      </c>
      <c r="E314" s="25" t="s">
        <v>1106</v>
      </c>
      <c r="F314" s="25" t="s">
        <v>2546</v>
      </c>
      <c r="G314" s="25" t="e">
        <v>#N/A</v>
      </c>
      <c r="H314" s="25" t="e">
        <v>#N/A</v>
      </c>
      <c r="I314" s="25" t="e">
        <v>#N/A</v>
      </c>
      <c r="J314" s="25" t="e">
        <v>#N/A</v>
      </c>
      <c r="K314" s="25" t="e">
        <v>#N/A</v>
      </c>
      <c r="L314" s="25" t="e">
        <v>#N/A</v>
      </c>
    </row>
    <row r="315" spans="1:12">
      <c r="A315" t="s">
        <v>2755</v>
      </c>
      <c r="B315" s="22" t="s">
        <v>2778</v>
      </c>
      <c r="C315" t="s">
        <v>1050</v>
      </c>
      <c r="D315" s="25" t="s">
        <v>2550</v>
      </c>
      <c r="E315" s="25" t="s">
        <v>1106</v>
      </c>
      <c r="F315" s="25" t="s">
        <v>2546</v>
      </c>
      <c r="G315" s="25" t="e">
        <v>#N/A</v>
      </c>
      <c r="H315" s="25" t="e">
        <v>#N/A</v>
      </c>
      <c r="I315" s="25" t="e">
        <v>#N/A</v>
      </c>
      <c r="J315" s="25" t="e">
        <v>#N/A</v>
      </c>
      <c r="K315" s="25" t="e">
        <v>#N/A</v>
      </c>
      <c r="L315" s="25" t="e">
        <v>#N/A</v>
      </c>
    </row>
    <row r="316" spans="1:12">
      <c r="A316" t="s">
        <v>2756</v>
      </c>
      <c r="B316" s="22" t="s">
        <v>2779</v>
      </c>
      <c r="C316" t="s">
        <v>1045</v>
      </c>
      <c r="D316" s="25" t="s">
        <v>2550</v>
      </c>
      <c r="E316" s="25" t="s">
        <v>1106</v>
      </c>
      <c r="F316" s="25" t="s">
        <v>2546</v>
      </c>
      <c r="G316" s="25">
        <v>589</v>
      </c>
      <c r="H316" s="25">
        <v>1580</v>
      </c>
      <c r="I316" s="25">
        <v>2053</v>
      </c>
      <c r="J316" s="25">
        <v>2301</v>
      </c>
      <c r="K316" s="25">
        <v>3214</v>
      </c>
      <c r="L316" s="25">
        <v>3360</v>
      </c>
    </row>
    <row r="317" spans="1:12">
      <c r="A317" t="s">
        <v>2757</v>
      </c>
      <c r="B317" s="22" t="s">
        <v>2779</v>
      </c>
      <c r="C317" t="s">
        <v>1046</v>
      </c>
      <c r="D317" s="25" t="s">
        <v>2550</v>
      </c>
      <c r="E317" s="25" t="s">
        <v>1106</v>
      </c>
      <c r="F317" s="25" t="s">
        <v>2546</v>
      </c>
      <c r="G317" s="25">
        <v>288</v>
      </c>
      <c r="H317" s="25">
        <v>445</v>
      </c>
      <c r="I317" s="25">
        <v>674</v>
      </c>
      <c r="J317" s="25">
        <v>1098</v>
      </c>
      <c r="K317" s="25">
        <v>1680</v>
      </c>
      <c r="L317" s="25">
        <v>1663</v>
      </c>
    </row>
    <row r="318" spans="1:12">
      <c r="A318" t="s">
        <v>2758</v>
      </c>
      <c r="B318" s="22" t="s">
        <v>2779</v>
      </c>
      <c r="C318" t="s">
        <v>1047</v>
      </c>
      <c r="D318" s="25" t="s">
        <v>2550</v>
      </c>
      <c r="E318" s="25" t="s">
        <v>1106</v>
      </c>
      <c r="F318" s="25" t="s">
        <v>2546</v>
      </c>
      <c r="G318" s="25">
        <v>25218</v>
      </c>
      <c r="H318" s="25">
        <v>24544</v>
      </c>
      <c r="I318" s="25">
        <v>26134</v>
      </c>
      <c r="J318" s="25">
        <v>31749</v>
      </c>
      <c r="K318" s="25">
        <v>28370</v>
      </c>
      <c r="L318" s="25">
        <v>25866</v>
      </c>
    </row>
    <row r="319" spans="1:12">
      <c r="A319" t="s">
        <v>2759</v>
      </c>
      <c r="B319" s="22" t="s">
        <v>2779</v>
      </c>
      <c r="C319" t="s">
        <v>1048</v>
      </c>
      <c r="D319" s="25" t="s">
        <v>2550</v>
      </c>
      <c r="E319" s="25" t="s">
        <v>1106</v>
      </c>
      <c r="F319" s="25" t="s">
        <v>2546</v>
      </c>
      <c r="G319" s="25">
        <v>0</v>
      </c>
      <c r="H319" s="25">
        <v>0</v>
      </c>
      <c r="I319" s="25">
        <v>0</v>
      </c>
      <c r="J319" s="25">
        <v>543</v>
      </c>
      <c r="K319" s="25">
        <v>546</v>
      </c>
      <c r="L319" s="25">
        <v>601</v>
      </c>
    </row>
    <row r="320" spans="1:12">
      <c r="A320" t="s">
        <v>2760</v>
      </c>
      <c r="B320" s="22" t="s">
        <v>2778</v>
      </c>
      <c r="C320" t="s">
        <v>1144</v>
      </c>
      <c r="D320" s="25" t="s">
        <v>2550</v>
      </c>
      <c r="E320" s="25" t="s">
        <v>1106</v>
      </c>
      <c r="F320" s="25" t="s">
        <v>2546</v>
      </c>
      <c r="G320" s="25" t="e">
        <v>#N/A</v>
      </c>
      <c r="H320" s="25" t="e">
        <v>#N/A</v>
      </c>
      <c r="I320" s="25" t="e">
        <v>#N/A</v>
      </c>
      <c r="J320" s="25" t="e">
        <v>#N/A</v>
      </c>
      <c r="K320" s="25" t="e">
        <v>#N/A</v>
      </c>
      <c r="L320" s="25" t="e">
        <v>#N/A</v>
      </c>
    </row>
    <row r="321" spans="1:12">
      <c r="A321" t="s">
        <v>2761</v>
      </c>
      <c r="B321" s="22" t="s">
        <v>2778</v>
      </c>
      <c r="C321" t="s">
        <v>1049</v>
      </c>
      <c r="D321" s="25" t="s">
        <v>2550</v>
      </c>
      <c r="E321" s="25" t="s">
        <v>1106</v>
      </c>
      <c r="F321" s="25" t="s">
        <v>2546</v>
      </c>
      <c r="G321" s="25" t="e">
        <v>#N/A</v>
      </c>
      <c r="H321" s="25" t="e">
        <v>#N/A</v>
      </c>
      <c r="I321" s="25" t="e">
        <v>#N/A</v>
      </c>
      <c r="J321" s="25" t="e">
        <v>#N/A</v>
      </c>
      <c r="K321" s="25" t="e">
        <v>#N/A</v>
      </c>
      <c r="L321" s="25" t="e">
        <v>#N/A</v>
      </c>
    </row>
    <row r="322" spans="1:12">
      <c r="A322" t="s">
        <v>2762</v>
      </c>
      <c r="B322" s="22" t="s">
        <v>2778</v>
      </c>
      <c r="C322" t="s">
        <v>1145</v>
      </c>
      <c r="D322" s="25" t="s">
        <v>2550</v>
      </c>
      <c r="E322" s="25" t="s">
        <v>1106</v>
      </c>
      <c r="F322" s="25" t="s">
        <v>2546</v>
      </c>
      <c r="G322" s="25" t="e">
        <v>#N/A</v>
      </c>
      <c r="H322" s="25" t="e">
        <v>#N/A</v>
      </c>
      <c r="I322" s="25" t="e">
        <v>#N/A</v>
      </c>
      <c r="J322" s="25" t="e">
        <v>#N/A</v>
      </c>
      <c r="K322" s="25" t="e">
        <v>#N/A</v>
      </c>
      <c r="L322" s="25" t="e">
        <v>#N/A</v>
      </c>
    </row>
    <row r="323" spans="1:12">
      <c r="A323" t="s">
        <v>2763</v>
      </c>
      <c r="B323" s="22" t="s">
        <v>2778</v>
      </c>
      <c r="C323" t="s">
        <v>1096</v>
      </c>
      <c r="D323" s="25" t="s">
        <v>2550</v>
      </c>
      <c r="E323" s="25" t="s">
        <v>1106</v>
      </c>
      <c r="F323" s="25" t="s">
        <v>2546</v>
      </c>
      <c r="G323" s="25" t="e">
        <v>#N/A</v>
      </c>
      <c r="H323" s="25" t="e">
        <v>#N/A</v>
      </c>
      <c r="I323" s="25" t="e">
        <v>#N/A</v>
      </c>
      <c r="J323" s="25" t="e">
        <v>#N/A</v>
      </c>
      <c r="K323" s="25" t="e">
        <v>#N/A</v>
      </c>
      <c r="L323" s="25" t="e">
        <v>#N/A</v>
      </c>
    </row>
    <row r="324" spans="1:12">
      <c r="A324" t="s">
        <v>2764</v>
      </c>
      <c r="B324" s="22" t="s">
        <v>2778</v>
      </c>
      <c r="C324" t="s">
        <v>1129</v>
      </c>
      <c r="D324" s="25" t="s">
        <v>2550</v>
      </c>
      <c r="E324" s="25" t="s">
        <v>1106</v>
      </c>
      <c r="F324" s="25" t="s">
        <v>2546</v>
      </c>
      <c r="G324" s="25" t="e">
        <v>#N/A</v>
      </c>
      <c r="H324" s="25" t="e">
        <v>#N/A</v>
      </c>
      <c r="I324" s="25" t="e">
        <v>#N/A</v>
      </c>
      <c r="J324" s="25" t="e">
        <v>#N/A</v>
      </c>
      <c r="K324" s="25" t="e">
        <v>#N/A</v>
      </c>
      <c r="L324" s="25" t="e">
        <v>#N/A</v>
      </c>
    </row>
    <row r="325" spans="1:12">
      <c r="A325" t="s">
        <v>2765</v>
      </c>
      <c r="B325" s="22" t="s">
        <v>2778</v>
      </c>
      <c r="C325" t="s">
        <v>1130</v>
      </c>
      <c r="D325" s="25" t="s">
        <v>2550</v>
      </c>
      <c r="E325" s="25" t="s">
        <v>1106</v>
      </c>
      <c r="F325" s="25" t="s">
        <v>2546</v>
      </c>
      <c r="G325" s="25" t="e">
        <v>#N/A</v>
      </c>
      <c r="H325" s="25" t="e">
        <v>#N/A</v>
      </c>
      <c r="I325" s="25" t="e">
        <v>#N/A</v>
      </c>
      <c r="J325" s="25" t="e">
        <v>#N/A</v>
      </c>
      <c r="K325" s="25" t="e">
        <v>#N/A</v>
      </c>
      <c r="L325" s="25" t="e">
        <v>#N/A</v>
      </c>
    </row>
    <row r="326" spans="1:12">
      <c r="A326" t="s">
        <v>2766</v>
      </c>
      <c r="B326" s="22" t="s">
        <v>2779</v>
      </c>
      <c r="C326" t="s">
        <v>1131</v>
      </c>
      <c r="D326" s="25" t="s">
        <v>2550</v>
      </c>
      <c r="E326" s="25" t="s">
        <v>1106</v>
      </c>
      <c r="F326" s="25" t="s">
        <v>2546</v>
      </c>
      <c r="G326" s="25">
        <v>39</v>
      </c>
      <c r="H326" s="25">
        <v>0</v>
      </c>
      <c r="I326" s="25">
        <v>0</v>
      </c>
      <c r="J326" s="25">
        <v>0</v>
      </c>
      <c r="K326" s="25">
        <v>0</v>
      </c>
      <c r="L326" s="25">
        <v>0</v>
      </c>
    </row>
    <row r="327" spans="1:12">
      <c r="A327" t="s">
        <v>2767</v>
      </c>
      <c r="B327" s="22" t="s">
        <v>2779</v>
      </c>
      <c r="C327" t="s">
        <v>1132</v>
      </c>
      <c r="D327" s="25" t="s">
        <v>2550</v>
      </c>
      <c r="E327" s="25" t="s">
        <v>1106</v>
      </c>
      <c r="F327" s="25" t="s">
        <v>2546</v>
      </c>
      <c r="G327" s="25">
        <v>2781</v>
      </c>
      <c r="H327" s="25">
        <v>4008</v>
      </c>
      <c r="I327" s="25">
        <v>4784</v>
      </c>
      <c r="J327" s="25">
        <v>5282</v>
      </c>
      <c r="K327" s="25">
        <v>5860</v>
      </c>
      <c r="L327" s="25">
        <v>6026</v>
      </c>
    </row>
    <row r="328" spans="1:12">
      <c r="A328" t="s">
        <v>2768</v>
      </c>
      <c r="B328" s="22" t="s">
        <v>2779</v>
      </c>
      <c r="C328" t="s">
        <v>1133</v>
      </c>
      <c r="D328" s="25" t="s">
        <v>2550</v>
      </c>
      <c r="E328" s="25" t="s">
        <v>1106</v>
      </c>
      <c r="F328" s="25" t="s">
        <v>2546</v>
      </c>
      <c r="G328" s="25">
        <v>16509</v>
      </c>
      <c r="H328" s="25">
        <v>14807</v>
      </c>
      <c r="I328" s="25">
        <v>15165</v>
      </c>
      <c r="J328" s="25">
        <v>7909</v>
      </c>
      <c r="K328" s="25">
        <v>5464</v>
      </c>
      <c r="L328" s="25">
        <v>7341</v>
      </c>
    </row>
    <row r="329" spans="1:12">
      <c r="A329" t="s">
        <v>2769</v>
      </c>
      <c r="B329" s="22" t="s">
        <v>2779</v>
      </c>
      <c r="C329" t="s">
        <v>1134</v>
      </c>
      <c r="D329" s="25" t="s">
        <v>2550</v>
      </c>
      <c r="E329" s="25" t="s">
        <v>1106</v>
      </c>
      <c r="F329" s="25" t="s">
        <v>2546</v>
      </c>
      <c r="G329" s="25">
        <v>6730</v>
      </c>
      <c r="H329" s="25">
        <v>6372</v>
      </c>
      <c r="I329" s="25">
        <v>6627</v>
      </c>
      <c r="J329" s="25">
        <v>6112</v>
      </c>
      <c r="K329" s="25">
        <v>7886</v>
      </c>
      <c r="L329" s="25">
        <v>6698</v>
      </c>
    </row>
    <row r="330" spans="1:12">
      <c r="A330" t="s">
        <v>2770</v>
      </c>
      <c r="B330" s="22" t="s">
        <v>2778</v>
      </c>
      <c r="C330" t="s">
        <v>1146</v>
      </c>
      <c r="D330" s="25" t="s">
        <v>2550</v>
      </c>
      <c r="E330" s="25" t="s">
        <v>1106</v>
      </c>
      <c r="F330" s="25" t="s">
        <v>2546</v>
      </c>
      <c r="G330" s="25" t="e">
        <v>#N/A</v>
      </c>
      <c r="H330" s="25" t="e">
        <v>#N/A</v>
      </c>
      <c r="I330" s="25" t="e">
        <v>#N/A</v>
      </c>
      <c r="J330" s="25" t="e">
        <v>#N/A</v>
      </c>
      <c r="K330" s="25" t="e">
        <v>#N/A</v>
      </c>
      <c r="L330" s="25" t="e">
        <v>#N/A</v>
      </c>
    </row>
    <row r="331" spans="1:12">
      <c r="A331" t="s">
        <v>2771</v>
      </c>
      <c r="B331" s="22" t="s">
        <v>2778</v>
      </c>
      <c r="C331" t="s">
        <v>2525</v>
      </c>
      <c r="D331" s="25" t="s">
        <v>2550</v>
      </c>
      <c r="E331" s="25" t="s">
        <v>1106</v>
      </c>
      <c r="F331" s="25" t="s">
        <v>2546</v>
      </c>
      <c r="G331" s="25" t="e">
        <v>#N/A</v>
      </c>
      <c r="H331" s="25" t="e">
        <v>#N/A</v>
      </c>
      <c r="I331" s="25" t="e">
        <v>#N/A</v>
      </c>
      <c r="J331" s="25" t="e">
        <v>#N/A</v>
      </c>
      <c r="K331" s="25" t="e">
        <v>#N/A</v>
      </c>
      <c r="L331" s="25" t="e">
        <v>#N/A</v>
      </c>
    </row>
    <row r="332" spans="1:12">
      <c r="A332" t="s">
        <v>2772</v>
      </c>
      <c r="B332" s="22" t="s">
        <v>2779</v>
      </c>
      <c r="C332" t="s">
        <v>1136</v>
      </c>
      <c r="D332" s="25" t="s">
        <v>2550</v>
      </c>
      <c r="E332" s="25" t="s">
        <v>1106</v>
      </c>
      <c r="F332" s="25" t="s">
        <v>2546</v>
      </c>
      <c r="G332" s="25">
        <v>0</v>
      </c>
      <c r="H332" s="25">
        <v>0</v>
      </c>
      <c r="I332" s="25">
        <v>0</v>
      </c>
      <c r="J332" s="25">
        <v>0</v>
      </c>
      <c r="K332" s="25">
        <v>0</v>
      </c>
      <c r="L332" s="25">
        <v>0</v>
      </c>
    </row>
    <row r="333" spans="1:12">
      <c r="A333" t="s">
        <v>2773</v>
      </c>
      <c r="B333" s="22" t="s">
        <v>2778</v>
      </c>
      <c r="C333" t="s">
        <v>1147</v>
      </c>
      <c r="D333" s="25" t="s">
        <v>2550</v>
      </c>
      <c r="E333" s="25" t="s">
        <v>1106</v>
      </c>
      <c r="F333" s="25" t="s">
        <v>2546</v>
      </c>
      <c r="G333" s="25" t="e">
        <v>#N/A</v>
      </c>
      <c r="H333" s="25" t="e">
        <v>#N/A</v>
      </c>
      <c r="I333" s="25" t="e">
        <v>#N/A</v>
      </c>
      <c r="J333" s="25" t="e">
        <v>#N/A</v>
      </c>
      <c r="K333" s="25" t="e">
        <v>#N/A</v>
      </c>
      <c r="L333" s="25" t="e">
        <v>#N/A</v>
      </c>
    </row>
    <row r="334" spans="1:12">
      <c r="A334" t="s">
        <v>2774</v>
      </c>
      <c r="B334" s="22" t="s">
        <v>2778</v>
      </c>
      <c r="C334" t="s">
        <v>1148</v>
      </c>
      <c r="D334" s="25" t="s">
        <v>2550</v>
      </c>
      <c r="E334" s="25" t="s">
        <v>1106</v>
      </c>
      <c r="F334" s="25" t="s">
        <v>2546</v>
      </c>
      <c r="G334" s="25" t="e">
        <v>#N/A</v>
      </c>
      <c r="H334" s="25" t="e">
        <v>#N/A</v>
      </c>
      <c r="I334" s="25" t="e">
        <v>#N/A</v>
      </c>
      <c r="J334" s="25" t="e">
        <v>#N/A</v>
      </c>
      <c r="K334" s="25" t="e">
        <v>#N/A</v>
      </c>
      <c r="L334" s="25" t="e">
        <v>#N/A</v>
      </c>
    </row>
    <row r="335" spans="1:12">
      <c r="A335" t="s">
        <v>2775</v>
      </c>
      <c r="B335" s="22" t="s">
        <v>2779</v>
      </c>
      <c r="C335" t="s">
        <v>1137</v>
      </c>
      <c r="D335" s="25" t="s">
        <v>2550</v>
      </c>
      <c r="E335" s="25" t="s">
        <v>1106</v>
      </c>
      <c r="F335" s="25" t="s">
        <v>2546</v>
      </c>
      <c r="G335" s="25">
        <v>2869</v>
      </c>
      <c r="H335" s="25">
        <v>3182</v>
      </c>
      <c r="I335" s="25">
        <v>4600</v>
      </c>
      <c r="J335" s="25">
        <v>5257</v>
      </c>
      <c r="K335" s="25">
        <v>7331</v>
      </c>
      <c r="L335" s="25">
        <v>8534</v>
      </c>
    </row>
    <row r="336" spans="1:12">
      <c r="A336" t="s">
        <v>2776</v>
      </c>
      <c r="B336" s="22" t="s">
        <v>2779</v>
      </c>
      <c r="C336" t="s">
        <v>1151</v>
      </c>
      <c r="D336" s="25" t="s">
        <v>2550</v>
      </c>
      <c r="E336" s="25" t="s">
        <v>1106</v>
      </c>
      <c r="F336" s="25" t="s">
        <v>2546</v>
      </c>
      <c r="G336" s="25">
        <v>78155</v>
      </c>
      <c r="H336" s="25">
        <v>85284</v>
      </c>
      <c r="I336" s="25">
        <v>86942</v>
      </c>
      <c r="J336" s="25">
        <v>99561</v>
      </c>
      <c r="K336" s="25">
        <v>81053</v>
      </c>
      <c r="L336" s="25">
        <v>98970</v>
      </c>
    </row>
    <row r="337" spans="1:12">
      <c r="A337" t="s">
        <v>2777</v>
      </c>
      <c r="B337" s="22" t="s">
        <v>2778</v>
      </c>
      <c r="C337" t="s">
        <v>1149</v>
      </c>
      <c r="D337" s="25" t="s">
        <v>2550</v>
      </c>
      <c r="E337" s="25" t="s">
        <v>1106</v>
      </c>
      <c r="F337" s="25" t="s">
        <v>2546</v>
      </c>
      <c r="G337" s="25" t="e">
        <v>#N/A</v>
      </c>
      <c r="H337" s="25" t="e">
        <v>#N/A</v>
      </c>
      <c r="I337" s="25" t="e">
        <v>#N/A</v>
      </c>
      <c r="J337" s="25" t="e">
        <v>#N/A</v>
      </c>
      <c r="K337" s="25" t="e">
        <v>#N/A</v>
      </c>
      <c r="L337" s="25" t="e">
        <v>#N/A</v>
      </c>
    </row>
  </sheetData>
  <pageMargins left="0.7" right="0.7" top="0.78740157499999996" bottom="0.78740157499999996"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P20007"/>
  <sheetViews>
    <sheetView topLeftCell="A268" zoomScale="70" zoomScaleNormal="70" workbookViewId="0">
      <selection activeCell="M17" sqref="M17"/>
    </sheetView>
  </sheetViews>
  <sheetFormatPr defaultColWidth="9.140625" defaultRowHeight="12.75"/>
  <cols>
    <col min="1" max="1" width="42.7109375" style="4" customWidth="1"/>
    <col min="2" max="2" width="21.140625" style="1" bestFit="1" customWidth="1"/>
    <col min="3" max="3" width="7.85546875" style="1" customWidth="1"/>
    <col min="4" max="4" width="24.28515625" style="1" bestFit="1" customWidth="1"/>
    <col min="5" max="5" width="12.28515625" style="1" bestFit="1" customWidth="1"/>
    <col min="6" max="9" width="9.140625" style="1"/>
    <col min="10" max="10" width="11.7109375" style="8" bestFit="1" customWidth="1"/>
    <col min="11" max="11" width="17.5703125" style="1" customWidth="1"/>
    <col min="12" max="12" width="22.7109375" style="1" customWidth="1"/>
    <col min="13" max="13" width="14" style="7" customWidth="1"/>
    <col min="14" max="14" width="41" style="1" bestFit="1" customWidth="1"/>
    <col min="15" max="15" width="62.85546875" style="1" customWidth="1"/>
    <col min="16" max="16384" width="9.140625" style="1"/>
  </cols>
  <sheetData>
    <row r="1" spans="1:16">
      <c r="A1" s="4" t="s">
        <v>1229</v>
      </c>
      <c r="B1" s="1" t="s">
        <v>510</v>
      </c>
      <c r="C1" s="1" t="s">
        <v>511</v>
      </c>
      <c r="D1" s="1" t="s">
        <v>512</v>
      </c>
      <c r="E1" s="1" t="s">
        <v>513</v>
      </c>
      <c r="F1" s="1" t="s">
        <v>514</v>
      </c>
      <c r="G1" s="1" t="s">
        <v>515</v>
      </c>
      <c r="H1" s="1" t="s">
        <v>516</v>
      </c>
      <c r="I1" s="1" t="s">
        <v>1126</v>
      </c>
      <c r="J1" s="8" t="s">
        <v>1230</v>
      </c>
      <c r="K1" s="1" t="s">
        <v>518</v>
      </c>
      <c r="L1" s="1" t="s">
        <v>519</v>
      </c>
      <c r="M1" s="7" t="s">
        <v>520</v>
      </c>
      <c r="N1" s="1" t="s">
        <v>521</v>
      </c>
      <c r="O1" s="1" t="s">
        <v>522</v>
      </c>
      <c r="P1" s="19" t="s">
        <v>2203</v>
      </c>
    </row>
    <row r="2" spans="1:16">
      <c r="A2" s="4" t="str">
        <f>B2&amp;"-"&amp;C2&amp;"-"&amp;D2&amp;"-"&amp;I2</f>
        <v>Austria-2005-0-1-1000 m3</v>
      </c>
      <c r="B2" s="1" t="s">
        <v>1093</v>
      </c>
      <c r="C2" s="1">
        <v>2005</v>
      </c>
      <c r="D2" s="1" t="s">
        <v>523</v>
      </c>
      <c r="E2" s="1" t="s">
        <v>524</v>
      </c>
      <c r="F2" s="1" t="s">
        <v>525</v>
      </c>
      <c r="I2" s="1" t="s">
        <v>526</v>
      </c>
      <c r="J2" s="8">
        <v>14442.967062830483</v>
      </c>
      <c r="K2" s="1" t="s">
        <v>1161</v>
      </c>
      <c r="N2" s="1" t="s">
        <v>2527</v>
      </c>
      <c r="O2" s="1" t="s">
        <v>527</v>
      </c>
    </row>
    <row r="3" spans="1:16">
      <c r="A3" s="4" t="str">
        <f t="shared" ref="A3:A33" si="0">B3&amp;"-"&amp;C3&amp;"-"&amp;D3&amp;"-"&amp;I3</f>
        <v>Belarus-2005-0-1-1000 m3</v>
      </c>
      <c r="B3" s="1" t="s">
        <v>1140</v>
      </c>
      <c r="C3" s="1">
        <v>2005</v>
      </c>
      <c r="D3" s="1" t="s">
        <v>523</v>
      </c>
      <c r="E3" s="1" t="s">
        <v>524</v>
      </c>
      <c r="F3" s="1" t="s">
        <v>525</v>
      </c>
      <c r="I3" s="1" t="s">
        <v>526</v>
      </c>
      <c r="J3" s="8" t="s">
        <v>1161</v>
      </c>
      <c r="K3" s="1" t="s">
        <v>1161</v>
      </c>
      <c r="N3" s="1" t="s">
        <v>2527</v>
      </c>
      <c r="O3" s="1" t="s">
        <v>527</v>
      </c>
    </row>
    <row r="4" spans="1:16">
      <c r="A4" s="4" t="str">
        <f t="shared" si="0"/>
        <v>Belgium-2005-0-1-1000 m3</v>
      </c>
      <c r="B4" s="1" t="s">
        <v>1094</v>
      </c>
      <c r="C4" s="1">
        <v>2005</v>
      </c>
      <c r="D4" s="1" t="s">
        <v>523</v>
      </c>
      <c r="E4" s="1" t="s">
        <v>524</v>
      </c>
      <c r="F4" s="1" t="s">
        <v>525</v>
      </c>
      <c r="I4" s="1" t="s">
        <v>526</v>
      </c>
      <c r="J4" s="8" t="s">
        <v>1161</v>
      </c>
      <c r="K4" s="1" t="s">
        <v>1161</v>
      </c>
      <c r="N4" s="1" t="s">
        <v>2527</v>
      </c>
      <c r="O4" s="1" t="s">
        <v>527</v>
      </c>
    </row>
    <row r="5" spans="1:16">
      <c r="A5" s="4" t="str">
        <f t="shared" si="0"/>
        <v>Bosnia and Herzegovina-2005-0-1-1000 m3</v>
      </c>
      <c r="B5" s="1" t="s">
        <v>1026</v>
      </c>
      <c r="C5" s="1">
        <v>2005</v>
      </c>
      <c r="D5" s="1" t="s">
        <v>523</v>
      </c>
      <c r="E5" s="1" t="s">
        <v>524</v>
      </c>
      <c r="F5" s="1" t="s">
        <v>525</v>
      </c>
      <c r="I5" s="1" t="s">
        <v>526</v>
      </c>
      <c r="J5" s="8" t="s">
        <v>1161</v>
      </c>
      <c r="K5" s="1" t="s">
        <v>1161</v>
      </c>
      <c r="N5" s="1" t="s">
        <v>2527</v>
      </c>
      <c r="O5" s="1" t="s">
        <v>527</v>
      </c>
    </row>
    <row r="6" spans="1:16">
      <c r="A6" s="4" t="str">
        <f t="shared" si="0"/>
        <v>Canada-2005-0-1-1000 m3</v>
      </c>
      <c r="B6" s="1" t="s">
        <v>1150</v>
      </c>
      <c r="C6" s="1">
        <v>2005</v>
      </c>
      <c r="D6" s="1" t="s">
        <v>523</v>
      </c>
      <c r="E6" s="1" t="s">
        <v>524</v>
      </c>
      <c r="F6" s="1" t="s">
        <v>525</v>
      </c>
      <c r="I6" s="1" t="s">
        <v>526</v>
      </c>
      <c r="J6" s="8">
        <v>47810</v>
      </c>
      <c r="K6" s="1" t="s">
        <v>1161</v>
      </c>
      <c r="N6" s="1" t="s">
        <v>2527</v>
      </c>
      <c r="O6" s="1" t="s">
        <v>527</v>
      </c>
    </row>
    <row r="7" spans="1:16">
      <c r="A7" s="4" t="str">
        <f t="shared" si="0"/>
        <v>Cyprus-2005-0-1-1000 m3</v>
      </c>
      <c r="B7" s="1" t="s">
        <v>1029</v>
      </c>
      <c r="C7" s="1">
        <v>2005</v>
      </c>
      <c r="D7" s="1" t="s">
        <v>523</v>
      </c>
      <c r="E7" s="1" t="s">
        <v>524</v>
      </c>
      <c r="F7" s="1" t="s">
        <v>525</v>
      </c>
      <c r="I7" s="1" t="s">
        <v>526</v>
      </c>
      <c r="J7" s="8" t="s">
        <v>1161</v>
      </c>
      <c r="K7" s="1" t="s">
        <v>1161</v>
      </c>
      <c r="N7" s="1" t="s">
        <v>2527</v>
      </c>
      <c r="O7" s="1" t="s">
        <v>527</v>
      </c>
    </row>
    <row r="8" spans="1:16">
      <c r="A8" s="4" t="str">
        <f t="shared" si="0"/>
        <v>Czech Republic-2005-0-1-1000 m3</v>
      </c>
      <c r="B8" s="1" t="s">
        <v>1030</v>
      </c>
      <c r="C8" s="1">
        <v>2005</v>
      </c>
      <c r="D8" s="1" t="s">
        <v>523</v>
      </c>
      <c r="E8" s="1" t="s">
        <v>524</v>
      </c>
      <c r="F8" s="1" t="s">
        <v>525</v>
      </c>
      <c r="I8" s="1" t="s">
        <v>526</v>
      </c>
      <c r="J8" s="8">
        <v>7939</v>
      </c>
      <c r="K8" s="1" t="s">
        <v>1161</v>
      </c>
      <c r="N8" s="1" t="s">
        <v>2527</v>
      </c>
      <c r="O8" s="1" t="s">
        <v>527</v>
      </c>
    </row>
    <row r="9" spans="1:16">
      <c r="A9" s="4" t="str">
        <f t="shared" si="0"/>
        <v>Estonia-2005-0-1-1000 m3</v>
      </c>
      <c r="B9" s="1" t="s">
        <v>1032</v>
      </c>
      <c r="C9" s="1">
        <v>2005</v>
      </c>
      <c r="D9" s="1" t="s">
        <v>523</v>
      </c>
      <c r="E9" s="1" t="s">
        <v>524</v>
      </c>
      <c r="F9" s="1" t="s">
        <v>525</v>
      </c>
      <c r="I9" s="1" t="s">
        <v>526</v>
      </c>
      <c r="J9" s="8" t="s">
        <v>1161</v>
      </c>
      <c r="K9" s="1" t="s">
        <v>1161</v>
      </c>
      <c r="N9" s="1" t="s">
        <v>2527</v>
      </c>
      <c r="O9" s="1" t="s">
        <v>527</v>
      </c>
    </row>
    <row r="10" spans="1:16">
      <c r="A10" s="4" t="str">
        <f t="shared" si="0"/>
        <v>Finland-2005-0-1-1000 m3</v>
      </c>
      <c r="B10" s="1" t="s">
        <v>1033</v>
      </c>
      <c r="C10" s="1">
        <v>2005</v>
      </c>
      <c r="D10" s="1" t="s">
        <v>523</v>
      </c>
      <c r="E10" s="1" t="s">
        <v>524</v>
      </c>
      <c r="F10" s="1" t="s">
        <v>525</v>
      </c>
      <c r="I10" s="1" t="s">
        <v>526</v>
      </c>
      <c r="J10" s="8">
        <v>32913.102645874256</v>
      </c>
      <c r="K10" s="1" t="s">
        <v>1161</v>
      </c>
      <c r="N10" s="1" t="s">
        <v>2527</v>
      </c>
      <c r="O10" s="1" t="s">
        <v>527</v>
      </c>
    </row>
    <row r="11" spans="1:16">
      <c r="A11" s="4" t="str">
        <f t="shared" si="0"/>
        <v>France-2005-0-1-1000 m3</v>
      </c>
      <c r="B11" s="1" t="s">
        <v>1034</v>
      </c>
      <c r="C11" s="1">
        <v>2005</v>
      </c>
      <c r="D11" s="1" t="s">
        <v>523</v>
      </c>
      <c r="E11" s="1" t="s">
        <v>524</v>
      </c>
      <c r="F11" s="1" t="s">
        <v>525</v>
      </c>
      <c r="I11" s="1" t="s">
        <v>526</v>
      </c>
      <c r="J11" s="8">
        <v>41265.119718309856</v>
      </c>
      <c r="K11" s="1" t="s">
        <v>1161</v>
      </c>
      <c r="N11" s="1" t="s">
        <v>2527</v>
      </c>
      <c r="O11" s="1" t="s">
        <v>527</v>
      </c>
    </row>
    <row r="12" spans="1:16">
      <c r="A12" s="4" t="str">
        <f t="shared" si="0"/>
        <v>Germany-2005-0-1-1000 m3</v>
      </c>
      <c r="B12" s="1" t="s">
        <v>1035</v>
      </c>
      <c r="C12" s="1">
        <v>2005</v>
      </c>
      <c r="D12" s="1" t="s">
        <v>523</v>
      </c>
      <c r="E12" s="1" t="s">
        <v>524</v>
      </c>
      <c r="F12" s="1" t="s">
        <v>525</v>
      </c>
      <c r="I12" s="1" t="s">
        <v>526</v>
      </c>
      <c r="J12" s="8">
        <v>30270.6</v>
      </c>
      <c r="K12" s="1" t="s">
        <v>1161</v>
      </c>
      <c r="N12" s="1" t="s">
        <v>2527</v>
      </c>
      <c r="O12" s="1" t="s">
        <v>527</v>
      </c>
    </row>
    <row r="13" spans="1:16">
      <c r="A13" s="4" t="str">
        <f t="shared" si="0"/>
        <v>Ireland-2005-0-1-1000 m3</v>
      </c>
      <c r="B13" s="1" t="s">
        <v>1038</v>
      </c>
      <c r="C13" s="1">
        <v>2005</v>
      </c>
      <c r="D13" s="1" t="s">
        <v>523</v>
      </c>
      <c r="E13" s="1" t="s">
        <v>524</v>
      </c>
      <c r="F13" s="1" t="s">
        <v>525</v>
      </c>
      <c r="I13" s="1" t="s">
        <v>526</v>
      </c>
      <c r="J13" s="8" t="s">
        <v>1161</v>
      </c>
      <c r="K13" s="1" t="s">
        <v>1161</v>
      </c>
      <c r="N13" s="1" t="s">
        <v>2527</v>
      </c>
      <c r="O13" s="1" t="s">
        <v>527</v>
      </c>
    </row>
    <row r="14" spans="1:16">
      <c r="A14" s="4" t="str">
        <f t="shared" si="0"/>
        <v>Italy-2005-0-1-1000 m3</v>
      </c>
      <c r="B14" s="1" t="s">
        <v>1040</v>
      </c>
      <c r="C14" s="1">
        <v>2005</v>
      </c>
      <c r="D14" s="1" t="s">
        <v>523</v>
      </c>
      <c r="E14" s="1" t="s">
        <v>524</v>
      </c>
      <c r="F14" s="1" t="s">
        <v>525</v>
      </c>
      <c r="I14" s="1" t="s">
        <v>526</v>
      </c>
      <c r="J14" s="8" t="s">
        <v>1161</v>
      </c>
      <c r="K14" s="1" t="s">
        <v>1161</v>
      </c>
      <c r="N14" s="1" t="s">
        <v>2527</v>
      </c>
      <c r="O14" s="1" t="s">
        <v>527</v>
      </c>
    </row>
    <row r="15" spans="1:16">
      <c r="A15" s="4" t="str">
        <f t="shared" si="0"/>
        <v>Latvia-2005-0-1-1000 m3</v>
      </c>
      <c r="B15" s="1" t="s">
        <v>1041</v>
      </c>
      <c r="C15" s="1">
        <v>2005</v>
      </c>
      <c r="D15" s="1" t="s">
        <v>523</v>
      </c>
      <c r="E15" s="1" t="s">
        <v>524</v>
      </c>
      <c r="F15" s="1" t="s">
        <v>525</v>
      </c>
      <c r="I15" s="1" t="s">
        <v>526</v>
      </c>
      <c r="J15" s="8" t="s">
        <v>1161</v>
      </c>
      <c r="K15" s="1" t="s">
        <v>1161</v>
      </c>
      <c r="N15" s="1" t="s">
        <v>2527</v>
      </c>
      <c r="O15" s="1" t="s">
        <v>527</v>
      </c>
    </row>
    <row r="16" spans="1:16">
      <c r="A16" s="4" t="str">
        <f t="shared" si="0"/>
        <v>Liechtenstein-2005-0-1-1000 m3</v>
      </c>
      <c r="B16" s="1" t="s">
        <v>1042</v>
      </c>
      <c r="C16" s="1">
        <v>2005</v>
      </c>
      <c r="D16" s="1" t="s">
        <v>523</v>
      </c>
      <c r="E16" s="1" t="s">
        <v>524</v>
      </c>
      <c r="F16" s="1" t="s">
        <v>525</v>
      </c>
      <c r="I16" s="1" t="s">
        <v>526</v>
      </c>
      <c r="J16" s="8" t="s">
        <v>1161</v>
      </c>
      <c r="K16" s="1" t="s">
        <v>1161</v>
      </c>
      <c r="N16" s="1" t="s">
        <v>2527</v>
      </c>
      <c r="O16" s="1" t="s">
        <v>527</v>
      </c>
    </row>
    <row r="17" spans="1:15">
      <c r="A17" s="4" t="str">
        <f t="shared" si="0"/>
        <v>Lithuania-2005-0-1-1000 m3</v>
      </c>
      <c r="B17" s="1" t="s">
        <v>1043</v>
      </c>
      <c r="C17" s="1">
        <v>2005</v>
      </c>
      <c r="D17" s="1" t="s">
        <v>523</v>
      </c>
      <c r="E17" s="1" t="s">
        <v>524</v>
      </c>
      <c r="F17" s="1" t="s">
        <v>525</v>
      </c>
      <c r="I17" s="1" t="s">
        <v>526</v>
      </c>
      <c r="J17" s="8">
        <v>3208.64</v>
      </c>
      <c r="K17" s="1" t="s">
        <v>1161</v>
      </c>
      <c r="N17" s="1" t="s">
        <v>2527</v>
      </c>
      <c r="O17" s="1" t="s">
        <v>527</v>
      </c>
    </row>
    <row r="18" spans="1:15">
      <c r="A18" s="4" t="str">
        <f t="shared" si="0"/>
        <v>Netherlands-2005-0-1-1000 m3</v>
      </c>
      <c r="B18" s="1" t="s">
        <v>1045</v>
      </c>
      <c r="C18" s="1">
        <v>2005</v>
      </c>
      <c r="D18" s="1" t="s">
        <v>523</v>
      </c>
      <c r="E18" s="1" t="s">
        <v>524</v>
      </c>
      <c r="F18" s="1" t="s">
        <v>525</v>
      </c>
      <c r="I18" s="1" t="s">
        <v>526</v>
      </c>
      <c r="J18" s="8">
        <v>1962</v>
      </c>
      <c r="K18" s="1" t="s">
        <v>1161</v>
      </c>
      <c r="N18" s="1" t="s">
        <v>2527</v>
      </c>
      <c r="O18" s="1" t="s">
        <v>527</v>
      </c>
    </row>
    <row r="19" spans="1:15">
      <c r="A19" s="4" t="str">
        <f t="shared" si="0"/>
        <v>Norway-2005-0-1-1000 m3</v>
      </c>
      <c r="B19" s="1" t="s">
        <v>1046</v>
      </c>
      <c r="C19" s="1">
        <v>2005</v>
      </c>
      <c r="D19" s="1" t="s">
        <v>523</v>
      </c>
      <c r="E19" s="1" t="s">
        <v>524</v>
      </c>
      <c r="F19" s="1" t="s">
        <v>525</v>
      </c>
      <c r="I19" s="1" t="s">
        <v>526</v>
      </c>
      <c r="J19" s="8">
        <v>5772.8</v>
      </c>
      <c r="K19" s="1" t="s">
        <v>1161</v>
      </c>
      <c r="N19" s="1" t="s">
        <v>2527</v>
      </c>
      <c r="O19" s="1" t="s">
        <v>527</v>
      </c>
    </row>
    <row r="20" spans="1:15">
      <c r="A20" s="4" t="str">
        <f t="shared" si="0"/>
        <v>Russian Federation-2005-0-1-1000 m3</v>
      </c>
      <c r="B20" s="1" t="s">
        <v>1145</v>
      </c>
      <c r="C20" s="1">
        <v>2005</v>
      </c>
      <c r="D20" s="1" t="s">
        <v>523</v>
      </c>
      <c r="E20" s="1" t="s">
        <v>524</v>
      </c>
      <c r="F20" s="1" t="s">
        <v>525</v>
      </c>
      <c r="I20" s="1" t="s">
        <v>526</v>
      </c>
      <c r="J20" s="8" t="s">
        <v>1161</v>
      </c>
      <c r="K20" s="1" t="s">
        <v>1161</v>
      </c>
      <c r="N20" s="1" t="s">
        <v>2527</v>
      </c>
      <c r="O20" s="1" t="s">
        <v>527</v>
      </c>
    </row>
    <row r="21" spans="1:15">
      <c r="A21" s="4" t="str">
        <f t="shared" si="0"/>
        <v>Serbia-2005-0-1-1000 m3</v>
      </c>
      <c r="B21" s="1" t="s">
        <v>1129</v>
      </c>
      <c r="C21" s="1">
        <v>2005</v>
      </c>
      <c r="D21" s="1" t="s">
        <v>523</v>
      </c>
      <c r="E21" s="1" t="s">
        <v>524</v>
      </c>
      <c r="F21" s="1" t="s">
        <v>525</v>
      </c>
      <c r="I21" s="1" t="s">
        <v>526</v>
      </c>
      <c r="J21" s="8" t="s">
        <v>1161</v>
      </c>
      <c r="K21" s="1" t="s">
        <v>1161</v>
      </c>
      <c r="N21" s="1" t="s">
        <v>2527</v>
      </c>
      <c r="O21" s="1" t="s">
        <v>527</v>
      </c>
    </row>
    <row r="22" spans="1:15">
      <c r="A22" s="4" t="str">
        <f t="shared" si="0"/>
        <v>Slovak Republic-2005-0-1-1000 m3</v>
      </c>
      <c r="B22" s="1" t="s">
        <v>1231</v>
      </c>
      <c r="C22" s="1">
        <v>2005</v>
      </c>
      <c r="D22" s="1" t="s">
        <v>523</v>
      </c>
      <c r="E22" s="1" t="s">
        <v>524</v>
      </c>
      <c r="F22" s="1" t="s">
        <v>525</v>
      </c>
      <c r="I22" s="1" t="s">
        <v>526</v>
      </c>
      <c r="J22" s="8" t="s">
        <v>1161</v>
      </c>
      <c r="K22" s="1" t="s">
        <v>1161</v>
      </c>
      <c r="N22" s="1" t="s">
        <v>2527</v>
      </c>
      <c r="O22" s="1" t="s">
        <v>527</v>
      </c>
    </row>
    <row r="23" spans="1:15">
      <c r="A23" s="4" t="str">
        <f t="shared" si="0"/>
        <v>Slovenia-2005-0-1-1000 m3</v>
      </c>
      <c r="B23" s="1" t="s">
        <v>1131</v>
      </c>
      <c r="C23" s="1">
        <v>2005</v>
      </c>
      <c r="D23" s="1" t="s">
        <v>523</v>
      </c>
      <c r="E23" s="1" t="s">
        <v>524</v>
      </c>
      <c r="F23" s="1" t="s">
        <v>525</v>
      </c>
      <c r="I23" s="1" t="s">
        <v>526</v>
      </c>
      <c r="J23" s="8">
        <v>2213.6010000000001</v>
      </c>
      <c r="K23" s="1" t="s">
        <v>1161</v>
      </c>
      <c r="N23" s="1" t="s">
        <v>2527</v>
      </c>
      <c r="O23" s="1" t="s">
        <v>527</v>
      </c>
    </row>
    <row r="24" spans="1:15">
      <c r="A24" s="4" t="str">
        <f t="shared" si="0"/>
        <v>Sweden-2005-0-1-1000 m3</v>
      </c>
      <c r="B24" s="1" t="s">
        <v>1133</v>
      </c>
      <c r="C24" s="1">
        <v>2005</v>
      </c>
      <c r="D24" s="1" t="s">
        <v>523</v>
      </c>
      <c r="E24" s="1" t="s">
        <v>524</v>
      </c>
      <c r="F24" s="1" t="s">
        <v>525</v>
      </c>
      <c r="I24" s="1" t="s">
        <v>526</v>
      </c>
      <c r="J24" s="8">
        <v>39377.098755832034</v>
      </c>
      <c r="K24" s="1" t="s">
        <v>1161</v>
      </c>
      <c r="N24" s="1" t="s">
        <v>2527</v>
      </c>
      <c r="O24" s="1" t="s">
        <v>527</v>
      </c>
    </row>
    <row r="25" spans="1:15">
      <c r="A25" s="4" t="str">
        <f t="shared" si="0"/>
        <v>Switzerland-2005-0-1-1000 m3</v>
      </c>
      <c r="B25" s="1" t="s">
        <v>1134</v>
      </c>
      <c r="C25" s="1">
        <v>2005</v>
      </c>
      <c r="D25" s="1" t="s">
        <v>523</v>
      </c>
      <c r="E25" s="1" t="s">
        <v>524</v>
      </c>
      <c r="F25" s="1" t="s">
        <v>525</v>
      </c>
      <c r="I25" s="1" t="s">
        <v>526</v>
      </c>
      <c r="J25" s="8">
        <v>3784.8040000000001</v>
      </c>
      <c r="K25" s="1" t="s">
        <v>1161</v>
      </c>
      <c r="N25" s="1" t="s">
        <v>2527</v>
      </c>
      <c r="O25" s="1" t="s">
        <v>527</v>
      </c>
    </row>
    <row r="26" spans="1:15">
      <c r="A26" s="4" t="str">
        <f t="shared" si="0"/>
        <v>Turkey-2005-0-1-1000 m3</v>
      </c>
      <c r="B26" s="1" t="s">
        <v>1136</v>
      </c>
      <c r="C26" s="1">
        <v>2005</v>
      </c>
      <c r="D26" s="1" t="s">
        <v>523</v>
      </c>
      <c r="E26" s="1" t="s">
        <v>524</v>
      </c>
      <c r="F26" s="1" t="s">
        <v>525</v>
      </c>
      <c r="I26" s="1" t="s">
        <v>526</v>
      </c>
      <c r="J26" s="8">
        <v>10800</v>
      </c>
      <c r="K26" s="1" t="s">
        <v>1161</v>
      </c>
      <c r="N26" s="1" t="s">
        <v>2527</v>
      </c>
      <c r="O26" s="1" t="s">
        <v>527</v>
      </c>
    </row>
    <row r="27" spans="1:15">
      <c r="A27" s="4" t="str">
        <f t="shared" si="0"/>
        <v>United Kingdom-2005-0-1-1000 m3</v>
      </c>
      <c r="B27" s="1" t="s">
        <v>1137</v>
      </c>
      <c r="C27" s="1">
        <v>2005</v>
      </c>
      <c r="D27" s="1" t="s">
        <v>523</v>
      </c>
      <c r="E27" s="1" t="s">
        <v>524</v>
      </c>
      <c r="F27" s="1" t="s">
        <v>525</v>
      </c>
      <c r="I27" s="1" t="s">
        <v>526</v>
      </c>
      <c r="J27" s="8">
        <v>1562.1</v>
      </c>
      <c r="K27" s="1" t="s">
        <v>1161</v>
      </c>
      <c r="N27" s="1" t="s">
        <v>2527</v>
      </c>
      <c r="O27" s="1" t="s">
        <v>527</v>
      </c>
    </row>
    <row r="28" spans="1:15">
      <c r="A28" s="4" t="str">
        <f t="shared" si="0"/>
        <v>United States-2005-0-1-1000 m3</v>
      </c>
      <c r="B28" s="1" t="s">
        <v>1151</v>
      </c>
      <c r="C28" s="1">
        <v>2005</v>
      </c>
      <c r="D28" s="1" t="s">
        <v>523</v>
      </c>
      <c r="E28" s="1" t="s">
        <v>524</v>
      </c>
      <c r="F28" s="1" t="s">
        <v>525</v>
      </c>
      <c r="I28" s="1" t="s">
        <v>526</v>
      </c>
      <c r="J28" s="8" t="s">
        <v>1161</v>
      </c>
      <c r="K28" s="1" t="s">
        <v>1161</v>
      </c>
      <c r="N28" s="1" t="s">
        <v>2527</v>
      </c>
      <c r="O28" s="1" t="s">
        <v>527</v>
      </c>
    </row>
    <row r="29" spans="1:15">
      <c r="A29" s="4" t="str">
        <f t="shared" si="0"/>
        <v>Albania-2007-0-2-1000 m3</v>
      </c>
      <c r="B29" s="1" t="s">
        <v>1092</v>
      </c>
      <c r="C29" s="1">
        <v>2007</v>
      </c>
      <c r="D29" s="1" t="s">
        <v>528</v>
      </c>
      <c r="E29" s="1" t="s">
        <v>524</v>
      </c>
      <c r="F29" s="1" t="s">
        <v>525</v>
      </c>
      <c r="I29" s="1" t="s">
        <v>526</v>
      </c>
      <c r="J29" s="8" t="s">
        <v>1232</v>
      </c>
      <c r="K29" s="1" t="s">
        <v>1161</v>
      </c>
      <c r="N29" s="1" t="s">
        <v>2527</v>
      </c>
      <c r="O29" s="1" t="s">
        <v>529</v>
      </c>
    </row>
    <row r="30" spans="1:15">
      <c r="A30" s="4" t="str">
        <f t="shared" si="0"/>
        <v>Armenia-2007-0-2-1000 m3</v>
      </c>
      <c r="B30" s="1" t="s">
        <v>1138</v>
      </c>
      <c r="C30" s="1">
        <v>2007</v>
      </c>
      <c r="D30" s="1" t="s">
        <v>528</v>
      </c>
      <c r="E30" s="1" t="s">
        <v>524</v>
      </c>
      <c r="F30" s="1" t="s">
        <v>525</v>
      </c>
      <c r="I30" s="1" t="s">
        <v>526</v>
      </c>
      <c r="J30" s="8" t="s">
        <v>1232</v>
      </c>
      <c r="K30" s="1" t="s">
        <v>1161</v>
      </c>
      <c r="N30" s="1" t="s">
        <v>2527</v>
      </c>
      <c r="O30" s="1" t="s">
        <v>529</v>
      </c>
    </row>
    <row r="31" spans="1:15">
      <c r="A31" s="4" t="str">
        <f t="shared" si="0"/>
        <v>Austria-2007-0-2-1000 m3</v>
      </c>
      <c r="B31" s="1" t="s">
        <v>1093</v>
      </c>
      <c r="C31" s="1">
        <v>2007</v>
      </c>
      <c r="D31" s="1" t="s">
        <v>528</v>
      </c>
      <c r="E31" s="1" t="s">
        <v>524</v>
      </c>
      <c r="F31" s="1" t="s">
        <v>525</v>
      </c>
      <c r="I31" s="1" t="s">
        <v>526</v>
      </c>
      <c r="J31" s="8">
        <v>17603.815309410515</v>
      </c>
      <c r="K31" s="1" t="s">
        <v>1161</v>
      </c>
      <c r="N31" s="1" t="s">
        <v>2527</v>
      </c>
      <c r="O31" s="1" t="s">
        <v>529</v>
      </c>
    </row>
    <row r="32" spans="1:15">
      <c r="A32" s="4" t="str">
        <f t="shared" si="0"/>
        <v>Belarus-2007-0-2-1000 m3</v>
      </c>
      <c r="B32" s="1" t="s">
        <v>1140</v>
      </c>
      <c r="C32" s="1">
        <v>2007</v>
      </c>
      <c r="D32" s="1" t="s">
        <v>528</v>
      </c>
      <c r="E32" s="1" t="s">
        <v>524</v>
      </c>
      <c r="F32" s="1" t="s">
        <v>525</v>
      </c>
      <c r="I32" s="1" t="s">
        <v>526</v>
      </c>
      <c r="J32" s="8" t="s">
        <v>1232</v>
      </c>
      <c r="K32" s="1" t="s">
        <v>1161</v>
      </c>
      <c r="N32" s="1" t="s">
        <v>2527</v>
      </c>
      <c r="O32" s="1" t="s">
        <v>529</v>
      </c>
    </row>
    <row r="33" spans="1:15">
      <c r="A33" s="4" t="str">
        <f t="shared" si="0"/>
        <v>Belgium-2007-0-2-1000 m3</v>
      </c>
      <c r="B33" s="1" t="s">
        <v>1094</v>
      </c>
      <c r="C33" s="1">
        <v>2007</v>
      </c>
      <c r="D33" s="1" t="s">
        <v>528</v>
      </c>
      <c r="E33" s="1" t="s">
        <v>524</v>
      </c>
      <c r="F33" s="1" t="s">
        <v>525</v>
      </c>
      <c r="I33" s="1" t="s">
        <v>526</v>
      </c>
      <c r="J33" s="8" t="s">
        <v>1232</v>
      </c>
      <c r="K33" s="1" t="s">
        <v>1161</v>
      </c>
      <c r="N33" s="1" t="s">
        <v>2527</v>
      </c>
      <c r="O33" s="1" t="s">
        <v>529</v>
      </c>
    </row>
    <row r="34" spans="1:15">
      <c r="A34" s="4" t="str">
        <f t="shared" ref="A34:A65" si="1">B34&amp;"-"&amp;C34&amp;"-"&amp;D34&amp;"-"&amp;I34</f>
        <v>Bosnia and Herzegovina-2007-0-2-1000 m3</v>
      </c>
      <c r="B34" s="1" t="s">
        <v>1026</v>
      </c>
      <c r="C34" s="1">
        <v>2007</v>
      </c>
      <c r="D34" s="1" t="s">
        <v>528</v>
      </c>
      <c r="E34" s="1" t="s">
        <v>524</v>
      </c>
      <c r="F34" s="1" t="s">
        <v>525</v>
      </c>
      <c r="I34" s="1" t="s">
        <v>526</v>
      </c>
      <c r="J34" s="8" t="s">
        <v>1232</v>
      </c>
      <c r="K34" s="1" t="s">
        <v>1161</v>
      </c>
      <c r="N34" s="1" t="s">
        <v>2527</v>
      </c>
      <c r="O34" s="1" t="s">
        <v>529</v>
      </c>
    </row>
    <row r="35" spans="1:15">
      <c r="A35" s="4" t="str">
        <f t="shared" si="1"/>
        <v>Bulgaria-2007-0-2-1000 m3</v>
      </c>
      <c r="B35" s="1" t="s">
        <v>1027</v>
      </c>
      <c r="C35" s="1">
        <v>2007</v>
      </c>
      <c r="D35" s="1" t="s">
        <v>528</v>
      </c>
      <c r="E35" s="1" t="s">
        <v>524</v>
      </c>
      <c r="F35" s="1" t="s">
        <v>525</v>
      </c>
      <c r="I35" s="1" t="s">
        <v>526</v>
      </c>
      <c r="J35" s="8" t="s">
        <v>1232</v>
      </c>
      <c r="K35" s="1" t="s">
        <v>1161</v>
      </c>
      <c r="N35" s="1" t="s">
        <v>2527</v>
      </c>
      <c r="O35" s="1" t="s">
        <v>529</v>
      </c>
    </row>
    <row r="36" spans="1:15">
      <c r="A36" s="4" t="str">
        <f t="shared" si="1"/>
        <v>Canada-2007-0-2-1000 m3</v>
      </c>
      <c r="B36" s="1" t="s">
        <v>1150</v>
      </c>
      <c r="C36" s="1">
        <v>2007</v>
      </c>
      <c r="D36" s="1" t="s">
        <v>528</v>
      </c>
      <c r="E36" s="1" t="s">
        <v>524</v>
      </c>
      <c r="F36" s="1" t="s">
        <v>525</v>
      </c>
      <c r="I36" s="1" t="s">
        <v>526</v>
      </c>
      <c r="J36" s="8">
        <v>77816.016972705678</v>
      </c>
      <c r="K36" s="1" t="s">
        <v>1161</v>
      </c>
      <c r="N36" s="1" t="s">
        <v>2527</v>
      </c>
      <c r="O36" s="1" t="s">
        <v>529</v>
      </c>
    </row>
    <row r="37" spans="1:15">
      <c r="A37" s="4" t="str">
        <f t="shared" si="1"/>
        <v>Cyprus-2007-0-2-1000 m3</v>
      </c>
      <c r="B37" s="1" t="s">
        <v>1029</v>
      </c>
      <c r="C37" s="1">
        <v>2007</v>
      </c>
      <c r="D37" s="1" t="s">
        <v>528</v>
      </c>
      <c r="E37" s="1" t="s">
        <v>524</v>
      </c>
      <c r="F37" s="1" t="s">
        <v>525</v>
      </c>
      <c r="I37" s="1" t="s">
        <v>526</v>
      </c>
      <c r="J37" s="8">
        <v>31.525784172661872</v>
      </c>
      <c r="K37" s="1" t="s">
        <v>1161</v>
      </c>
      <c r="N37" s="1" t="s">
        <v>2527</v>
      </c>
      <c r="O37" s="1" t="s">
        <v>529</v>
      </c>
    </row>
    <row r="38" spans="1:15">
      <c r="A38" s="4" t="str">
        <f t="shared" si="1"/>
        <v>Czech Republic-2007-0-2-1000 m3</v>
      </c>
      <c r="B38" s="1" t="s">
        <v>1030</v>
      </c>
      <c r="C38" s="1">
        <v>2007</v>
      </c>
      <c r="D38" s="1" t="s">
        <v>528</v>
      </c>
      <c r="E38" s="1" t="s">
        <v>524</v>
      </c>
      <c r="F38" s="1" t="s">
        <v>525</v>
      </c>
      <c r="I38" s="1" t="s">
        <v>526</v>
      </c>
      <c r="J38" s="8" t="s">
        <v>1232</v>
      </c>
      <c r="K38" s="1" t="s">
        <v>1161</v>
      </c>
      <c r="N38" s="1" t="s">
        <v>2527</v>
      </c>
      <c r="O38" s="1" t="s">
        <v>529</v>
      </c>
    </row>
    <row r="39" spans="1:15">
      <c r="A39" s="4" t="str">
        <f t="shared" si="1"/>
        <v>Denmark-2007-0-2-1000 m3</v>
      </c>
      <c r="B39" s="1" t="s">
        <v>1031</v>
      </c>
      <c r="C39" s="1">
        <v>2007</v>
      </c>
      <c r="D39" s="1" t="s">
        <v>528</v>
      </c>
      <c r="E39" s="1" t="s">
        <v>524</v>
      </c>
      <c r="F39" s="1" t="s">
        <v>525</v>
      </c>
      <c r="I39" s="1" t="s">
        <v>526</v>
      </c>
      <c r="J39" s="8" t="s">
        <v>1232</v>
      </c>
      <c r="K39" s="1" t="s">
        <v>1161</v>
      </c>
      <c r="N39" s="1" t="s">
        <v>2527</v>
      </c>
      <c r="O39" s="1" t="s">
        <v>529</v>
      </c>
    </row>
    <row r="40" spans="1:15">
      <c r="A40" s="4" t="str">
        <f t="shared" si="1"/>
        <v>Estonia-2007-0-2-1000 m3</v>
      </c>
      <c r="B40" s="1" t="s">
        <v>1032</v>
      </c>
      <c r="C40" s="1">
        <v>2007</v>
      </c>
      <c r="D40" s="1" t="s">
        <v>528</v>
      </c>
      <c r="E40" s="1" t="s">
        <v>524</v>
      </c>
      <c r="F40" s="1" t="s">
        <v>525</v>
      </c>
      <c r="I40" s="1" t="s">
        <v>526</v>
      </c>
      <c r="J40" s="8" t="s">
        <v>1232</v>
      </c>
      <c r="K40" s="1" t="s">
        <v>1161</v>
      </c>
      <c r="N40" s="1" t="s">
        <v>2527</v>
      </c>
      <c r="O40" s="1" t="s">
        <v>529</v>
      </c>
    </row>
    <row r="41" spans="1:15">
      <c r="A41" s="4" t="str">
        <f t="shared" si="1"/>
        <v>Finland-2007-0-2-1000 m3</v>
      </c>
      <c r="B41" s="1" t="s">
        <v>1033</v>
      </c>
      <c r="C41" s="1">
        <v>2007</v>
      </c>
      <c r="D41" s="1" t="s">
        <v>528</v>
      </c>
      <c r="E41" s="1" t="s">
        <v>524</v>
      </c>
      <c r="F41" s="1" t="s">
        <v>525</v>
      </c>
      <c r="I41" s="1" t="s">
        <v>526</v>
      </c>
      <c r="J41" s="8">
        <v>35729.157558417064</v>
      </c>
      <c r="K41" s="1" t="s">
        <v>1161</v>
      </c>
      <c r="N41" s="1" t="s">
        <v>2527</v>
      </c>
      <c r="O41" s="1" t="s">
        <v>529</v>
      </c>
    </row>
    <row r="42" spans="1:15">
      <c r="A42" s="4" t="str">
        <f t="shared" si="1"/>
        <v>France-2007-0-2-1000 m3</v>
      </c>
      <c r="B42" s="1" t="s">
        <v>1034</v>
      </c>
      <c r="C42" s="1">
        <v>2007</v>
      </c>
      <c r="D42" s="1" t="s">
        <v>528</v>
      </c>
      <c r="E42" s="1" t="s">
        <v>524</v>
      </c>
      <c r="F42" s="1" t="s">
        <v>525</v>
      </c>
      <c r="I42" s="1" t="s">
        <v>526</v>
      </c>
      <c r="J42" s="8">
        <v>38469.455416061872</v>
      </c>
      <c r="K42" s="1" t="s">
        <v>1161</v>
      </c>
      <c r="N42" s="1" t="s">
        <v>2527</v>
      </c>
      <c r="O42" s="1" t="s">
        <v>529</v>
      </c>
    </row>
    <row r="43" spans="1:15">
      <c r="A43" s="4" t="str">
        <f t="shared" si="1"/>
        <v>Germany-2007-0-2-1000 m3</v>
      </c>
      <c r="B43" s="1" t="s">
        <v>1035</v>
      </c>
      <c r="C43" s="1">
        <v>2007</v>
      </c>
      <c r="D43" s="1" t="s">
        <v>528</v>
      </c>
      <c r="E43" s="1" t="s">
        <v>524</v>
      </c>
      <c r="F43" s="1" t="s">
        <v>525</v>
      </c>
      <c r="I43" s="1" t="s">
        <v>526</v>
      </c>
      <c r="J43" s="8">
        <v>41349.679100986374</v>
      </c>
      <c r="K43" s="1" t="s">
        <v>1161</v>
      </c>
      <c r="N43" s="1" t="s">
        <v>2527</v>
      </c>
      <c r="O43" s="1" t="s">
        <v>529</v>
      </c>
    </row>
    <row r="44" spans="1:15">
      <c r="A44" s="4" t="str">
        <f t="shared" si="1"/>
        <v>Iceland-2007-0-2-1000 m3</v>
      </c>
      <c r="B44" s="1" t="s">
        <v>1156</v>
      </c>
      <c r="C44" s="1">
        <v>2007</v>
      </c>
      <c r="D44" s="1" t="s">
        <v>528</v>
      </c>
      <c r="E44" s="1" t="s">
        <v>524</v>
      </c>
      <c r="F44" s="1" t="s">
        <v>525</v>
      </c>
      <c r="I44" s="1" t="s">
        <v>526</v>
      </c>
      <c r="J44" s="8" t="s">
        <v>1232</v>
      </c>
      <c r="K44" s="1" t="s">
        <v>1161</v>
      </c>
      <c r="N44" s="1" t="s">
        <v>2527</v>
      </c>
      <c r="O44" s="1" t="s">
        <v>529</v>
      </c>
    </row>
    <row r="45" spans="1:15">
      <c r="A45" s="4" t="str">
        <f t="shared" si="1"/>
        <v>Ireland-2007-0-2-1000 m3</v>
      </c>
      <c r="B45" s="1" t="s">
        <v>1038</v>
      </c>
      <c r="C45" s="1">
        <v>2007</v>
      </c>
      <c r="D45" s="1" t="s">
        <v>528</v>
      </c>
      <c r="E45" s="1" t="s">
        <v>524</v>
      </c>
      <c r="F45" s="1" t="s">
        <v>525</v>
      </c>
      <c r="I45" s="1" t="s">
        <v>526</v>
      </c>
      <c r="J45" s="8">
        <v>434.04181618787453</v>
      </c>
      <c r="K45" s="1" t="s">
        <v>1161</v>
      </c>
      <c r="N45" s="1" t="s">
        <v>2527</v>
      </c>
      <c r="O45" s="1" t="s">
        <v>529</v>
      </c>
    </row>
    <row r="46" spans="1:15">
      <c r="A46" s="4" t="str">
        <f t="shared" si="1"/>
        <v>Italy-2007-0-2-1000 m3</v>
      </c>
      <c r="B46" s="1" t="s">
        <v>1040</v>
      </c>
      <c r="C46" s="1">
        <v>2007</v>
      </c>
      <c r="D46" s="1" t="s">
        <v>528</v>
      </c>
      <c r="E46" s="1" t="s">
        <v>524</v>
      </c>
      <c r="F46" s="1" t="s">
        <v>525</v>
      </c>
      <c r="I46" s="1" t="s">
        <v>526</v>
      </c>
      <c r="J46" s="8" t="s">
        <v>1232</v>
      </c>
      <c r="K46" s="1" t="s">
        <v>1161</v>
      </c>
      <c r="N46" s="1" t="s">
        <v>2527</v>
      </c>
      <c r="O46" s="1" t="s">
        <v>529</v>
      </c>
    </row>
    <row r="47" spans="1:15">
      <c r="A47" s="4" t="str">
        <f t="shared" si="1"/>
        <v>Latvia-2007-0-2-1000 m3</v>
      </c>
      <c r="B47" s="1" t="s">
        <v>1041</v>
      </c>
      <c r="C47" s="1">
        <v>2007</v>
      </c>
      <c r="D47" s="1" t="s">
        <v>528</v>
      </c>
      <c r="E47" s="1" t="s">
        <v>524</v>
      </c>
      <c r="F47" s="1" t="s">
        <v>525</v>
      </c>
      <c r="I47" s="1" t="s">
        <v>526</v>
      </c>
      <c r="J47" s="8">
        <v>6860.7770718819083</v>
      </c>
      <c r="K47" s="1" t="s">
        <v>1161</v>
      </c>
      <c r="N47" s="1" t="s">
        <v>2527</v>
      </c>
      <c r="O47" s="1" t="s">
        <v>529</v>
      </c>
    </row>
    <row r="48" spans="1:15">
      <c r="A48" s="4" t="str">
        <f t="shared" si="1"/>
        <v>Liechtenstein-2007-0-2-1000 m3</v>
      </c>
      <c r="B48" s="1" t="s">
        <v>1042</v>
      </c>
      <c r="C48" s="1">
        <v>2007</v>
      </c>
      <c r="D48" s="1" t="s">
        <v>528</v>
      </c>
      <c r="E48" s="1" t="s">
        <v>524</v>
      </c>
      <c r="F48" s="1" t="s">
        <v>525</v>
      </c>
      <c r="I48" s="1" t="s">
        <v>526</v>
      </c>
      <c r="J48" s="8">
        <v>14.100719424460429</v>
      </c>
      <c r="K48" s="1" t="s">
        <v>1161</v>
      </c>
      <c r="N48" s="1" t="s">
        <v>2527</v>
      </c>
      <c r="O48" s="1" t="s">
        <v>529</v>
      </c>
    </row>
    <row r="49" spans="1:15">
      <c r="A49" s="4" t="str">
        <f t="shared" si="1"/>
        <v>Lithuania-2007-0-2-1000 m3</v>
      </c>
      <c r="B49" s="1" t="s">
        <v>1043</v>
      </c>
      <c r="C49" s="1">
        <v>2007</v>
      </c>
      <c r="D49" s="1" t="s">
        <v>528</v>
      </c>
      <c r="E49" s="1" t="s">
        <v>524</v>
      </c>
      <c r="F49" s="1" t="s">
        <v>525</v>
      </c>
      <c r="I49" s="1" t="s">
        <v>526</v>
      </c>
      <c r="J49" s="8">
        <v>3376.4988009592325</v>
      </c>
      <c r="K49" s="1" t="s">
        <v>1161</v>
      </c>
      <c r="N49" s="1" t="s">
        <v>2527</v>
      </c>
      <c r="O49" s="1" t="s">
        <v>529</v>
      </c>
    </row>
    <row r="50" spans="1:15">
      <c r="A50" s="4" t="str">
        <f t="shared" si="1"/>
        <v>Luxembourg-2007-0-2-1000 m3</v>
      </c>
      <c r="B50" s="1" t="s">
        <v>1044</v>
      </c>
      <c r="C50" s="1">
        <v>2007</v>
      </c>
      <c r="D50" s="1" t="s">
        <v>528</v>
      </c>
      <c r="E50" s="1" t="s">
        <v>524</v>
      </c>
      <c r="F50" s="1" t="s">
        <v>525</v>
      </c>
      <c r="I50" s="1" t="s">
        <v>526</v>
      </c>
      <c r="J50" s="8">
        <v>359.06222417745801</v>
      </c>
      <c r="K50" s="1" t="s">
        <v>1161</v>
      </c>
      <c r="N50" s="1" t="s">
        <v>2527</v>
      </c>
      <c r="O50" s="1" t="s">
        <v>529</v>
      </c>
    </row>
    <row r="51" spans="1:15">
      <c r="A51" s="4" t="str">
        <f t="shared" si="1"/>
        <v>Netherlands-2007-0-2-1000 m3</v>
      </c>
      <c r="B51" s="1" t="s">
        <v>1045</v>
      </c>
      <c r="C51" s="1">
        <v>2007</v>
      </c>
      <c r="D51" s="1" t="s">
        <v>528</v>
      </c>
      <c r="E51" s="1" t="s">
        <v>524</v>
      </c>
      <c r="F51" s="1" t="s">
        <v>525</v>
      </c>
      <c r="I51" s="1" t="s">
        <v>526</v>
      </c>
      <c r="J51" s="8">
        <v>3236.8714869945479</v>
      </c>
      <c r="K51" s="1" t="s">
        <v>1161</v>
      </c>
      <c r="N51" s="1" t="s">
        <v>2527</v>
      </c>
      <c r="O51" s="1" t="s">
        <v>529</v>
      </c>
    </row>
    <row r="52" spans="1:15">
      <c r="A52" s="4" t="str">
        <f t="shared" si="1"/>
        <v>Norway-2007-0-2-1000 m3</v>
      </c>
      <c r="B52" s="1" t="s">
        <v>1046</v>
      </c>
      <c r="C52" s="1">
        <v>2007</v>
      </c>
      <c r="D52" s="1" t="s">
        <v>528</v>
      </c>
      <c r="E52" s="1" t="s">
        <v>524</v>
      </c>
      <c r="F52" s="1" t="s">
        <v>525</v>
      </c>
      <c r="I52" s="1" t="s">
        <v>526</v>
      </c>
      <c r="J52" s="8">
        <v>2794.6527050359709</v>
      </c>
      <c r="K52" s="1" t="s">
        <v>1161</v>
      </c>
      <c r="N52" s="1" t="s">
        <v>2527</v>
      </c>
      <c r="O52" s="1" t="s">
        <v>529</v>
      </c>
    </row>
    <row r="53" spans="1:15">
      <c r="A53" s="4" t="str">
        <f t="shared" si="1"/>
        <v>Poland-2007-0-2-1000 m3</v>
      </c>
      <c r="B53" s="1" t="s">
        <v>1047</v>
      </c>
      <c r="C53" s="1">
        <v>2007</v>
      </c>
      <c r="D53" s="1" t="s">
        <v>528</v>
      </c>
      <c r="E53" s="1" t="s">
        <v>524</v>
      </c>
      <c r="F53" s="1" t="s">
        <v>525</v>
      </c>
      <c r="I53" s="1" t="s">
        <v>526</v>
      </c>
      <c r="J53" s="8" t="s">
        <v>1232</v>
      </c>
      <c r="K53" s="1" t="s">
        <v>1161</v>
      </c>
      <c r="N53" s="1" t="s">
        <v>2527</v>
      </c>
      <c r="O53" s="1" t="s">
        <v>529</v>
      </c>
    </row>
    <row r="54" spans="1:15">
      <c r="A54" s="4" t="str">
        <f t="shared" si="1"/>
        <v>Romania-2007-0-2-1000 m3</v>
      </c>
      <c r="B54" s="1" t="s">
        <v>1049</v>
      </c>
      <c r="C54" s="1">
        <v>2007</v>
      </c>
      <c r="D54" s="1" t="s">
        <v>528</v>
      </c>
      <c r="E54" s="1" t="s">
        <v>524</v>
      </c>
      <c r="F54" s="1" t="s">
        <v>525</v>
      </c>
      <c r="I54" s="1" t="s">
        <v>526</v>
      </c>
      <c r="J54" s="8" t="s">
        <v>1232</v>
      </c>
      <c r="K54" s="1" t="s">
        <v>1161</v>
      </c>
      <c r="N54" s="1" t="s">
        <v>2527</v>
      </c>
      <c r="O54" s="1" t="s">
        <v>529</v>
      </c>
    </row>
    <row r="55" spans="1:15">
      <c r="A55" s="4" t="str">
        <f t="shared" si="1"/>
        <v>Russian Federation-2007-0-2-1000 m3</v>
      </c>
      <c r="B55" s="1" t="s">
        <v>1145</v>
      </c>
      <c r="C55" s="1">
        <v>2007</v>
      </c>
      <c r="D55" s="1" t="s">
        <v>528</v>
      </c>
      <c r="E55" s="1" t="s">
        <v>524</v>
      </c>
      <c r="F55" s="1" t="s">
        <v>525</v>
      </c>
      <c r="I55" s="1" t="s">
        <v>526</v>
      </c>
      <c r="J55" s="8">
        <v>38273.381294964027</v>
      </c>
      <c r="K55" s="1" t="s">
        <v>1161</v>
      </c>
      <c r="N55" s="1" t="s">
        <v>2527</v>
      </c>
      <c r="O55" s="1" t="s">
        <v>529</v>
      </c>
    </row>
    <row r="56" spans="1:15">
      <c r="A56" s="4" t="str">
        <f t="shared" si="1"/>
        <v>Serbia-2007-0-2-1000 m3</v>
      </c>
      <c r="B56" s="1" t="s">
        <v>1129</v>
      </c>
      <c r="C56" s="1">
        <v>2007</v>
      </c>
      <c r="D56" s="1" t="s">
        <v>528</v>
      </c>
      <c r="E56" s="1" t="s">
        <v>524</v>
      </c>
      <c r="F56" s="1" t="s">
        <v>525</v>
      </c>
      <c r="I56" s="1" t="s">
        <v>526</v>
      </c>
      <c r="J56" s="8">
        <v>6228.8045564296144</v>
      </c>
      <c r="K56" s="1" t="s">
        <v>1161</v>
      </c>
      <c r="N56" s="1" t="s">
        <v>2527</v>
      </c>
      <c r="O56" s="1" t="s">
        <v>529</v>
      </c>
    </row>
    <row r="57" spans="1:15">
      <c r="A57" s="4" t="str">
        <f t="shared" si="1"/>
        <v>Slovak Republic-2007-0-2-1000 m3</v>
      </c>
      <c r="B57" s="1" t="s">
        <v>1231</v>
      </c>
      <c r="C57" s="1">
        <v>2007</v>
      </c>
      <c r="D57" s="1" t="s">
        <v>528</v>
      </c>
      <c r="E57" s="1" t="s">
        <v>524</v>
      </c>
      <c r="F57" s="1" t="s">
        <v>525</v>
      </c>
      <c r="I57" s="1" t="s">
        <v>526</v>
      </c>
      <c r="J57" s="8">
        <v>3561.193884765491</v>
      </c>
      <c r="K57" s="1" t="s">
        <v>1161</v>
      </c>
      <c r="N57" s="1" t="s">
        <v>2527</v>
      </c>
      <c r="O57" s="1" t="s">
        <v>529</v>
      </c>
    </row>
    <row r="58" spans="1:15">
      <c r="A58" s="4" t="str">
        <f t="shared" si="1"/>
        <v>Slovenia-2007-0-2-1000 m3</v>
      </c>
      <c r="B58" s="1" t="s">
        <v>1131</v>
      </c>
      <c r="C58" s="1">
        <v>2007</v>
      </c>
      <c r="D58" s="1" t="s">
        <v>528</v>
      </c>
      <c r="E58" s="1" t="s">
        <v>524</v>
      </c>
      <c r="F58" s="1" t="s">
        <v>525</v>
      </c>
      <c r="I58" s="1" t="s">
        <v>526</v>
      </c>
      <c r="J58" s="8">
        <v>950.58165207115053</v>
      </c>
      <c r="K58" s="1" t="s">
        <v>1161</v>
      </c>
      <c r="N58" s="1" t="s">
        <v>2527</v>
      </c>
      <c r="O58" s="1" t="s">
        <v>529</v>
      </c>
    </row>
    <row r="59" spans="1:15">
      <c r="A59" s="4" t="str">
        <f t="shared" si="1"/>
        <v>Sweden-2007-0-2-1000 m3</v>
      </c>
      <c r="B59" s="1" t="s">
        <v>1133</v>
      </c>
      <c r="C59" s="1">
        <v>2007</v>
      </c>
      <c r="D59" s="1" t="s">
        <v>528</v>
      </c>
      <c r="E59" s="1" t="s">
        <v>524</v>
      </c>
      <c r="F59" s="1" t="s">
        <v>525</v>
      </c>
      <c r="I59" s="1" t="s">
        <v>526</v>
      </c>
      <c r="J59" s="8">
        <v>45945.37976378898</v>
      </c>
      <c r="K59" s="1" t="s">
        <v>1161</v>
      </c>
      <c r="N59" s="1" t="s">
        <v>2527</v>
      </c>
      <c r="O59" s="1" t="s">
        <v>529</v>
      </c>
    </row>
    <row r="60" spans="1:15">
      <c r="A60" s="4" t="str">
        <f t="shared" si="1"/>
        <v>Switzerland-2007-0-2-1000 m3</v>
      </c>
      <c r="B60" s="1" t="s">
        <v>1134</v>
      </c>
      <c r="C60" s="1">
        <v>2007</v>
      </c>
      <c r="D60" s="1" t="s">
        <v>528</v>
      </c>
      <c r="E60" s="1" t="s">
        <v>524</v>
      </c>
      <c r="F60" s="1" t="s">
        <v>525</v>
      </c>
      <c r="I60" s="1" t="s">
        <v>526</v>
      </c>
      <c r="J60" s="8">
        <v>3714.8571428571431</v>
      </c>
      <c r="K60" s="1" t="s">
        <v>1161</v>
      </c>
      <c r="N60" s="1" t="s">
        <v>2527</v>
      </c>
      <c r="O60" s="1" t="s">
        <v>529</v>
      </c>
    </row>
    <row r="61" spans="1:15">
      <c r="A61" s="4" t="str">
        <f t="shared" si="1"/>
        <v>Turkey-2007-0-2-1000 m3</v>
      </c>
      <c r="B61" s="1" t="s">
        <v>1136</v>
      </c>
      <c r="C61" s="1">
        <v>2007</v>
      </c>
      <c r="D61" s="1" t="s">
        <v>528</v>
      </c>
      <c r="E61" s="1" t="s">
        <v>524</v>
      </c>
      <c r="F61" s="1" t="s">
        <v>525</v>
      </c>
      <c r="I61" s="1" t="s">
        <v>526</v>
      </c>
      <c r="J61" s="8" t="s">
        <v>1232</v>
      </c>
      <c r="K61" s="1" t="s">
        <v>1161</v>
      </c>
      <c r="N61" s="1" t="s">
        <v>2527</v>
      </c>
      <c r="O61" s="1" t="s">
        <v>529</v>
      </c>
    </row>
    <row r="62" spans="1:15">
      <c r="A62" s="4" t="str">
        <f t="shared" si="1"/>
        <v>Ukraine-2007-0-2-1000 m3</v>
      </c>
      <c r="B62" s="1" t="s">
        <v>1148</v>
      </c>
      <c r="C62" s="1">
        <v>2007</v>
      </c>
      <c r="D62" s="1" t="s">
        <v>528</v>
      </c>
      <c r="E62" s="1" t="s">
        <v>524</v>
      </c>
      <c r="F62" s="1" t="s">
        <v>525</v>
      </c>
      <c r="I62" s="1" t="s">
        <v>526</v>
      </c>
      <c r="J62" s="8" t="s">
        <v>1232</v>
      </c>
      <c r="K62" s="1" t="s">
        <v>1161</v>
      </c>
      <c r="N62" s="1" t="s">
        <v>2527</v>
      </c>
      <c r="O62" s="1" t="s">
        <v>529</v>
      </c>
    </row>
    <row r="63" spans="1:15">
      <c r="A63" s="4" t="str">
        <f t="shared" si="1"/>
        <v>United Kingdom-2007-0-2-1000 m3</v>
      </c>
      <c r="B63" s="1" t="s">
        <v>1137</v>
      </c>
      <c r="C63" s="1">
        <v>2007</v>
      </c>
      <c r="D63" s="1" t="s">
        <v>528</v>
      </c>
      <c r="E63" s="1" t="s">
        <v>524</v>
      </c>
      <c r="F63" s="1" t="s">
        <v>525</v>
      </c>
      <c r="I63" s="1" t="s">
        <v>526</v>
      </c>
      <c r="J63" s="8">
        <v>2274.4626196683753</v>
      </c>
      <c r="K63" s="1" t="s">
        <v>1161</v>
      </c>
      <c r="N63" s="1" t="s">
        <v>2527</v>
      </c>
      <c r="O63" s="1" t="s">
        <v>529</v>
      </c>
    </row>
    <row r="64" spans="1:15">
      <c r="A64" s="4" t="str">
        <f t="shared" si="1"/>
        <v>United States-2007-0-2-1000 m3</v>
      </c>
      <c r="B64" s="1" t="s">
        <v>1151</v>
      </c>
      <c r="C64" s="1">
        <v>2007</v>
      </c>
      <c r="D64" s="1" t="s">
        <v>528</v>
      </c>
      <c r="E64" s="1" t="s">
        <v>524</v>
      </c>
      <c r="F64" s="1" t="s">
        <v>525</v>
      </c>
      <c r="I64" s="1" t="s">
        <v>526</v>
      </c>
      <c r="J64" s="8">
        <v>365295.84118551156</v>
      </c>
      <c r="K64" s="1" t="s">
        <v>1161</v>
      </c>
      <c r="N64" s="1" t="s">
        <v>2527</v>
      </c>
      <c r="O64" s="1" t="s">
        <v>529</v>
      </c>
    </row>
    <row r="65" spans="1:15">
      <c r="A65" s="4" t="str">
        <f t="shared" si="1"/>
        <v>Albania-2009-0-3-1000 m3</v>
      </c>
      <c r="B65" s="1" t="s">
        <v>1092</v>
      </c>
      <c r="C65" s="1">
        <v>2009</v>
      </c>
      <c r="D65" s="1" t="s">
        <v>530</v>
      </c>
      <c r="E65" s="1" t="s">
        <v>524</v>
      </c>
      <c r="F65" s="1" t="s">
        <v>525</v>
      </c>
      <c r="I65" s="1" t="s">
        <v>526</v>
      </c>
      <c r="J65" s="8" t="s">
        <v>1232</v>
      </c>
      <c r="K65" s="1" t="s">
        <v>1161</v>
      </c>
      <c r="N65" s="1" t="s">
        <v>2527</v>
      </c>
      <c r="O65" s="1" t="s">
        <v>531</v>
      </c>
    </row>
    <row r="66" spans="1:15">
      <c r="A66" s="4" t="str">
        <f t="shared" ref="A66:A97" si="2">B66&amp;"-"&amp;C66&amp;"-"&amp;D66&amp;"-"&amp;I66</f>
        <v>Armenia-2009-0-3-1000 m3</v>
      </c>
      <c r="B66" s="1" t="s">
        <v>1138</v>
      </c>
      <c r="C66" s="1">
        <v>2009</v>
      </c>
      <c r="D66" s="1" t="s">
        <v>530</v>
      </c>
      <c r="E66" s="1" t="s">
        <v>524</v>
      </c>
      <c r="F66" s="1" t="s">
        <v>525</v>
      </c>
      <c r="I66" s="1" t="s">
        <v>526</v>
      </c>
      <c r="J66" s="8" t="s">
        <v>1232</v>
      </c>
      <c r="K66" s="1" t="s">
        <v>1161</v>
      </c>
      <c r="N66" s="1" t="s">
        <v>2527</v>
      </c>
      <c r="O66" s="1" t="s">
        <v>531</v>
      </c>
    </row>
    <row r="67" spans="1:15">
      <c r="A67" s="4" t="str">
        <f t="shared" si="2"/>
        <v>Austria-2009-0-3-1000 m3</v>
      </c>
      <c r="B67" s="1" t="s">
        <v>1093</v>
      </c>
      <c r="C67" s="1">
        <v>2009</v>
      </c>
      <c r="D67" s="1" t="s">
        <v>530</v>
      </c>
      <c r="E67" s="1" t="s">
        <v>524</v>
      </c>
      <c r="F67" s="1" t="s">
        <v>525</v>
      </c>
      <c r="I67" s="1" t="s">
        <v>526</v>
      </c>
      <c r="J67" s="8">
        <v>20750.27233033274</v>
      </c>
      <c r="K67" s="1" t="s">
        <v>1106</v>
      </c>
      <c r="N67" s="1" t="s">
        <v>2527</v>
      </c>
      <c r="O67" s="1" t="s">
        <v>531</v>
      </c>
    </row>
    <row r="68" spans="1:15">
      <c r="A68" s="4" t="str">
        <f t="shared" si="2"/>
        <v>Belarus-2009-0-3-1000 m3</v>
      </c>
      <c r="B68" s="1" t="s">
        <v>1140</v>
      </c>
      <c r="C68" s="1">
        <v>2009</v>
      </c>
      <c r="D68" s="1" t="s">
        <v>530</v>
      </c>
      <c r="E68" s="1" t="s">
        <v>524</v>
      </c>
      <c r="F68" s="1" t="s">
        <v>525</v>
      </c>
      <c r="I68" s="1" t="s">
        <v>526</v>
      </c>
      <c r="J68" s="8" t="s">
        <v>1232</v>
      </c>
      <c r="K68" s="1" t="s">
        <v>1161</v>
      </c>
      <c r="N68" s="1" t="s">
        <v>2527</v>
      </c>
      <c r="O68" s="1" t="s">
        <v>531</v>
      </c>
    </row>
    <row r="69" spans="1:15">
      <c r="A69" s="4" t="str">
        <f t="shared" si="2"/>
        <v>Belgium-2009-0-3-1000 m3</v>
      </c>
      <c r="B69" s="1" t="s">
        <v>1094</v>
      </c>
      <c r="C69" s="1">
        <v>2009</v>
      </c>
      <c r="D69" s="1" t="s">
        <v>530</v>
      </c>
      <c r="E69" s="1" t="s">
        <v>524</v>
      </c>
      <c r="F69" s="1" t="s">
        <v>525</v>
      </c>
      <c r="I69" s="1" t="s">
        <v>526</v>
      </c>
      <c r="J69" s="8">
        <v>2522.5616623483929</v>
      </c>
      <c r="K69" s="1" t="s">
        <v>1161</v>
      </c>
      <c r="N69" s="1" t="s">
        <v>2527</v>
      </c>
      <c r="O69" s="1" t="s">
        <v>531</v>
      </c>
    </row>
    <row r="70" spans="1:15">
      <c r="A70" s="4" t="str">
        <f t="shared" si="2"/>
        <v>Bosnia and Herzegovina-2009-0-3-1000 m3</v>
      </c>
      <c r="B70" s="1" t="s">
        <v>1026</v>
      </c>
      <c r="C70" s="1">
        <v>2009</v>
      </c>
      <c r="D70" s="1" t="s">
        <v>530</v>
      </c>
      <c r="E70" s="1" t="s">
        <v>524</v>
      </c>
      <c r="F70" s="1" t="s">
        <v>525</v>
      </c>
      <c r="I70" s="1" t="s">
        <v>526</v>
      </c>
      <c r="J70" s="8" t="s">
        <v>1232</v>
      </c>
      <c r="K70" s="1" t="s">
        <v>1106</v>
      </c>
      <c r="N70" s="1" t="s">
        <v>2527</v>
      </c>
      <c r="O70" s="1" t="s">
        <v>531</v>
      </c>
    </row>
    <row r="71" spans="1:15">
      <c r="A71" s="4" t="str">
        <f t="shared" si="2"/>
        <v>Bulgaria-2009-0-3-1000 m3</v>
      </c>
      <c r="B71" s="1" t="s">
        <v>1027</v>
      </c>
      <c r="C71" s="1">
        <v>2009</v>
      </c>
      <c r="D71" s="1" t="s">
        <v>530</v>
      </c>
      <c r="E71" s="1" t="s">
        <v>524</v>
      </c>
      <c r="F71" s="1" t="s">
        <v>525</v>
      </c>
      <c r="I71" s="1" t="s">
        <v>526</v>
      </c>
      <c r="J71" s="8" t="s">
        <v>1232</v>
      </c>
      <c r="K71" s="1" t="s">
        <v>1106</v>
      </c>
      <c r="N71" s="1" t="s">
        <v>2527</v>
      </c>
      <c r="O71" s="1" t="s">
        <v>531</v>
      </c>
    </row>
    <row r="72" spans="1:15">
      <c r="A72" s="4" t="str">
        <f t="shared" si="2"/>
        <v>Canada-2009-0-3-1000 m3</v>
      </c>
      <c r="B72" s="1" t="s">
        <v>1150</v>
      </c>
      <c r="C72" s="1">
        <v>2009</v>
      </c>
      <c r="D72" s="1" t="s">
        <v>530</v>
      </c>
      <c r="E72" s="1" t="s">
        <v>524</v>
      </c>
      <c r="F72" s="1" t="s">
        <v>525</v>
      </c>
      <c r="I72" s="1" t="s">
        <v>526</v>
      </c>
      <c r="J72" s="8">
        <v>47875.059952038362</v>
      </c>
      <c r="K72" s="1" t="s">
        <v>1106</v>
      </c>
      <c r="N72" s="1" t="s">
        <v>2527</v>
      </c>
      <c r="O72" s="1" t="s">
        <v>531</v>
      </c>
    </row>
    <row r="73" spans="1:15">
      <c r="A73" s="4" t="str">
        <f t="shared" si="2"/>
        <v>Cyprus-2009-0-3-1000 m3</v>
      </c>
      <c r="B73" s="1" t="s">
        <v>1029</v>
      </c>
      <c r="C73" s="1">
        <v>2009</v>
      </c>
      <c r="D73" s="1" t="s">
        <v>530</v>
      </c>
      <c r="E73" s="1" t="s">
        <v>524</v>
      </c>
      <c r="F73" s="1" t="s">
        <v>525</v>
      </c>
      <c r="I73" s="1" t="s">
        <v>526</v>
      </c>
      <c r="J73" s="8">
        <v>67.319883242206231</v>
      </c>
      <c r="K73" s="1" t="s">
        <v>1106</v>
      </c>
      <c r="N73" s="1" t="s">
        <v>2527</v>
      </c>
      <c r="O73" s="1" t="s">
        <v>531</v>
      </c>
    </row>
    <row r="74" spans="1:15">
      <c r="A74" s="4" t="str">
        <f t="shared" si="2"/>
        <v>Czech Republic-2009-0-3-1000 m3</v>
      </c>
      <c r="B74" s="1" t="s">
        <v>1030</v>
      </c>
      <c r="C74" s="1">
        <v>2009</v>
      </c>
      <c r="D74" s="1" t="s">
        <v>530</v>
      </c>
      <c r="E74" s="1" t="s">
        <v>524</v>
      </c>
      <c r="F74" s="1" t="s">
        <v>525</v>
      </c>
      <c r="I74" s="1" t="s">
        <v>526</v>
      </c>
      <c r="J74" s="8">
        <v>8356.3731544425591</v>
      </c>
      <c r="K74" s="1" t="s">
        <v>1106</v>
      </c>
      <c r="N74" s="1" t="s">
        <v>2527</v>
      </c>
      <c r="O74" s="1" t="s">
        <v>531</v>
      </c>
    </row>
    <row r="75" spans="1:15">
      <c r="A75" s="4" t="str">
        <f t="shared" si="2"/>
        <v>Denmark-2009-0-3-1000 m3</v>
      </c>
      <c r="B75" s="1" t="s">
        <v>1031</v>
      </c>
      <c r="C75" s="1">
        <v>2009</v>
      </c>
      <c r="D75" s="1" t="s">
        <v>530</v>
      </c>
      <c r="E75" s="1" t="s">
        <v>524</v>
      </c>
      <c r="F75" s="1" t="s">
        <v>525</v>
      </c>
      <c r="I75" s="1" t="s">
        <v>526</v>
      </c>
      <c r="J75" s="8" t="s">
        <v>1232</v>
      </c>
      <c r="K75" s="1" t="s">
        <v>1106</v>
      </c>
      <c r="N75" s="1" t="s">
        <v>2527</v>
      </c>
      <c r="O75" s="1" t="s">
        <v>531</v>
      </c>
    </row>
    <row r="76" spans="1:15">
      <c r="A76" s="4" t="str">
        <f t="shared" si="2"/>
        <v>Estonia-2009-0-3-1000 m3</v>
      </c>
      <c r="B76" s="1" t="s">
        <v>1032</v>
      </c>
      <c r="C76" s="1">
        <v>2009</v>
      </c>
      <c r="D76" s="1" t="s">
        <v>530</v>
      </c>
      <c r="E76" s="1" t="s">
        <v>524</v>
      </c>
      <c r="F76" s="1" t="s">
        <v>525</v>
      </c>
      <c r="I76" s="1" t="s">
        <v>526</v>
      </c>
      <c r="J76" s="8">
        <v>4322.9687992860827</v>
      </c>
      <c r="K76" s="1" t="s">
        <v>1106</v>
      </c>
      <c r="N76" s="1" t="s">
        <v>2527</v>
      </c>
      <c r="O76" s="1" t="s">
        <v>531</v>
      </c>
    </row>
    <row r="77" spans="1:15">
      <c r="A77" s="4" t="str">
        <f t="shared" si="2"/>
        <v>Finland-2009-0-3-1000 m3</v>
      </c>
      <c r="B77" s="1" t="s">
        <v>1033</v>
      </c>
      <c r="C77" s="1">
        <v>2009</v>
      </c>
      <c r="D77" s="1" t="s">
        <v>530</v>
      </c>
      <c r="E77" s="1" t="s">
        <v>524</v>
      </c>
      <c r="F77" s="1" t="s">
        <v>525</v>
      </c>
      <c r="I77" s="1" t="s">
        <v>526</v>
      </c>
      <c r="J77" s="8">
        <v>29805.661701370529</v>
      </c>
      <c r="K77" s="1" t="s">
        <v>1161</v>
      </c>
      <c r="N77" s="1" t="s">
        <v>2527</v>
      </c>
      <c r="O77" s="1" t="s">
        <v>531</v>
      </c>
    </row>
    <row r="78" spans="1:15">
      <c r="A78" s="4" t="str">
        <f t="shared" si="2"/>
        <v>France-2009-0-3-1000 m3</v>
      </c>
      <c r="B78" s="1" t="s">
        <v>1034</v>
      </c>
      <c r="C78" s="1">
        <v>2009</v>
      </c>
      <c r="D78" s="1" t="s">
        <v>530</v>
      </c>
      <c r="E78" s="1" t="s">
        <v>524</v>
      </c>
      <c r="F78" s="1" t="s">
        <v>525</v>
      </c>
      <c r="I78" s="1" t="s">
        <v>526</v>
      </c>
      <c r="J78" s="8">
        <v>41103.453316877472</v>
      </c>
      <c r="K78" s="1" t="s">
        <v>1161</v>
      </c>
      <c r="N78" s="1" t="s">
        <v>2527</v>
      </c>
      <c r="O78" s="1" t="s">
        <v>531</v>
      </c>
    </row>
    <row r="79" spans="1:15">
      <c r="A79" s="4" t="str">
        <f t="shared" si="2"/>
        <v>Germany-2009-0-3-1000 m3</v>
      </c>
      <c r="B79" s="1" t="s">
        <v>1035</v>
      </c>
      <c r="C79" s="1">
        <v>2009</v>
      </c>
      <c r="D79" s="1" t="s">
        <v>530</v>
      </c>
      <c r="E79" s="1" t="s">
        <v>524</v>
      </c>
      <c r="F79" s="1" t="s">
        <v>525</v>
      </c>
      <c r="I79" s="1" t="s">
        <v>526</v>
      </c>
      <c r="J79" s="8">
        <v>48653.91452753781</v>
      </c>
      <c r="K79" s="1" t="s">
        <v>1161</v>
      </c>
      <c r="N79" s="1" t="s">
        <v>2527</v>
      </c>
      <c r="O79" s="1" t="s">
        <v>531</v>
      </c>
    </row>
    <row r="80" spans="1:15">
      <c r="A80" s="4" t="str">
        <f t="shared" si="2"/>
        <v>Iceland-2009-0-3-1000 m3</v>
      </c>
      <c r="B80" s="1" t="s">
        <v>1156</v>
      </c>
      <c r="C80" s="1">
        <v>2009</v>
      </c>
      <c r="D80" s="1" t="s">
        <v>530</v>
      </c>
      <c r="E80" s="1" t="s">
        <v>524</v>
      </c>
      <c r="F80" s="1" t="s">
        <v>525</v>
      </c>
      <c r="I80" s="1" t="s">
        <v>526</v>
      </c>
      <c r="J80" s="8" t="s">
        <v>1232</v>
      </c>
      <c r="K80" s="1" t="s">
        <v>1106</v>
      </c>
      <c r="N80" s="1" t="s">
        <v>2527</v>
      </c>
      <c r="O80" s="1" t="s">
        <v>531</v>
      </c>
    </row>
    <row r="81" spans="1:15">
      <c r="A81" s="4" t="str">
        <f t="shared" si="2"/>
        <v>Ireland-2009-0-3-1000 m3</v>
      </c>
      <c r="B81" s="1" t="s">
        <v>1038</v>
      </c>
      <c r="C81" s="1">
        <v>2009</v>
      </c>
      <c r="D81" s="1" t="s">
        <v>530</v>
      </c>
      <c r="E81" s="1" t="s">
        <v>524</v>
      </c>
      <c r="F81" s="1" t="s">
        <v>525</v>
      </c>
      <c r="I81" s="1" t="s">
        <v>526</v>
      </c>
      <c r="J81" s="8">
        <v>701.15038472932122</v>
      </c>
      <c r="K81" s="1" t="s">
        <v>1106</v>
      </c>
      <c r="N81" s="1" t="s">
        <v>2527</v>
      </c>
      <c r="O81" s="1" t="s">
        <v>531</v>
      </c>
    </row>
    <row r="82" spans="1:15">
      <c r="A82" s="4" t="str">
        <f t="shared" si="2"/>
        <v>Italy-2009-0-3-1000 m3</v>
      </c>
      <c r="B82" s="1" t="s">
        <v>1040</v>
      </c>
      <c r="C82" s="1">
        <v>2009</v>
      </c>
      <c r="D82" s="1" t="s">
        <v>530</v>
      </c>
      <c r="E82" s="1" t="s">
        <v>524</v>
      </c>
      <c r="F82" s="1" t="s">
        <v>525</v>
      </c>
      <c r="I82" s="1" t="s">
        <v>526</v>
      </c>
      <c r="J82" s="8">
        <v>11925.449700239806</v>
      </c>
      <c r="K82" s="1" t="s">
        <v>1106</v>
      </c>
      <c r="N82" s="1" t="s">
        <v>2527</v>
      </c>
      <c r="O82" s="1" t="s">
        <v>531</v>
      </c>
    </row>
    <row r="83" spans="1:15">
      <c r="A83" s="4" t="str">
        <f t="shared" si="2"/>
        <v>Latvia-2009-0-3-1000 m3</v>
      </c>
      <c r="B83" s="1" t="s">
        <v>1041</v>
      </c>
      <c r="C83" s="1">
        <v>2009</v>
      </c>
      <c r="D83" s="1" t="s">
        <v>530</v>
      </c>
      <c r="E83" s="1" t="s">
        <v>524</v>
      </c>
      <c r="F83" s="1" t="s">
        <v>525</v>
      </c>
      <c r="I83" s="1" t="s">
        <v>526</v>
      </c>
      <c r="J83" s="8" t="s">
        <v>1232</v>
      </c>
      <c r="K83" s="1" t="s">
        <v>1106</v>
      </c>
      <c r="N83" s="1" t="s">
        <v>2527</v>
      </c>
      <c r="O83" s="1" t="s">
        <v>531</v>
      </c>
    </row>
    <row r="84" spans="1:15">
      <c r="A84" s="4" t="str">
        <f t="shared" si="2"/>
        <v>Liechtenstein-2009-0-3-1000 m3</v>
      </c>
      <c r="B84" s="1" t="s">
        <v>1042</v>
      </c>
      <c r="C84" s="1">
        <v>2009</v>
      </c>
      <c r="D84" s="1" t="s">
        <v>530</v>
      </c>
      <c r="E84" s="1" t="s">
        <v>524</v>
      </c>
      <c r="F84" s="1" t="s">
        <v>525</v>
      </c>
      <c r="I84" s="1" t="s">
        <v>526</v>
      </c>
      <c r="J84" s="8">
        <v>32.338129496402871</v>
      </c>
      <c r="K84" s="1" t="s">
        <v>1106</v>
      </c>
      <c r="N84" s="1" t="s">
        <v>2527</v>
      </c>
      <c r="O84" s="1" t="s">
        <v>531</v>
      </c>
    </row>
    <row r="85" spans="1:15">
      <c r="A85" s="4" t="str">
        <f t="shared" si="2"/>
        <v>Lithuania-2009-0-3-1000 m3</v>
      </c>
      <c r="B85" s="1" t="s">
        <v>1043</v>
      </c>
      <c r="C85" s="1">
        <v>2009</v>
      </c>
      <c r="D85" s="1" t="s">
        <v>530</v>
      </c>
      <c r="E85" s="1" t="s">
        <v>524</v>
      </c>
      <c r="F85" s="1" t="s">
        <v>525</v>
      </c>
      <c r="I85" s="1" t="s">
        <v>526</v>
      </c>
      <c r="J85" s="8">
        <v>3392.3642406621721</v>
      </c>
      <c r="K85" s="1" t="s">
        <v>1106</v>
      </c>
      <c r="N85" s="1" t="s">
        <v>2527</v>
      </c>
      <c r="O85" s="1" t="s">
        <v>531</v>
      </c>
    </row>
    <row r="86" spans="1:15">
      <c r="A86" s="4" t="str">
        <f t="shared" si="2"/>
        <v>Luxembourg-2009-0-3-1000 m3</v>
      </c>
      <c r="B86" s="1" t="s">
        <v>1044</v>
      </c>
      <c r="C86" s="1">
        <v>2009</v>
      </c>
      <c r="D86" s="1" t="s">
        <v>530</v>
      </c>
      <c r="E86" s="1" t="s">
        <v>524</v>
      </c>
      <c r="F86" s="1" t="s">
        <v>525</v>
      </c>
      <c r="I86" s="1" t="s">
        <v>526</v>
      </c>
      <c r="J86" s="8">
        <v>387.48357603357312</v>
      </c>
      <c r="K86" s="1" t="s">
        <v>1106</v>
      </c>
      <c r="N86" s="1" t="s">
        <v>2527</v>
      </c>
      <c r="O86" s="1" t="s">
        <v>531</v>
      </c>
    </row>
    <row r="87" spans="1:15">
      <c r="A87" s="4" t="str">
        <f t="shared" si="2"/>
        <v>Netherlands-2009-0-3-1000 m3</v>
      </c>
      <c r="B87" s="1" t="s">
        <v>1045</v>
      </c>
      <c r="C87" s="1">
        <v>2009</v>
      </c>
      <c r="D87" s="1" t="s">
        <v>530</v>
      </c>
      <c r="E87" s="1" t="s">
        <v>524</v>
      </c>
      <c r="F87" s="1" t="s">
        <v>525</v>
      </c>
      <c r="I87" s="1" t="s">
        <v>526</v>
      </c>
      <c r="J87" s="8" t="s">
        <v>1232</v>
      </c>
      <c r="K87" s="1" t="s">
        <v>1106</v>
      </c>
      <c r="N87" s="1" t="s">
        <v>2527</v>
      </c>
      <c r="O87" s="1" t="s">
        <v>531</v>
      </c>
    </row>
    <row r="88" spans="1:15">
      <c r="A88" s="4" t="str">
        <f t="shared" si="2"/>
        <v>Norway-2009-0-3-1000 m3</v>
      </c>
      <c r="B88" s="1" t="s">
        <v>1046</v>
      </c>
      <c r="C88" s="1">
        <v>2009</v>
      </c>
      <c r="D88" s="1" t="s">
        <v>530</v>
      </c>
      <c r="E88" s="1" t="s">
        <v>524</v>
      </c>
      <c r="F88" s="1" t="s">
        <v>525</v>
      </c>
      <c r="I88" s="1" t="s">
        <v>526</v>
      </c>
      <c r="J88" s="8">
        <v>4680.3380623501189</v>
      </c>
      <c r="K88" s="1" t="s">
        <v>1106</v>
      </c>
      <c r="N88" s="1" t="s">
        <v>2527</v>
      </c>
      <c r="O88" s="1" t="s">
        <v>531</v>
      </c>
    </row>
    <row r="89" spans="1:15">
      <c r="A89" s="4" t="str">
        <f t="shared" si="2"/>
        <v>Poland-2009-0-3-1000 m3</v>
      </c>
      <c r="B89" s="1" t="s">
        <v>1047</v>
      </c>
      <c r="C89" s="1">
        <v>2009</v>
      </c>
      <c r="D89" s="1" t="s">
        <v>530</v>
      </c>
      <c r="E89" s="1" t="s">
        <v>524</v>
      </c>
      <c r="F89" s="1" t="s">
        <v>525</v>
      </c>
      <c r="I89" s="1" t="s">
        <v>526</v>
      </c>
      <c r="J89" s="8" t="s">
        <v>1232</v>
      </c>
      <c r="K89" s="1" t="s">
        <v>1106</v>
      </c>
      <c r="N89" s="1" t="s">
        <v>2527</v>
      </c>
      <c r="O89" s="1" t="s">
        <v>531</v>
      </c>
    </row>
    <row r="90" spans="1:15">
      <c r="A90" s="4" t="str">
        <f t="shared" si="2"/>
        <v>Romania-2009-0-3-1000 m3</v>
      </c>
      <c r="B90" s="1" t="s">
        <v>1049</v>
      </c>
      <c r="C90" s="1">
        <v>2009</v>
      </c>
      <c r="D90" s="1" t="s">
        <v>530</v>
      </c>
      <c r="E90" s="1" t="s">
        <v>524</v>
      </c>
      <c r="F90" s="1" t="s">
        <v>525</v>
      </c>
      <c r="I90" s="1" t="s">
        <v>526</v>
      </c>
      <c r="J90" s="8" t="s">
        <v>1232</v>
      </c>
      <c r="K90" s="1" t="s">
        <v>1106</v>
      </c>
      <c r="N90" s="1" t="s">
        <v>2527</v>
      </c>
      <c r="O90" s="1" t="s">
        <v>531</v>
      </c>
    </row>
    <row r="91" spans="1:15">
      <c r="A91" s="4" t="str">
        <f t="shared" si="2"/>
        <v>Russian Federation-2009-0-3-1000 m3</v>
      </c>
      <c r="B91" s="1" t="s">
        <v>1145</v>
      </c>
      <c r="C91" s="1">
        <v>2009</v>
      </c>
      <c r="D91" s="1" t="s">
        <v>530</v>
      </c>
      <c r="E91" s="1" t="s">
        <v>524</v>
      </c>
      <c r="F91" s="1" t="s">
        <v>525</v>
      </c>
      <c r="I91" s="1" t="s">
        <v>526</v>
      </c>
      <c r="J91" s="8">
        <v>74758.532000000007</v>
      </c>
      <c r="K91" s="1" t="s">
        <v>1106</v>
      </c>
      <c r="N91" s="1" t="s">
        <v>2527</v>
      </c>
      <c r="O91" s="1" t="s">
        <v>531</v>
      </c>
    </row>
    <row r="92" spans="1:15">
      <c r="A92" s="4" t="str">
        <f t="shared" si="2"/>
        <v>Serbia-2009-0-3-1000 m3</v>
      </c>
      <c r="B92" s="1" t="s">
        <v>1129</v>
      </c>
      <c r="C92" s="1">
        <v>2009</v>
      </c>
      <c r="D92" s="1" t="s">
        <v>530</v>
      </c>
      <c r="E92" s="1" t="s">
        <v>524</v>
      </c>
      <c r="F92" s="1" t="s">
        <v>525</v>
      </c>
      <c r="I92" s="1" t="s">
        <v>526</v>
      </c>
      <c r="J92" s="8">
        <v>7952.8864230524841</v>
      </c>
      <c r="K92" s="1" t="s">
        <v>1106</v>
      </c>
      <c r="N92" s="1" t="s">
        <v>2527</v>
      </c>
      <c r="O92" s="1" t="s">
        <v>531</v>
      </c>
    </row>
    <row r="93" spans="1:15">
      <c r="A93" s="4" t="str">
        <f t="shared" si="2"/>
        <v>Slovak Republic-2009-0-3-1000 m3</v>
      </c>
      <c r="B93" s="1" t="s">
        <v>1231</v>
      </c>
      <c r="C93" s="1">
        <v>2009</v>
      </c>
      <c r="D93" s="1" t="s">
        <v>530</v>
      </c>
      <c r="E93" s="1" t="s">
        <v>524</v>
      </c>
      <c r="F93" s="1" t="s">
        <v>525</v>
      </c>
      <c r="I93" s="1" t="s">
        <v>526</v>
      </c>
      <c r="J93" s="8">
        <v>3208.2075990915982</v>
      </c>
      <c r="K93" s="1" t="s">
        <v>1106</v>
      </c>
      <c r="N93" s="1" t="s">
        <v>2527</v>
      </c>
      <c r="O93" s="1" t="s">
        <v>531</v>
      </c>
    </row>
    <row r="94" spans="1:15">
      <c r="A94" s="4" t="str">
        <f t="shared" si="2"/>
        <v>Slovenia-2009-0-3-1000 m3</v>
      </c>
      <c r="B94" s="1" t="s">
        <v>1131</v>
      </c>
      <c r="C94" s="1">
        <v>2009</v>
      </c>
      <c r="D94" s="1" t="s">
        <v>530</v>
      </c>
      <c r="E94" s="1" t="s">
        <v>524</v>
      </c>
      <c r="F94" s="1" t="s">
        <v>525</v>
      </c>
      <c r="I94" s="1" t="s">
        <v>526</v>
      </c>
      <c r="J94" s="8">
        <v>1852.0276190476191</v>
      </c>
      <c r="K94" s="1" t="s">
        <v>1106</v>
      </c>
      <c r="N94" s="1" t="s">
        <v>2527</v>
      </c>
      <c r="O94" s="1" t="s">
        <v>531</v>
      </c>
    </row>
    <row r="95" spans="1:15">
      <c r="A95" s="4" t="str">
        <f t="shared" si="2"/>
        <v>Sweden-2009-0-3-1000 m3</v>
      </c>
      <c r="B95" s="1" t="s">
        <v>1133</v>
      </c>
      <c r="C95" s="1">
        <v>2009</v>
      </c>
      <c r="D95" s="1" t="s">
        <v>530</v>
      </c>
      <c r="E95" s="1" t="s">
        <v>524</v>
      </c>
      <c r="F95" s="1" t="s">
        <v>525</v>
      </c>
      <c r="I95" s="1" t="s">
        <v>526</v>
      </c>
      <c r="J95" s="8">
        <v>48593.386972757799</v>
      </c>
      <c r="K95" s="1" t="s">
        <v>1106</v>
      </c>
      <c r="N95" s="1" t="s">
        <v>2527</v>
      </c>
      <c r="O95" s="1" t="s">
        <v>531</v>
      </c>
    </row>
    <row r="96" spans="1:15">
      <c r="A96" s="4" t="str">
        <f t="shared" si="2"/>
        <v>Switzerland-2009-0-3-1000 m3</v>
      </c>
      <c r="B96" s="1" t="s">
        <v>1134</v>
      </c>
      <c r="C96" s="1">
        <v>2009</v>
      </c>
      <c r="D96" s="1" t="s">
        <v>530</v>
      </c>
      <c r="E96" s="1" t="s">
        <v>524</v>
      </c>
      <c r="F96" s="1" t="s">
        <v>525</v>
      </c>
      <c r="I96" s="1" t="s">
        <v>526</v>
      </c>
      <c r="J96" s="8">
        <v>4207.8877644566592</v>
      </c>
      <c r="K96" s="1" t="s">
        <v>1106</v>
      </c>
      <c r="N96" s="1" t="s">
        <v>2527</v>
      </c>
      <c r="O96" s="1" t="s">
        <v>531</v>
      </c>
    </row>
    <row r="97" spans="1:15">
      <c r="A97" s="4" t="str">
        <f t="shared" si="2"/>
        <v>Turkey-2009-0-3-1000 m3</v>
      </c>
      <c r="B97" s="1" t="s">
        <v>1136</v>
      </c>
      <c r="C97" s="1">
        <v>2009</v>
      </c>
      <c r="D97" s="1" t="s">
        <v>530</v>
      </c>
      <c r="E97" s="1" t="s">
        <v>524</v>
      </c>
      <c r="F97" s="1" t="s">
        <v>525</v>
      </c>
      <c r="I97" s="1" t="s">
        <v>526</v>
      </c>
      <c r="J97" s="8" t="s">
        <v>1232</v>
      </c>
      <c r="K97" s="1" t="s">
        <v>1106</v>
      </c>
      <c r="N97" s="1" t="s">
        <v>2527</v>
      </c>
      <c r="O97" s="1" t="s">
        <v>531</v>
      </c>
    </row>
    <row r="98" spans="1:15">
      <c r="A98" s="4" t="str">
        <f t="shared" ref="A98:A129" si="3">B98&amp;"-"&amp;C98&amp;"-"&amp;D98&amp;"-"&amp;I98</f>
        <v>Ukraine-2009-0-3-1000 m3</v>
      </c>
      <c r="B98" s="1" t="s">
        <v>1148</v>
      </c>
      <c r="C98" s="1">
        <v>2009</v>
      </c>
      <c r="D98" s="1" t="s">
        <v>530</v>
      </c>
      <c r="E98" s="1" t="s">
        <v>524</v>
      </c>
      <c r="F98" s="1" t="s">
        <v>525</v>
      </c>
      <c r="I98" s="1" t="s">
        <v>526</v>
      </c>
      <c r="J98" s="8" t="s">
        <v>1232</v>
      </c>
      <c r="K98" s="1" t="s">
        <v>1161</v>
      </c>
      <c r="N98" s="1" t="s">
        <v>2527</v>
      </c>
      <c r="O98" s="1" t="s">
        <v>531</v>
      </c>
    </row>
    <row r="99" spans="1:15">
      <c r="A99" s="4" t="str">
        <f t="shared" si="3"/>
        <v>United Kingdom-2009-0-3-1000 m3</v>
      </c>
      <c r="B99" s="1" t="s">
        <v>1137</v>
      </c>
      <c r="C99" s="1">
        <v>2009</v>
      </c>
      <c r="D99" s="1" t="s">
        <v>530</v>
      </c>
      <c r="E99" s="1" t="s">
        <v>524</v>
      </c>
      <c r="F99" s="1" t="s">
        <v>525</v>
      </c>
      <c r="I99" s="1" t="s">
        <v>526</v>
      </c>
      <c r="J99" s="8">
        <v>5004.1731296215912</v>
      </c>
      <c r="K99" s="1" t="s">
        <v>1161</v>
      </c>
      <c r="N99" s="1" t="s">
        <v>2527</v>
      </c>
      <c r="O99" s="1" t="s">
        <v>531</v>
      </c>
    </row>
    <row r="100" spans="1:15">
      <c r="A100" s="4" t="str">
        <f t="shared" si="3"/>
        <v>United States-2009-0-3-1000 m3</v>
      </c>
      <c r="B100" s="1" t="s">
        <v>1151</v>
      </c>
      <c r="C100" s="1">
        <v>2009</v>
      </c>
      <c r="D100" s="1" t="s">
        <v>530</v>
      </c>
      <c r="E100" s="1" t="s">
        <v>524</v>
      </c>
      <c r="F100" s="1" t="s">
        <v>525</v>
      </c>
      <c r="I100" s="1" t="s">
        <v>526</v>
      </c>
      <c r="J100" s="8">
        <v>266018.47090114531</v>
      </c>
      <c r="K100" s="1" t="s">
        <v>1161</v>
      </c>
      <c r="N100" s="1" t="s">
        <v>2527</v>
      </c>
      <c r="O100" s="1" t="s">
        <v>531</v>
      </c>
    </row>
    <row r="101" spans="1:15">
      <c r="A101" s="4" t="str">
        <f t="shared" si="3"/>
        <v>Albania-2011-0-4-1000 m3</v>
      </c>
      <c r="B101" s="1" t="s">
        <v>1092</v>
      </c>
      <c r="C101" s="1">
        <v>2011</v>
      </c>
      <c r="D101" s="1" t="s">
        <v>1245</v>
      </c>
      <c r="E101" s="1" t="s">
        <v>524</v>
      </c>
      <c r="F101" s="1" t="s">
        <v>525</v>
      </c>
      <c r="I101" s="1" t="s">
        <v>526</v>
      </c>
      <c r="J101" s="8">
        <v>1160.002230773521</v>
      </c>
      <c r="N101" s="1" t="s">
        <v>2527</v>
      </c>
      <c r="O101" s="1" t="s">
        <v>1246</v>
      </c>
    </row>
    <row r="102" spans="1:15">
      <c r="A102" s="4" t="str">
        <f t="shared" si="3"/>
        <v>Armenia-2011-0-4-1000 m3</v>
      </c>
      <c r="B102" s="1" t="s">
        <v>1138</v>
      </c>
      <c r="C102" s="1">
        <v>2011</v>
      </c>
      <c r="D102" s="1" t="s">
        <v>1245</v>
      </c>
      <c r="E102" s="1" t="s">
        <v>524</v>
      </c>
      <c r="F102" s="1" t="s">
        <v>525</v>
      </c>
      <c r="I102" s="1" t="s">
        <v>526</v>
      </c>
      <c r="J102" s="8">
        <v>2074.3559999999998</v>
      </c>
      <c r="N102" s="1" t="s">
        <v>2527</v>
      </c>
      <c r="O102" s="1" t="s">
        <v>1246</v>
      </c>
    </row>
    <row r="103" spans="1:15">
      <c r="A103" s="4" t="str">
        <f t="shared" si="3"/>
        <v>Austria-2011-0-4-1000 m3</v>
      </c>
      <c r="B103" s="1" t="s">
        <v>1093</v>
      </c>
      <c r="C103" s="1">
        <v>2011</v>
      </c>
      <c r="D103" s="1" t="s">
        <v>1245</v>
      </c>
      <c r="E103" s="1" t="s">
        <v>524</v>
      </c>
      <c r="F103" s="1" t="s">
        <v>525</v>
      </c>
      <c r="I103" s="1" t="s">
        <v>526</v>
      </c>
      <c r="J103" s="8">
        <v>23688.267215152831</v>
      </c>
      <c r="N103" s="1" t="s">
        <v>2527</v>
      </c>
      <c r="O103" s="1" t="s">
        <v>1246</v>
      </c>
    </row>
    <row r="104" spans="1:15">
      <c r="A104" s="4" t="str">
        <f t="shared" si="3"/>
        <v>Belarus-2011-0-4-1000 m3</v>
      </c>
      <c r="B104" s="1" t="s">
        <v>1140</v>
      </c>
      <c r="C104" s="1">
        <v>2011</v>
      </c>
      <c r="D104" s="1" t="s">
        <v>1245</v>
      </c>
      <c r="E104" s="1" t="s">
        <v>524</v>
      </c>
      <c r="F104" s="1" t="s">
        <v>525</v>
      </c>
      <c r="I104" s="1" t="s">
        <v>526</v>
      </c>
      <c r="J104" s="11" t="s">
        <v>1232</v>
      </c>
      <c r="K104" s="1" t="s">
        <v>1161</v>
      </c>
      <c r="N104" s="1" t="s">
        <v>2527</v>
      </c>
      <c r="O104" s="1" t="s">
        <v>1246</v>
      </c>
    </row>
    <row r="105" spans="1:15">
      <c r="A105" s="4" t="str">
        <f t="shared" si="3"/>
        <v>Belgium-2011-0-4-1000 m3</v>
      </c>
      <c r="B105" s="1" t="s">
        <v>1094</v>
      </c>
      <c r="C105" s="1">
        <v>2011</v>
      </c>
      <c r="D105" s="1" t="s">
        <v>1245</v>
      </c>
      <c r="E105" s="1" t="s">
        <v>524</v>
      </c>
      <c r="F105" s="1" t="s">
        <v>525</v>
      </c>
      <c r="I105" s="1" t="s">
        <v>526</v>
      </c>
      <c r="J105" s="11" t="s">
        <v>1232</v>
      </c>
      <c r="K105" s="1" t="s">
        <v>1161</v>
      </c>
      <c r="N105" s="1" t="s">
        <v>2527</v>
      </c>
      <c r="O105" s="1" t="s">
        <v>1246</v>
      </c>
    </row>
    <row r="106" spans="1:15">
      <c r="A106" s="4" t="str">
        <f t="shared" si="3"/>
        <v>Bosnia and Herzegovina-2011-0-4-1000 m3</v>
      </c>
      <c r="B106" s="1" t="s">
        <v>1026</v>
      </c>
      <c r="C106" s="1">
        <v>2011</v>
      </c>
      <c r="D106" s="1" t="s">
        <v>1245</v>
      </c>
      <c r="E106" s="1" t="s">
        <v>524</v>
      </c>
      <c r="F106" s="1" t="s">
        <v>525</v>
      </c>
      <c r="I106" s="1" t="s">
        <v>526</v>
      </c>
      <c r="J106" s="11">
        <v>1166.4924275184651</v>
      </c>
      <c r="K106" s="1" t="s">
        <v>1161</v>
      </c>
      <c r="N106" s="1" t="s">
        <v>2527</v>
      </c>
      <c r="O106" s="1" t="s">
        <v>1246</v>
      </c>
    </row>
    <row r="107" spans="1:15">
      <c r="A107" s="4" t="str">
        <f t="shared" si="3"/>
        <v>Bulgaria-2011-0-4-1000 m3</v>
      </c>
      <c r="B107" s="1" t="s">
        <v>1027</v>
      </c>
      <c r="C107" s="1">
        <v>2011</v>
      </c>
      <c r="D107" s="1" t="s">
        <v>1245</v>
      </c>
      <c r="E107" s="1" t="s">
        <v>524</v>
      </c>
      <c r="F107" s="1" t="s">
        <v>525</v>
      </c>
      <c r="I107" s="1" t="s">
        <v>526</v>
      </c>
      <c r="J107" s="11" t="s">
        <v>1232</v>
      </c>
      <c r="K107" s="1" t="s">
        <v>1161</v>
      </c>
      <c r="N107" s="1" t="s">
        <v>2527</v>
      </c>
      <c r="O107" s="1" t="s">
        <v>1246</v>
      </c>
    </row>
    <row r="108" spans="1:15">
      <c r="A108" s="4" t="str">
        <f t="shared" si="3"/>
        <v>Canada-2011-0-4-1000 m3</v>
      </c>
      <c r="B108" s="1" t="s">
        <v>1150</v>
      </c>
      <c r="C108" s="1">
        <v>2011</v>
      </c>
      <c r="D108" s="1" t="s">
        <v>1245</v>
      </c>
      <c r="E108" s="1" t="s">
        <v>524</v>
      </c>
      <c r="F108" s="1" t="s">
        <v>525</v>
      </c>
      <c r="I108" s="1" t="s">
        <v>526</v>
      </c>
      <c r="J108" s="11">
        <v>71093.12230215827</v>
      </c>
      <c r="K108" s="1" t="s">
        <v>1161</v>
      </c>
      <c r="N108" s="1" t="s">
        <v>2527</v>
      </c>
      <c r="O108" s="1" t="s">
        <v>1246</v>
      </c>
    </row>
    <row r="109" spans="1:15">
      <c r="A109" s="4" t="str">
        <f t="shared" si="3"/>
        <v>Cyprus-2011-0-4-1000 m3</v>
      </c>
      <c r="B109" s="1" t="s">
        <v>1029</v>
      </c>
      <c r="C109" s="1">
        <v>2011</v>
      </c>
      <c r="D109" s="1" t="s">
        <v>1245</v>
      </c>
      <c r="E109" s="1" t="s">
        <v>524</v>
      </c>
      <c r="F109" s="1" t="s">
        <v>525</v>
      </c>
      <c r="I109" s="1" t="s">
        <v>526</v>
      </c>
      <c r="J109" s="11">
        <v>79.441247002398086</v>
      </c>
      <c r="K109" s="1" t="s">
        <v>1161</v>
      </c>
      <c r="N109" s="1" t="s">
        <v>2527</v>
      </c>
      <c r="O109" s="1" t="s">
        <v>1246</v>
      </c>
    </row>
    <row r="110" spans="1:15">
      <c r="A110" s="4" t="str">
        <f t="shared" si="3"/>
        <v>Czech Republic-2011-0-4-1000 m3</v>
      </c>
      <c r="B110" s="1" t="s">
        <v>1030</v>
      </c>
      <c r="C110" s="1">
        <v>2011</v>
      </c>
      <c r="D110" s="1" t="s">
        <v>1245</v>
      </c>
      <c r="E110" s="1" t="s">
        <v>524</v>
      </c>
      <c r="F110" s="1" t="s">
        <v>525</v>
      </c>
      <c r="I110" s="1" t="s">
        <v>526</v>
      </c>
      <c r="J110" s="11">
        <v>9055.7391394809747</v>
      </c>
      <c r="K110" s="1" t="s">
        <v>1161</v>
      </c>
      <c r="N110" s="1" t="s">
        <v>2527</v>
      </c>
      <c r="O110" s="1" t="s">
        <v>1246</v>
      </c>
    </row>
    <row r="111" spans="1:15">
      <c r="A111" s="4" t="str">
        <f t="shared" si="3"/>
        <v>Denmark-2011-0-4-1000 m3</v>
      </c>
      <c r="B111" s="1" t="s">
        <v>1031</v>
      </c>
      <c r="C111" s="1">
        <v>2011</v>
      </c>
      <c r="D111" s="1" t="s">
        <v>1245</v>
      </c>
      <c r="E111" s="1" t="s">
        <v>524</v>
      </c>
      <c r="F111" s="1" t="s">
        <v>525</v>
      </c>
      <c r="I111" s="1" t="s">
        <v>526</v>
      </c>
      <c r="J111" s="11">
        <v>7390.9911462829723</v>
      </c>
      <c r="K111" s="1" t="s">
        <v>1161</v>
      </c>
      <c r="N111" s="1" t="s">
        <v>2527</v>
      </c>
      <c r="O111" s="1" t="s">
        <v>1246</v>
      </c>
    </row>
    <row r="112" spans="1:15">
      <c r="A112" s="4" t="str">
        <f t="shared" si="3"/>
        <v>Estonia-2011-0-4-1000 m3</v>
      </c>
      <c r="B112" s="1" t="s">
        <v>1032</v>
      </c>
      <c r="C112" s="1">
        <v>2011</v>
      </c>
      <c r="D112" s="1" t="s">
        <v>1245</v>
      </c>
      <c r="E112" s="1" t="s">
        <v>524</v>
      </c>
      <c r="F112" s="1" t="s">
        <v>525</v>
      </c>
      <c r="I112" s="1" t="s">
        <v>526</v>
      </c>
      <c r="J112" s="11">
        <v>4565.1285224272997</v>
      </c>
      <c r="K112" s="1" t="s">
        <v>1161</v>
      </c>
      <c r="N112" s="1" t="s">
        <v>2527</v>
      </c>
      <c r="O112" s="1" t="s">
        <v>1246</v>
      </c>
    </row>
    <row r="113" spans="1:15">
      <c r="A113" s="4" t="str">
        <f t="shared" si="3"/>
        <v>Finland-2011-0-4-1000 m3</v>
      </c>
      <c r="B113" s="1" t="s">
        <v>1033</v>
      </c>
      <c r="C113" s="1">
        <v>2011</v>
      </c>
      <c r="D113" s="1" t="s">
        <v>1245</v>
      </c>
      <c r="E113" s="1" t="s">
        <v>524</v>
      </c>
      <c r="F113" s="1" t="s">
        <v>525</v>
      </c>
      <c r="I113" s="1" t="s">
        <v>526</v>
      </c>
      <c r="J113" s="11">
        <v>36357.165133208851</v>
      </c>
      <c r="K113" s="1" t="s">
        <v>1161</v>
      </c>
      <c r="N113" s="1" t="s">
        <v>2527</v>
      </c>
      <c r="O113" s="1" t="s">
        <v>1246</v>
      </c>
    </row>
    <row r="114" spans="1:15">
      <c r="A114" s="4" t="str">
        <f t="shared" si="3"/>
        <v>France-2011-0-4-1000 m3</v>
      </c>
      <c r="B114" s="1" t="s">
        <v>1034</v>
      </c>
      <c r="C114" s="1">
        <v>2011</v>
      </c>
      <c r="D114" s="1" t="s">
        <v>1245</v>
      </c>
      <c r="E114" s="1" t="s">
        <v>524</v>
      </c>
      <c r="F114" s="1" t="s">
        <v>525</v>
      </c>
      <c r="I114" s="1" t="s">
        <v>526</v>
      </c>
      <c r="J114" s="11">
        <v>37445.634566548615</v>
      </c>
      <c r="K114" s="1" t="s">
        <v>1161</v>
      </c>
      <c r="N114" s="1" t="s">
        <v>2527</v>
      </c>
      <c r="O114" s="1" t="s">
        <v>1246</v>
      </c>
    </row>
    <row r="115" spans="1:15">
      <c r="A115" s="4" t="str">
        <f t="shared" si="3"/>
        <v>Germany-2011-0-4-1000 m3</v>
      </c>
      <c r="B115" s="1" t="s">
        <v>1035</v>
      </c>
      <c r="C115" s="1">
        <v>2011</v>
      </c>
      <c r="D115" s="1" t="s">
        <v>1245</v>
      </c>
      <c r="E115" s="1" t="s">
        <v>524</v>
      </c>
      <c r="F115" s="1" t="s">
        <v>525</v>
      </c>
      <c r="I115" s="1" t="s">
        <v>526</v>
      </c>
      <c r="J115" s="11">
        <v>58189.721616120667</v>
      </c>
      <c r="K115" s="1" t="s">
        <v>1161</v>
      </c>
      <c r="N115" s="1" t="s">
        <v>2527</v>
      </c>
      <c r="O115" s="1" t="s">
        <v>1246</v>
      </c>
    </row>
    <row r="116" spans="1:15">
      <c r="A116" s="4" t="str">
        <f t="shared" si="3"/>
        <v>Iceland-2011-0-4-1000 m3</v>
      </c>
      <c r="B116" s="1" t="s">
        <v>1156</v>
      </c>
      <c r="C116" s="1">
        <v>2011</v>
      </c>
      <c r="D116" s="1" t="s">
        <v>1245</v>
      </c>
      <c r="E116" s="1" t="s">
        <v>524</v>
      </c>
      <c r="F116" s="1" t="s">
        <v>525</v>
      </c>
      <c r="I116" s="1" t="s">
        <v>526</v>
      </c>
      <c r="J116" s="11">
        <v>19.132509352517985</v>
      </c>
      <c r="K116" s="1" t="s">
        <v>1161</v>
      </c>
      <c r="N116" s="1" t="s">
        <v>2527</v>
      </c>
      <c r="O116" s="1" t="s">
        <v>1246</v>
      </c>
    </row>
    <row r="117" spans="1:15">
      <c r="A117" s="4" t="str">
        <f t="shared" si="3"/>
        <v>Ireland-2011-0-4-1000 m3</v>
      </c>
      <c r="B117" s="1" t="s">
        <v>1038</v>
      </c>
      <c r="C117" s="1">
        <v>2011</v>
      </c>
      <c r="D117" s="1" t="s">
        <v>1245</v>
      </c>
      <c r="E117" s="1" t="s">
        <v>524</v>
      </c>
      <c r="F117" s="1" t="s">
        <v>525</v>
      </c>
      <c r="I117" s="1" t="s">
        <v>526</v>
      </c>
      <c r="J117" s="11">
        <v>710.08153194724218</v>
      </c>
      <c r="K117" s="1" t="s">
        <v>1161</v>
      </c>
      <c r="N117" s="1" t="s">
        <v>2527</v>
      </c>
      <c r="O117" s="1" t="s">
        <v>1246</v>
      </c>
    </row>
    <row r="118" spans="1:15">
      <c r="A118" s="4" t="str">
        <f t="shared" si="3"/>
        <v>Italy-2011-0-4-1000 m3</v>
      </c>
      <c r="B118" s="1" t="s">
        <v>1040</v>
      </c>
      <c r="C118" s="1">
        <v>2011</v>
      </c>
      <c r="D118" s="1" t="s">
        <v>1245</v>
      </c>
      <c r="E118" s="1" t="s">
        <v>524</v>
      </c>
      <c r="F118" s="1" t="s">
        <v>525</v>
      </c>
      <c r="I118" s="1" t="s">
        <v>526</v>
      </c>
      <c r="J118" s="11">
        <v>11926.501393285371</v>
      </c>
      <c r="K118" s="1" t="s">
        <v>1161</v>
      </c>
      <c r="N118" s="1" t="s">
        <v>2527</v>
      </c>
      <c r="O118" s="1" t="s">
        <v>1246</v>
      </c>
    </row>
    <row r="119" spans="1:15">
      <c r="A119" s="4" t="str">
        <f t="shared" si="3"/>
        <v>Latvia-2011-0-4-1000 m3</v>
      </c>
      <c r="B119" s="1" t="s">
        <v>1041</v>
      </c>
      <c r="C119" s="1">
        <v>2011</v>
      </c>
      <c r="D119" s="1" t="s">
        <v>1245</v>
      </c>
      <c r="E119" s="1" t="s">
        <v>524</v>
      </c>
      <c r="F119" s="1" t="s">
        <v>525</v>
      </c>
      <c r="I119" s="1" t="s">
        <v>526</v>
      </c>
      <c r="J119" s="11" t="s">
        <v>1232</v>
      </c>
      <c r="K119" s="1" t="s">
        <v>1161</v>
      </c>
      <c r="N119" s="1" t="s">
        <v>2527</v>
      </c>
      <c r="O119" s="1" t="s">
        <v>1246</v>
      </c>
    </row>
    <row r="120" spans="1:15">
      <c r="A120" s="4" t="str">
        <f t="shared" si="3"/>
        <v>Liechtenstein-2011-0-4-1000 m3</v>
      </c>
      <c r="B120" s="1" t="s">
        <v>1042</v>
      </c>
      <c r="C120" s="1">
        <v>2011</v>
      </c>
      <c r="D120" s="1" t="s">
        <v>1245</v>
      </c>
      <c r="E120" s="1" t="s">
        <v>524</v>
      </c>
      <c r="F120" s="1" t="s">
        <v>525</v>
      </c>
      <c r="I120" s="1" t="s">
        <v>526</v>
      </c>
      <c r="J120" s="8" t="s">
        <v>1232</v>
      </c>
      <c r="K120" s="1" t="s">
        <v>1106</v>
      </c>
      <c r="N120" s="1" t="s">
        <v>2527</v>
      </c>
      <c r="O120" s="1" t="s">
        <v>1246</v>
      </c>
    </row>
    <row r="121" spans="1:15">
      <c r="A121" s="4" t="str">
        <f t="shared" si="3"/>
        <v>Lithuania-2011-0-4-1000 m3</v>
      </c>
      <c r="B121" s="1" t="s">
        <v>1043</v>
      </c>
      <c r="C121" s="1">
        <v>2011</v>
      </c>
      <c r="D121" s="1" t="s">
        <v>1245</v>
      </c>
      <c r="E121" s="1" t="s">
        <v>524</v>
      </c>
      <c r="F121" s="1" t="s">
        <v>525</v>
      </c>
      <c r="I121" s="1" t="s">
        <v>526</v>
      </c>
      <c r="J121" s="8" t="s">
        <v>1232</v>
      </c>
      <c r="K121" s="1" t="s">
        <v>1106</v>
      </c>
      <c r="N121" s="1" t="s">
        <v>2527</v>
      </c>
      <c r="O121" s="1" t="s">
        <v>1246</v>
      </c>
    </row>
    <row r="122" spans="1:15">
      <c r="A122" s="4" t="str">
        <f t="shared" si="3"/>
        <v>Luxembourg-2011-0-4-1000 m3</v>
      </c>
      <c r="B122" s="1" t="s">
        <v>1044</v>
      </c>
      <c r="C122" s="1">
        <v>2011</v>
      </c>
      <c r="D122" s="1" t="s">
        <v>1245</v>
      </c>
      <c r="E122" s="1" t="s">
        <v>524</v>
      </c>
      <c r="F122" s="1" t="s">
        <v>525</v>
      </c>
      <c r="I122" s="1" t="s">
        <v>526</v>
      </c>
      <c r="J122" s="8">
        <v>342.05346271581988</v>
      </c>
      <c r="K122" s="1" t="s">
        <v>1106</v>
      </c>
      <c r="N122" s="1" t="s">
        <v>2527</v>
      </c>
      <c r="O122" s="1" t="s">
        <v>1246</v>
      </c>
    </row>
    <row r="123" spans="1:15">
      <c r="A123" s="4" t="str">
        <f t="shared" si="3"/>
        <v>Netherlands-2011-0-4-1000 m3</v>
      </c>
      <c r="B123" s="1" t="s">
        <v>1045</v>
      </c>
      <c r="C123" s="1">
        <v>2011</v>
      </c>
      <c r="D123" s="1" t="s">
        <v>1245</v>
      </c>
      <c r="E123" s="1" t="s">
        <v>524</v>
      </c>
      <c r="F123" s="1" t="s">
        <v>525</v>
      </c>
      <c r="I123" s="1" t="s">
        <v>526</v>
      </c>
      <c r="J123" s="8">
        <v>4869.6054076304299</v>
      </c>
      <c r="K123" s="1" t="s">
        <v>1106</v>
      </c>
      <c r="N123" s="1" t="s">
        <v>2527</v>
      </c>
      <c r="O123" s="1" t="s">
        <v>1246</v>
      </c>
    </row>
    <row r="124" spans="1:15">
      <c r="A124" s="4" t="str">
        <f t="shared" si="3"/>
        <v>Norway-2011-0-4-1000 m3</v>
      </c>
      <c r="B124" s="1" t="s">
        <v>1046</v>
      </c>
      <c r="C124" s="1">
        <v>2011</v>
      </c>
      <c r="D124" s="1" t="s">
        <v>1245</v>
      </c>
      <c r="E124" s="1" t="s">
        <v>524</v>
      </c>
      <c r="F124" s="1" t="s">
        <v>525</v>
      </c>
      <c r="I124" s="1" t="s">
        <v>526</v>
      </c>
      <c r="J124" s="8">
        <v>5686.7817314148679</v>
      </c>
      <c r="K124" s="1" t="s">
        <v>1106</v>
      </c>
      <c r="N124" s="1" t="s">
        <v>2527</v>
      </c>
      <c r="O124" s="1" t="s">
        <v>1246</v>
      </c>
    </row>
    <row r="125" spans="1:15">
      <c r="A125" s="4" t="str">
        <f t="shared" si="3"/>
        <v>Poland-2011-0-4-1000 m3</v>
      </c>
      <c r="B125" s="1" t="s">
        <v>1047</v>
      </c>
      <c r="C125" s="1">
        <v>2011</v>
      </c>
      <c r="D125" s="1" t="s">
        <v>1245</v>
      </c>
      <c r="E125" s="1" t="s">
        <v>524</v>
      </c>
      <c r="F125" s="1" t="s">
        <v>525</v>
      </c>
      <c r="I125" s="1" t="s">
        <v>526</v>
      </c>
      <c r="J125" s="8">
        <v>9996.5508393285345</v>
      </c>
      <c r="K125" s="1" t="s">
        <v>1106</v>
      </c>
      <c r="N125" s="1" t="s">
        <v>2527</v>
      </c>
      <c r="O125" s="1" t="s">
        <v>1246</v>
      </c>
    </row>
    <row r="126" spans="1:15">
      <c r="A126" s="4" t="str">
        <f t="shared" si="3"/>
        <v>Romania-2011-0-4-1000 m3</v>
      </c>
      <c r="B126" s="1" t="s">
        <v>1049</v>
      </c>
      <c r="C126" s="1">
        <v>2011</v>
      </c>
      <c r="D126" s="1" t="s">
        <v>1245</v>
      </c>
      <c r="E126" s="1" t="s">
        <v>524</v>
      </c>
      <c r="F126" s="1" t="s">
        <v>525</v>
      </c>
      <c r="I126" s="1" t="s">
        <v>526</v>
      </c>
      <c r="J126" s="8">
        <v>17988.00959232614</v>
      </c>
      <c r="K126" s="1" t="s">
        <v>1161</v>
      </c>
      <c r="N126" s="1" t="s">
        <v>2527</v>
      </c>
      <c r="O126" s="1" t="s">
        <v>1246</v>
      </c>
    </row>
    <row r="127" spans="1:15">
      <c r="A127" s="4" t="str">
        <f t="shared" si="3"/>
        <v>Russian Federation-2011-0-4-1000 m3</v>
      </c>
      <c r="B127" s="1" t="s">
        <v>1145</v>
      </c>
      <c r="C127" s="1">
        <v>2011</v>
      </c>
      <c r="D127" s="1" t="s">
        <v>1245</v>
      </c>
      <c r="E127" s="1" t="s">
        <v>524</v>
      </c>
      <c r="F127" s="1" t="s">
        <v>525</v>
      </c>
      <c r="I127" s="1" t="s">
        <v>526</v>
      </c>
      <c r="J127" s="8" t="s">
        <v>1232</v>
      </c>
      <c r="K127" s="1" t="s">
        <v>1161</v>
      </c>
      <c r="N127" s="1" t="s">
        <v>2527</v>
      </c>
      <c r="O127" s="1" t="s">
        <v>1246</v>
      </c>
    </row>
    <row r="128" spans="1:15">
      <c r="A128" s="4" t="str">
        <f t="shared" si="3"/>
        <v>Serbia-2011-0-4-1000 m3</v>
      </c>
      <c r="B128" s="1" t="s">
        <v>1129</v>
      </c>
      <c r="C128" s="1">
        <v>2011</v>
      </c>
      <c r="D128" s="1" t="s">
        <v>1245</v>
      </c>
      <c r="E128" s="1" t="s">
        <v>524</v>
      </c>
      <c r="F128" s="1" t="s">
        <v>525</v>
      </c>
      <c r="I128" s="1" t="s">
        <v>526</v>
      </c>
      <c r="J128" s="8">
        <v>7528.6560695864464</v>
      </c>
      <c r="K128" s="1" t="s">
        <v>1106</v>
      </c>
      <c r="N128" s="1" t="s">
        <v>2527</v>
      </c>
      <c r="O128" s="1" t="s">
        <v>1246</v>
      </c>
    </row>
    <row r="129" spans="1:15">
      <c r="A129" s="4" t="str">
        <f t="shared" si="3"/>
        <v>Slovak Republic-2011-0-4-1000 m3</v>
      </c>
      <c r="B129" s="1" t="s">
        <v>1231</v>
      </c>
      <c r="C129" s="1">
        <v>2011</v>
      </c>
      <c r="D129" s="1" t="s">
        <v>1245</v>
      </c>
      <c r="E129" s="1" t="s">
        <v>524</v>
      </c>
      <c r="F129" s="1" t="s">
        <v>525</v>
      </c>
      <c r="I129" s="1" t="s">
        <v>526</v>
      </c>
      <c r="J129" s="8">
        <v>5502.7014257663186</v>
      </c>
      <c r="K129" s="1" t="s">
        <v>1161</v>
      </c>
      <c r="N129" s="1" t="s">
        <v>2527</v>
      </c>
      <c r="O129" s="1" t="s">
        <v>1246</v>
      </c>
    </row>
    <row r="130" spans="1:15">
      <c r="A130" s="4" t="str">
        <f t="shared" ref="A130:A136" si="4">B130&amp;"-"&amp;C130&amp;"-"&amp;D130&amp;"-"&amp;I130</f>
        <v>Slovenia-2011-0-4-1000 m3</v>
      </c>
      <c r="B130" s="1" t="s">
        <v>1131</v>
      </c>
      <c r="C130" s="1">
        <v>2011</v>
      </c>
      <c r="D130" s="1" t="s">
        <v>1245</v>
      </c>
      <c r="E130" s="1" t="s">
        <v>524</v>
      </c>
      <c r="F130" s="1" t="s">
        <v>525</v>
      </c>
      <c r="I130" s="1" t="s">
        <v>526</v>
      </c>
      <c r="J130" s="8">
        <v>2250.3865175850833</v>
      </c>
      <c r="K130" s="1" t="s">
        <v>1106</v>
      </c>
      <c r="N130" s="1" t="s">
        <v>2527</v>
      </c>
      <c r="O130" s="1" t="s">
        <v>1246</v>
      </c>
    </row>
    <row r="131" spans="1:15">
      <c r="A131" s="4" t="str">
        <f t="shared" si="4"/>
        <v>Sweden-2011-0-4-1000 m3</v>
      </c>
      <c r="B131" s="1" t="s">
        <v>1133</v>
      </c>
      <c r="C131" s="1">
        <v>2011</v>
      </c>
      <c r="D131" s="1" t="s">
        <v>1245</v>
      </c>
      <c r="E131" s="1" t="s">
        <v>524</v>
      </c>
      <c r="F131" s="1" t="s">
        <v>525</v>
      </c>
      <c r="I131" s="1" t="s">
        <v>526</v>
      </c>
      <c r="J131" s="8">
        <v>48781.141818944838</v>
      </c>
      <c r="K131" s="1" t="s">
        <v>1106</v>
      </c>
      <c r="N131" s="1" t="s">
        <v>2527</v>
      </c>
      <c r="O131" s="1" t="s">
        <v>1246</v>
      </c>
    </row>
    <row r="132" spans="1:15">
      <c r="A132" s="4" t="str">
        <f t="shared" si="4"/>
        <v>Switzerland-2011-0-4-1000 m3</v>
      </c>
      <c r="B132" s="1" t="s">
        <v>1134</v>
      </c>
      <c r="C132" s="1">
        <v>2011</v>
      </c>
      <c r="D132" s="1" t="s">
        <v>1245</v>
      </c>
      <c r="E132" s="1" t="s">
        <v>524</v>
      </c>
      <c r="F132" s="1" t="s">
        <v>525</v>
      </c>
      <c r="I132" s="1" t="s">
        <v>526</v>
      </c>
      <c r="J132" s="8">
        <v>4148.9867343593778</v>
      </c>
      <c r="K132" s="1" t="s">
        <v>1106</v>
      </c>
      <c r="N132" s="1" t="s">
        <v>2527</v>
      </c>
      <c r="O132" s="1" t="s">
        <v>1246</v>
      </c>
    </row>
    <row r="133" spans="1:15">
      <c r="A133" s="4" t="str">
        <f t="shared" si="4"/>
        <v>Turkey-2011-0-4-1000 m3</v>
      </c>
      <c r="B133" s="1" t="s">
        <v>1136</v>
      </c>
      <c r="C133" s="1">
        <v>2011</v>
      </c>
      <c r="D133" s="1" t="s">
        <v>1245</v>
      </c>
      <c r="E133" s="1" t="s">
        <v>524</v>
      </c>
      <c r="F133" s="1" t="s">
        <v>525</v>
      </c>
      <c r="I133" s="1" t="s">
        <v>526</v>
      </c>
      <c r="J133" s="8">
        <v>21538.215669222864</v>
      </c>
      <c r="K133" s="1" t="s">
        <v>1106</v>
      </c>
      <c r="N133" s="1" t="s">
        <v>2527</v>
      </c>
      <c r="O133" s="1" t="s">
        <v>1246</v>
      </c>
    </row>
    <row r="134" spans="1:15">
      <c r="A134" s="4" t="str">
        <f t="shared" si="4"/>
        <v>Ukraine-2011-0-4-1000 m3</v>
      </c>
      <c r="B134" s="1" t="s">
        <v>1148</v>
      </c>
      <c r="C134" s="1">
        <v>2011</v>
      </c>
      <c r="D134" s="1" t="s">
        <v>1245</v>
      </c>
      <c r="E134" s="1" t="s">
        <v>524</v>
      </c>
      <c r="F134" s="1" t="s">
        <v>525</v>
      </c>
      <c r="I134" s="1" t="s">
        <v>526</v>
      </c>
      <c r="J134" s="8">
        <v>6182</v>
      </c>
      <c r="K134" s="1" t="s">
        <v>1106</v>
      </c>
      <c r="N134" s="1" t="s">
        <v>2527</v>
      </c>
      <c r="O134" s="1" t="s">
        <v>1246</v>
      </c>
    </row>
    <row r="135" spans="1:15">
      <c r="A135" s="4" t="str">
        <f t="shared" si="4"/>
        <v>United Kingdom-2011-0-4-1000 m3</v>
      </c>
      <c r="B135" s="1" t="s">
        <v>1137</v>
      </c>
      <c r="C135" s="1">
        <v>2011</v>
      </c>
      <c r="D135" s="1" t="s">
        <v>1245</v>
      </c>
      <c r="E135" s="1" t="s">
        <v>524</v>
      </c>
      <c r="F135" s="1" t="s">
        <v>525</v>
      </c>
      <c r="I135" s="1" t="s">
        <v>526</v>
      </c>
      <c r="J135" s="8">
        <v>10333.070198019766</v>
      </c>
      <c r="K135" s="1" t="s">
        <v>1106</v>
      </c>
      <c r="N135" s="1" t="s">
        <v>2527</v>
      </c>
      <c r="O135" s="1" t="s">
        <v>1246</v>
      </c>
    </row>
    <row r="136" spans="1:15">
      <c r="A136" s="4" t="str">
        <f t="shared" si="4"/>
        <v>United States-2011-0-4-1000 m3</v>
      </c>
      <c r="B136" s="1" t="s">
        <v>1151</v>
      </c>
      <c r="C136" s="1">
        <v>2011</v>
      </c>
      <c r="D136" s="1" t="s">
        <v>1245</v>
      </c>
      <c r="E136" s="1" t="s">
        <v>524</v>
      </c>
      <c r="F136" s="1" t="s">
        <v>525</v>
      </c>
      <c r="I136" s="1" t="s">
        <v>526</v>
      </c>
      <c r="J136" s="8">
        <v>206652.8020287671</v>
      </c>
      <c r="K136" s="1" t="s">
        <v>1106</v>
      </c>
      <c r="N136" s="1" t="s">
        <v>2527</v>
      </c>
      <c r="O136" s="1" t="s">
        <v>1246</v>
      </c>
    </row>
    <row r="137" spans="1:15">
      <c r="A137" s="4" t="str">
        <f t="shared" ref="A137:A200" si="5">B137&amp;"-"&amp;C137&amp;"-"&amp;D137&amp;"-"&amp;I137</f>
        <v>Armenia-2013-0-5-1000 m3</v>
      </c>
      <c r="B137" s="1" t="s">
        <v>1138</v>
      </c>
      <c r="C137" s="1">
        <v>2013</v>
      </c>
      <c r="D137" s="1" t="s">
        <v>2204</v>
      </c>
      <c r="E137" s="1" t="s">
        <v>524</v>
      </c>
      <c r="F137" s="1" t="s">
        <v>525</v>
      </c>
      <c r="I137" s="1" t="s">
        <v>526</v>
      </c>
      <c r="J137" s="8">
        <v>1545.7157053194242</v>
      </c>
      <c r="K137" s="23" t="s">
        <v>1161</v>
      </c>
      <c r="N137" s="1" t="s">
        <v>2527</v>
      </c>
      <c r="O137" s="1" t="s">
        <v>2205</v>
      </c>
    </row>
    <row r="138" spans="1:15">
      <c r="A138" s="4" t="str">
        <f t="shared" si="5"/>
        <v>Austria-2013-0-5-1000 m3</v>
      </c>
      <c r="B138" s="1" t="s">
        <v>1093</v>
      </c>
      <c r="C138" s="1">
        <v>2013</v>
      </c>
      <c r="D138" s="1" t="s">
        <v>2204</v>
      </c>
      <c r="E138" s="1" t="s">
        <v>524</v>
      </c>
      <c r="F138" s="1" t="s">
        <v>525</v>
      </c>
      <c r="I138" s="1" t="s">
        <v>526</v>
      </c>
      <c r="J138" s="8">
        <v>23656.130318449032</v>
      </c>
      <c r="K138" s="1" t="s">
        <v>1106</v>
      </c>
      <c r="N138" s="1" t="s">
        <v>2527</v>
      </c>
      <c r="O138" s="1" t="s">
        <v>2205</v>
      </c>
    </row>
    <row r="139" spans="1:15">
      <c r="A139" s="4" t="str">
        <f t="shared" si="5"/>
        <v>Azerbaijan-2013-0-5-1000 m3</v>
      </c>
      <c r="B139" s="1" t="s">
        <v>1139</v>
      </c>
      <c r="C139" s="1">
        <v>2013</v>
      </c>
      <c r="D139" s="1" t="s">
        <v>2204</v>
      </c>
      <c r="E139" s="1" t="s">
        <v>524</v>
      </c>
      <c r="F139" s="1" t="s">
        <v>525</v>
      </c>
      <c r="I139" s="1" t="s">
        <v>526</v>
      </c>
      <c r="J139" s="8">
        <v>416.19424460431674</v>
      </c>
      <c r="K139" s="1" t="s">
        <v>1106</v>
      </c>
      <c r="N139" s="1" t="s">
        <v>2527</v>
      </c>
      <c r="O139" s="1" t="s">
        <v>2205</v>
      </c>
    </row>
    <row r="140" spans="1:15">
      <c r="A140" s="4" t="str">
        <f t="shared" si="5"/>
        <v>Bosnia and Herzegovina-2013-0-5-1000 m3</v>
      </c>
      <c r="B140" s="1" t="s">
        <v>1026</v>
      </c>
      <c r="C140" s="1">
        <v>2013</v>
      </c>
      <c r="D140" s="1" t="s">
        <v>2204</v>
      </c>
      <c r="E140" s="1" t="s">
        <v>524</v>
      </c>
      <c r="F140" s="1" t="s">
        <v>525</v>
      </c>
      <c r="I140" s="1" t="s">
        <v>526</v>
      </c>
      <c r="J140" s="8">
        <v>1454.5704784003019</v>
      </c>
      <c r="K140" s="1" t="s">
        <v>1106</v>
      </c>
      <c r="N140" s="1" t="s">
        <v>2527</v>
      </c>
      <c r="O140" s="1" t="s">
        <v>2205</v>
      </c>
    </row>
    <row r="141" spans="1:15">
      <c r="A141" s="4" t="str">
        <f t="shared" si="5"/>
        <v>Canada-2013-0-5-1000 m3</v>
      </c>
      <c r="B141" s="1" t="s">
        <v>1150</v>
      </c>
      <c r="C141" s="1">
        <v>2013</v>
      </c>
      <c r="D141" s="1" t="s">
        <v>2204</v>
      </c>
      <c r="E141" s="1" t="s">
        <v>524</v>
      </c>
      <c r="F141" s="1" t="s">
        <v>525</v>
      </c>
      <c r="I141" s="1" t="s">
        <v>526</v>
      </c>
      <c r="J141" s="8">
        <v>85191.08772000001</v>
      </c>
      <c r="K141" s="1" t="s">
        <v>1106</v>
      </c>
      <c r="N141" s="1" t="s">
        <v>2527</v>
      </c>
      <c r="O141" s="1" t="s">
        <v>2205</v>
      </c>
    </row>
    <row r="142" spans="1:15">
      <c r="A142" s="4" t="str">
        <f t="shared" si="5"/>
        <v>Croatia-2013-0-5-1000 m3</v>
      </c>
      <c r="B142" s="1" t="s">
        <v>1028</v>
      </c>
      <c r="C142" s="1">
        <v>2013</v>
      </c>
      <c r="D142" s="1" t="s">
        <v>2204</v>
      </c>
      <c r="E142" s="1" t="s">
        <v>524</v>
      </c>
      <c r="F142" s="1" t="s">
        <v>525</v>
      </c>
      <c r="I142" s="1" t="s">
        <v>526</v>
      </c>
      <c r="J142" s="8">
        <v>2112.5316757867813</v>
      </c>
      <c r="K142" s="1" t="s">
        <v>1106</v>
      </c>
      <c r="N142" s="1" t="s">
        <v>2527</v>
      </c>
      <c r="O142" s="1" t="s">
        <v>2205</v>
      </c>
    </row>
    <row r="143" spans="1:15">
      <c r="A143" s="4" t="str">
        <f t="shared" si="5"/>
        <v>Cyprus-2013-0-5-1000 m3</v>
      </c>
      <c r="B143" s="1" t="s">
        <v>1029</v>
      </c>
      <c r="C143" s="1">
        <v>2013</v>
      </c>
      <c r="D143" s="1" t="s">
        <v>2204</v>
      </c>
      <c r="E143" s="1" t="s">
        <v>524</v>
      </c>
      <c r="F143" s="1" t="s">
        <v>525</v>
      </c>
      <c r="I143" s="1" t="s">
        <v>526</v>
      </c>
      <c r="J143" s="8">
        <v>88.251570786570738</v>
      </c>
      <c r="K143" s="1" t="s">
        <v>1106</v>
      </c>
      <c r="N143" s="1" t="s">
        <v>2527</v>
      </c>
      <c r="O143" s="1" t="s">
        <v>2205</v>
      </c>
    </row>
    <row r="144" spans="1:15">
      <c r="A144" s="4" t="str">
        <f t="shared" si="5"/>
        <v>Czech Republic-2013-0-5-1000 m3</v>
      </c>
      <c r="B144" s="1" t="s">
        <v>1030</v>
      </c>
      <c r="C144" s="1">
        <v>2013</v>
      </c>
      <c r="D144" s="1" t="s">
        <v>2204</v>
      </c>
      <c r="E144" s="1" t="s">
        <v>524</v>
      </c>
      <c r="F144" s="1" t="s">
        <v>525</v>
      </c>
      <c r="I144" s="1" t="s">
        <v>526</v>
      </c>
      <c r="J144" s="8">
        <v>10414.521108088864</v>
      </c>
      <c r="K144" s="1" t="s">
        <v>1106</v>
      </c>
      <c r="N144" s="1" t="s">
        <v>2527</v>
      </c>
      <c r="O144" s="1" t="s">
        <v>2205</v>
      </c>
    </row>
    <row r="145" spans="1:15">
      <c r="A145" s="4" t="str">
        <f t="shared" si="5"/>
        <v>Denmark-2013-0-5-1000 m3</v>
      </c>
      <c r="B145" s="1" t="s">
        <v>1031</v>
      </c>
      <c r="C145" s="1">
        <v>2013</v>
      </c>
      <c r="D145" s="1" t="s">
        <v>2204</v>
      </c>
      <c r="E145" s="1" t="s">
        <v>524</v>
      </c>
      <c r="F145" s="1" t="s">
        <v>525</v>
      </c>
      <c r="I145" s="1" t="s">
        <v>526</v>
      </c>
      <c r="J145" s="8">
        <v>10684.704204408619</v>
      </c>
      <c r="K145" s="1" t="s">
        <v>1106</v>
      </c>
      <c r="N145" s="1" t="s">
        <v>2527</v>
      </c>
      <c r="O145" s="1" t="s">
        <v>2205</v>
      </c>
    </row>
    <row r="146" spans="1:15">
      <c r="A146" s="4" t="str">
        <f t="shared" si="5"/>
        <v>Estonia-2013-0-5-1000 m3</v>
      </c>
      <c r="B146" s="1" t="s">
        <v>1032</v>
      </c>
      <c r="C146" s="1">
        <v>2013</v>
      </c>
      <c r="D146" s="1" t="s">
        <v>2204</v>
      </c>
      <c r="E146" s="1" t="s">
        <v>524</v>
      </c>
      <c r="F146" s="1" t="s">
        <v>525</v>
      </c>
      <c r="I146" s="1" t="s">
        <v>526</v>
      </c>
      <c r="J146" s="8">
        <v>4972.4484381298398</v>
      </c>
      <c r="K146" s="1" t="s">
        <v>1106</v>
      </c>
      <c r="N146" s="1" t="s">
        <v>2527</v>
      </c>
      <c r="O146" s="1" t="s">
        <v>2205</v>
      </c>
    </row>
    <row r="147" spans="1:15">
      <c r="A147" s="4" t="str">
        <f t="shared" si="5"/>
        <v>Finland-2013-0-5-1000 m3</v>
      </c>
      <c r="B147" s="1" t="s">
        <v>1033</v>
      </c>
      <c r="C147" s="1">
        <v>2013</v>
      </c>
      <c r="D147" s="1" t="s">
        <v>2204</v>
      </c>
      <c r="E147" s="1" t="s">
        <v>524</v>
      </c>
      <c r="F147" s="1" t="s">
        <v>525</v>
      </c>
      <c r="I147" s="1" t="s">
        <v>526</v>
      </c>
      <c r="J147" s="8">
        <v>38661.777013592538</v>
      </c>
      <c r="K147" s="1" t="s">
        <v>1161</v>
      </c>
      <c r="N147" s="1" t="s">
        <v>2527</v>
      </c>
      <c r="O147" s="1" t="s">
        <v>2205</v>
      </c>
    </row>
    <row r="148" spans="1:15">
      <c r="A148" s="4" t="str">
        <f t="shared" si="5"/>
        <v>France-2013-0-5-1000 m3</v>
      </c>
      <c r="B148" s="1" t="s">
        <v>1034</v>
      </c>
      <c r="C148" s="1">
        <v>2013</v>
      </c>
      <c r="D148" s="1" t="s">
        <v>2204</v>
      </c>
      <c r="E148" s="1" t="s">
        <v>524</v>
      </c>
      <c r="F148" s="1" t="s">
        <v>525</v>
      </c>
      <c r="I148" s="1" t="s">
        <v>526</v>
      </c>
      <c r="J148" s="8">
        <v>46626.962655686737</v>
      </c>
      <c r="K148" s="1" t="s">
        <v>1106</v>
      </c>
      <c r="N148" s="1" t="s">
        <v>2527</v>
      </c>
      <c r="O148" s="1" t="s">
        <v>2205</v>
      </c>
    </row>
    <row r="149" spans="1:15">
      <c r="A149" s="4" t="str">
        <f t="shared" si="5"/>
        <v>Germany-2013-0-5-1000 m3</v>
      </c>
      <c r="B149" s="1" t="s">
        <v>1035</v>
      </c>
      <c r="C149" s="1">
        <v>2013</v>
      </c>
      <c r="D149" s="1" t="s">
        <v>2204</v>
      </c>
      <c r="E149" s="1" t="s">
        <v>524</v>
      </c>
      <c r="F149" s="1" t="s">
        <v>525</v>
      </c>
      <c r="I149" s="1" t="s">
        <v>526</v>
      </c>
      <c r="J149" s="8">
        <v>65910.817822473022</v>
      </c>
      <c r="K149" s="1" t="s">
        <v>1161</v>
      </c>
      <c r="N149" s="1" t="s">
        <v>2527</v>
      </c>
      <c r="O149" s="1" t="s">
        <v>2205</v>
      </c>
    </row>
    <row r="150" spans="1:15">
      <c r="A150" s="4" t="str">
        <f t="shared" si="5"/>
        <v>Hungary-2013-0-5-1000 m3</v>
      </c>
      <c r="B150" s="1" t="s">
        <v>1037</v>
      </c>
      <c r="C150" s="1">
        <v>2013</v>
      </c>
      <c r="D150" s="1" t="s">
        <v>2204</v>
      </c>
      <c r="E150" s="1" t="s">
        <v>524</v>
      </c>
      <c r="F150" s="1" t="s">
        <v>525</v>
      </c>
      <c r="I150" s="1" t="s">
        <v>526</v>
      </c>
      <c r="J150" s="8">
        <v>2617.0506799999998</v>
      </c>
      <c r="K150" s="1" t="s">
        <v>1106</v>
      </c>
      <c r="N150" s="1" t="s">
        <v>2527</v>
      </c>
      <c r="O150" s="1" t="s">
        <v>2205</v>
      </c>
    </row>
    <row r="151" spans="1:15">
      <c r="A151" s="4" t="str">
        <f t="shared" si="5"/>
        <v>Iceland-2013-0-5-1000 m3</v>
      </c>
      <c r="B151" s="1" t="s">
        <v>1156</v>
      </c>
      <c r="C151" s="1">
        <v>2013</v>
      </c>
      <c r="D151" s="1" t="s">
        <v>2204</v>
      </c>
      <c r="E151" s="1" t="s">
        <v>524</v>
      </c>
      <c r="F151" s="1" t="s">
        <v>525</v>
      </c>
      <c r="I151" s="1" t="s">
        <v>526</v>
      </c>
      <c r="J151" s="8">
        <v>112.92444460431652</v>
      </c>
      <c r="K151" s="1" t="s">
        <v>1106</v>
      </c>
      <c r="N151" s="1" t="s">
        <v>2527</v>
      </c>
      <c r="O151" s="1" t="s">
        <v>2205</v>
      </c>
    </row>
    <row r="152" spans="1:15">
      <c r="A152" s="4" t="str">
        <f t="shared" si="5"/>
        <v>Ireland-2013-0-5-1000 m3</v>
      </c>
      <c r="B152" s="1" t="s">
        <v>1038</v>
      </c>
      <c r="C152" s="1">
        <v>2013</v>
      </c>
      <c r="D152" s="1" t="s">
        <v>2204</v>
      </c>
      <c r="E152" s="1" t="s">
        <v>524</v>
      </c>
      <c r="F152" s="1" t="s">
        <v>525</v>
      </c>
      <c r="I152" s="1" t="s">
        <v>526</v>
      </c>
      <c r="J152" s="8">
        <v>1687.9100725850699</v>
      </c>
      <c r="K152" s="1" t="s">
        <v>1106</v>
      </c>
      <c r="N152" s="1" t="s">
        <v>2527</v>
      </c>
      <c r="O152" s="1" t="s">
        <v>2205</v>
      </c>
    </row>
    <row r="153" spans="1:15">
      <c r="A153" s="4" t="str">
        <f t="shared" si="5"/>
        <v>Luxembourg-2013-0-5-1000 m3</v>
      </c>
      <c r="B153" s="1" t="s">
        <v>1044</v>
      </c>
      <c r="C153" s="1">
        <v>2013</v>
      </c>
      <c r="D153" s="1" t="s">
        <v>2204</v>
      </c>
      <c r="E153" s="1" t="s">
        <v>524</v>
      </c>
      <c r="F153" s="1" t="s">
        <v>525</v>
      </c>
      <c r="I153" s="1" t="s">
        <v>526</v>
      </c>
      <c r="J153" s="8">
        <v>398.51142431654671</v>
      </c>
      <c r="K153" s="1" t="s">
        <v>1106</v>
      </c>
      <c r="N153" s="1" t="s">
        <v>2527</v>
      </c>
      <c r="O153" s="1" t="s">
        <v>2205</v>
      </c>
    </row>
    <row r="154" spans="1:15">
      <c r="A154" s="4" t="str">
        <f t="shared" si="5"/>
        <v>Netherlands-2013-0-5-1000 m3</v>
      </c>
      <c r="B154" s="1" t="s">
        <v>1045</v>
      </c>
      <c r="C154" s="1">
        <v>2013</v>
      </c>
      <c r="D154" s="1" t="s">
        <v>2204</v>
      </c>
      <c r="E154" s="1" t="s">
        <v>524</v>
      </c>
      <c r="F154" s="1" t="s">
        <v>525</v>
      </c>
      <c r="I154" s="1" t="s">
        <v>526</v>
      </c>
      <c r="J154" s="8">
        <v>4134.7830133392144</v>
      </c>
      <c r="K154" s="1" t="s">
        <v>1106</v>
      </c>
      <c r="N154" s="1" t="s">
        <v>2527</v>
      </c>
      <c r="O154" s="1" t="s">
        <v>2205</v>
      </c>
    </row>
    <row r="155" spans="1:15">
      <c r="A155" s="4" t="str">
        <f t="shared" si="5"/>
        <v>Norway-2013-0-5-1000 m3</v>
      </c>
      <c r="B155" s="1" t="s">
        <v>1046</v>
      </c>
      <c r="C155" s="1">
        <v>2013</v>
      </c>
      <c r="D155" s="1" t="s">
        <v>2204</v>
      </c>
      <c r="E155" s="1" t="s">
        <v>524</v>
      </c>
      <c r="F155" s="1" t="s">
        <v>525</v>
      </c>
      <c r="I155" s="1" t="s">
        <v>526</v>
      </c>
      <c r="J155" s="8">
        <v>5580.5725158273381</v>
      </c>
      <c r="K155" s="1" t="s">
        <v>1106</v>
      </c>
      <c r="N155" s="1" t="s">
        <v>2527</v>
      </c>
      <c r="O155" s="1" t="s">
        <v>2205</v>
      </c>
    </row>
    <row r="156" spans="1:15">
      <c r="A156" s="4" t="str">
        <f t="shared" si="5"/>
        <v>Republic of Moldova-2013-0-5-1000 m3</v>
      </c>
      <c r="B156" s="1" t="s">
        <v>1144</v>
      </c>
      <c r="C156" s="1">
        <v>2013</v>
      </c>
      <c r="D156" s="1" t="s">
        <v>2204</v>
      </c>
      <c r="E156" s="1" t="s">
        <v>524</v>
      </c>
      <c r="F156" s="1" t="s">
        <v>525</v>
      </c>
      <c r="I156" s="1" t="s">
        <v>526</v>
      </c>
      <c r="J156" s="8">
        <v>1877.8300000000002</v>
      </c>
      <c r="K156" s="1" t="s">
        <v>1106</v>
      </c>
      <c r="N156" s="1" t="s">
        <v>2527</v>
      </c>
      <c r="O156" s="1" t="s">
        <v>2205</v>
      </c>
    </row>
    <row r="157" spans="1:15">
      <c r="A157" s="4" t="str">
        <f t="shared" si="5"/>
        <v>Serbia-2013-0-5-1000 m3</v>
      </c>
      <c r="B157" s="1" t="s">
        <v>1129</v>
      </c>
      <c r="C157" s="1">
        <v>2013</v>
      </c>
      <c r="D157" s="1" t="s">
        <v>2204</v>
      </c>
      <c r="E157" s="1" t="s">
        <v>524</v>
      </c>
      <c r="F157" s="1" t="s">
        <v>525</v>
      </c>
      <c r="I157" s="1" t="s">
        <v>526</v>
      </c>
      <c r="J157" s="8">
        <v>7295.2134263730322</v>
      </c>
      <c r="K157" s="1" t="s">
        <v>1106</v>
      </c>
      <c r="N157" s="1" t="s">
        <v>2527</v>
      </c>
      <c r="O157" s="1" t="s">
        <v>2205</v>
      </c>
    </row>
    <row r="158" spans="1:15">
      <c r="A158" s="4" t="str">
        <f t="shared" si="5"/>
        <v>Slovenia-2013-0-5-1000 m3</v>
      </c>
      <c r="B158" s="1" t="s">
        <v>1131</v>
      </c>
      <c r="C158" s="1">
        <v>2013</v>
      </c>
      <c r="D158" s="1" t="s">
        <v>2204</v>
      </c>
      <c r="E158" s="1" t="s">
        <v>524</v>
      </c>
      <c r="F158" s="1" t="s">
        <v>525</v>
      </c>
      <c r="I158" s="1" t="s">
        <v>526</v>
      </c>
      <c r="J158" s="8">
        <v>2890.0365872140392</v>
      </c>
      <c r="K158" s="1" t="s">
        <v>1161</v>
      </c>
      <c r="N158" s="1" t="s">
        <v>2527</v>
      </c>
      <c r="O158" s="1" t="s">
        <v>2205</v>
      </c>
    </row>
    <row r="159" spans="1:15">
      <c r="A159" s="4" t="str">
        <f t="shared" si="5"/>
        <v>Sweden-2013-0-5-1000 m3</v>
      </c>
      <c r="B159" s="1" t="s">
        <v>1133</v>
      </c>
      <c r="C159" s="1">
        <v>2013</v>
      </c>
      <c r="D159" s="1" t="s">
        <v>2204</v>
      </c>
      <c r="E159" s="1" t="s">
        <v>524</v>
      </c>
      <c r="F159" s="1" t="s">
        <v>525</v>
      </c>
      <c r="I159" s="1" t="s">
        <v>526</v>
      </c>
      <c r="J159" s="8">
        <v>50514.383732134294</v>
      </c>
      <c r="K159" s="1" t="s">
        <v>1106</v>
      </c>
      <c r="N159" s="1" t="s">
        <v>2527</v>
      </c>
      <c r="O159" s="1" t="s">
        <v>2205</v>
      </c>
    </row>
    <row r="160" spans="1:15">
      <c r="A160" s="4" t="str">
        <f t="shared" si="5"/>
        <v>Switzerland-2013-0-5-1000 m3</v>
      </c>
      <c r="B160" s="1" t="s">
        <v>1134</v>
      </c>
      <c r="C160" s="1">
        <v>2013</v>
      </c>
      <c r="D160" s="1" t="s">
        <v>2204</v>
      </c>
      <c r="E160" s="1" t="s">
        <v>524</v>
      </c>
      <c r="F160" s="1" t="s">
        <v>525</v>
      </c>
      <c r="I160" s="1" t="s">
        <v>526</v>
      </c>
      <c r="J160" s="8">
        <v>5043.2243861310499</v>
      </c>
      <c r="K160" s="1" t="s">
        <v>1161</v>
      </c>
      <c r="N160" s="1" t="s">
        <v>2527</v>
      </c>
      <c r="O160" s="1" t="s">
        <v>2205</v>
      </c>
    </row>
    <row r="161" spans="1:16">
      <c r="A161" s="4" t="str">
        <f t="shared" si="5"/>
        <v>The former Yugoslav Republic of Macedonia-2013-0-5-1000 m3</v>
      </c>
      <c r="B161" s="1" t="s">
        <v>2526</v>
      </c>
      <c r="C161" s="1">
        <v>2013</v>
      </c>
      <c r="D161" s="1" t="s">
        <v>2204</v>
      </c>
      <c r="E161" s="1" t="s">
        <v>524</v>
      </c>
      <c r="F161" s="1" t="s">
        <v>525</v>
      </c>
      <c r="I161" s="1" t="s">
        <v>526</v>
      </c>
      <c r="J161" s="8">
        <v>564.53635059952046</v>
      </c>
      <c r="K161" s="1" t="s">
        <v>1106</v>
      </c>
      <c r="N161" s="1" t="s">
        <v>2527</v>
      </c>
      <c r="O161" s="1" t="s">
        <v>2205</v>
      </c>
    </row>
    <row r="162" spans="1:16">
      <c r="A162" s="4" t="str">
        <f t="shared" si="5"/>
        <v>United Kingdom-2013-0-5-1000 m3</v>
      </c>
      <c r="B162" s="1" t="s">
        <v>1137</v>
      </c>
      <c r="C162" s="1">
        <v>2013</v>
      </c>
      <c r="D162" s="1" t="s">
        <v>2204</v>
      </c>
      <c r="E162" s="1" t="s">
        <v>524</v>
      </c>
      <c r="F162" s="1" t="s">
        <v>525</v>
      </c>
      <c r="I162" s="1" t="s">
        <v>526</v>
      </c>
      <c r="J162" s="8">
        <v>13364.447960556383</v>
      </c>
      <c r="K162" s="1" t="s">
        <v>1106</v>
      </c>
      <c r="N162" s="1" t="s">
        <v>2527</v>
      </c>
      <c r="O162" s="1" t="s">
        <v>2205</v>
      </c>
    </row>
    <row r="163" spans="1:16">
      <c r="A163" s="4" t="str">
        <f t="shared" si="5"/>
        <v>United States-2013-0-5-1000 m3</v>
      </c>
      <c r="B163" s="1" t="s">
        <v>1151</v>
      </c>
      <c r="C163" s="1">
        <v>2013</v>
      </c>
      <c r="D163" s="1" t="s">
        <v>2204</v>
      </c>
      <c r="E163" s="1" t="s">
        <v>524</v>
      </c>
      <c r="F163" s="1" t="s">
        <v>525</v>
      </c>
      <c r="I163" s="1" t="s">
        <v>526</v>
      </c>
      <c r="J163" s="8">
        <v>193605.12711661213</v>
      </c>
      <c r="K163" s="1" t="s">
        <v>1161</v>
      </c>
      <c r="N163" s="1" t="s">
        <v>2527</v>
      </c>
      <c r="O163" s="1" t="s">
        <v>2205</v>
      </c>
    </row>
    <row r="164" spans="1:16" ht="15">
      <c r="A164" s="4" t="str">
        <f t="shared" si="5"/>
        <v>Albania-2007-0-2-TJ</v>
      </c>
      <c r="B164" s="35" t="s">
        <v>1092</v>
      </c>
      <c r="C164" s="35">
        <v>2007</v>
      </c>
      <c r="D164" s="36" t="s">
        <v>528</v>
      </c>
      <c r="E164" s="36" t="s">
        <v>524</v>
      </c>
      <c r="F164" s="36" t="s">
        <v>525</v>
      </c>
      <c r="G164" s="37"/>
      <c r="H164" s="37"/>
      <c r="I164" s="34" t="s">
        <v>2546</v>
      </c>
      <c r="J164" s="34" t="s">
        <v>2778</v>
      </c>
      <c r="K164" s="36" t="s">
        <v>1161</v>
      </c>
      <c r="L164" s="37"/>
      <c r="M164" s="37"/>
      <c r="N164" s="36" t="s">
        <v>2527</v>
      </c>
      <c r="O164" s="36" t="s">
        <v>2780</v>
      </c>
      <c r="P164" s="36"/>
    </row>
    <row r="165" spans="1:16" ht="15">
      <c r="A165" s="4" t="str">
        <f t="shared" si="5"/>
        <v>Armenia-2007-0-2-TJ</v>
      </c>
      <c r="B165" s="35" t="s">
        <v>1138</v>
      </c>
      <c r="C165" s="35">
        <v>2007</v>
      </c>
      <c r="D165" s="36" t="s">
        <v>528</v>
      </c>
      <c r="E165" s="36" t="s">
        <v>524</v>
      </c>
      <c r="F165" s="36" t="s">
        <v>525</v>
      </c>
      <c r="G165" s="37"/>
      <c r="H165" s="37"/>
      <c r="I165" s="34" t="s">
        <v>2546</v>
      </c>
      <c r="J165" s="34" t="s">
        <v>2778</v>
      </c>
      <c r="K165" s="36" t="s">
        <v>1161</v>
      </c>
      <c r="L165" s="37"/>
      <c r="M165" s="37"/>
      <c r="N165" s="36" t="s">
        <v>2527</v>
      </c>
      <c r="O165" s="36" t="s">
        <v>2780</v>
      </c>
      <c r="P165" s="36"/>
    </row>
    <row r="166" spans="1:16" ht="15">
      <c r="A166" s="4" t="str">
        <f t="shared" si="5"/>
        <v>Austria-2007-0-2-TJ</v>
      </c>
      <c r="B166" s="35" t="s">
        <v>1093</v>
      </c>
      <c r="C166" s="35">
        <v>2007</v>
      </c>
      <c r="D166" s="36" t="s">
        <v>528</v>
      </c>
      <c r="E166" s="36" t="s">
        <v>524</v>
      </c>
      <c r="F166" s="36" t="s">
        <v>525</v>
      </c>
      <c r="G166" s="37"/>
      <c r="H166" s="37"/>
      <c r="I166" s="34" t="s">
        <v>2546</v>
      </c>
      <c r="J166" s="34">
        <v>151662.38835420902</v>
      </c>
      <c r="K166" s="36" t="s">
        <v>1161</v>
      </c>
      <c r="L166" s="37"/>
      <c r="M166" s="37"/>
      <c r="N166" s="36" t="s">
        <v>2527</v>
      </c>
      <c r="O166" s="36" t="s">
        <v>2780</v>
      </c>
      <c r="P166" s="36"/>
    </row>
    <row r="167" spans="1:16" ht="15">
      <c r="A167" s="4" t="str">
        <f t="shared" si="5"/>
        <v>Belarus-2007-0-2-TJ</v>
      </c>
      <c r="B167" s="35" t="s">
        <v>1140</v>
      </c>
      <c r="C167" s="35">
        <v>2007</v>
      </c>
      <c r="D167" s="36" t="s">
        <v>528</v>
      </c>
      <c r="E167" s="36" t="s">
        <v>524</v>
      </c>
      <c r="F167" s="36" t="s">
        <v>525</v>
      </c>
      <c r="G167" s="37"/>
      <c r="H167" s="37"/>
      <c r="I167" s="34" t="s">
        <v>2546</v>
      </c>
      <c r="J167" s="34" t="s">
        <v>2778</v>
      </c>
      <c r="K167" s="36" t="s">
        <v>1161</v>
      </c>
      <c r="L167" s="37"/>
      <c r="M167" s="37"/>
      <c r="N167" s="36" t="s">
        <v>2527</v>
      </c>
      <c r="O167" s="36" t="s">
        <v>2780</v>
      </c>
      <c r="P167" s="36"/>
    </row>
    <row r="168" spans="1:16" ht="15">
      <c r="A168" s="4" t="str">
        <f t="shared" si="5"/>
        <v>Belgium-2007-0-2-TJ</v>
      </c>
      <c r="B168" s="35" t="s">
        <v>1094</v>
      </c>
      <c r="C168" s="35">
        <v>2007</v>
      </c>
      <c r="D168" s="36" t="s">
        <v>528</v>
      </c>
      <c r="E168" s="36" t="s">
        <v>524</v>
      </c>
      <c r="F168" s="36" t="s">
        <v>525</v>
      </c>
      <c r="G168" s="37"/>
      <c r="H168" s="37"/>
      <c r="I168" s="34" t="s">
        <v>2546</v>
      </c>
      <c r="J168" s="34" t="s">
        <v>2778</v>
      </c>
      <c r="K168" s="36" t="s">
        <v>1161</v>
      </c>
      <c r="L168" s="37"/>
      <c r="M168" s="37"/>
      <c r="N168" s="36" t="s">
        <v>2527</v>
      </c>
      <c r="O168" s="36" t="s">
        <v>2780</v>
      </c>
      <c r="P168" s="36"/>
    </row>
    <row r="169" spans="1:16" ht="15">
      <c r="A169" s="4" t="str">
        <f t="shared" si="5"/>
        <v>Bosnia and Herzegovina-2007-0-2-TJ</v>
      </c>
      <c r="B169" s="35" t="s">
        <v>1026</v>
      </c>
      <c r="C169" s="35">
        <v>2007</v>
      </c>
      <c r="D169" s="36" t="s">
        <v>528</v>
      </c>
      <c r="E169" s="36" t="s">
        <v>524</v>
      </c>
      <c r="F169" s="36" t="s">
        <v>525</v>
      </c>
      <c r="G169" s="37"/>
      <c r="H169" s="37"/>
      <c r="I169" s="34" t="s">
        <v>2546</v>
      </c>
      <c r="J169" s="34" t="s">
        <v>2778</v>
      </c>
      <c r="K169" s="36" t="s">
        <v>1161</v>
      </c>
      <c r="L169" s="37"/>
      <c r="M169" s="37"/>
      <c r="N169" s="36" t="s">
        <v>2527</v>
      </c>
      <c r="O169" s="36" t="s">
        <v>2780</v>
      </c>
      <c r="P169" s="36"/>
    </row>
    <row r="170" spans="1:16" ht="15">
      <c r="A170" s="4" t="str">
        <f t="shared" si="5"/>
        <v>Bulgaria-2007-0-2-TJ</v>
      </c>
      <c r="B170" s="35" t="s">
        <v>1027</v>
      </c>
      <c r="C170" s="35">
        <v>2007</v>
      </c>
      <c r="D170" s="36" t="s">
        <v>528</v>
      </c>
      <c r="E170" s="36" t="s">
        <v>524</v>
      </c>
      <c r="F170" s="36" t="s">
        <v>525</v>
      </c>
      <c r="G170" s="37"/>
      <c r="H170" s="37"/>
      <c r="I170" s="34" t="s">
        <v>2546</v>
      </c>
      <c r="J170" s="34" t="s">
        <v>2778</v>
      </c>
      <c r="K170" s="36" t="s">
        <v>1161</v>
      </c>
      <c r="L170" s="37"/>
      <c r="M170" s="37"/>
      <c r="N170" s="36" t="s">
        <v>2527</v>
      </c>
      <c r="O170" s="36" t="s">
        <v>2780</v>
      </c>
      <c r="P170" s="36"/>
    </row>
    <row r="171" spans="1:16" ht="15">
      <c r="A171" s="4" t="str">
        <f t="shared" si="5"/>
        <v>Canada-2007-0-2-TJ</v>
      </c>
      <c r="B171" s="35" t="s">
        <v>1150</v>
      </c>
      <c r="C171" s="35">
        <v>2007</v>
      </c>
      <c r="D171" s="36" t="s">
        <v>528</v>
      </c>
      <c r="E171" s="36" t="s">
        <v>524</v>
      </c>
      <c r="F171" s="36" t="s">
        <v>525</v>
      </c>
      <c r="G171" s="37"/>
      <c r="H171" s="37"/>
      <c r="I171" s="34" t="s">
        <v>2546</v>
      </c>
      <c r="J171" s="34">
        <v>1563837.8444344518</v>
      </c>
      <c r="K171" s="36" t="s">
        <v>1161</v>
      </c>
      <c r="L171" s="37"/>
      <c r="M171" s="37"/>
      <c r="N171" s="36" t="s">
        <v>2527</v>
      </c>
      <c r="O171" s="36" t="s">
        <v>2780</v>
      </c>
      <c r="P171" s="36"/>
    </row>
    <row r="172" spans="1:16" ht="15">
      <c r="A172" s="4" t="str">
        <f t="shared" si="5"/>
        <v>Cyprus-2007-0-2-TJ</v>
      </c>
      <c r="B172" s="35" t="s">
        <v>1029</v>
      </c>
      <c r="C172" s="35">
        <v>2007</v>
      </c>
      <c r="D172" s="36" t="s">
        <v>528</v>
      </c>
      <c r="E172" s="36" t="s">
        <v>524</v>
      </c>
      <c r="F172" s="36" t="s">
        <v>525</v>
      </c>
      <c r="G172" s="37"/>
      <c r="H172" s="37"/>
      <c r="I172" s="34" t="s">
        <v>2546</v>
      </c>
      <c r="J172" s="34">
        <v>176.71053782004003</v>
      </c>
      <c r="K172" s="36" t="s">
        <v>1161</v>
      </c>
      <c r="L172" s="37"/>
      <c r="M172" s="37"/>
      <c r="N172" s="36" t="s">
        <v>2527</v>
      </c>
      <c r="O172" s="36" t="s">
        <v>2780</v>
      </c>
      <c r="P172" s="36"/>
    </row>
    <row r="173" spans="1:16" ht="15">
      <c r="A173" s="4" t="str">
        <f t="shared" si="5"/>
        <v>Czech Republic-2007-0-2-TJ</v>
      </c>
      <c r="B173" s="35" t="s">
        <v>1030</v>
      </c>
      <c r="C173" s="35">
        <v>2007</v>
      </c>
      <c r="D173" s="36" t="s">
        <v>528</v>
      </c>
      <c r="E173" s="36" t="s">
        <v>524</v>
      </c>
      <c r="F173" s="36" t="s">
        <v>525</v>
      </c>
      <c r="G173" s="37"/>
      <c r="H173" s="37"/>
      <c r="I173" s="34" t="s">
        <v>2546</v>
      </c>
      <c r="J173" s="34" t="s">
        <v>2778</v>
      </c>
      <c r="K173" s="36" t="s">
        <v>1161</v>
      </c>
      <c r="L173" s="37"/>
      <c r="M173" s="37"/>
      <c r="N173" s="36" t="s">
        <v>2527</v>
      </c>
      <c r="O173" s="36" t="s">
        <v>2780</v>
      </c>
      <c r="P173" s="36"/>
    </row>
    <row r="174" spans="1:16" ht="15">
      <c r="A174" s="4" t="str">
        <f t="shared" si="5"/>
        <v>Denmark-2007-0-2-TJ</v>
      </c>
      <c r="B174" s="35" t="s">
        <v>1031</v>
      </c>
      <c r="C174" s="35">
        <v>2007</v>
      </c>
      <c r="D174" s="36" t="s">
        <v>528</v>
      </c>
      <c r="E174" s="36" t="s">
        <v>524</v>
      </c>
      <c r="F174" s="36" t="s">
        <v>525</v>
      </c>
      <c r="G174" s="37"/>
      <c r="H174" s="37"/>
      <c r="I174" s="34" t="s">
        <v>2546</v>
      </c>
      <c r="J174" s="34" t="s">
        <v>2778</v>
      </c>
      <c r="K174" s="36" t="s">
        <v>1161</v>
      </c>
      <c r="L174" s="37"/>
      <c r="M174" s="37"/>
      <c r="N174" s="36" t="s">
        <v>2527</v>
      </c>
      <c r="O174" s="36" t="s">
        <v>2780</v>
      </c>
      <c r="P174" s="36"/>
    </row>
    <row r="175" spans="1:16" ht="15">
      <c r="A175" s="4" t="str">
        <f t="shared" si="5"/>
        <v>Estonia-2007-0-2-TJ</v>
      </c>
      <c r="B175" s="35" t="s">
        <v>1032</v>
      </c>
      <c r="C175" s="35">
        <v>2007</v>
      </c>
      <c r="D175" s="36" t="s">
        <v>528</v>
      </c>
      <c r="E175" s="36" t="s">
        <v>524</v>
      </c>
      <c r="F175" s="36" t="s">
        <v>525</v>
      </c>
      <c r="G175" s="37"/>
      <c r="H175" s="37"/>
      <c r="I175" s="34" t="s">
        <v>2546</v>
      </c>
      <c r="J175" s="34" t="s">
        <v>2778</v>
      </c>
      <c r="K175" s="36" t="s">
        <v>1161</v>
      </c>
      <c r="L175" s="37"/>
      <c r="M175" s="37"/>
      <c r="N175" s="36" t="s">
        <v>2527</v>
      </c>
      <c r="O175" s="36" t="s">
        <v>2780</v>
      </c>
      <c r="P175" s="36"/>
    </row>
    <row r="176" spans="1:16" ht="15">
      <c r="A176" s="4" t="str">
        <f t="shared" si="5"/>
        <v>Finland-2007-0-2-TJ</v>
      </c>
      <c r="B176" s="35" t="s">
        <v>1033</v>
      </c>
      <c r="C176" s="35">
        <v>2007</v>
      </c>
      <c r="D176" s="36" t="s">
        <v>528</v>
      </c>
      <c r="E176" s="36" t="s">
        <v>524</v>
      </c>
      <c r="F176" s="36" t="s">
        <v>525</v>
      </c>
      <c r="G176" s="37"/>
      <c r="H176" s="37"/>
      <c r="I176" s="34" t="s">
        <v>2546</v>
      </c>
      <c r="J176" s="34">
        <v>315919.71069689287</v>
      </c>
      <c r="K176" s="36" t="s">
        <v>1161</v>
      </c>
      <c r="L176" s="37"/>
      <c r="M176" s="37"/>
      <c r="N176" s="36" t="s">
        <v>2527</v>
      </c>
      <c r="O176" s="36" t="s">
        <v>2780</v>
      </c>
      <c r="P176" s="36"/>
    </row>
    <row r="177" spans="1:16" ht="15">
      <c r="A177" s="4" t="str">
        <f t="shared" si="5"/>
        <v>France-2007-0-2-TJ</v>
      </c>
      <c r="B177" s="35" t="s">
        <v>1034</v>
      </c>
      <c r="C177" s="35">
        <v>2007</v>
      </c>
      <c r="D177" s="36" t="s">
        <v>528</v>
      </c>
      <c r="E177" s="36" t="s">
        <v>524</v>
      </c>
      <c r="F177" s="36" t="s">
        <v>525</v>
      </c>
      <c r="G177" s="37"/>
      <c r="H177" s="37"/>
      <c r="I177" s="34" t="s">
        <v>2546</v>
      </c>
      <c r="J177" s="34">
        <v>392360.40736271202</v>
      </c>
      <c r="K177" s="36" t="s">
        <v>1161</v>
      </c>
      <c r="L177" s="37"/>
      <c r="M177" s="37"/>
      <c r="N177" s="36" t="s">
        <v>2527</v>
      </c>
      <c r="O177" s="36" t="s">
        <v>2780</v>
      </c>
      <c r="P177" s="36"/>
    </row>
    <row r="178" spans="1:16" ht="15">
      <c r="A178" s="4" t="str">
        <f t="shared" si="5"/>
        <v>Germany-2007-0-2-TJ</v>
      </c>
      <c r="B178" s="35" t="s">
        <v>1035</v>
      </c>
      <c r="C178" s="35">
        <v>2007</v>
      </c>
      <c r="D178" s="36" t="s">
        <v>528</v>
      </c>
      <c r="E178" s="36" t="s">
        <v>524</v>
      </c>
      <c r="F178" s="36" t="s">
        <v>525</v>
      </c>
      <c r="G178" s="37"/>
      <c r="H178" s="37"/>
      <c r="I178" s="34" t="s">
        <v>2546</v>
      </c>
      <c r="J178" s="34">
        <v>458864.87592783407</v>
      </c>
      <c r="K178" s="36" t="s">
        <v>1161</v>
      </c>
      <c r="L178" s="37"/>
      <c r="M178" s="37"/>
      <c r="N178" s="36" t="s">
        <v>2527</v>
      </c>
      <c r="O178" s="36" t="s">
        <v>2780</v>
      </c>
      <c r="P178" s="36"/>
    </row>
    <row r="179" spans="1:16" ht="15">
      <c r="A179" s="4" t="str">
        <f t="shared" si="5"/>
        <v>Iceland-2007-0-2-TJ</v>
      </c>
      <c r="B179" s="35" t="s">
        <v>1156</v>
      </c>
      <c r="C179" s="35">
        <v>2007</v>
      </c>
      <c r="D179" s="36" t="s">
        <v>528</v>
      </c>
      <c r="E179" s="36" t="s">
        <v>524</v>
      </c>
      <c r="F179" s="36" t="s">
        <v>525</v>
      </c>
      <c r="G179" s="37"/>
      <c r="H179" s="37"/>
      <c r="I179" s="34" t="s">
        <v>2546</v>
      </c>
      <c r="J179" s="34" t="s">
        <v>2778</v>
      </c>
      <c r="K179" s="36" t="s">
        <v>1161</v>
      </c>
      <c r="L179" s="37"/>
      <c r="M179" s="37"/>
      <c r="N179" s="36" t="s">
        <v>2527</v>
      </c>
      <c r="O179" s="36" t="s">
        <v>2780</v>
      </c>
      <c r="P179" s="36"/>
    </row>
    <row r="180" spans="1:16" ht="15">
      <c r="A180" s="4" t="str">
        <f t="shared" si="5"/>
        <v>Ireland-2007-0-2-TJ</v>
      </c>
      <c r="B180" s="35" t="s">
        <v>1038</v>
      </c>
      <c r="C180" s="35">
        <v>2007</v>
      </c>
      <c r="D180" s="36" t="s">
        <v>528</v>
      </c>
      <c r="E180" s="36" t="s">
        <v>524</v>
      </c>
      <c r="F180" s="36" t="s">
        <v>525</v>
      </c>
      <c r="G180" s="37"/>
      <c r="H180" s="37"/>
      <c r="I180" s="34" t="s">
        <v>2546</v>
      </c>
      <c r="J180" s="34">
        <v>3998.964684</v>
      </c>
      <c r="K180" s="36" t="s">
        <v>1161</v>
      </c>
      <c r="L180" s="37"/>
      <c r="M180" s="37"/>
      <c r="N180" s="36" t="s">
        <v>2527</v>
      </c>
      <c r="O180" s="36" t="s">
        <v>2780</v>
      </c>
      <c r="P180" s="36"/>
    </row>
    <row r="181" spans="1:16" ht="15">
      <c r="A181" s="4" t="str">
        <f t="shared" si="5"/>
        <v>Italy-2007-0-2-TJ</v>
      </c>
      <c r="B181" s="35" t="s">
        <v>1040</v>
      </c>
      <c r="C181" s="35">
        <v>2007</v>
      </c>
      <c r="D181" s="36" t="s">
        <v>528</v>
      </c>
      <c r="E181" s="36" t="s">
        <v>524</v>
      </c>
      <c r="F181" s="36" t="s">
        <v>525</v>
      </c>
      <c r="G181" s="37"/>
      <c r="H181" s="37"/>
      <c r="I181" s="34" t="s">
        <v>2546</v>
      </c>
      <c r="J181" s="34" t="s">
        <v>2778</v>
      </c>
      <c r="K181" s="36" t="s">
        <v>1161</v>
      </c>
      <c r="L181" s="37"/>
      <c r="M181" s="37"/>
      <c r="N181" s="36" t="s">
        <v>2527</v>
      </c>
      <c r="O181" s="36" t="s">
        <v>2780</v>
      </c>
      <c r="P181" s="36"/>
    </row>
    <row r="182" spans="1:16" ht="15">
      <c r="A182" s="4" t="str">
        <f t="shared" si="5"/>
        <v>Latvia-2007-0-2-TJ</v>
      </c>
      <c r="B182" s="35" t="s">
        <v>1041</v>
      </c>
      <c r="C182" s="35">
        <v>2007</v>
      </c>
      <c r="D182" s="36" t="s">
        <v>528</v>
      </c>
      <c r="E182" s="36" t="s">
        <v>524</v>
      </c>
      <c r="F182" s="36" t="s">
        <v>525</v>
      </c>
      <c r="G182" s="37"/>
      <c r="H182" s="37"/>
      <c r="I182" s="34" t="s">
        <v>2546</v>
      </c>
      <c r="J182" s="34">
        <v>57999.429691846381</v>
      </c>
      <c r="K182" s="36" t="s">
        <v>1161</v>
      </c>
      <c r="L182" s="37"/>
      <c r="M182" s="37"/>
      <c r="N182" s="36" t="s">
        <v>2527</v>
      </c>
      <c r="O182" s="36" t="s">
        <v>2780</v>
      </c>
      <c r="P182" s="36"/>
    </row>
    <row r="183" spans="1:16" ht="15">
      <c r="A183" s="4" t="str">
        <f t="shared" si="5"/>
        <v>Liechtenstein-2007-0-2-TJ</v>
      </c>
      <c r="B183" s="35" t="s">
        <v>1042</v>
      </c>
      <c r="C183" s="35">
        <v>2007</v>
      </c>
      <c r="D183" s="36" t="s">
        <v>528</v>
      </c>
      <c r="E183" s="36" t="s">
        <v>524</v>
      </c>
      <c r="F183" s="36" t="s">
        <v>525</v>
      </c>
      <c r="G183" s="37"/>
      <c r="H183" s="37"/>
      <c r="I183" s="34" t="s">
        <v>2546</v>
      </c>
      <c r="J183" s="34">
        <v>118.81148815200001</v>
      </c>
      <c r="K183" s="36" t="s">
        <v>1161</v>
      </c>
      <c r="L183" s="37"/>
      <c r="M183" s="37"/>
      <c r="N183" s="36" t="s">
        <v>2527</v>
      </c>
      <c r="O183" s="36" t="s">
        <v>2780</v>
      </c>
      <c r="P183" s="36"/>
    </row>
    <row r="184" spans="1:16" ht="15">
      <c r="A184" s="4" t="str">
        <f t="shared" si="5"/>
        <v>Lithuania-2007-0-2-TJ</v>
      </c>
      <c r="B184" s="35" t="s">
        <v>1043</v>
      </c>
      <c r="C184" s="35">
        <v>2007</v>
      </c>
      <c r="D184" s="36" t="s">
        <v>528</v>
      </c>
      <c r="E184" s="36" t="s">
        <v>524</v>
      </c>
      <c r="F184" s="36" t="s">
        <v>525</v>
      </c>
      <c r="G184" s="37"/>
      <c r="H184" s="37"/>
      <c r="I184" s="34" t="s">
        <v>2546</v>
      </c>
      <c r="J184" s="34">
        <v>11995.644727884015</v>
      </c>
      <c r="K184" s="36" t="s">
        <v>1161</v>
      </c>
      <c r="L184" s="37"/>
      <c r="M184" s="37"/>
      <c r="N184" s="36" t="s">
        <v>2527</v>
      </c>
      <c r="O184" s="36" t="s">
        <v>2780</v>
      </c>
      <c r="P184" s="36"/>
    </row>
    <row r="185" spans="1:16" ht="15">
      <c r="A185" s="4" t="str">
        <f t="shared" si="5"/>
        <v>Luxembourg-2007-0-2-TJ</v>
      </c>
      <c r="B185" s="35" t="s">
        <v>1044</v>
      </c>
      <c r="C185" s="35">
        <v>2007</v>
      </c>
      <c r="D185" s="36" t="s">
        <v>528</v>
      </c>
      <c r="E185" s="36" t="s">
        <v>524</v>
      </c>
      <c r="F185" s="36" t="s">
        <v>525</v>
      </c>
      <c r="G185" s="37"/>
      <c r="H185" s="37"/>
      <c r="I185" s="34" t="s">
        <v>2546</v>
      </c>
      <c r="J185" s="34">
        <v>3025.7888583945005</v>
      </c>
      <c r="K185" s="36" t="s">
        <v>1161</v>
      </c>
      <c r="L185" s="37"/>
      <c r="M185" s="37"/>
      <c r="N185" s="36" t="s">
        <v>2527</v>
      </c>
      <c r="O185" s="36" t="s">
        <v>2780</v>
      </c>
      <c r="P185" s="36"/>
    </row>
    <row r="186" spans="1:16" ht="15">
      <c r="A186" s="4" t="str">
        <f t="shared" si="5"/>
        <v>Netherlands-2007-0-2-TJ</v>
      </c>
      <c r="B186" s="35" t="s">
        <v>1045</v>
      </c>
      <c r="C186" s="35">
        <v>2007</v>
      </c>
      <c r="D186" s="36" t="s">
        <v>528</v>
      </c>
      <c r="E186" s="36" t="s">
        <v>524</v>
      </c>
      <c r="F186" s="36" t="s">
        <v>525</v>
      </c>
      <c r="G186" s="37"/>
      <c r="H186" s="37"/>
      <c r="I186" s="34" t="s">
        <v>2546</v>
      </c>
      <c r="J186" s="34">
        <v>27907.830312999999</v>
      </c>
      <c r="K186" s="36" t="s">
        <v>1161</v>
      </c>
      <c r="L186" s="37"/>
      <c r="M186" s="37"/>
      <c r="N186" s="36" t="s">
        <v>2527</v>
      </c>
      <c r="O186" s="36" t="s">
        <v>2780</v>
      </c>
      <c r="P186" s="36"/>
    </row>
    <row r="187" spans="1:16" ht="15">
      <c r="A187" s="4" t="str">
        <f t="shared" si="5"/>
        <v>Norway-2007-0-2-TJ</v>
      </c>
      <c r="B187" s="35" t="s">
        <v>1046</v>
      </c>
      <c r="C187" s="35">
        <v>2007</v>
      </c>
      <c r="D187" s="36" t="s">
        <v>528</v>
      </c>
      <c r="E187" s="36" t="s">
        <v>524</v>
      </c>
      <c r="F187" s="36" t="s">
        <v>525</v>
      </c>
      <c r="G187" s="37"/>
      <c r="H187" s="37"/>
      <c r="I187" s="34" t="s">
        <v>2546</v>
      </c>
      <c r="J187" s="34">
        <v>24461.049096100003</v>
      </c>
      <c r="K187" s="36" t="s">
        <v>1161</v>
      </c>
      <c r="L187" s="37"/>
      <c r="M187" s="37"/>
      <c r="N187" s="36" t="s">
        <v>2527</v>
      </c>
      <c r="O187" s="36" t="s">
        <v>2780</v>
      </c>
      <c r="P187" s="36"/>
    </row>
    <row r="188" spans="1:16" ht="15">
      <c r="A188" s="4" t="str">
        <f t="shared" si="5"/>
        <v>Poland-2007-0-2-TJ</v>
      </c>
      <c r="B188" s="35" t="s">
        <v>1047</v>
      </c>
      <c r="C188" s="35">
        <v>2007</v>
      </c>
      <c r="D188" s="36" t="s">
        <v>528</v>
      </c>
      <c r="E188" s="36" t="s">
        <v>524</v>
      </c>
      <c r="F188" s="36" t="s">
        <v>525</v>
      </c>
      <c r="G188" s="37"/>
      <c r="H188" s="37"/>
      <c r="I188" s="34" t="s">
        <v>2546</v>
      </c>
      <c r="J188" s="34" t="s">
        <v>2778</v>
      </c>
      <c r="K188" s="36" t="s">
        <v>1161</v>
      </c>
      <c r="L188" s="37"/>
      <c r="M188" s="37"/>
      <c r="N188" s="36" t="s">
        <v>2527</v>
      </c>
      <c r="O188" s="36" t="s">
        <v>2780</v>
      </c>
      <c r="P188" s="36"/>
    </row>
    <row r="189" spans="1:16" ht="15">
      <c r="A189" s="4" t="str">
        <f t="shared" si="5"/>
        <v>Romania-2007-0-2-TJ</v>
      </c>
      <c r="B189" s="35" t="s">
        <v>1049</v>
      </c>
      <c r="C189" s="35">
        <v>2007</v>
      </c>
      <c r="D189" s="36" t="s">
        <v>528</v>
      </c>
      <c r="E189" s="36" t="s">
        <v>524</v>
      </c>
      <c r="F189" s="36" t="s">
        <v>525</v>
      </c>
      <c r="G189" s="37"/>
      <c r="H189" s="37"/>
      <c r="I189" s="34" t="s">
        <v>2546</v>
      </c>
      <c r="J189" s="34" t="s">
        <v>2778</v>
      </c>
      <c r="K189" s="36" t="s">
        <v>1161</v>
      </c>
      <c r="L189" s="37"/>
      <c r="M189" s="37"/>
      <c r="N189" s="36" t="s">
        <v>2527</v>
      </c>
      <c r="O189" s="36" t="s">
        <v>2780</v>
      </c>
      <c r="P189" s="36"/>
    </row>
    <row r="190" spans="1:16" ht="15">
      <c r="A190" s="4" t="str">
        <f t="shared" si="5"/>
        <v>Russian Federation-2007-0-2-TJ</v>
      </c>
      <c r="B190" s="35" t="s">
        <v>1145</v>
      </c>
      <c r="C190" s="35">
        <v>2007</v>
      </c>
      <c r="D190" s="36" t="s">
        <v>528</v>
      </c>
      <c r="E190" s="36" t="s">
        <v>524</v>
      </c>
      <c r="F190" s="36" t="s">
        <v>525</v>
      </c>
      <c r="G190" s="37"/>
      <c r="H190" s="37"/>
      <c r="I190" s="34" t="s">
        <v>2546</v>
      </c>
      <c r="J190" s="34">
        <v>325028.74367040006</v>
      </c>
      <c r="K190" s="36" t="s">
        <v>1161</v>
      </c>
      <c r="L190" s="37"/>
      <c r="M190" s="37"/>
      <c r="N190" s="36" t="s">
        <v>2527</v>
      </c>
      <c r="O190" s="36" t="s">
        <v>2780</v>
      </c>
      <c r="P190" s="36"/>
    </row>
    <row r="191" spans="1:16" ht="15">
      <c r="A191" s="4" t="str">
        <f t="shared" si="5"/>
        <v>Serbia-2007-0-2-TJ</v>
      </c>
      <c r="B191" s="35" t="s">
        <v>1129</v>
      </c>
      <c r="C191" s="35">
        <v>2007</v>
      </c>
      <c r="D191" s="36" t="s">
        <v>528</v>
      </c>
      <c r="E191" s="36" t="s">
        <v>524</v>
      </c>
      <c r="F191" s="36" t="s">
        <v>525</v>
      </c>
      <c r="G191" s="37"/>
      <c r="H191" s="37"/>
      <c r="I191" s="34" t="s">
        <v>2546</v>
      </c>
      <c r="J191" s="34">
        <v>50328.761895749994</v>
      </c>
      <c r="K191" s="36" t="s">
        <v>1161</v>
      </c>
      <c r="L191" s="37"/>
      <c r="M191" s="37"/>
      <c r="N191" s="36" t="s">
        <v>2527</v>
      </c>
      <c r="O191" s="36" t="s">
        <v>2780</v>
      </c>
      <c r="P191" s="36"/>
    </row>
    <row r="192" spans="1:16" ht="15">
      <c r="A192" s="4" t="str">
        <f t="shared" si="5"/>
        <v>Slovak Republic-2007-0-2-TJ</v>
      </c>
      <c r="B192" s="35" t="s">
        <v>1231</v>
      </c>
      <c r="C192" s="35">
        <v>2007</v>
      </c>
      <c r="D192" s="36" t="s">
        <v>528</v>
      </c>
      <c r="E192" s="36" t="s">
        <v>524</v>
      </c>
      <c r="F192" s="36" t="s">
        <v>525</v>
      </c>
      <c r="G192" s="37"/>
      <c r="H192" s="37"/>
      <c r="I192" s="34" t="s">
        <v>2546</v>
      </c>
      <c r="J192" s="34">
        <v>31073.863501930002</v>
      </c>
      <c r="K192" s="36" t="s">
        <v>1161</v>
      </c>
      <c r="L192" s="37"/>
      <c r="M192" s="37"/>
      <c r="N192" s="36" t="s">
        <v>2527</v>
      </c>
      <c r="O192" s="36" t="s">
        <v>2780</v>
      </c>
      <c r="P192" s="36"/>
    </row>
    <row r="193" spans="1:16" ht="15">
      <c r="A193" s="4" t="str">
        <f t="shared" si="5"/>
        <v>Slovenia-2007-0-2-TJ</v>
      </c>
      <c r="B193" s="35" t="s">
        <v>1131</v>
      </c>
      <c r="C193" s="35">
        <v>2007</v>
      </c>
      <c r="D193" s="36" t="s">
        <v>528</v>
      </c>
      <c r="E193" s="36" t="s">
        <v>524</v>
      </c>
      <c r="F193" s="36" t="s">
        <v>525</v>
      </c>
      <c r="G193" s="37"/>
      <c r="H193" s="37"/>
      <c r="I193" s="34" t="s">
        <v>2546</v>
      </c>
      <c r="J193" s="34">
        <v>9988.7514451712395</v>
      </c>
      <c r="K193" s="36" t="s">
        <v>1161</v>
      </c>
      <c r="L193" s="37"/>
      <c r="M193" s="37"/>
      <c r="N193" s="36" t="s">
        <v>2527</v>
      </c>
      <c r="O193" s="36" t="s">
        <v>2780</v>
      </c>
      <c r="P193" s="36"/>
    </row>
    <row r="194" spans="1:16" ht="15">
      <c r="A194" s="4" t="str">
        <f t="shared" si="5"/>
        <v>Sweden-2007-0-2-TJ</v>
      </c>
      <c r="B194" s="35" t="s">
        <v>1133</v>
      </c>
      <c r="C194" s="35">
        <v>2007</v>
      </c>
      <c r="D194" s="36" t="s">
        <v>528</v>
      </c>
      <c r="E194" s="36" t="s">
        <v>524</v>
      </c>
      <c r="F194" s="36" t="s">
        <v>525</v>
      </c>
      <c r="G194" s="37"/>
      <c r="H194" s="37"/>
      <c r="I194" s="34" t="s">
        <v>2546</v>
      </c>
      <c r="J194" s="34">
        <v>398008.68477220001</v>
      </c>
      <c r="K194" s="36" t="s">
        <v>1161</v>
      </c>
      <c r="L194" s="37"/>
      <c r="M194" s="37"/>
      <c r="N194" s="36" t="s">
        <v>2527</v>
      </c>
      <c r="O194" s="36" t="s">
        <v>2780</v>
      </c>
      <c r="P194" s="36"/>
    </row>
    <row r="195" spans="1:16" ht="15">
      <c r="A195" s="4" t="str">
        <f t="shared" si="5"/>
        <v>Switzerland-2007-0-2-TJ</v>
      </c>
      <c r="B195" s="35" t="s">
        <v>1134</v>
      </c>
      <c r="C195" s="35">
        <v>2007</v>
      </c>
      <c r="D195" s="36" t="s">
        <v>528</v>
      </c>
      <c r="E195" s="36" t="s">
        <v>524</v>
      </c>
      <c r="F195" s="36" t="s">
        <v>525</v>
      </c>
      <c r="G195" s="37"/>
      <c r="H195" s="37"/>
      <c r="I195" s="34" t="s">
        <v>2546</v>
      </c>
      <c r="J195" s="34">
        <v>20201.488518521641</v>
      </c>
      <c r="K195" s="36" t="s">
        <v>1161</v>
      </c>
      <c r="L195" s="37"/>
      <c r="M195" s="37"/>
      <c r="N195" s="36" t="s">
        <v>2527</v>
      </c>
      <c r="O195" s="36" t="s">
        <v>2780</v>
      </c>
      <c r="P195" s="36"/>
    </row>
    <row r="196" spans="1:16" ht="15">
      <c r="A196" s="4" t="str">
        <f t="shared" si="5"/>
        <v>Turkey-2007-0-2-TJ</v>
      </c>
      <c r="B196" s="35" t="s">
        <v>1136</v>
      </c>
      <c r="C196" s="35">
        <v>2007</v>
      </c>
      <c r="D196" s="36" t="s">
        <v>528</v>
      </c>
      <c r="E196" s="36" t="s">
        <v>524</v>
      </c>
      <c r="F196" s="36" t="s">
        <v>525</v>
      </c>
      <c r="G196" s="37"/>
      <c r="H196" s="37"/>
      <c r="I196" s="34" t="s">
        <v>2546</v>
      </c>
      <c r="J196" s="34" t="s">
        <v>2778</v>
      </c>
      <c r="K196" s="36" t="s">
        <v>1161</v>
      </c>
      <c r="L196" s="37"/>
      <c r="M196" s="37"/>
      <c r="N196" s="36" t="s">
        <v>2527</v>
      </c>
      <c r="O196" s="36" t="s">
        <v>2780</v>
      </c>
      <c r="P196" s="36"/>
    </row>
    <row r="197" spans="1:16" ht="15">
      <c r="A197" s="4" t="str">
        <f t="shared" si="5"/>
        <v>Ukraine-2007-0-2-TJ</v>
      </c>
      <c r="B197" s="35" t="s">
        <v>1148</v>
      </c>
      <c r="C197" s="35">
        <v>2007</v>
      </c>
      <c r="D197" s="36" t="s">
        <v>528</v>
      </c>
      <c r="E197" s="36" t="s">
        <v>524</v>
      </c>
      <c r="F197" s="36" t="s">
        <v>525</v>
      </c>
      <c r="G197" s="37"/>
      <c r="H197" s="37"/>
      <c r="I197" s="34" t="s">
        <v>2546</v>
      </c>
      <c r="J197" s="34" t="s">
        <v>2778</v>
      </c>
      <c r="K197" s="36" t="s">
        <v>1161</v>
      </c>
      <c r="L197" s="37"/>
      <c r="M197" s="37"/>
      <c r="N197" s="36" t="s">
        <v>2527</v>
      </c>
      <c r="O197" s="36" t="s">
        <v>2780</v>
      </c>
      <c r="P197" s="36"/>
    </row>
    <row r="198" spans="1:16" ht="15">
      <c r="A198" s="4" t="str">
        <f t="shared" si="5"/>
        <v>United Kingdom-2007-0-2-TJ</v>
      </c>
      <c r="B198" s="35" t="s">
        <v>1137</v>
      </c>
      <c r="C198" s="35">
        <v>2007</v>
      </c>
      <c r="D198" s="36" t="s">
        <v>528</v>
      </c>
      <c r="E198" s="36" t="s">
        <v>524</v>
      </c>
      <c r="F198" s="36" t="s">
        <v>525</v>
      </c>
      <c r="G198" s="37"/>
      <c r="H198" s="37"/>
      <c r="I198" s="34" t="s">
        <v>2546</v>
      </c>
      <c r="J198" s="34">
        <v>18709.19871245556</v>
      </c>
      <c r="K198" s="36" t="s">
        <v>1161</v>
      </c>
      <c r="L198" s="37"/>
      <c r="M198" s="37"/>
      <c r="N198" s="36" t="s">
        <v>2527</v>
      </c>
      <c r="O198" s="36" t="s">
        <v>2780</v>
      </c>
      <c r="P198" s="36"/>
    </row>
    <row r="199" spans="1:16" ht="15">
      <c r="A199" s="4" t="str">
        <f t="shared" si="5"/>
        <v>United States-2007-0-2-TJ</v>
      </c>
      <c r="B199" s="35" t="s">
        <v>1151</v>
      </c>
      <c r="C199" s="35">
        <v>2007</v>
      </c>
      <c r="D199" s="36" t="s">
        <v>528</v>
      </c>
      <c r="E199" s="36" t="s">
        <v>524</v>
      </c>
      <c r="F199" s="36" t="s">
        <v>525</v>
      </c>
      <c r="G199" s="37"/>
      <c r="H199" s="37"/>
      <c r="I199" s="34" t="s">
        <v>2546</v>
      </c>
      <c r="J199" s="34">
        <v>5209525.767720676</v>
      </c>
      <c r="K199" s="36" t="s">
        <v>1161</v>
      </c>
      <c r="L199" s="37"/>
      <c r="M199" s="37"/>
      <c r="N199" s="36" t="s">
        <v>2527</v>
      </c>
      <c r="O199" s="36" t="s">
        <v>2780</v>
      </c>
      <c r="P199" s="36"/>
    </row>
    <row r="200" spans="1:16" ht="15">
      <c r="A200" s="4" t="str">
        <f t="shared" si="5"/>
        <v>Albania-2009-0-3-TJ</v>
      </c>
      <c r="B200" s="35" t="s">
        <v>1092</v>
      </c>
      <c r="C200" s="35">
        <v>2009</v>
      </c>
      <c r="D200" s="36" t="s">
        <v>530</v>
      </c>
      <c r="E200" s="36" t="s">
        <v>524</v>
      </c>
      <c r="F200" s="36" t="s">
        <v>525</v>
      </c>
      <c r="G200" s="37"/>
      <c r="H200" s="37"/>
      <c r="I200" s="34" t="s">
        <v>2546</v>
      </c>
      <c r="J200" s="34" t="s">
        <v>2778</v>
      </c>
      <c r="K200" s="36" t="s">
        <v>1161</v>
      </c>
      <c r="L200" s="37"/>
      <c r="M200" s="37"/>
      <c r="N200" s="36" t="s">
        <v>2527</v>
      </c>
      <c r="O200" s="36" t="s">
        <v>2781</v>
      </c>
      <c r="P200" s="36"/>
    </row>
    <row r="201" spans="1:16" ht="15">
      <c r="A201" s="4" t="str">
        <f t="shared" ref="A201:A264" si="6">B201&amp;"-"&amp;C201&amp;"-"&amp;D201&amp;"-"&amp;I201</f>
        <v>Armenia-2009-0-3-TJ</v>
      </c>
      <c r="B201" s="35" t="s">
        <v>1138</v>
      </c>
      <c r="C201" s="35">
        <v>2009</v>
      </c>
      <c r="D201" s="36" t="s">
        <v>530</v>
      </c>
      <c r="E201" s="36" t="s">
        <v>524</v>
      </c>
      <c r="F201" s="36" t="s">
        <v>525</v>
      </c>
      <c r="G201" s="37"/>
      <c r="H201" s="37"/>
      <c r="I201" s="34" t="s">
        <v>2546</v>
      </c>
      <c r="J201" s="34" t="s">
        <v>2778</v>
      </c>
      <c r="K201" s="36" t="s">
        <v>1161</v>
      </c>
      <c r="L201" s="37"/>
      <c r="M201" s="37"/>
      <c r="N201" s="36" t="s">
        <v>2527</v>
      </c>
      <c r="O201" s="36" t="s">
        <v>2781</v>
      </c>
      <c r="P201" s="34"/>
    </row>
    <row r="202" spans="1:16" ht="15">
      <c r="A202" s="4" t="str">
        <f t="shared" si="6"/>
        <v>Austria-2009-0-3-TJ</v>
      </c>
      <c r="B202" s="35" t="s">
        <v>1093</v>
      </c>
      <c r="C202" s="35">
        <v>2009</v>
      </c>
      <c r="D202" s="36" t="s">
        <v>530</v>
      </c>
      <c r="E202" s="36" t="s">
        <v>524</v>
      </c>
      <c r="F202" s="36" t="s">
        <v>525</v>
      </c>
      <c r="G202" s="37"/>
      <c r="H202" s="37"/>
      <c r="I202" s="34" t="s">
        <v>2546</v>
      </c>
      <c r="J202" s="34">
        <v>177395.18335129105</v>
      </c>
      <c r="K202" s="36" t="s">
        <v>1161</v>
      </c>
      <c r="L202" s="37"/>
      <c r="M202" s="37"/>
      <c r="N202" s="36" t="s">
        <v>2527</v>
      </c>
      <c r="O202" s="36" t="s">
        <v>2781</v>
      </c>
      <c r="P202" s="34"/>
    </row>
    <row r="203" spans="1:16" ht="15">
      <c r="A203" s="4" t="str">
        <f t="shared" si="6"/>
        <v>Belarus-2009-0-3-TJ</v>
      </c>
      <c r="B203" s="35" t="s">
        <v>1140</v>
      </c>
      <c r="C203" s="35">
        <v>2009</v>
      </c>
      <c r="D203" s="36" t="s">
        <v>530</v>
      </c>
      <c r="E203" s="36" t="s">
        <v>524</v>
      </c>
      <c r="F203" s="36" t="s">
        <v>525</v>
      </c>
      <c r="G203" s="37"/>
      <c r="H203" s="37"/>
      <c r="I203" s="34" t="s">
        <v>2546</v>
      </c>
      <c r="J203" s="34" t="s">
        <v>2778</v>
      </c>
      <c r="K203" s="36" t="s">
        <v>1161</v>
      </c>
      <c r="L203" s="37"/>
      <c r="M203" s="37"/>
      <c r="N203" s="36" t="s">
        <v>2527</v>
      </c>
      <c r="O203" s="36" t="s">
        <v>2781</v>
      </c>
      <c r="P203" s="34"/>
    </row>
    <row r="204" spans="1:16" ht="15">
      <c r="A204" s="4" t="str">
        <f t="shared" si="6"/>
        <v>Belgium-2009-0-3-TJ</v>
      </c>
      <c r="B204" s="35" t="s">
        <v>1094</v>
      </c>
      <c r="C204" s="35">
        <v>2009</v>
      </c>
      <c r="D204" s="36" t="s">
        <v>530</v>
      </c>
      <c r="E204" s="36" t="s">
        <v>524</v>
      </c>
      <c r="F204" s="36" t="s">
        <v>525</v>
      </c>
      <c r="G204" s="37"/>
      <c r="H204" s="37"/>
      <c r="I204" s="34" t="s">
        <v>2546</v>
      </c>
      <c r="J204" s="34">
        <v>21710.430509144528</v>
      </c>
      <c r="K204" s="36" t="s">
        <v>1161</v>
      </c>
      <c r="L204" s="37"/>
      <c r="M204" s="37"/>
      <c r="N204" s="36" t="s">
        <v>2527</v>
      </c>
      <c r="O204" s="36" t="s">
        <v>2781</v>
      </c>
      <c r="P204" s="34"/>
    </row>
    <row r="205" spans="1:16" ht="15">
      <c r="A205" s="4" t="str">
        <f t="shared" si="6"/>
        <v>Bosnia and Herzegovina-2009-0-3-TJ</v>
      </c>
      <c r="B205" s="35" t="s">
        <v>1026</v>
      </c>
      <c r="C205" s="35">
        <v>2009</v>
      </c>
      <c r="D205" s="36" t="s">
        <v>530</v>
      </c>
      <c r="E205" s="36" t="s">
        <v>524</v>
      </c>
      <c r="F205" s="36" t="s">
        <v>525</v>
      </c>
      <c r="G205" s="37"/>
      <c r="H205" s="37"/>
      <c r="I205" s="34" t="s">
        <v>2546</v>
      </c>
      <c r="J205" s="34" t="s">
        <v>2778</v>
      </c>
      <c r="K205" s="36" t="s">
        <v>1161</v>
      </c>
      <c r="L205" s="37"/>
      <c r="M205" s="37"/>
      <c r="N205" s="36" t="s">
        <v>2527</v>
      </c>
      <c r="O205" s="36" t="s">
        <v>2781</v>
      </c>
      <c r="P205" s="34"/>
    </row>
    <row r="206" spans="1:16" ht="15">
      <c r="A206" s="4" t="str">
        <f t="shared" si="6"/>
        <v>Bulgaria-2009-0-3-TJ</v>
      </c>
      <c r="B206" s="35" t="s">
        <v>1027</v>
      </c>
      <c r="C206" s="35">
        <v>2009</v>
      </c>
      <c r="D206" s="36" t="s">
        <v>530</v>
      </c>
      <c r="E206" s="36" t="s">
        <v>524</v>
      </c>
      <c r="F206" s="36" t="s">
        <v>525</v>
      </c>
      <c r="G206" s="37"/>
      <c r="H206" s="37"/>
      <c r="I206" s="34" t="s">
        <v>2546</v>
      </c>
      <c r="J206" s="34" t="s">
        <v>2778</v>
      </c>
      <c r="K206" s="36" t="s">
        <v>1161</v>
      </c>
      <c r="L206" s="37"/>
      <c r="M206" s="37"/>
      <c r="N206" s="36" t="s">
        <v>2527</v>
      </c>
      <c r="O206" s="36" t="s">
        <v>2781</v>
      </c>
      <c r="P206" s="34"/>
    </row>
    <row r="207" spans="1:16" ht="15">
      <c r="A207" s="4" t="str">
        <f t="shared" si="6"/>
        <v>Canada-2009-0-3-TJ</v>
      </c>
      <c r="B207" s="35" t="s">
        <v>1150</v>
      </c>
      <c r="C207" s="35">
        <v>2009</v>
      </c>
      <c r="D207" s="36" t="s">
        <v>530</v>
      </c>
      <c r="E207" s="36" t="s">
        <v>524</v>
      </c>
      <c r="F207" s="36" t="s">
        <v>525</v>
      </c>
      <c r="G207" s="37"/>
      <c r="H207" s="37"/>
      <c r="I207" s="34" t="s">
        <v>2546</v>
      </c>
      <c r="J207" s="34">
        <v>403391.27012206003</v>
      </c>
      <c r="K207" s="36" t="s">
        <v>1161</v>
      </c>
      <c r="L207" s="37"/>
      <c r="M207" s="37"/>
      <c r="N207" s="36" t="s">
        <v>2527</v>
      </c>
      <c r="O207" s="36" t="s">
        <v>2781</v>
      </c>
      <c r="P207" s="34"/>
    </row>
    <row r="208" spans="1:16" ht="15">
      <c r="A208" s="4" t="str">
        <f t="shared" si="6"/>
        <v>Cyprus-2009-0-3-TJ</v>
      </c>
      <c r="B208" s="35" t="s">
        <v>1029</v>
      </c>
      <c r="C208" s="35">
        <v>2009</v>
      </c>
      <c r="D208" s="36" t="s">
        <v>530</v>
      </c>
      <c r="E208" s="36" t="s">
        <v>524</v>
      </c>
      <c r="F208" s="36" t="s">
        <v>525</v>
      </c>
      <c r="G208" s="37"/>
      <c r="H208" s="37"/>
      <c r="I208" s="34" t="s">
        <v>2546</v>
      </c>
      <c r="J208" s="34">
        <v>359.40473487679998</v>
      </c>
      <c r="K208" s="36" t="s">
        <v>1161</v>
      </c>
      <c r="L208" s="37"/>
      <c r="M208" s="37"/>
      <c r="N208" s="36" t="s">
        <v>2527</v>
      </c>
      <c r="O208" s="36" t="s">
        <v>2781</v>
      </c>
      <c r="P208" s="34"/>
    </row>
    <row r="209" spans="1:16" ht="15">
      <c r="A209" s="4" t="str">
        <f t="shared" si="6"/>
        <v>Czech Republic-2009-0-3-TJ</v>
      </c>
      <c r="B209" s="35" t="s">
        <v>1030</v>
      </c>
      <c r="C209" s="35">
        <v>2009</v>
      </c>
      <c r="D209" s="36" t="s">
        <v>530</v>
      </c>
      <c r="E209" s="36" t="s">
        <v>524</v>
      </c>
      <c r="F209" s="36" t="s">
        <v>525</v>
      </c>
      <c r="G209" s="37"/>
      <c r="H209" s="37"/>
      <c r="I209" s="34" t="s">
        <v>2546</v>
      </c>
      <c r="J209" s="34">
        <v>72233.150091499992</v>
      </c>
      <c r="K209" s="36" t="s">
        <v>1161</v>
      </c>
      <c r="L209" s="37"/>
      <c r="M209" s="37"/>
      <c r="N209" s="36" t="s">
        <v>2527</v>
      </c>
      <c r="O209" s="36" t="s">
        <v>2781</v>
      </c>
      <c r="P209" s="34"/>
    </row>
    <row r="210" spans="1:16" ht="15">
      <c r="A210" s="4" t="str">
        <f t="shared" si="6"/>
        <v>Denmark-2009-0-3-TJ</v>
      </c>
      <c r="B210" s="35" t="s">
        <v>1031</v>
      </c>
      <c r="C210" s="35">
        <v>2009</v>
      </c>
      <c r="D210" s="36" t="s">
        <v>530</v>
      </c>
      <c r="E210" s="36" t="s">
        <v>524</v>
      </c>
      <c r="F210" s="36" t="s">
        <v>525</v>
      </c>
      <c r="G210" s="37"/>
      <c r="H210" s="37"/>
      <c r="I210" s="34" t="s">
        <v>2546</v>
      </c>
      <c r="J210" s="34" t="s">
        <v>2778</v>
      </c>
      <c r="K210" s="36" t="s">
        <v>1161</v>
      </c>
      <c r="L210" s="37"/>
      <c r="M210" s="37"/>
      <c r="N210" s="36" t="s">
        <v>2527</v>
      </c>
      <c r="O210" s="36" t="s">
        <v>2781</v>
      </c>
      <c r="P210" s="34"/>
    </row>
    <row r="211" spans="1:16" ht="15">
      <c r="A211" s="4" t="str">
        <f t="shared" si="6"/>
        <v>Estonia-2009-0-3-TJ</v>
      </c>
      <c r="B211" s="35" t="s">
        <v>1032</v>
      </c>
      <c r="C211" s="35">
        <v>2009</v>
      </c>
      <c r="D211" s="36" t="s">
        <v>530</v>
      </c>
      <c r="E211" s="36" t="s">
        <v>524</v>
      </c>
      <c r="F211" s="36" t="s">
        <v>525</v>
      </c>
      <c r="G211" s="37"/>
      <c r="H211" s="37"/>
      <c r="I211" s="34" t="s">
        <v>2546</v>
      </c>
      <c r="J211" s="34">
        <v>36607.480255048504</v>
      </c>
      <c r="K211" s="36" t="s">
        <v>1161</v>
      </c>
      <c r="L211" s="37"/>
      <c r="M211" s="37"/>
      <c r="N211" s="36" t="s">
        <v>2527</v>
      </c>
      <c r="O211" s="36" t="s">
        <v>2781</v>
      </c>
    </row>
    <row r="212" spans="1:16" ht="15">
      <c r="A212" s="4" t="str">
        <f t="shared" si="6"/>
        <v>Finland-2009-0-3-TJ</v>
      </c>
      <c r="B212" s="35" t="s">
        <v>1033</v>
      </c>
      <c r="C212" s="35">
        <v>2009</v>
      </c>
      <c r="D212" s="36" t="s">
        <v>530</v>
      </c>
      <c r="E212" s="36" t="s">
        <v>524</v>
      </c>
      <c r="F212" s="36" t="s">
        <v>525</v>
      </c>
      <c r="G212" s="37"/>
      <c r="H212" s="37"/>
      <c r="I212" s="34" t="s">
        <v>2546</v>
      </c>
      <c r="J212" s="34">
        <v>260718.56652241288</v>
      </c>
      <c r="K212" s="36" t="s">
        <v>1161</v>
      </c>
      <c r="L212" s="37"/>
      <c r="M212" s="37"/>
      <c r="N212" s="36" t="s">
        <v>2527</v>
      </c>
      <c r="O212" s="36" t="s">
        <v>2781</v>
      </c>
    </row>
    <row r="213" spans="1:16" ht="15">
      <c r="A213" s="4" t="str">
        <f t="shared" si="6"/>
        <v>France-2009-0-3-TJ</v>
      </c>
      <c r="B213" s="35" t="s">
        <v>1034</v>
      </c>
      <c r="C213" s="35">
        <v>2009</v>
      </c>
      <c r="D213" s="36" t="s">
        <v>530</v>
      </c>
      <c r="E213" s="36" t="s">
        <v>524</v>
      </c>
      <c r="F213" s="36" t="s">
        <v>525</v>
      </c>
      <c r="G213" s="37"/>
      <c r="H213" s="37"/>
      <c r="I213" s="34" t="s">
        <v>2546</v>
      </c>
      <c r="J213" s="34">
        <v>412831.94451183378</v>
      </c>
      <c r="K213" s="36" t="s">
        <v>1161</v>
      </c>
      <c r="L213" s="37"/>
      <c r="M213" s="37"/>
      <c r="N213" s="36" t="s">
        <v>2527</v>
      </c>
      <c r="O213" s="36" t="s">
        <v>2781</v>
      </c>
    </row>
    <row r="214" spans="1:16" ht="15">
      <c r="A214" s="4" t="str">
        <f t="shared" si="6"/>
        <v>Germany-2009-0-3-TJ</v>
      </c>
      <c r="B214" s="35" t="s">
        <v>1035</v>
      </c>
      <c r="C214" s="35">
        <v>2009</v>
      </c>
      <c r="D214" s="36" t="s">
        <v>530</v>
      </c>
      <c r="E214" s="36" t="s">
        <v>524</v>
      </c>
      <c r="F214" s="36" t="s">
        <v>525</v>
      </c>
      <c r="G214" s="37"/>
      <c r="H214" s="37"/>
      <c r="I214" s="34" t="s">
        <v>2546</v>
      </c>
      <c r="J214" s="34">
        <v>433332.14783867454</v>
      </c>
      <c r="K214" s="36" t="s">
        <v>1161</v>
      </c>
      <c r="L214" s="37"/>
      <c r="M214" s="37"/>
      <c r="N214" s="36" t="s">
        <v>2527</v>
      </c>
      <c r="O214" s="36" t="s">
        <v>2781</v>
      </c>
    </row>
    <row r="215" spans="1:16" ht="15">
      <c r="A215" s="4" t="str">
        <f t="shared" si="6"/>
        <v>Iceland-2009-0-3-TJ</v>
      </c>
      <c r="B215" s="35" t="s">
        <v>1156</v>
      </c>
      <c r="C215" s="35">
        <v>2009</v>
      </c>
      <c r="D215" s="36" t="s">
        <v>530</v>
      </c>
      <c r="E215" s="36" t="s">
        <v>524</v>
      </c>
      <c r="F215" s="36" t="s">
        <v>525</v>
      </c>
      <c r="G215" s="37"/>
      <c r="H215" s="37"/>
      <c r="I215" s="34" t="s">
        <v>2546</v>
      </c>
      <c r="J215" s="34" t="s">
        <v>2778</v>
      </c>
      <c r="K215" s="36" t="s">
        <v>1161</v>
      </c>
      <c r="L215" s="37"/>
      <c r="M215" s="37"/>
      <c r="N215" s="36" t="s">
        <v>2527</v>
      </c>
      <c r="O215" s="36" t="s">
        <v>2781</v>
      </c>
    </row>
    <row r="216" spans="1:16" ht="15">
      <c r="A216" s="4" t="str">
        <f t="shared" si="6"/>
        <v>Ireland-2009-0-3-TJ</v>
      </c>
      <c r="B216" s="35" t="s">
        <v>1038</v>
      </c>
      <c r="C216" s="35">
        <v>2009</v>
      </c>
      <c r="D216" s="36" t="s">
        <v>530</v>
      </c>
      <c r="E216" s="36" t="s">
        <v>524</v>
      </c>
      <c r="F216" s="36" t="s">
        <v>525</v>
      </c>
      <c r="G216" s="37"/>
      <c r="H216" s="37"/>
      <c r="I216" s="34" t="s">
        <v>2546</v>
      </c>
      <c r="J216" s="34">
        <v>6209.6023022500003</v>
      </c>
      <c r="K216" s="36" t="s">
        <v>1161</v>
      </c>
      <c r="L216" s="37"/>
      <c r="M216" s="37"/>
      <c r="N216" s="36" t="s">
        <v>2527</v>
      </c>
      <c r="O216" s="36" t="s">
        <v>2781</v>
      </c>
    </row>
    <row r="217" spans="1:16" ht="15">
      <c r="A217" s="4" t="str">
        <f t="shared" si="6"/>
        <v>Italy-2009-0-3-TJ</v>
      </c>
      <c r="B217" s="35" t="s">
        <v>1040</v>
      </c>
      <c r="C217" s="35">
        <v>2009</v>
      </c>
      <c r="D217" s="36" t="s">
        <v>530</v>
      </c>
      <c r="E217" s="36" t="s">
        <v>524</v>
      </c>
      <c r="F217" s="36" t="s">
        <v>525</v>
      </c>
      <c r="G217" s="37"/>
      <c r="H217" s="37"/>
      <c r="I217" s="34" t="s">
        <v>2546</v>
      </c>
      <c r="J217" s="34">
        <v>101838.41841600001</v>
      </c>
      <c r="K217" s="36" t="s">
        <v>1161</v>
      </c>
      <c r="L217" s="37"/>
      <c r="M217" s="37"/>
      <c r="N217" s="36" t="s">
        <v>2527</v>
      </c>
      <c r="O217" s="36" t="s">
        <v>2781</v>
      </c>
    </row>
    <row r="218" spans="1:16" ht="15">
      <c r="A218" s="4" t="str">
        <f t="shared" si="6"/>
        <v>Latvia-2009-0-3-TJ</v>
      </c>
      <c r="B218" s="35" t="s">
        <v>1041</v>
      </c>
      <c r="C218" s="35">
        <v>2009</v>
      </c>
      <c r="D218" s="36" t="s">
        <v>530</v>
      </c>
      <c r="E218" s="36" t="s">
        <v>524</v>
      </c>
      <c r="F218" s="36" t="s">
        <v>525</v>
      </c>
      <c r="G218" s="37"/>
      <c r="H218" s="37"/>
      <c r="I218" s="34" t="s">
        <v>2546</v>
      </c>
      <c r="J218" s="34" t="s">
        <v>2778</v>
      </c>
      <c r="K218" s="36" t="s">
        <v>1161</v>
      </c>
      <c r="L218" s="37"/>
      <c r="M218" s="37"/>
      <c r="N218" s="36" t="s">
        <v>2527</v>
      </c>
      <c r="O218" s="36" t="s">
        <v>2781</v>
      </c>
    </row>
    <row r="219" spans="1:16" ht="15">
      <c r="A219" s="4" t="str">
        <f t="shared" si="6"/>
        <v>Liechtenstein-2009-0-3-TJ</v>
      </c>
      <c r="B219" s="35" t="s">
        <v>1042</v>
      </c>
      <c r="C219" s="35">
        <v>2009</v>
      </c>
      <c r="D219" s="36" t="s">
        <v>530</v>
      </c>
      <c r="E219" s="36" t="s">
        <v>524</v>
      </c>
      <c r="F219" s="36" t="s">
        <v>525</v>
      </c>
      <c r="G219" s="37"/>
      <c r="H219" s="37"/>
      <c r="I219" s="34" t="s">
        <v>2546</v>
      </c>
      <c r="J219" s="34">
        <v>272.47838736900002</v>
      </c>
      <c r="K219" s="36" t="s">
        <v>1161</v>
      </c>
      <c r="L219" s="37"/>
      <c r="M219" s="37"/>
      <c r="N219" s="36" t="s">
        <v>2527</v>
      </c>
      <c r="O219" s="36" t="s">
        <v>2781</v>
      </c>
    </row>
    <row r="220" spans="1:16" ht="15">
      <c r="A220" s="4" t="str">
        <f t="shared" si="6"/>
        <v>Lithuania-2009-0-3-TJ</v>
      </c>
      <c r="B220" s="35" t="s">
        <v>1043</v>
      </c>
      <c r="C220" s="35">
        <v>2009</v>
      </c>
      <c r="D220" s="36" t="s">
        <v>530</v>
      </c>
      <c r="E220" s="36" t="s">
        <v>524</v>
      </c>
      <c r="F220" s="36" t="s">
        <v>525</v>
      </c>
      <c r="G220" s="37"/>
      <c r="H220" s="37"/>
      <c r="I220" s="34" t="s">
        <v>2546</v>
      </c>
      <c r="J220" s="34">
        <v>29030.945750899999</v>
      </c>
      <c r="K220" s="36" t="s">
        <v>1161</v>
      </c>
      <c r="L220" s="37"/>
      <c r="M220" s="37"/>
      <c r="N220" s="36" t="s">
        <v>2527</v>
      </c>
      <c r="O220" s="36" t="s">
        <v>2781</v>
      </c>
    </row>
    <row r="221" spans="1:16" ht="15">
      <c r="A221" s="4" t="str">
        <f t="shared" si="6"/>
        <v>Luxembourg-2009-0-3-TJ</v>
      </c>
      <c r="B221" s="35" t="s">
        <v>1044</v>
      </c>
      <c r="C221" s="35">
        <v>2009</v>
      </c>
      <c r="D221" s="36" t="s">
        <v>530</v>
      </c>
      <c r="E221" s="36" t="s">
        <v>524</v>
      </c>
      <c r="F221" s="36" t="s">
        <v>525</v>
      </c>
      <c r="G221" s="37"/>
      <c r="H221" s="37"/>
      <c r="I221" s="34" t="s">
        <v>2546</v>
      </c>
      <c r="J221" s="34">
        <v>3265.4939049799</v>
      </c>
      <c r="K221" s="36" t="s">
        <v>1161</v>
      </c>
      <c r="L221" s="37"/>
      <c r="M221" s="37"/>
      <c r="N221" s="36" t="s">
        <v>2527</v>
      </c>
      <c r="O221" s="36" t="s">
        <v>2781</v>
      </c>
    </row>
    <row r="222" spans="1:16" ht="15">
      <c r="A222" s="4" t="str">
        <f t="shared" si="6"/>
        <v>Netherlands-2009-0-3-TJ</v>
      </c>
      <c r="B222" s="35" t="s">
        <v>1045</v>
      </c>
      <c r="C222" s="35">
        <v>2009</v>
      </c>
      <c r="D222" s="36" t="s">
        <v>530</v>
      </c>
      <c r="E222" s="36" t="s">
        <v>524</v>
      </c>
      <c r="F222" s="36" t="s">
        <v>525</v>
      </c>
      <c r="G222" s="37"/>
      <c r="H222" s="37"/>
      <c r="I222" s="34" t="s">
        <v>2546</v>
      </c>
      <c r="J222" s="34" t="s">
        <v>2778</v>
      </c>
      <c r="K222" s="36" t="s">
        <v>1161</v>
      </c>
      <c r="L222" s="37"/>
      <c r="M222" s="37"/>
      <c r="N222" s="36" t="s">
        <v>2527</v>
      </c>
      <c r="O222" s="36" t="s">
        <v>2781</v>
      </c>
    </row>
    <row r="223" spans="1:16" ht="15">
      <c r="A223" s="4" t="str">
        <f t="shared" si="6"/>
        <v>Norway-2009-0-3-TJ</v>
      </c>
      <c r="B223" s="35" t="s">
        <v>1046</v>
      </c>
      <c r="C223" s="35">
        <v>2009</v>
      </c>
      <c r="D223" s="36" t="s">
        <v>530</v>
      </c>
      <c r="E223" s="36" t="s">
        <v>524</v>
      </c>
      <c r="F223" s="36" t="s">
        <v>525</v>
      </c>
      <c r="G223" s="37"/>
      <c r="H223" s="37"/>
      <c r="I223" s="34" t="s">
        <v>2546</v>
      </c>
      <c r="J223" s="34">
        <v>40503.7157468</v>
      </c>
      <c r="K223" s="36" t="s">
        <v>1161</v>
      </c>
      <c r="L223" s="37"/>
      <c r="M223" s="37"/>
      <c r="N223" s="36" t="s">
        <v>2527</v>
      </c>
      <c r="O223" s="36" t="s">
        <v>2781</v>
      </c>
    </row>
    <row r="224" spans="1:16" ht="15">
      <c r="A224" s="4" t="str">
        <f t="shared" si="6"/>
        <v>Poland-2009-0-3-TJ</v>
      </c>
      <c r="B224" s="35" t="s">
        <v>1047</v>
      </c>
      <c r="C224" s="35">
        <v>2009</v>
      </c>
      <c r="D224" s="36" t="s">
        <v>530</v>
      </c>
      <c r="E224" s="36" t="s">
        <v>524</v>
      </c>
      <c r="F224" s="36" t="s">
        <v>525</v>
      </c>
      <c r="G224" s="37"/>
      <c r="H224" s="37"/>
      <c r="I224" s="34" t="s">
        <v>2546</v>
      </c>
      <c r="J224" s="34" t="s">
        <v>2778</v>
      </c>
      <c r="K224" s="36" t="s">
        <v>1161</v>
      </c>
      <c r="L224" s="37"/>
      <c r="M224" s="37"/>
      <c r="N224" s="36" t="s">
        <v>2527</v>
      </c>
      <c r="O224" s="36" t="s">
        <v>2781</v>
      </c>
    </row>
    <row r="225" spans="1:15" ht="15">
      <c r="A225" s="4" t="str">
        <f t="shared" si="6"/>
        <v>Romania-2009-0-3-TJ</v>
      </c>
      <c r="B225" s="35" t="s">
        <v>1049</v>
      </c>
      <c r="C225" s="35">
        <v>2009</v>
      </c>
      <c r="D225" s="36" t="s">
        <v>530</v>
      </c>
      <c r="E225" s="36" t="s">
        <v>524</v>
      </c>
      <c r="F225" s="36" t="s">
        <v>525</v>
      </c>
      <c r="G225" s="37"/>
      <c r="H225" s="37"/>
      <c r="I225" s="34" t="s">
        <v>2546</v>
      </c>
      <c r="J225" s="34" t="s">
        <v>2778</v>
      </c>
      <c r="K225" s="36" t="s">
        <v>1161</v>
      </c>
      <c r="L225" s="37"/>
      <c r="M225" s="37"/>
      <c r="N225" s="36" t="s">
        <v>2527</v>
      </c>
      <c r="O225" s="36" t="s">
        <v>2781</v>
      </c>
    </row>
    <row r="226" spans="1:15" ht="15">
      <c r="A226" s="4" t="str">
        <f t="shared" si="6"/>
        <v>Russian Federation-2009-0-3-TJ</v>
      </c>
      <c r="B226" s="35" t="s">
        <v>1145</v>
      </c>
      <c r="C226" s="35">
        <v>2009</v>
      </c>
      <c r="D226" s="36" t="s">
        <v>530</v>
      </c>
      <c r="E226" s="36" t="s">
        <v>524</v>
      </c>
      <c r="F226" s="36" t="s">
        <v>525</v>
      </c>
      <c r="G226" s="37"/>
      <c r="H226" s="37"/>
      <c r="I226" s="34" t="s">
        <v>2546</v>
      </c>
      <c r="J226" s="34">
        <v>628111.75507740001</v>
      </c>
      <c r="K226" s="36" t="s">
        <v>1161</v>
      </c>
      <c r="L226" s="37"/>
      <c r="M226" s="37"/>
      <c r="N226" s="36" t="s">
        <v>2527</v>
      </c>
      <c r="O226" s="36" t="s">
        <v>2781</v>
      </c>
    </row>
    <row r="227" spans="1:15" ht="15">
      <c r="A227" s="4" t="str">
        <f t="shared" si="6"/>
        <v>Serbia-2009-0-3-TJ</v>
      </c>
      <c r="B227" s="35" t="s">
        <v>1129</v>
      </c>
      <c r="C227" s="35">
        <v>2009</v>
      </c>
      <c r="D227" s="36" t="s">
        <v>530</v>
      </c>
      <c r="E227" s="36" t="s">
        <v>524</v>
      </c>
      <c r="F227" s="36" t="s">
        <v>525</v>
      </c>
      <c r="G227" s="37"/>
      <c r="H227" s="37"/>
      <c r="I227" s="34" t="s">
        <v>2546</v>
      </c>
      <c r="J227" s="34">
        <v>63661.734261320002</v>
      </c>
      <c r="K227" s="36" t="s">
        <v>1161</v>
      </c>
      <c r="L227" s="37"/>
      <c r="M227" s="37"/>
      <c r="N227" s="36" t="s">
        <v>2527</v>
      </c>
      <c r="O227" s="36" t="s">
        <v>2781</v>
      </c>
    </row>
    <row r="228" spans="1:15" ht="15">
      <c r="A228" s="4" t="str">
        <f t="shared" si="6"/>
        <v>Slovak Republic-2009-0-3-TJ</v>
      </c>
      <c r="B228" s="35" t="s">
        <v>1231</v>
      </c>
      <c r="C228" s="35">
        <v>2009</v>
      </c>
      <c r="D228" s="36" t="s">
        <v>530</v>
      </c>
      <c r="E228" s="36" t="s">
        <v>524</v>
      </c>
      <c r="F228" s="36" t="s">
        <v>525</v>
      </c>
      <c r="G228" s="37"/>
      <c r="H228" s="37"/>
      <c r="I228" s="34" t="s">
        <v>2546</v>
      </c>
      <c r="J228" s="34">
        <v>28055.290733791993</v>
      </c>
      <c r="K228" s="36" t="s">
        <v>1161</v>
      </c>
      <c r="L228" s="37"/>
      <c r="M228" s="37"/>
      <c r="N228" s="36" t="s">
        <v>2527</v>
      </c>
      <c r="O228" s="36" t="s">
        <v>2781</v>
      </c>
    </row>
    <row r="229" spans="1:15" ht="15">
      <c r="A229" s="4" t="str">
        <f t="shared" si="6"/>
        <v>Slovenia-2009-0-3-TJ</v>
      </c>
      <c r="B229" s="35" t="s">
        <v>1131</v>
      </c>
      <c r="C229" s="35">
        <v>2009</v>
      </c>
      <c r="D229" s="36" t="s">
        <v>530</v>
      </c>
      <c r="E229" s="36" t="s">
        <v>524</v>
      </c>
      <c r="F229" s="36" t="s">
        <v>525</v>
      </c>
      <c r="G229" s="37"/>
      <c r="H229" s="37"/>
      <c r="I229" s="34" t="s">
        <v>2546</v>
      </c>
      <c r="J229" s="34">
        <v>19296.330394729201</v>
      </c>
      <c r="K229" s="36" t="s">
        <v>1161</v>
      </c>
      <c r="L229" s="37"/>
      <c r="M229" s="37"/>
      <c r="N229" s="36" t="s">
        <v>2527</v>
      </c>
      <c r="O229" s="36" t="s">
        <v>2781</v>
      </c>
    </row>
    <row r="230" spans="1:15" ht="15">
      <c r="A230" s="4" t="str">
        <f t="shared" si="6"/>
        <v>Sweden-2009-0-3-TJ</v>
      </c>
      <c r="B230" s="35" t="s">
        <v>1133</v>
      </c>
      <c r="C230" s="35">
        <v>2009</v>
      </c>
      <c r="D230" s="36" t="s">
        <v>530</v>
      </c>
      <c r="E230" s="36" t="s">
        <v>524</v>
      </c>
      <c r="F230" s="36" t="s">
        <v>525</v>
      </c>
      <c r="G230" s="37"/>
      <c r="H230" s="37"/>
      <c r="I230" s="34" t="s">
        <v>2546</v>
      </c>
      <c r="J230" s="34">
        <v>420339.78248071205</v>
      </c>
      <c r="K230" s="36" t="s">
        <v>1161</v>
      </c>
      <c r="L230" s="37"/>
      <c r="M230" s="37"/>
      <c r="N230" s="36" t="s">
        <v>2527</v>
      </c>
      <c r="O230" s="36" t="s">
        <v>2781</v>
      </c>
    </row>
    <row r="231" spans="1:15" ht="15">
      <c r="A231" s="4" t="str">
        <f t="shared" si="6"/>
        <v>Switzerland-2009-0-3-TJ</v>
      </c>
      <c r="B231" s="35" t="s">
        <v>1134</v>
      </c>
      <c r="C231" s="35">
        <v>2009</v>
      </c>
      <c r="D231" s="36" t="s">
        <v>530</v>
      </c>
      <c r="E231" s="36" t="s">
        <v>524</v>
      </c>
      <c r="F231" s="36" t="s">
        <v>525</v>
      </c>
      <c r="G231" s="37"/>
      <c r="H231" s="37"/>
      <c r="I231" s="34" t="s">
        <v>2546</v>
      </c>
      <c r="J231" s="34">
        <v>44958.793284877902</v>
      </c>
      <c r="K231" s="36" t="s">
        <v>1161</v>
      </c>
      <c r="L231" s="37"/>
      <c r="M231" s="37"/>
      <c r="N231" s="36" t="s">
        <v>2527</v>
      </c>
      <c r="O231" s="36" t="s">
        <v>2781</v>
      </c>
    </row>
    <row r="232" spans="1:15" ht="15">
      <c r="A232" s="4" t="str">
        <f t="shared" si="6"/>
        <v>Turkey-2009-0-3-TJ</v>
      </c>
      <c r="B232" s="35" t="s">
        <v>1136</v>
      </c>
      <c r="C232" s="35">
        <v>2009</v>
      </c>
      <c r="D232" s="36" t="s">
        <v>530</v>
      </c>
      <c r="E232" s="36" t="s">
        <v>524</v>
      </c>
      <c r="F232" s="36" t="s">
        <v>525</v>
      </c>
      <c r="G232" s="37"/>
      <c r="H232" s="37"/>
      <c r="I232" s="34" t="s">
        <v>2546</v>
      </c>
      <c r="J232" s="34" t="s">
        <v>2778</v>
      </c>
      <c r="K232" s="36" t="s">
        <v>1161</v>
      </c>
      <c r="L232" s="37"/>
      <c r="M232" s="37"/>
      <c r="N232" s="36" t="s">
        <v>2527</v>
      </c>
      <c r="O232" s="36" t="s">
        <v>2781</v>
      </c>
    </row>
    <row r="233" spans="1:15" ht="15">
      <c r="A233" s="4" t="str">
        <f t="shared" si="6"/>
        <v>Ukraine-2009-0-3-TJ</v>
      </c>
      <c r="B233" s="35" t="s">
        <v>1148</v>
      </c>
      <c r="C233" s="35">
        <v>2009</v>
      </c>
      <c r="D233" s="36" t="s">
        <v>530</v>
      </c>
      <c r="E233" s="36" t="s">
        <v>524</v>
      </c>
      <c r="F233" s="36" t="s">
        <v>525</v>
      </c>
      <c r="G233" s="37"/>
      <c r="H233" s="37"/>
      <c r="I233" s="34" t="s">
        <v>2546</v>
      </c>
      <c r="J233" s="34" t="s">
        <v>2778</v>
      </c>
      <c r="K233" s="36" t="s">
        <v>1161</v>
      </c>
      <c r="L233" s="37"/>
      <c r="M233" s="37"/>
      <c r="N233" s="36" t="s">
        <v>2527</v>
      </c>
      <c r="O233" s="36" t="s">
        <v>2781</v>
      </c>
    </row>
    <row r="234" spans="1:15" ht="15">
      <c r="A234" s="4" t="str">
        <f t="shared" si="6"/>
        <v>United Kingdom-2009-0-3-TJ</v>
      </c>
      <c r="B234" s="35" t="s">
        <v>1137</v>
      </c>
      <c r="C234" s="35">
        <v>2009</v>
      </c>
      <c r="D234" s="36" t="s">
        <v>530</v>
      </c>
      <c r="E234" s="36" t="s">
        <v>524</v>
      </c>
      <c r="F234" s="36" t="s">
        <v>525</v>
      </c>
      <c r="G234" s="37"/>
      <c r="H234" s="37"/>
      <c r="I234" s="34" t="s">
        <v>2546</v>
      </c>
      <c r="J234" s="34">
        <v>42818.419154700001</v>
      </c>
      <c r="K234" s="36" t="s">
        <v>1161</v>
      </c>
      <c r="L234" s="37"/>
      <c r="M234" s="37"/>
      <c r="N234" s="36" t="s">
        <v>2527</v>
      </c>
      <c r="O234" s="36" t="s">
        <v>2781</v>
      </c>
    </row>
    <row r="235" spans="1:15" ht="15">
      <c r="A235" s="4" t="str">
        <f t="shared" si="6"/>
        <v>United States-2009-0-3-TJ</v>
      </c>
      <c r="B235" s="35" t="s">
        <v>1151</v>
      </c>
      <c r="C235" s="35">
        <v>2009</v>
      </c>
      <c r="D235" s="36" t="s">
        <v>530</v>
      </c>
      <c r="E235" s="36" t="s">
        <v>524</v>
      </c>
      <c r="F235" s="36" t="s">
        <v>525</v>
      </c>
      <c r="G235" s="37"/>
      <c r="H235" s="37"/>
      <c r="I235" s="34" t="s">
        <v>2546</v>
      </c>
      <c r="J235" s="34">
        <v>2674480.8473949456</v>
      </c>
      <c r="K235" s="36" t="s">
        <v>1161</v>
      </c>
      <c r="L235" s="37"/>
      <c r="M235" s="37"/>
      <c r="N235" s="36" t="s">
        <v>2527</v>
      </c>
      <c r="O235" s="36" t="s">
        <v>2781</v>
      </c>
    </row>
    <row r="236" spans="1:15" ht="15">
      <c r="A236" s="4" t="str">
        <f t="shared" si="6"/>
        <v>Albania-2011-0-4-TJ</v>
      </c>
      <c r="B236" s="35" t="s">
        <v>1092</v>
      </c>
      <c r="C236" s="35">
        <v>2011</v>
      </c>
      <c r="D236" s="36" t="s">
        <v>1245</v>
      </c>
      <c r="E236" s="36" t="s">
        <v>524</v>
      </c>
      <c r="F236" s="36" t="s">
        <v>525</v>
      </c>
      <c r="G236" s="37"/>
      <c r="H236" s="37"/>
      <c r="I236" s="34" t="s">
        <v>2546</v>
      </c>
      <c r="J236" s="34">
        <v>9774.0822400000052</v>
      </c>
      <c r="K236" s="36" t="s">
        <v>1161</v>
      </c>
      <c r="L236" s="37"/>
      <c r="M236" s="37"/>
      <c r="N236" s="36" t="s">
        <v>2527</v>
      </c>
      <c r="O236" s="36" t="s">
        <v>2782</v>
      </c>
    </row>
    <row r="237" spans="1:15" ht="15">
      <c r="A237" s="4" t="str">
        <f t="shared" si="6"/>
        <v>Armenia-2011-0-4-TJ</v>
      </c>
      <c r="B237" s="35" t="s">
        <v>1138</v>
      </c>
      <c r="C237" s="35">
        <v>2011</v>
      </c>
      <c r="D237" s="36" t="s">
        <v>1245</v>
      </c>
      <c r="E237" s="36" t="s">
        <v>524</v>
      </c>
      <c r="F237" s="36" t="s">
        <v>525</v>
      </c>
      <c r="G237" s="37"/>
      <c r="H237" s="37"/>
      <c r="I237" s="34" t="s">
        <v>2546</v>
      </c>
      <c r="J237" s="34">
        <v>17478.350990340401</v>
      </c>
      <c r="K237" s="36" t="s">
        <v>1161</v>
      </c>
      <c r="L237" s="37"/>
      <c r="M237" s="37"/>
      <c r="N237" s="36" t="s">
        <v>2527</v>
      </c>
      <c r="O237" s="36" t="s">
        <v>2782</v>
      </c>
    </row>
    <row r="238" spans="1:15" ht="15">
      <c r="A238" s="4" t="str">
        <f t="shared" si="6"/>
        <v>Austria-2011-0-4-TJ</v>
      </c>
      <c r="B238" s="35" t="s">
        <v>1093</v>
      </c>
      <c r="C238" s="35">
        <v>2011</v>
      </c>
      <c r="D238" s="36" t="s">
        <v>1245</v>
      </c>
      <c r="E238" s="36" t="s">
        <v>524</v>
      </c>
      <c r="F238" s="36" t="s">
        <v>525</v>
      </c>
      <c r="G238" s="37"/>
      <c r="H238" s="37"/>
      <c r="I238" s="34" t="s">
        <v>2546</v>
      </c>
      <c r="J238" s="34">
        <v>202530.79178817756</v>
      </c>
      <c r="K238" s="36" t="s">
        <v>1161</v>
      </c>
      <c r="L238" s="37"/>
      <c r="M238" s="37"/>
      <c r="N238" s="36" t="s">
        <v>2527</v>
      </c>
      <c r="O238" s="36" t="s">
        <v>2782</v>
      </c>
    </row>
    <row r="239" spans="1:15" ht="15">
      <c r="A239" s="4" t="str">
        <f t="shared" si="6"/>
        <v>Belarus-2011-0-4-TJ</v>
      </c>
      <c r="B239" s="35" t="s">
        <v>1140</v>
      </c>
      <c r="C239" s="35">
        <v>2011</v>
      </c>
      <c r="D239" s="36" t="s">
        <v>1245</v>
      </c>
      <c r="E239" s="36" t="s">
        <v>524</v>
      </c>
      <c r="F239" s="36" t="s">
        <v>525</v>
      </c>
      <c r="G239" s="37"/>
      <c r="H239" s="37"/>
      <c r="I239" s="34" t="s">
        <v>2546</v>
      </c>
      <c r="J239" s="34" t="s">
        <v>2778</v>
      </c>
      <c r="K239" s="36" t="s">
        <v>1161</v>
      </c>
      <c r="L239" s="37"/>
      <c r="M239" s="37"/>
      <c r="N239" s="36" t="s">
        <v>2527</v>
      </c>
      <c r="O239" s="36" t="s">
        <v>2782</v>
      </c>
    </row>
    <row r="240" spans="1:15" ht="15">
      <c r="A240" s="4" t="str">
        <f t="shared" si="6"/>
        <v>Belgium-2011-0-4-TJ</v>
      </c>
      <c r="B240" s="35" t="s">
        <v>1094</v>
      </c>
      <c r="C240" s="35">
        <v>2011</v>
      </c>
      <c r="D240" s="36" t="s">
        <v>1245</v>
      </c>
      <c r="E240" s="36" t="s">
        <v>524</v>
      </c>
      <c r="F240" s="36" t="s">
        <v>525</v>
      </c>
      <c r="G240" s="37"/>
      <c r="H240" s="37"/>
      <c r="I240" s="34" t="s">
        <v>2546</v>
      </c>
      <c r="J240" s="34" t="s">
        <v>2778</v>
      </c>
      <c r="K240" s="36" t="s">
        <v>1161</v>
      </c>
      <c r="L240" s="37"/>
      <c r="M240" s="37"/>
      <c r="N240" s="36" t="s">
        <v>2527</v>
      </c>
      <c r="O240" s="36" t="s">
        <v>2782</v>
      </c>
    </row>
    <row r="241" spans="1:15" ht="15">
      <c r="A241" s="4" t="str">
        <f t="shared" si="6"/>
        <v>Bosnia and Herzegovina-2011-0-4-TJ</v>
      </c>
      <c r="B241" s="35" t="s">
        <v>1026</v>
      </c>
      <c r="C241" s="35">
        <v>2011</v>
      </c>
      <c r="D241" s="36" t="s">
        <v>1245</v>
      </c>
      <c r="E241" s="36" t="s">
        <v>524</v>
      </c>
      <c r="F241" s="36" t="s">
        <v>525</v>
      </c>
      <c r="G241" s="37"/>
      <c r="H241" s="37"/>
      <c r="I241" s="34" t="s">
        <v>2546</v>
      </c>
      <c r="J241" s="34">
        <v>9913.2799254812817</v>
      </c>
      <c r="K241" s="36" t="s">
        <v>1161</v>
      </c>
      <c r="L241" s="37"/>
      <c r="M241" s="37"/>
      <c r="N241" s="36" t="s">
        <v>2527</v>
      </c>
      <c r="O241" s="36" t="s">
        <v>2782</v>
      </c>
    </row>
    <row r="242" spans="1:15" ht="15">
      <c r="A242" s="4" t="str">
        <f t="shared" si="6"/>
        <v>Bulgaria-2011-0-4-TJ</v>
      </c>
      <c r="B242" s="35" t="s">
        <v>1027</v>
      </c>
      <c r="C242" s="35">
        <v>2011</v>
      </c>
      <c r="D242" s="36" t="s">
        <v>1245</v>
      </c>
      <c r="E242" s="36" t="s">
        <v>524</v>
      </c>
      <c r="F242" s="36" t="s">
        <v>525</v>
      </c>
      <c r="G242" s="37"/>
      <c r="H242" s="37"/>
      <c r="I242" s="34" t="s">
        <v>2546</v>
      </c>
      <c r="J242" s="34" t="s">
        <v>2778</v>
      </c>
      <c r="K242" s="36" t="s">
        <v>1161</v>
      </c>
      <c r="L242" s="37"/>
      <c r="M242" s="37"/>
      <c r="N242" s="36" t="s">
        <v>2527</v>
      </c>
      <c r="O242" s="36" t="s">
        <v>2782</v>
      </c>
    </row>
    <row r="243" spans="1:15" ht="15">
      <c r="A243" s="4" t="str">
        <f t="shared" si="6"/>
        <v>Canada-2011-0-4-TJ</v>
      </c>
      <c r="B243" s="35" t="s">
        <v>1150</v>
      </c>
      <c r="C243" s="35">
        <v>2011</v>
      </c>
      <c r="D243" s="36" t="s">
        <v>1245</v>
      </c>
      <c r="E243" s="36" t="s">
        <v>524</v>
      </c>
      <c r="F243" s="36" t="s">
        <v>525</v>
      </c>
      <c r="G243" s="37"/>
      <c r="H243" s="37"/>
      <c r="I243" s="34" t="s">
        <v>2546</v>
      </c>
      <c r="J243" s="34">
        <v>605809.67801058001</v>
      </c>
      <c r="K243" s="36" t="s">
        <v>1161</v>
      </c>
      <c r="L243" s="37"/>
      <c r="M243" s="37"/>
      <c r="N243" s="36" t="s">
        <v>2527</v>
      </c>
      <c r="O243" s="36" t="s">
        <v>2782</v>
      </c>
    </row>
    <row r="244" spans="1:15" ht="15">
      <c r="A244" s="4" t="str">
        <f t="shared" si="6"/>
        <v>Cyprus-2011-0-4-TJ</v>
      </c>
      <c r="B244" s="35" t="s">
        <v>1029</v>
      </c>
      <c r="C244" s="35">
        <v>2011</v>
      </c>
      <c r="D244" s="36" t="s">
        <v>1245</v>
      </c>
      <c r="E244" s="36" t="s">
        <v>524</v>
      </c>
      <c r="F244" s="36" t="s">
        <v>525</v>
      </c>
      <c r="G244" s="37"/>
      <c r="H244" s="37"/>
      <c r="I244" s="34" t="s">
        <v>2546</v>
      </c>
      <c r="J244" s="34">
        <v>443.254828417</v>
      </c>
      <c r="K244" s="36" t="s">
        <v>1161</v>
      </c>
      <c r="L244" s="37"/>
      <c r="M244" s="37"/>
      <c r="N244" s="36" t="s">
        <v>2527</v>
      </c>
      <c r="O244" s="36" t="s">
        <v>2782</v>
      </c>
    </row>
    <row r="245" spans="1:15" ht="15">
      <c r="A245" s="4" t="str">
        <f t="shared" si="6"/>
        <v>Czech Republic-2011-0-4-TJ</v>
      </c>
      <c r="B245" s="35" t="s">
        <v>1030</v>
      </c>
      <c r="C245" s="35">
        <v>2011</v>
      </c>
      <c r="D245" s="36" t="s">
        <v>1245</v>
      </c>
      <c r="E245" s="36" t="s">
        <v>524</v>
      </c>
      <c r="F245" s="36" t="s">
        <v>525</v>
      </c>
      <c r="G245" s="37"/>
      <c r="H245" s="37"/>
      <c r="I245" s="34" t="s">
        <v>2546</v>
      </c>
      <c r="J245" s="34">
        <v>78368.080403900007</v>
      </c>
      <c r="K245" s="36" t="s">
        <v>1161</v>
      </c>
      <c r="L245" s="37"/>
      <c r="M245" s="37"/>
      <c r="N245" s="36" t="s">
        <v>2527</v>
      </c>
      <c r="O245" s="36" t="s">
        <v>2782</v>
      </c>
    </row>
    <row r="246" spans="1:15" ht="15">
      <c r="A246" s="4" t="str">
        <f t="shared" si="6"/>
        <v>Denmark-2011-0-4-TJ</v>
      </c>
      <c r="B246" s="35" t="s">
        <v>1031</v>
      </c>
      <c r="C246" s="35">
        <v>2011</v>
      </c>
      <c r="D246" s="36" t="s">
        <v>1245</v>
      </c>
      <c r="E246" s="36" t="s">
        <v>524</v>
      </c>
      <c r="F246" s="36" t="s">
        <v>525</v>
      </c>
      <c r="G246" s="37"/>
      <c r="H246" s="37"/>
      <c r="I246" s="34" t="s">
        <v>2546</v>
      </c>
      <c r="J246" s="34">
        <v>63978.184567500008</v>
      </c>
      <c r="K246" s="36" t="s">
        <v>1161</v>
      </c>
      <c r="L246" s="37"/>
      <c r="M246" s="37"/>
      <c r="N246" s="36" t="s">
        <v>2527</v>
      </c>
      <c r="O246" s="36" t="s">
        <v>2782</v>
      </c>
    </row>
    <row r="247" spans="1:15" ht="15">
      <c r="A247" s="4" t="str">
        <f t="shared" si="6"/>
        <v>Estonia-2011-0-4-TJ</v>
      </c>
      <c r="B247" s="35" t="s">
        <v>1032</v>
      </c>
      <c r="C247" s="35">
        <v>2011</v>
      </c>
      <c r="D247" s="36" t="s">
        <v>1245</v>
      </c>
      <c r="E247" s="36" t="s">
        <v>524</v>
      </c>
      <c r="F247" s="36" t="s">
        <v>525</v>
      </c>
      <c r="G247" s="37"/>
      <c r="H247" s="37"/>
      <c r="I247" s="34" t="s">
        <v>2546</v>
      </c>
      <c r="J247" s="34">
        <v>39554.555693727212</v>
      </c>
      <c r="K247" s="36" t="s">
        <v>1161</v>
      </c>
      <c r="L247" s="37"/>
      <c r="M247" s="37"/>
      <c r="N247" s="36" t="s">
        <v>2527</v>
      </c>
      <c r="O247" s="36" t="s">
        <v>2782</v>
      </c>
    </row>
    <row r="248" spans="1:15" ht="15">
      <c r="A248" s="4" t="str">
        <f t="shared" si="6"/>
        <v>Finland-2011-0-4-TJ</v>
      </c>
      <c r="B248" s="35" t="s">
        <v>1033</v>
      </c>
      <c r="C248" s="35">
        <v>2011</v>
      </c>
      <c r="D248" s="36" t="s">
        <v>1245</v>
      </c>
      <c r="E248" s="36" t="s">
        <v>524</v>
      </c>
      <c r="F248" s="36" t="s">
        <v>525</v>
      </c>
      <c r="G248" s="37"/>
      <c r="H248" s="37"/>
      <c r="I248" s="34" t="s">
        <v>2546</v>
      </c>
      <c r="J248" s="34">
        <v>318241.20533137384</v>
      </c>
      <c r="K248" s="36" t="s">
        <v>1161</v>
      </c>
      <c r="L248" s="37"/>
      <c r="M248" s="37"/>
      <c r="N248" s="36" t="s">
        <v>2527</v>
      </c>
      <c r="O248" s="36" t="s">
        <v>2782</v>
      </c>
    </row>
    <row r="249" spans="1:15" ht="15">
      <c r="A249" s="4" t="str">
        <f t="shared" si="6"/>
        <v>France-2011-0-4-TJ</v>
      </c>
      <c r="B249" s="35" t="s">
        <v>1034</v>
      </c>
      <c r="C249" s="35">
        <v>2011</v>
      </c>
      <c r="D249" s="36" t="s">
        <v>1245</v>
      </c>
      <c r="E249" s="36" t="s">
        <v>524</v>
      </c>
      <c r="F249" s="36" t="s">
        <v>525</v>
      </c>
      <c r="G249" s="37"/>
      <c r="H249" s="37"/>
      <c r="I249" s="34" t="s">
        <v>2546</v>
      </c>
      <c r="J249" s="34">
        <v>386073.29910498997</v>
      </c>
      <c r="K249" s="36" t="s">
        <v>1161</v>
      </c>
      <c r="L249" s="37"/>
      <c r="M249" s="37"/>
      <c r="N249" s="36" t="s">
        <v>2527</v>
      </c>
      <c r="O249" s="36" t="s">
        <v>2782</v>
      </c>
    </row>
    <row r="250" spans="1:15" ht="15">
      <c r="A250" s="4" t="str">
        <f t="shared" si="6"/>
        <v>Germany-2011-0-4-TJ</v>
      </c>
      <c r="B250" s="35" t="s">
        <v>1035</v>
      </c>
      <c r="C250" s="35">
        <v>2011</v>
      </c>
      <c r="D250" s="36" t="s">
        <v>1245</v>
      </c>
      <c r="E250" s="36" t="s">
        <v>524</v>
      </c>
      <c r="F250" s="36" t="s">
        <v>525</v>
      </c>
      <c r="G250" s="37"/>
      <c r="H250" s="37"/>
      <c r="I250" s="34" t="s">
        <v>2546</v>
      </c>
      <c r="J250" s="34">
        <v>566779.13745612069</v>
      </c>
      <c r="K250" s="36" t="s">
        <v>1161</v>
      </c>
      <c r="L250" s="37"/>
      <c r="M250" s="37"/>
      <c r="N250" s="36" t="s">
        <v>2527</v>
      </c>
      <c r="O250" s="36" t="s">
        <v>2782</v>
      </c>
    </row>
    <row r="251" spans="1:15" ht="15">
      <c r="A251" s="4" t="str">
        <f t="shared" si="6"/>
        <v>Iceland-2011-0-4-TJ</v>
      </c>
      <c r="B251" s="35" t="s">
        <v>1156</v>
      </c>
      <c r="C251" s="35">
        <v>2011</v>
      </c>
      <c r="D251" s="36" t="s">
        <v>1245</v>
      </c>
      <c r="E251" s="36" t="s">
        <v>524</v>
      </c>
      <c r="F251" s="36" t="s">
        <v>525</v>
      </c>
      <c r="G251" s="37"/>
      <c r="H251" s="37"/>
      <c r="I251" s="34" t="s">
        <v>2546</v>
      </c>
      <c r="J251" s="34">
        <v>170.45355479300002</v>
      </c>
      <c r="K251" s="36" t="s">
        <v>1161</v>
      </c>
      <c r="L251" s="37"/>
      <c r="M251" s="37"/>
      <c r="N251" s="36" t="s">
        <v>2527</v>
      </c>
      <c r="O251" s="36" t="s">
        <v>2782</v>
      </c>
    </row>
    <row r="252" spans="1:15" ht="15">
      <c r="A252" s="4" t="str">
        <f t="shared" si="6"/>
        <v>Ireland-2011-0-4-TJ</v>
      </c>
      <c r="B252" s="35" t="s">
        <v>1038</v>
      </c>
      <c r="C252" s="35">
        <v>2011</v>
      </c>
      <c r="D252" s="36" t="s">
        <v>1245</v>
      </c>
      <c r="E252" s="36" t="s">
        <v>524</v>
      </c>
      <c r="F252" s="36" t="s">
        <v>525</v>
      </c>
      <c r="G252" s="37"/>
      <c r="H252" s="37"/>
      <c r="I252" s="34" t="s">
        <v>2546</v>
      </c>
      <c r="J252" s="34">
        <v>6132.6488502966622</v>
      </c>
      <c r="K252" s="36" t="s">
        <v>1161</v>
      </c>
      <c r="L252" s="37"/>
      <c r="M252" s="37"/>
      <c r="N252" s="36" t="s">
        <v>2527</v>
      </c>
      <c r="O252" s="36" t="s">
        <v>2782</v>
      </c>
    </row>
    <row r="253" spans="1:15" ht="15">
      <c r="A253" s="4" t="str">
        <f t="shared" si="6"/>
        <v>Italy-2011-0-4-TJ</v>
      </c>
      <c r="B253" s="35" t="s">
        <v>1040</v>
      </c>
      <c r="C253" s="35">
        <v>2011</v>
      </c>
      <c r="D253" s="36" t="s">
        <v>1245</v>
      </c>
      <c r="E253" s="36" t="s">
        <v>524</v>
      </c>
      <c r="F253" s="36" t="s">
        <v>525</v>
      </c>
      <c r="G253" s="37"/>
      <c r="H253" s="37"/>
      <c r="I253" s="34" t="s">
        <v>2546</v>
      </c>
      <c r="J253" s="34">
        <v>101848.11731299201</v>
      </c>
      <c r="K253" s="36" t="s">
        <v>1161</v>
      </c>
      <c r="L253" s="37"/>
      <c r="M253" s="37"/>
      <c r="N253" s="36" t="s">
        <v>2527</v>
      </c>
      <c r="O253" s="36" t="s">
        <v>2782</v>
      </c>
    </row>
    <row r="254" spans="1:15" ht="15">
      <c r="A254" s="4" t="str">
        <f t="shared" si="6"/>
        <v>Latvia-2011-0-4-TJ</v>
      </c>
      <c r="B254" s="35" t="s">
        <v>1041</v>
      </c>
      <c r="C254" s="35">
        <v>2011</v>
      </c>
      <c r="D254" s="36" t="s">
        <v>1245</v>
      </c>
      <c r="E254" s="36" t="s">
        <v>524</v>
      </c>
      <c r="F254" s="36" t="s">
        <v>525</v>
      </c>
      <c r="G254" s="37"/>
      <c r="H254" s="37"/>
      <c r="I254" s="34" t="s">
        <v>2546</v>
      </c>
      <c r="J254" s="34" t="s">
        <v>2778</v>
      </c>
      <c r="K254" s="36" t="s">
        <v>1161</v>
      </c>
      <c r="L254" s="37"/>
      <c r="M254" s="37"/>
      <c r="N254" s="36" t="s">
        <v>2527</v>
      </c>
      <c r="O254" s="36" t="s">
        <v>2782</v>
      </c>
    </row>
    <row r="255" spans="1:15" ht="15">
      <c r="A255" s="4" t="str">
        <f t="shared" si="6"/>
        <v>Liechtenstein-2011-0-4-TJ</v>
      </c>
      <c r="B255" s="35" t="s">
        <v>1042</v>
      </c>
      <c r="C255" s="35">
        <v>2011</v>
      </c>
      <c r="D255" s="36" t="s">
        <v>1245</v>
      </c>
      <c r="E255" s="36" t="s">
        <v>524</v>
      </c>
      <c r="F255" s="36" t="s">
        <v>525</v>
      </c>
      <c r="G255" s="37"/>
      <c r="H255" s="37"/>
      <c r="I255" s="34" t="s">
        <v>2546</v>
      </c>
      <c r="J255" s="34" t="s">
        <v>2778</v>
      </c>
      <c r="K255" s="36" t="s">
        <v>1161</v>
      </c>
      <c r="L255" s="37"/>
      <c r="M255" s="37"/>
      <c r="N255" s="36" t="s">
        <v>2527</v>
      </c>
      <c r="O255" s="36" t="s">
        <v>2782</v>
      </c>
    </row>
    <row r="256" spans="1:15" ht="15">
      <c r="A256" s="4" t="str">
        <f t="shared" si="6"/>
        <v>Lithuania-2011-0-4-TJ</v>
      </c>
      <c r="B256" s="35" t="s">
        <v>1043</v>
      </c>
      <c r="C256" s="35">
        <v>2011</v>
      </c>
      <c r="D256" s="36" t="s">
        <v>1245</v>
      </c>
      <c r="E256" s="36" t="s">
        <v>524</v>
      </c>
      <c r="F256" s="36" t="s">
        <v>525</v>
      </c>
      <c r="G256" s="37"/>
      <c r="H256" s="37"/>
      <c r="I256" s="34" t="s">
        <v>2546</v>
      </c>
      <c r="J256" s="34" t="s">
        <v>2778</v>
      </c>
      <c r="K256" s="36" t="s">
        <v>1161</v>
      </c>
      <c r="L256" s="37"/>
      <c r="M256" s="37"/>
      <c r="N256" s="36" t="s">
        <v>2527</v>
      </c>
      <c r="O256" s="36" t="s">
        <v>2782</v>
      </c>
    </row>
    <row r="257" spans="1:15" ht="15">
      <c r="A257" s="4" t="str">
        <f t="shared" si="6"/>
        <v>Luxembourg-2011-0-4-TJ</v>
      </c>
      <c r="B257" s="35" t="s">
        <v>1044</v>
      </c>
      <c r="C257" s="35">
        <v>2011</v>
      </c>
      <c r="D257" s="36" t="s">
        <v>1245</v>
      </c>
      <c r="E257" s="36" t="s">
        <v>524</v>
      </c>
      <c r="F257" s="36" t="s">
        <v>525</v>
      </c>
      <c r="G257" s="37"/>
      <c r="H257" s="37"/>
      <c r="I257" s="34" t="s">
        <v>2546</v>
      </c>
      <c r="J257" s="34">
        <v>2882.8136828824704</v>
      </c>
      <c r="K257" s="36" t="s">
        <v>1161</v>
      </c>
      <c r="L257" s="37"/>
      <c r="M257" s="37"/>
      <c r="N257" s="36" t="s">
        <v>2527</v>
      </c>
      <c r="O257" s="36" t="s">
        <v>2782</v>
      </c>
    </row>
    <row r="258" spans="1:15" ht="15">
      <c r="A258" s="4" t="str">
        <f t="shared" si="6"/>
        <v>Netherlands-2011-0-4-TJ</v>
      </c>
      <c r="B258" s="35" t="s">
        <v>1045</v>
      </c>
      <c r="C258" s="35">
        <v>2011</v>
      </c>
      <c r="D258" s="36" t="s">
        <v>1245</v>
      </c>
      <c r="E258" s="36" t="s">
        <v>524</v>
      </c>
      <c r="F258" s="36" t="s">
        <v>525</v>
      </c>
      <c r="G258" s="37"/>
      <c r="H258" s="37"/>
      <c r="I258" s="34" t="s">
        <v>2546</v>
      </c>
      <c r="J258" s="34">
        <v>43847.02898925</v>
      </c>
      <c r="K258" s="36" t="s">
        <v>1161</v>
      </c>
      <c r="L258" s="37"/>
      <c r="M258" s="37"/>
      <c r="N258" s="36" t="s">
        <v>2527</v>
      </c>
      <c r="O258" s="36" t="s">
        <v>2782</v>
      </c>
    </row>
    <row r="259" spans="1:15" ht="15">
      <c r="A259" s="4" t="str">
        <f t="shared" si="6"/>
        <v>Norway-2011-0-4-TJ</v>
      </c>
      <c r="B259" s="35" t="s">
        <v>1046</v>
      </c>
      <c r="C259" s="35">
        <v>2011</v>
      </c>
      <c r="D259" s="36" t="s">
        <v>1245</v>
      </c>
      <c r="E259" s="36" t="s">
        <v>524</v>
      </c>
      <c r="F259" s="36" t="s">
        <v>525</v>
      </c>
      <c r="G259" s="37"/>
      <c r="H259" s="37"/>
      <c r="I259" s="34" t="s">
        <v>2546</v>
      </c>
      <c r="J259" s="34">
        <v>49439.330073099998</v>
      </c>
      <c r="K259" s="36" t="s">
        <v>1161</v>
      </c>
      <c r="L259" s="37"/>
      <c r="M259" s="37"/>
      <c r="N259" s="36" t="s">
        <v>2527</v>
      </c>
      <c r="O259" s="36" t="s">
        <v>2782</v>
      </c>
    </row>
    <row r="260" spans="1:15" ht="15">
      <c r="A260" s="4" t="str">
        <f t="shared" si="6"/>
        <v>Poland-2011-0-4-TJ</v>
      </c>
      <c r="B260" s="35" t="s">
        <v>1047</v>
      </c>
      <c r="C260" s="35">
        <v>2011</v>
      </c>
      <c r="D260" s="36" t="s">
        <v>1245</v>
      </c>
      <c r="E260" s="36" t="s">
        <v>524</v>
      </c>
      <c r="F260" s="36" t="s">
        <v>525</v>
      </c>
      <c r="G260" s="37"/>
      <c r="H260" s="37"/>
      <c r="I260" s="34" t="s">
        <v>2546</v>
      </c>
      <c r="J260" s="34">
        <v>84230.105277284194</v>
      </c>
      <c r="K260" s="36" t="s">
        <v>1161</v>
      </c>
      <c r="L260" s="37"/>
      <c r="M260" s="37"/>
      <c r="N260" s="36" t="s">
        <v>2527</v>
      </c>
      <c r="O260" s="36" t="s">
        <v>2782</v>
      </c>
    </row>
    <row r="261" spans="1:15" ht="15">
      <c r="A261" s="4" t="str">
        <f t="shared" si="6"/>
        <v>Romania-2011-0-4-TJ</v>
      </c>
      <c r="B261" s="35" t="s">
        <v>1049</v>
      </c>
      <c r="C261" s="35">
        <v>2011</v>
      </c>
      <c r="D261" s="36" t="s">
        <v>1245</v>
      </c>
      <c r="E261" s="36" t="s">
        <v>524</v>
      </c>
      <c r="F261" s="36" t="s">
        <v>525</v>
      </c>
      <c r="G261" s="37"/>
      <c r="H261" s="37"/>
      <c r="I261" s="34" t="s">
        <v>2546</v>
      </c>
      <c r="J261" s="34">
        <v>151565.47153539999</v>
      </c>
      <c r="K261" s="36" t="s">
        <v>1161</v>
      </c>
      <c r="L261" s="37"/>
      <c r="M261" s="37"/>
      <c r="N261" s="36" t="s">
        <v>2527</v>
      </c>
      <c r="O261" s="36" t="s">
        <v>2782</v>
      </c>
    </row>
    <row r="262" spans="1:15" ht="15">
      <c r="A262" s="4" t="str">
        <f t="shared" si="6"/>
        <v>Russian Federation-2011-0-4-TJ</v>
      </c>
      <c r="B262" s="35" t="s">
        <v>1145</v>
      </c>
      <c r="C262" s="35">
        <v>2011</v>
      </c>
      <c r="D262" s="36" t="s">
        <v>1245</v>
      </c>
      <c r="E262" s="36" t="s">
        <v>524</v>
      </c>
      <c r="F262" s="36" t="s">
        <v>525</v>
      </c>
      <c r="G262" s="37"/>
      <c r="H262" s="37"/>
      <c r="I262" s="34" t="s">
        <v>2546</v>
      </c>
      <c r="J262" s="34" t="s">
        <v>2778</v>
      </c>
      <c r="K262" s="36" t="s">
        <v>1161</v>
      </c>
      <c r="L262" s="37"/>
      <c r="M262" s="37"/>
      <c r="N262" s="36" t="s">
        <v>2527</v>
      </c>
      <c r="O262" s="36" t="s">
        <v>2782</v>
      </c>
    </row>
    <row r="263" spans="1:15" ht="15">
      <c r="A263" s="4" t="str">
        <f t="shared" si="6"/>
        <v>Serbia-2011-0-4-TJ</v>
      </c>
      <c r="B263" s="35" t="s">
        <v>1129</v>
      </c>
      <c r="C263" s="35">
        <v>2011</v>
      </c>
      <c r="D263" s="36" t="s">
        <v>1245</v>
      </c>
      <c r="E263" s="36" t="s">
        <v>524</v>
      </c>
      <c r="F263" s="36" t="s">
        <v>525</v>
      </c>
      <c r="G263" s="37"/>
      <c r="H263" s="37"/>
      <c r="I263" s="34" t="s">
        <v>2546</v>
      </c>
      <c r="J263" s="34">
        <v>59490.003443900008</v>
      </c>
      <c r="K263" s="36" t="s">
        <v>1161</v>
      </c>
      <c r="L263" s="37"/>
      <c r="M263" s="37"/>
      <c r="N263" s="36" t="s">
        <v>2527</v>
      </c>
      <c r="O263" s="36" t="s">
        <v>2782</v>
      </c>
    </row>
    <row r="264" spans="1:15" ht="15">
      <c r="A264" s="4" t="str">
        <f t="shared" si="6"/>
        <v>Slovak Republic-2011-0-4-TJ</v>
      </c>
      <c r="B264" s="35" t="s">
        <v>1231</v>
      </c>
      <c r="C264" s="35">
        <v>2011</v>
      </c>
      <c r="D264" s="36" t="s">
        <v>1245</v>
      </c>
      <c r="E264" s="36" t="s">
        <v>524</v>
      </c>
      <c r="F264" s="36" t="s">
        <v>525</v>
      </c>
      <c r="G264" s="37"/>
      <c r="H264" s="37"/>
      <c r="I264" s="34" t="s">
        <v>2546</v>
      </c>
      <c r="J264" s="34">
        <v>47455.504881016997</v>
      </c>
      <c r="K264" s="36" t="s">
        <v>1161</v>
      </c>
      <c r="L264" s="37"/>
      <c r="M264" s="37"/>
      <c r="N264" s="36" t="s">
        <v>2527</v>
      </c>
      <c r="O264" s="36" t="s">
        <v>2782</v>
      </c>
    </row>
    <row r="265" spans="1:15" ht="15">
      <c r="A265" s="4" t="str">
        <f t="shared" ref="A265:A298" si="7">B265&amp;"-"&amp;C265&amp;"-"&amp;D265&amp;"-"&amp;I265</f>
        <v>Slovenia-2011-0-4-TJ</v>
      </c>
      <c r="B265" s="35" t="s">
        <v>1131</v>
      </c>
      <c r="C265" s="35">
        <v>2011</v>
      </c>
      <c r="D265" s="36" t="s">
        <v>1245</v>
      </c>
      <c r="E265" s="36" t="s">
        <v>524</v>
      </c>
      <c r="F265" s="36" t="s">
        <v>525</v>
      </c>
      <c r="G265" s="37"/>
      <c r="H265" s="37"/>
      <c r="I265" s="34" t="s">
        <v>2546</v>
      </c>
      <c r="J265" s="34">
        <v>23772.910809402576</v>
      </c>
      <c r="K265" s="36" t="s">
        <v>1161</v>
      </c>
      <c r="L265" s="37"/>
      <c r="M265" s="37"/>
      <c r="N265" s="36" t="s">
        <v>2527</v>
      </c>
      <c r="O265" s="36" t="s">
        <v>2782</v>
      </c>
    </row>
    <row r="266" spans="1:15" ht="15">
      <c r="A266" s="4" t="str">
        <f t="shared" si="7"/>
        <v>Sweden-2011-0-4-TJ</v>
      </c>
      <c r="B266" s="35" t="s">
        <v>1133</v>
      </c>
      <c r="C266" s="35">
        <v>2011</v>
      </c>
      <c r="D266" s="36" t="s">
        <v>1245</v>
      </c>
      <c r="E266" s="36" t="s">
        <v>524</v>
      </c>
      <c r="F266" s="36" t="s">
        <v>525</v>
      </c>
      <c r="G266" s="37"/>
      <c r="H266" s="37"/>
      <c r="I266" s="34" t="s">
        <v>2546</v>
      </c>
      <c r="J266" s="34">
        <v>421645.41448740003</v>
      </c>
      <c r="K266" s="36" t="s">
        <v>1161</v>
      </c>
      <c r="L266" s="37"/>
      <c r="M266" s="37"/>
      <c r="N266" s="36" t="s">
        <v>2527</v>
      </c>
      <c r="O266" s="36" t="s">
        <v>2782</v>
      </c>
    </row>
    <row r="267" spans="1:15" ht="15">
      <c r="A267" s="4" t="str">
        <f t="shared" si="7"/>
        <v>Switzerland-2011-0-4-TJ</v>
      </c>
      <c r="B267" s="35" t="s">
        <v>1134</v>
      </c>
      <c r="C267" s="35">
        <v>2011</v>
      </c>
      <c r="D267" s="36" t="s">
        <v>1245</v>
      </c>
      <c r="E267" s="36" t="s">
        <v>524</v>
      </c>
      <c r="F267" s="36" t="s">
        <v>525</v>
      </c>
      <c r="G267" s="37"/>
      <c r="H267" s="37"/>
      <c r="I267" s="34" t="s">
        <v>2546</v>
      </c>
      <c r="J267" s="34">
        <v>44237.250341970648</v>
      </c>
      <c r="K267" s="36" t="s">
        <v>1161</v>
      </c>
      <c r="L267" s="37"/>
      <c r="M267" s="37"/>
      <c r="N267" s="36" t="s">
        <v>2527</v>
      </c>
      <c r="O267" s="36" t="s">
        <v>2782</v>
      </c>
    </row>
    <row r="268" spans="1:15" ht="15">
      <c r="A268" s="4" t="str">
        <f t="shared" si="7"/>
        <v>Turkey-2011-0-4-TJ</v>
      </c>
      <c r="B268" s="35" t="s">
        <v>1136</v>
      </c>
      <c r="C268" s="35">
        <v>2011</v>
      </c>
      <c r="D268" s="36" t="s">
        <v>1245</v>
      </c>
      <c r="E268" s="36" t="s">
        <v>524</v>
      </c>
      <c r="F268" s="36" t="s">
        <v>525</v>
      </c>
      <c r="G268" s="37"/>
      <c r="H268" s="37"/>
      <c r="I268" s="34" t="s">
        <v>2546</v>
      </c>
      <c r="J268" s="34">
        <v>180870.29392069898</v>
      </c>
      <c r="K268" s="36" t="s">
        <v>1161</v>
      </c>
      <c r="L268" s="37"/>
      <c r="M268" s="37"/>
      <c r="N268" s="36" t="s">
        <v>2527</v>
      </c>
      <c r="O268" s="36" t="s">
        <v>2782</v>
      </c>
    </row>
    <row r="269" spans="1:15" ht="15">
      <c r="A269" s="4" t="str">
        <f t="shared" si="7"/>
        <v>Ukraine-2011-0-4-TJ</v>
      </c>
      <c r="B269" s="35" t="s">
        <v>1148</v>
      </c>
      <c r="C269" s="35">
        <v>2011</v>
      </c>
      <c r="D269" s="36" t="s">
        <v>1245</v>
      </c>
      <c r="E269" s="36" t="s">
        <v>524</v>
      </c>
      <c r="F269" s="36" t="s">
        <v>525</v>
      </c>
      <c r="G269" s="37"/>
      <c r="H269" s="37"/>
      <c r="I269" s="34" t="s">
        <v>2546</v>
      </c>
      <c r="J269" s="34">
        <v>51266.797398615607</v>
      </c>
      <c r="K269" s="36" t="s">
        <v>1161</v>
      </c>
      <c r="L269" s="37"/>
      <c r="M269" s="37"/>
      <c r="N269" s="36" t="s">
        <v>2527</v>
      </c>
      <c r="O269" s="36" t="s">
        <v>2782</v>
      </c>
    </row>
    <row r="270" spans="1:15" ht="15">
      <c r="A270" s="4" t="str">
        <f t="shared" si="7"/>
        <v>United Kingdom-2011-0-4-TJ</v>
      </c>
      <c r="B270" s="35" t="s">
        <v>1137</v>
      </c>
      <c r="C270" s="35">
        <v>2011</v>
      </c>
      <c r="D270" s="36" t="s">
        <v>1245</v>
      </c>
      <c r="E270" s="36" t="s">
        <v>524</v>
      </c>
      <c r="F270" s="36" t="s">
        <v>525</v>
      </c>
      <c r="G270" s="37"/>
      <c r="H270" s="37"/>
      <c r="I270" s="34" t="s">
        <v>2546</v>
      </c>
      <c r="J270" s="34">
        <v>89557.475929399996</v>
      </c>
      <c r="K270" s="36" t="s">
        <v>1161</v>
      </c>
      <c r="L270" s="37"/>
      <c r="M270" s="37"/>
      <c r="N270" s="36" t="s">
        <v>2527</v>
      </c>
      <c r="O270" s="36" t="s">
        <v>2782</v>
      </c>
    </row>
    <row r="271" spans="1:15" ht="15">
      <c r="A271" s="4" t="str">
        <f t="shared" si="7"/>
        <v>United States-2011-0-4-TJ</v>
      </c>
      <c r="B271" s="35" t="s">
        <v>1151</v>
      </c>
      <c r="C271" s="35">
        <v>2011</v>
      </c>
      <c r="D271" s="36" t="s">
        <v>1245</v>
      </c>
      <c r="E271" s="36" t="s">
        <v>524</v>
      </c>
      <c r="F271" s="36" t="s">
        <v>525</v>
      </c>
      <c r="G271" s="37"/>
      <c r="H271" s="37"/>
      <c r="I271" s="34" t="s">
        <v>2546</v>
      </c>
      <c r="J271" s="34">
        <v>2080974.6370055322</v>
      </c>
      <c r="K271" s="36" t="s">
        <v>1161</v>
      </c>
      <c r="L271" s="37"/>
      <c r="M271" s="37"/>
      <c r="N271" s="36" t="s">
        <v>2527</v>
      </c>
      <c r="O271" s="36" t="s">
        <v>2782</v>
      </c>
    </row>
    <row r="272" spans="1:15" ht="15">
      <c r="A272" s="4" t="str">
        <f t="shared" si="7"/>
        <v>Armenia-2013-0-5-TJ</v>
      </c>
      <c r="B272" s="35" t="s">
        <v>1138</v>
      </c>
      <c r="C272" s="35">
        <v>2013</v>
      </c>
      <c r="D272" s="36" t="s">
        <v>2204</v>
      </c>
      <c r="E272" s="36" t="s">
        <v>524</v>
      </c>
      <c r="F272" s="36" t="s">
        <v>525</v>
      </c>
      <c r="G272" s="37"/>
      <c r="H272" s="37"/>
      <c r="I272" s="34" t="s">
        <v>2546</v>
      </c>
      <c r="J272" s="34">
        <v>13023.723781526232</v>
      </c>
      <c r="K272" s="36" t="s">
        <v>1161</v>
      </c>
      <c r="L272" s="37"/>
      <c r="M272" s="37"/>
      <c r="N272" s="36" t="s">
        <v>2527</v>
      </c>
      <c r="O272" s="36" t="s">
        <v>2783</v>
      </c>
    </row>
    <row r="273" spans="1:15" ht="15">
      <c r="A273" s="4" t="str">
        <f t="shared" si="7"/>
        <v>Austria-2013-0-5-TJ</v>
      </c>
      <c r="B273" s="35" t="s">
        <v>1093</v>
      </c>
      <c r="C273" s="35">
        <v>2013</v>
      </c>
      <c r="D273" s="36" t="s">
        <v>2204</v>
      </c>
      <c r="E273" s="36" t="s">
        <v>524</v>
      </c>
      <c r="F273" s="36" t="s">
        <v>525</v>
      </c>
      <c r="G273" s="37"/>
      <c r="H273" s="37"/>
      <c r="I273" s="34" t="s">
        <v>2546</v>
      </c>
      <c r="J273" s="34">
        <v>201221.52821567468</v>
      </c>
      <c r="K273" s="36" t="s">
        <v>1161</v>
      </c>
      <c r="L273" s="37"/>
      <c r="M273" s="37"/>
      <c r="N273" s="36" t="s">
        <v>2527</v>
      </c>
      <c r="O273" s="36" t="s">
        <v>2783</v>
      </c>
    </row>
    <row r="274" spans="1:15" ht="15">
      <c r="A274" s="4" t="str">
        <f t="shared" si="7"/>
        <v>Azerbaijan-2013-0-5-TJ</v>
      </c>
      <c r="B274" s="35" t="s">
        <v>1139</v>
      </c>
      <c r="C274" s="35">
        <v>2013</v>
      </c>
      <c r="D274" s="36" t="s">
        <v>2204</v>
      </c>
      <c r="E274" s="36" t="s">
        <v>524</v>
      </c>
      <c r="F274" s="36" t="s">
        <v>525</v>
      </c>
      <c r="G274" s="37"/>
      <c r="H274" s="37"/>
      <c r="I274" s="34" t="s">
        <v>2546</v>
      </c>
      <c r="J274" s="34">
        <v>3423.3777348000003</v>
      </c>
      <c r="K274" s="36" t="s">
        <v>1161</v>
      </c>
      <c r="L274" s="37"/>
      <c r="M274" s="37"/>
      <c r="N274" s="36" t="s">
        <v>2527</v>
      </c>
      <c r="O274" s="36" t="s">
        <v>2783</v>
      </c>
    </row>
    <row r="275" spans="1:15" ht="15">
      <c r="A275" s="4" t="str">
        <f t="shared" si="7"/>
        <v>Bosnia and Herzegovina-2013-0-5-TJ</v>
      </c>
      <c r="B275" s="35" t="s">
        <v>1026</v>
      </c>
      <c r="C275" s="35">
        <v>2013</v>
      </c>
      <c r="D275" s="36" t="s">
        <v>2204</v>
      </c>
      <c r="E275" s="36" t="s">
        <v>524</v>
      </c>
      <c r="F275" s="36" t="s">
        <v>525</v>
      </c>
      <c r="G275" s="37"/>
      <c r="H275" s="37"/>
      <c r="I275" s="34" t="s">
        <v>2546</v>
      </c>
      <c r="J275" s="34">
        <v>12267.843682681932</v>
      </c>
      <c r="K275" s="36" t="s">
        <v>1161</v>
      </c>
      <c r="L275" s="37"/>
      <c r="M275" s="37"/>
      <c r="N275" s="36" t="s">
        <v>2527</v>
      </c>
      <c r="O275" s="36" t="s">
        <v>2783</v>
      </c>
    </row>
    <row r="276" spans="1:15" ht="15">
      <c r="A276" s="4" t="str">
        <f t="shared" si="7"/>
        <v>Canada-2013-0-5-TJ</v>
      </c>
      <c r="B276" s="35" t="s">
        <v>1150</v>
      </c>
      <c r="C276" s="35">
        <v>2013</v>
      </c>
      <c r="D276" s="36" t="s">
        <v>2204</v>
      </c>
      <c r="E276" s="36" t="s">
        <v>524</v>
      </c>
      <c r="F276" s="36" t="s">
        <v>525</v>
      </c>
      <c r="G276" s="37"/>
      <c r="H276" s="37"/>
      <c r="I276" s="34" t="s">
        <v>2546</v>
      </c>
      <c r="J276" s="34">
        <v>661130.66352220008</v>
      </c>
      <c r="K276" s="36" t="s">
        <v>1161</v>
      </c>
      <c r="L276" s="37"/>
      <c r="M276" s="37"/>
      <c r="N276" s="36" t="s">
        <v>2527</v>
      </c>
      <c r="O276" s="36" t="s">
        <v>2783</v>
      </c>
    </row>
    <row r="277" spans="1:15" ht="15">
      <c r="A277" s="4" t="str">
        <f t="shared" si="7"/>
        <v>Croatia-2013-0-5-TJ</v>
      </c>
      <c r="B277" s="35" t="s">
        <v>1028</v>
      </c>
      <c r="C277" s="35">
        <v>2013</v>
      </c>
      <c r="D277" s="36" t="s">
        <v>2204</v>
      </c>
      <c r="E277" s="36" t="s">
        <v>524</v>
      </c>
      <c r="F277" s="36" t="s">
        <v>525</v>
      </c>
      <c r="G277" s="37"/>
      <c r="H277" s="37"/>
      <c r="I277" s="34" t="s">
        <v>2546</v>
      </c>
      <c r="J277" s="34">
        <v>21732.659683646467</v>
      </c>
      <c r="K277" s="36" t="s">
        <v>1161</v>
      </c>
      <c r="L277" s="37"/>
      <c r="M277" s="37"/>
      <c r="N277" s="36" t="s">
        <v>2527</v>
      </c>
      <c r="O277" s="36" t="s">
        <v>2783</v>
      </c>
    </row>
    <row r="278" spans="1:15" ht="15">
      <c r="A278" s="4" t="str">
        <f t="shared" si="7"/>
        <v>Cyprus-2013-0-5-TJ</v>
      </c>
      <c r="B278" s="35" t="s">
        <v>1029</v>
      </c>
      <c r="C278" s="35">
        <v>2013</v>
      </c>
      <c r="D278" s="36" t="s">
        <v>2204</v>
      </c>
      <c r="E278" s="36" t="s">
        <v>524</v>
      </c>
      <c r="F278" s="36" t="s">
        <v>525</v>
      </c>
      <c r="G278" s="37"/>
      <c r="H278" s="37"/>
      <c r="I278" s="34" t="s">
        <v>2546</v>
      </c>
      <c r="J278" s="34">
        <v>497.32361549870001</v>
      </c>
      <c r="K278" s="36" t="s">
        <v>1161</v>
      </c>
      <c r="L278" s="37"/>
      <c r="M278" s="37"/>
      <c r="N278" s="36" t="s">
        <v>2527</v>
      </c>
      <c r="O278" s="36" t="s">
        <v>2783</v>
      </c>
    </row>
    <row r="279" spans="1:15" ht="15">
      <c r="A279" s="4" t="str">
        <f t="shared" si="7"/>
        <v>Czech Republic-2013-0-5-TJ</v>
      </c>
      <c r="B279" s="35" t="s">
        <v>1030</v>
      </c>
      <c r="C279" s="35">
        <v>2013</v>
      </c>
      <c r="D279" s="36" t="s">
        <v>2204</v>
      </c>
      <c r="E279" s="36" t="s">
        <v>524</v>
      </c>
      <c r="F279" s="36" t="s">
        <v>525</v>
      </c>
      <c r="G279" s="37"/>
      <c r="H279" s="37"/>
      <c r="I279" s="34" t="s">
        <v>2546</v>
      </c>
      <c r="J279" s="34">
        <v>88433.54422498752</v>
      </c>
      <c r="K279" s="36" t="s">
        <v>1161</v>
      </c>
      <c r="L279" s="37"/>
      <c r="M279" s="37"/>
      <c r="N279" s="36" t="s">
        <v>2527</v>
      </c>
      <c r="O279" s="36" t="s">
        <v>2783</v>
      </c>
    </row>
    <row r="280" spans="1:15" ht="15">
      <c r="A280" s="4" t="str">
        <f t="shared" si="7"/>
        <v>Denmark-2013-0-5-TJ</v>
      </c>
      <c r="B280" s="35" t="s">
        <v>1031</v>
      </c>
      <c r="C280" s="35">
        <v>2013</v>
      </c>
      <c r="D280" s="36" t="s">
        <v>2204</v>
      </c>
      <c r="E280" s="36" t="s">
        <v>524</v>
      </c>
      <c r="F280" s="36" t="s">
        <v>525</v>
      </c>
      <c r="G280" s="37"/>
      <c r="H280" s="37"/>
      <c r="I280" s="34" t="s">
        <v>2546</v>
      </c>
      <c r="J280" s="34">
        <v>91469.432014549995</v>
      </c>
      <c r="K280" s="36" t="s">
        <v>1161</v>
      </c>
      <c r="L280" s="37"/>
      <c r="M280" s="37"/>
      <c r="N280" s="36" t="s">
        <v>2527</v>
      </c>
      <c r="O280" s="36" t="s">
        <v>2783</v>
      </c>
    </row>
    <row r="281" spans="1:15" ht="15">
      <c r="A281" s="4" t="str">
        <f t="shared" si="7"/>
        <v>Estonia-2013-0-5-TJ</v>
      </c>
      <c r="B281" s="35" t="s">
        <v>1032</v>
      </c>
      <c r="C281" s="35">
        <v>2013</v>
      </c>
      <c r="D281" s="36" t="s">
        <v>2204</v>
      </c>
      <c r="E281" s="36" t="s">
        <v>524</v>
      </c>
      <c r="F281" s="36" t="s">
        <v>525</v>
      </c>
      <c r="G281" s="37"/>
      <c r="H281" s="37"/>
      <c r="I281" s="34" t="s">
        <v>2546</v>
      </c>
      <c r="J281" s="34">
        <v>42255.421798033385</v>
      </c>
      <c r="K281" s="36" t="s">
        <v>1161</v>
      </c>
      <c r="L281" s="37"/>
      <c r="M281" s="37"/>
      <c r="N281" s="36" t="s">
        <v>2527</v>
      </c>
      <c r="O281" s="36" t="s">
        <v>2783</v>
      </c>
    </row>
    <row r="282" spans="1:15" ht="15">
      <c r="A282" s="4" t="str">
        <f t="shared" si="7"/>
        <v>Finland-2013-0-5-TJ</v>
      </c>
      <c r="B282" s="35" t="s">
        <v>1033</v>
      </c>
      <c r="C282" s="35">
        <v>2013</v>
      </c>
      <c r="D282" s="36" t="s">
        <v>2204</v>
      </c>
      <c r="E282" s="36" t="s">
        <v>524</v>
      </c>
      <c r="F282" s="36" t="s">
        <v>525</v>
      </c>
      <c r="G282" s="37"/>
      <c r="H282" s="37"/>
      <c r="I282" s="34" t="s">
        <v>2546</v>
      </c>
      <c r="J282" s="34">
        <v>338172.57268037793</v>
      </c>
      <c r="K282" s="36" t="s">
        <v>1161</v>
      </c>
      <c r="L282" s="37"/>
      <c r="M282" s="37"/>
      <c r="N282" s="36" t="s">
        <v>2527</v>
      </c>
      <c r="O282" s="36" t="s">
        <v>2783</v>
      </c>
    </row>
    <row r="283" spans="1:15" ht="15">
      <c r="A283" s="4" t="str">
        <f t="shared" si="7"/>
        <v>France-2013-0-5-TJ</v>
      </c>
      <c r="B283" s="35" t="s">
        <v>1034</v>
      </c>
      <c r="C283" s="35">
        <v>2013</v>
      </c>
      <c r="D283" s="36" t="s">
        <v>2204</v>
      </c>
      <c r="E283" s="36" t="s">
        <v>524</v>
      </c>
      <c r="F283" s="36" t="s">
        <v>525</v>
      </c>
      <c r="G283" s="37"/>
      <c r="H283" s="37"/>
      <c r="I283" s="34" t="s">
        <v>2546</v>
      </c>
      <c r="J283" s="34">
        <v>474747.55819647998</v>
      </c>
      <c r="K283" s="36" t="s">
        <v>1161</v>
      </c>
      <c r="L283" s="37"/>
      <c r="M283" s="37"/>
      <c r="N283" s="36" t="s">
        <v>2527</v>
      </c>
      <c r="O283" s="36" t="s">
        <v>2783</v>
      </c>
    </row>
    <row r="284" spans="1:15" ht="15">
      <c r="A284" s="4" t="str">
        <f t="shared" si="7"/>
        <v>Germany-2013-0-5-TJ</v>
      </c>
      <c r="B284" s="35" t="s">
        <v>1035</v>
      </c>
      <c r="C284" s="35">
        <v>2013</v>
      </c>
      <c r="D284" s="36" t="s">
        <v>2204</v>
      </c>
      <c r="E284" s="36" t="s">
        <v>524</v>
      </c>
      <c r="F284" s="36" t="s">
        <v>525</v>
      </c>
      <c r="G284" s="37"/>
      <c r="H284" s="37"/>
      <c r="I284" s="34" t="s">
        <v>2546</v>
      </c>
      <c r="J284" s="34">
        <v>621716.48867464263</v>
      </c>
      <c r="K284" s="36" t="s">
        <v>1161</v>
      </c>
      <c r="L284" s="37"/>
      <c r="M284" s="37"/>
      <c r="N284" s="36" t="s">
        <v>2527</v>
      </c>
      <c r="O284" s="36" t="s">
        <v>2783</v>
      </c>
    </row>
    <row r="285" spans="1:15" ht="15">
      <c r="A285" s="4" t="str">
        <f t="shared" si="7"/>
        <v>Hungary-2013-0-5-TJ</v>
      </c>
      <c r="B285" s="35" t="s">
        <v>1037</v>
      </c>
      <c r="C285" s="35">
        <v>2013</v>
      </c>
      <c r="D285" s="36" t="s">
        <v>2204</v>
      </c>
      <c r="E285" s="36" t="s">
        <v>524</v>
      </c>
      <c r="F285" s="36" t="s">
        <v>525</v>
      </c>
      <c r="G285" s="37"/>
      <c r="H285" s="37"/>
      <c r="I285" s="34" t="s">
        <v>2546</v>
      </c>
      <c r="J285" s="34">
        <v>22037.776859933481</v>
      </c>
      <c r="K285" s="36" t="s">
        <v>1161</v>
      </c>
      <c r="L285" s="37"/>
      <c r="M285" s="37"/>
      <c r="N285" s="36" t="s">
        <v>2527</v>
      </c>
      <c r="O285" s="36" t="s">
        <v>2783</v>
      </c>
    </row>
    <row r="286" spans="1:15" ht="15">
      <c r="A286" s="4" t="str">
        <f t="shared" si="7"/>
        <v>Iceland-2013-0-5-TJ</v>
      </c>
      <c r="B286" s="35" t="s">
        <v>1156</v>
      </c>
      <c r="C286" s="35">
        <v>2013</v>
      </c>
      <c r="D286" s="36" t="s">
        <v>2204</v>
      </c>
      <c r="E286" s="36" t="s">
        <v>524</v>
      </c>
      <c r="F286" s="36" t="s">
        <v>525</v>
      </c>
      <c r="G286" s="37"/>
      <c r="H286" s="37"/>
      <c r="I286" s="34" t="s">
        <v>2546</v>
      </c>
      <c r="J286" s="34">
        <v>928.66845639712801</v>
      </c>
      <c r="K286" s="36" t="s">
        <v>1161</v>
      </c>
      <c r="L286" s="37"/>
      <c r="M286" s="37"/>
      <c r="N286" s="36" t="s">
        <v>2527</v>
      </c>
      <c r="O286" s="36" t="s">
        <v>2783</v>
      </c>
    </row>
    <row r="287" spans="1:15" ht="15">
      <c r="A287" s="4" t="str">
        <f t="shared" si="7"/>
        <v>Ireland-2013-0-5-TJ</v>
      </c>
      <c r="B287" s="35" t="s">
        <v>1038</v>
      </c>
      <c r="C287" s="35">
        <v>2013</v>
      </c>
      <c r="D287" s="36" t="s">
        <v>2204</v>
      </c>
      <c r="E287" s="36" t="s">
        <v>524</v>
      </c>
      <c r="F287" s="36" t="s">
        <v>525</v>
      </c>
      <c r="G287" s="37"/>
      <c r="H287" s="37"/>
      <c r="I287" s="34" t="s">
        <v>2546</v>
      </c>
      <c r="J287" s="34">
        <v>14702.399651200001</v>
      </c>
      <c r="K287" s="36" t="s">
        <v>1161</v>
      </c>
      <c r="L287" s="37"/>
      <c r="M287" s="37"/>
      <c r="N287" s="36" t="s">
        <v>2527</v>
      </c>
      <c r="O287" s="36" t="s">
        <v>2783</v>
      </c>
    </row>
    <row r="288" spans="1:15" ht="15">
      <c r="A288" s="4" t="str">
        <f t="shared" si="7"/>
        <v>Luxembourg-2013-0-5-TJ</v>
      </c>
      <c r="B288" s="35" t="s">
        <v>1044</v>
      </c>
      <c r="C288" s="35">
        <v>2013</v>
      </c>
      <c r="D288" s="36" t="s">
        <v>2204</v>
      </c>
      <c r="E288" s="36" t="s">
        <v>524</v>
      </c>
      <c r="F288" s="36" t="s">
        <v>525</v>
      </c>
      <c r="G288" s="37"/>
      <c r="H288" s="37"/>
      <c r="I288" s="34" t="s">
        <v>2546</v>
      </c>
      <c r="J288" s="34">
        <v>3339.6367366180002</v>
      </c>
      <c r="K288" s="36" t="s">
        <v>1161</v>
      </c>
      <c r="L288" s="37"/>
      <c r="M288" s="37"/>
      <c r="N288" s="36" t="s">
        <v>2527</v>
      </c>
      <c r="O288" s="36" t="s">
        <v>2783</v>
      </c>
    </row>
    <row r="289" spans="1:15" ht="15">
      <c r="A289" s="4" t="str">
        <f t="shared" si="7"/>
        <v>Netherlands-2013-0-5-TJ</v>
      </c>
      <c r="B289" s="35" t="s">
        <v>1045</v>
      </c>
      <c r="C289" s="35">
        <v>2013</v>
      </c>
      <c r="D289" s="36" t="s">
        <v>2204</v>
      </c>
      <c r="E289" s="36" t="s">
        <v>524</v>
      </c>
      <c r="F289" s="36" t="s">
        <v>525</v>
      </c>
      <c r="G289" s="37"/>
      <c r="H289" s="37"/>
      <c r="I289" s="34" t="s">
        <v>2546</v>
      </c>
      <c r="J289" s="34">
        <v>37416.749624450007</v>
      </c>
      <c r="K289" s="36" t="s">
        <v>1161</v>
      </c>
      <c r="L289" s="37"/>
      <c r="M289" s="37"/>
      <c r="N289" s="36" t="s">
        <v>2527</v>
      </c>
      <c r="O289" s="36" t="s">
        <v>2783</v>
      </c>
    </row>
    <row r="290" spans="1:15" ht="15">
      <c r="A290" s="4" t="str">
        <f t="shared" si="7"/>
        <v>Norway-2013-0-5-TJ</v>
      </c>
      <c r="B290" s="35" t="s">
        <v>1046</v>
      </c>
      <c r="C290" s="35">
        <v>2013</v>
      </c>
      <c r="D290" s="36" t="s">
        <v>2204</v>
      </c>
      <c r="E290" s="36" t="s">
        <v>524</v>
      </c>
      <c r="F290" s="36" t="s">
        <v>525</v>
      </c>
      <c r="G290" s="37"/>
      <c r="H290" s="37"/>
      <c r="I290" s="34" t="s">
        <v>2546</v>
      </c>
      <c r="J290" s="34">
        <v>46757.630037280011</v>
      </c>
      <c r="K290" s="36" t="s">
        <v>1161</v>
      </c>
      <c r="L290" s="37"/>
      <c r="M290" s="37"/>
      <c r="N290" s="36" t="s">
        <v>2527</v>
      </c>
      <c r="O290" s="36" t="s">
        <v>2783</v>
      </c>
    </row>
    <row r="291" spans="1:15" ht="15">
      <c r="A291" s="4" t="str">
        <f t="shared" si="7"/>
        <v>Republic of Moldova-2013-0-5-TJ</v>
      </c>
      <c r="B291" s="35" t="s">
        <v>1144</v>
      </c>
      <c r="C291" s="35">
        <v>2013</v>
      </c>
      <c r="D291" s="36" t="s">
        <v>2204</v>
      </c>
      <c r="E291" s="36" t="s">
        <v>524</v>
      </c>
      <c r="F291" s="36" t="s">
        <v>525</v>
      </c>
      <c r="G291" s="37"/>
      <c r="H291" s="37"/>
      <c r="I291" s="34" t="s">
        <v>2546</v>
      </c>
      <c r="J291" s="34">
        <v>15803.117102274346</v>
      </c>
      <c r="K291" s="36" t="s">
        <v>1161</v>
      </c>
      <c r="L291" s="37"/>
      <c r="M291" s="37"/>
      <c r="N291" s="36" t="s">
        <v>2527</v>
      </c>
      <c r="O291" s="36" t="s">
        <v>2783</v>
      </c>
    </row>
    <row r="292" spans="1:15" ht="15">
      <c r="A292" s="4" t="str">
        <f t="shared" si="7"/>
        <v>Serbia-2013-0-5-TJ</v>
      </c>
      <c r="B292" s="35" t="s">
        <v>1129</v>
      </c>
      <c r="C292" s="35">
        <v>2013</v>
      </c>
      <c r="D292" s="36" t="s">
        <v>2204</v>
      </c>
      <c r="E292" s="36" t="s">
        <v>524</v>
      </c>
      <c r="F292" s="36" t="s">
        <v>525</v>
      </c>
      <c r="G292" s="37"/>
      <c r="H292" s="37"/>
      <c r="I292" s="34" t="s">
        <v>2546</v>
      </c>
      <c r="J292" s="34">
        <v>57746.434498350005</v>
      </c>
      <c r="K292" s="36" t="s">
        <v>1161</v>
      </c>
      <c r="L292" s="37"/>
      <c r="M292" s="37"/>
      <c r="N292" s="36" t="s">
        <v>2527</v>
      </c>
      <c r="O292" s="36" t="s">
        <v>2783</v>
      </c>
    </row>
    <row r="293" spans="1:15" ht="15">
      <c r="A293" s="4" t="str">
        <f t="shared" si="7"/>
        <v>Slovenia-2013-0-5-TJ</v>
      </c>
      <c r="B293" s="35" t="s">
        <v>1131</v>
      </c>
      <c r="C293" s="35">
        <v>2013</v>
      </c>
      <c r="D293" s="36" t="s">
        <v>2204</v>
      </c>
      <c r="E293" s="36" t="s">
        <v>524</v>
      </c>
      <c r="F293" s="36" t="s">
        <v>525</v>
      </c>
      <c r="G293" s="37"/>
      <c r="H293" s="37"/>
      <c r="I293" s="34" t="s">
        <v>2546</v>
      </c>
      <c r="J293" s="34">
        <v>29791.605043859719</v>
      </c>
      <c r="K293" s="36" t="s">
        <v>1161</v>
      </c>
      <c r="L293" s="37"/>
      <c r="M293" s="37"/>
      <c r="N293" s="36" t="s">
        <v>2527</v>
      </c>
      <c r="O293" s="36" t="s">
        <v>2783</v>
      </c>
    </row>
    <row r="294" spans="1:15" ht="15">
      <c r="A294" s="4" t="str">
        <f t="shared" si="7"/>
        <v>Sweden-2013-0-5-TJ</v>
      </c>
      <c r="B294" s="35" t="s">
        <v>1133</v>
      </c>
      <c r="C294" s="35">
        <v>2013</v>
      </c>
      <c r="D294" s="36" t="s">
        <v>2204</v>
      </c>
      <c r="E294" s="36" t="s">
        <v>524</v>
      </c>
      <c r="F294" s="36" t="s">
        <v>525</v>
      </c>
      <c r="G294" s="37"/>
      <c r="H294" s="37"/>
      <c r="I294" s="34" t="s">
        <v>2546</v>
      </c>
      <c r="J294" s="34">
        <v>439072.23150740005</v>
      </c>
      <c r="K294" s="36" t="s">
        <v>1161</v>
      </c>
      <c r="L294" s="37"/>
      <c r="M294" s="37"/>
      <c r="N294" s="36" t="s">
        <v>2527</v>
      </c>
      <c r="O294" s="36" t="s">
        <v>2783</v>
      </c>
    </row>
    <row r="295" spans="1:15" ht="15">
      <c r="A295" s="4" t="str">
        <f t="shared" si="7"/>
        <v>Switzerland-2013-0-5-TJ</v>
      </c>
      <c r="B295" s="35" t="s">
        <v>1134</v>
      </c>
      <c r="C295" s="35">
        <v>2013</v>
      </c>
      <c r="D295" s="36" t="s">
        <v>2204</v>
      </c>
      <c r="E295" s="36" t="s">
        <v>524</v>
      </c>
      <c r="F295" s="36" t="s">
        <v>525</v>
      </c>
      <c r="G295" s="37"/>
      <c r="H295" s="37"/>
      <c r="I295" s="34" t="s">
        <v>2546</v>
      </c>
      <c r="J295" s="34">
        <v>53555.631888532065</v>
      </c>
      <c r="K295" s="36" t="s">
        <v>1161</v>
      </c>
      <c r="L295" s="37"/>
      <c r="M295" s="37"/>
      <c r="N295" s="36" t="s">
        <v>2527</v>
      </c>
      <c r="O295" s="36" t="s">
        <v>2783</v>
      </c>
    </row>
    <row r="296" spans="1:15" ht="15">
      <c r="A296" s="4" t="str">
        <f t="shared" si="7"/>
        <v>The former Yugoslav Republic of Macedonia-2013-0-5-TJ</v>
      </c>
      <c r="B296" s="35" t="s">
        <v>2526</v>
      </c>
      <c r="C296" s="35">
        <v>2013</v>
      </c>
      <c r="D296" s="36" t="s">
        <v>2204</v>
      </c>
      <c r="E296" s="36" t="s">
        <v>524</v>
      </c>
      <c r="F296" s="36" t="s">
        <v>525</v>
      </c>
      <c r="G296" s="37"/>
      <c r="H296" s="37"/>
      <c r="I296" s="34" t="s">
        <v>2546</v>
      </c>
      <c r="J296" s="34">
        <v>4746.3023270721633</v>
      </c>
      <c r="K296" s="36" t="s">
        <v>1161</v>
      </c>
      <c r="L296" s="37"/>
      <c r="M296" s="37"/>
      <c r="N296" s="36" t="s">
        <v>2527</v>
      </c>
      <c r="O296" s="36" t="s">
        <v>2783</v>
      </c>
    </row>
    <row r="297" spans="1:15" ht="15">
      <c r="A297" s="4" t="str">
        <f t="shared" si="7"/>
        <v>United Kingdom-2013-0-5-TJ</v>
      </c>
      <c r="B297" s="35" t="s">
        <v>1137</v>
      </c>
      <c r="C297" s="35">
        <v>2013</v>
      </c>
      <c r="D297" s="36" t="s">
        <v>2204</v>
      </c>
      <c r="E297" s="36" t="s">
        <v>524</v>
      </c>
      <c r="F297" s="36" t="s">
        <v>525</v>
      </c>
      <c r="G297" s="37"/>
      <c r="H297" s="37"/>
      <c r="I297" s="34" t="s">
        <v>2546</v>
      </c>
      <c r="J297" s="34">
        <v>111837.28268800497</v>
      </c>
      <c r="K297" s="36" t="s">
        <v>1161</v>
      </c>
      <c r="L297" s="37"/>
      <c r="M297" s="37"/>
      <c r="N297" s="36" t="s">
        <v>2527</v>
      </c>
      <c r="O297" s="36" t="s">
        <v>2783</v>
      </c>
    </row>
    <row r="298" spans="1:15" ht="15">
      <c r="A298" s="4" t="str">
        <f t="shared" si="7"/>
        <v>United States-2013-0-5-TJ</v>
      </c>
      <c r="B298" s="35" t="s">
        <v>1151</v>
      </c>
      <c r="C298" s="35">
        <v>2013</v>
      </c>
      <c r="D298" s="36" t="s">
        <v>2204</v>
      </c>
      <c r="E298" s="36" t="s">
        <v>524</v>
      </c>
      <c r="F298" s="36" t="s">
        <v>525</v>
      </c>
      <c r="G298" s="37"/>
      <c r="H298" s="37"/>
      <c r="I298" s="34" t="s">
        <v>2546</v>
      </c>
      <c r="J298" s="34">
        <v>1943872.2896992445</v>
      </c>
      <c r="K298" s="36" t="s">
        <v>1161</v>
      </c>
      <c r="L298" s="37"/>
      <c r="M298" s="37"/>
      <c r="N298" s="36" t="s">
        <v>2527</v>
      </c>
      <c r="O298" s="36" t="s">
        <v>2783</v>
      </c>
    </row>
    <row r="299" spans="1:15">
      <c r="J299" s="6"/>
    </row>
    <row r="300" spans="1:15">
      <c r="J300" s="6"/>
    </row>
    <row r="301" spans="1:15">
      <c r="J301" s="6"/>
    </row>
    <row r="302" spans="1:15">
      <c r="J302" s="6"/>
    </row>
    <row r="303" spans="1:15">
      <c r="J303" s="6"/>
    </row>
    <row r="304" spans="1:15">
      <c r="J304" s="6"/>
    </row>
    <row r="305" spans="10:10">
      <c r="J305" s="6"/>
    </row>
    <row r="306" spans="10:10">
      <c r="J306" s="6"/>
    </row>
    <row r="307" spans="10:10">
      <c r="J307" s="6"/>
    </row>
    <row r="308" spans="10:10">
      <c r="J308" s="6"/>
    </row>
    <row r="309" spans="10:10">
      <c r="J309" s="6"/>
    </row>
    <row r="310" spans="10:10">
      <c r="J310" s="6"/>
    </row>
    <row r="311" spans="10:10">
      <c r="J311" s="6"/>
    </row>
    <row r="312" spans="10:10">
      <c r="J312" s="6"/>
    </row>
    <row r="313" spans="10:10">
      <c r="J313" s="6"/>
    </row>
    <row r="314" spans="10:10">
      <c r="J314" s="6"/>
    </row>
    <row r="315" spans="10:10">
      <c r="J315" s="6"/>
    </row>
    <row r="316" spans="10:10">
      <c r="J316" s="6"/>
    </row>
    <row r="317" spans="10:10">
      <c r="J317" s="6"/>
    </row>
    <row r="318" spans="10:10">
      <c r="J318" s="6"/>
    </row>
    <row r="319" spans="10:10">
      <c r="J319" s="6"/>
    </row>
    <row r="320" spans="10:10">
      <c r="J320" s="6"/>
    </row>
    <row r="321" spans="10:10">
      <c r="J321" s="6"/>
    </row>
    <row r="322" spans="10:10">
      <c r="J322" s="6"/>
    </row>
    <row r="323" spans="10:10">
      <c r="J323" s="6"/>
    </row>
    <row r="324" spans="10:10">
      <c r="J324" s="6"/>
    </row>
    <row r="325" spans="10:10">
      <c r="J325" s="6"/>
    </row>
    <row r="326" spans="10:10">
      <c r="J326" s="6"/>
    </row>
    <row r="327" spans="10:10">
      <c r="J327" s="6"/>
    </row>
    <row r="328" spans="10:10">
      <c r="J328" s="6"/>
    </row>
    <row r="329" spans="10:10">
      <c r="J329" s="6"/>
    </row>
    <row r="330" spans="10:10">
      <c r="J330" s="6"/>
    </row>
    <row r="331" spans="10:10">
      <c r="J331" s="6"/>
    </row>
    <row r="332" spans="10:10">
      <c r="J332" s="6"/>
    </row>
    <row r="333" spans="10:10">
      <c r="J333" s="6"/>
    </row>
    <row r="334" spans="10:10">
      <c r="J334" s="6"/>
    </row>
    <row r="335" spans="10:10">
      <c r="J335" s="6"/>
    </row>
    <row r="336" spans="10:10">
      <c r="J336" s="6"/>
    </row>
    <row r="337" spans="10:10">
      <c r="J337" s="6"/>
    </row>
    <row r="338" spans="10:10">
      <c r="J338" s="6"/>
    </row>
    <row r="339" spans="10:10">
      <c r="J339" s="6"/>
    </row>
    <row r="340" spans="10:10">
      <c r="J340" s="6"/>
    </row>
    <row r="341" spans="10:10">
      <c r="J341" s="6"/>
    </row>
    <row r="342" spans="10:10">
      <c r="J342" s="6"/>
    </row>
    <row r="343" spans="10:10">
      <c r="J343" s="6"/>
    </row>
    <row r="344" spans="10:10">
      <c r="J344" s="6"/>
    </row>
    <row r="345" spans="10:10">
      <c r="J345" s="6"/>
    </row>
    <row r="346" spans="10:10">
      <c r="J346" s="6"/>
    </row>
    <row r="347" spans="10:10">
      <c r="J347" s="6"/>
    </row>
    <row r="348" spans="10:10">
      <c r="J348" s="6"/>
    </row>
    <row r="349" spans="10:10">
      <c r="J349" s="6"/>
    </row>
    <row r="350" spans="10:10">
      <c r="J350" s="6"/>
    </row>
    <row r="351" spans="10:10">
      <c r="J351" s="6"/>
    </row>
    <row r="352" spans="10:10">
      <c r="J352" s="6"/>
    </row>
    <row r="353" spans="10:10">
      <c r="J353" s="6"/>
    </row>
    <row r="354" spans="10:10">
      <c r="J354" s="6"/>
    </row>
    <row r="355" spans="10:10">
      <c r="J355" s="6"/>
    </row>
    <row r="356" spans="10:10">
      <c r="J356" s="6"/>
    </row>
    <row r="357" spans="10:10">
      <c r="J357" s="6"/>
    </row>
    <row r="358" spans="10:10">
      <c r="J358" s="6"/>
    </row>
    <row r="359" spans="10:10">
      <c r="J359" s="6"/>
    </row>
    <row r="360" spans="10:10">
      <c r="J360" s="6"/>
    </row>
    <row r="361" spans="10:10">
      <c r="J361" s="6"/>
    </row>
    <row r="362" spans="10:10">
      <c r="J362" s="6"/>
    </row>
    <row r="363" spans="10:10">
      <c r="J363" s="6"/>
    </row>
    <row r="364" spans="10:10">
      <c r="J364" s="6"/>
    </row>
    <row r="365" spans="10:10">
      <c r="J365" s="6"/>
    </row>
    <row r="366" spans="10:10">
      <c r="J366" s="6"/>
    </row>
    <row r="367" spans="10:10">
      <c r="J367" s="6"/>
    </row>
    <row r="368" spans="10:10">
      <c r="J368" s="6"/>
    </row>
    <row r="369" spans="10:10">
      <c r="J369" s="6"/>
    </row>
    <row r="370" spans="10:10">
      <c r="J370" s="6"/>
    </row>
    <row r="371" spans="10:10">
      <c r="J371" s="6"/>
    </row>
    <row r="372" spans="10:10">
      <c r="J372" s="6"/>
    </row>
    <row r="373" spans="10:10">
      <c r="J373" s="6"/>
    </row>
    <row r="374" spans="10:10">
      <c r="J374" s="6"/>
    </row>
    <row r="375" spans="10:10">
      <c r="J375" s="6"/>
    </row>
    <row r="376" spans="10:10">
      <c r="J376" s="6"/>
    </row>
    <row r="377" spans="10:10">
      <c r="J377" s="6"/>
    </row>
    <row r="378" spans="10:10">
      <c r="J378" s="6"/>
    </row>
    <row r="379" spans="10:10">
      <c r="J379" s="6"/>
    </row>
    <row r="380" spans="10:10">
      <c r="J380" s="6"/>
    </row>
    <row r="381" spans="10:10">
      <c r="J381" s="6"/>
    </row>
    <row r="382" spans="10:10">
      <c r="J382" s="6"/>
    </row>
    <row r="383" spans="10:10">
      <c r="J383" s="6"/>
    </row>
    <row r="384" spans="10:10">
      <c r="J384" s="6"/>
    </row>
    <row r="385" spans="10:10">
      <c r="J385" s="6"/>
    </row>
    <row r="386" spans="10:10">
      <c r="J386" s="6"/>
    </row>
    <row r="387" spans="10:10">
      <c r="J387" s="6"/>
    </row>
    <row r="388" spans="10:10">
      <c r="J388" s="6"/>
    </row>
    <row r="389" spans="10:10">
      <c r="J389" s="6"/>
    </row>
    <row r="390" spans="10:10">
      <c r="J390" s="6"/>
    </row>
    <row r="391" spans="10:10">
      <c r="J391" s="6"/>
    </row>
    <row r="392" spans="10:10">
      <c r="J392" s="6"/>
    </row>
    <row r="393" spans="10:10">
      <c r="J393" s="6"/>
    </row>
    <row r="394" spans="10:10">
      <c r="J394" s="6"/>
    </row>
    <row r="395" spans="10:10">
      <c r="J395" s="6"/>
    </row>
    <row r="396" spans="10:10">
      <c r="J396" s="6"/>
    </row>
    <row r="397" spans="10:10">
      <c r="J397" s="6"/>
    </row>
    <row r="398" spans="10:10">
      <c r="J398" s="6"/>
    </row>
    <row r="399" spans="10:10">
      <c r="J399" s="6"/>
    </row>
    <row r="400" spans="10:10">
      <c r="J400" s="6"/>
    </row>
    <row r="401" spans="10:10">
      <c r="J401" s="6"/>
    </row>
    <row r="402" spans="10:10">
      <c r="J402" s="6"/>
    </row>
    <row r="403" spans="10:10">
      <c r="J403" s="6"/>
    </row>
    <row r="404" spans="10:10">
      <c r="J404" s="6"/>
    </row>
    <row r="405" spans="10:10">
      <c r="J405" s="6"/>
    </row>
    <row r="406" spans="10:10">
      <c r="J406" s="6"/>
    </row>
    <row r="407" spans="10:10">
      <c r="J407" s="6"/>
    </row>
    <row r="408" spans="10:10">
      <c r="J408" s="6"/>
    </row>
    <row r="409" spans="10:10">
      <c r="J409" s="6"/>
    </row>
    <row r="410" spans="10:10">
      <c r="J410" s="6"/>
    </row>
    <row r="411" spans="10:10">
      <c r="J411" s="6"/>
    </row>
    <row r="412" spans="10:10">
      <c r="J412" s="6"/>
    </row>
    <row r="413" spans="10:10">
      <c r="J413" s="6"/>
    </row>
    <row r="414" spans="10:10">
      <c r="J414" s="6"/>
    </row>
    <row r="415" spans="10:10">
      <c r="J415" s="6"/>
    </row>
    <row r="416" spans="10:10">
      <c r="J416" s="6"/>
    </row>
    <row r="417" spans="10:10">
      <c r="J417" s="6"/>
    </row>
    <row r="418" spans="10:10">
      <c r="J418" s="6"/>
    </row>
    <row r="419" spans="10:10">
      <c r="J419" s="6"/>
    </row>
    <row r="420" spans="10:10">
      <c r="J420" s="6"/>
    </row>
    <row r="421" spans="10:10">
      <c r="J421" s="6"/>
    </row>
    <row r="422" spans="10:10">
      <c r="J422" s="6"/>
    </row>
    <row r="423" spans="10:10">
      <c r="J423" s="6"/>
    </row>
    <row r="424" spans="10:10">
      <c r="J424" s="6"/>
    </row>
    <row r="425" spans="10:10">
      <c r="J425" s="6"/>
    </row>
    <row r="426" spans="10:10">
      <c r="J426" s="6"/>
    </row>
    <row r="427" spans="10:10">
      <c r="J427" s="6"/>
    </row>
    <row r="428" spans="10:10">
      <c r="J428" s="6"/>
    </row>
    <row r="429" spans="10:10">
      <c r="J429" s="6"/>
    </row>
    <row r="430" spans="10:10">
      <c r="J430" s="6"/>
    </row>
    <row r="431" spans="10:10">
      <c r="J431" s="6"/>
    </row>
    <row r="432" spans="10:10">
      <c r="J432" s="6"/>
    </row>
    <row r="433" spans="10:10">
      <c r="J433" s="6"/>
    </row>
    <row r="434" spans="10:10">
      <c r="J434" s="6"/>
    </row>
    <row r="435" spans="10:10">
      <c r="J435" s="6"/>
    </row>
    <row r="436" spans="10:10">
      <c r="J436" s="6"/>
    </row>
    <row r="437" spans="10:10">
      <c r="J437" s="6"/>
    </row>
    <row r="438" spans="10:10">
      <c r="J438" s="6"/>
    </row>
    <row r="439" spans="10:10">
      <c r="J439" s="6"/>
    </row>
    <row r="440" spans="10:10">
      <c r="J440" s="6"/>
    </row>
    <row r="441" spans="10:10">
      <c r="J441" s="6"/>
    </row>
    <row r="442" spans="10:10">
      <c r="J442" s="6"/>
    </row>
    <row r="443" spans="10:10">
      <c r="J443" s="6"/>
    </row>
    <row r="444" spans="10:10">
      <c r="J444" s="6"/>
    </row>
    <row r="445" spans="10:10">
      <c r="J445" s="6"/>
    </row>
    <row r="446" spans="10:10">
      <c r="J446" s="6"/>
    </row>
    <row r="447" spans="10:10">
      <c r="J447" s="6"/>
    </row>
    <row r="448" spans="10:10">
      <c r="J448" s="6"/>
    </row>
    <row r="449" spans="10:10">
      <c r="J449" s="6"/>
    </row>
    <row r="450" spans="10:10">
      <c r="J450" s="6"/>
    </row>
    <row r="451" spans="10:10">
      <c r="J451" s="6"/>
    </row>
    <row r="452" spans="10:10">
      <c r="J452" s="6"/>
    </row>
    <row r="453" spans="10:10">
      <c r="J453" s="6"/>
    </row>
    <row r="454" spans="10:10">
      <c r="J454" s="6"/>
    </row>
    <row r="455" spans="10:10">
      <c r="J455" s="6"/>
    </row>
    <row r="456" spans="10:10">
      <c r="J456" s="6"/>
    </row>
    <row r="457" spans="10:10">
      <c r="J457" s="6"/>
    </row>
    <row r="458" spans="10:10">
      <c r="J458" s="6"/>
    </row>
    <row r="459" spans="10:10">
      <c r="J459" s="6"/>
    </row>
    <row r="460" spans="10:10">
      <c r="J460" s="6"/>
    </row>
    <row r="461" spans="10:10">
      <c r="J461" s="6"/>
    </row>
    <row r="462" spans="10:10">
      <c r="J462" s="6"/>
    </row>
    <row r="463" spans="10:10">
      <c r="J463" s="6"/>
    </row>
    <row r="464" spans="10:10">
      <c r="J464" s="6"/>
    </row>
    <row r="465" spans="10:10">
      <c r="J465" s="6"/>
    </row>
    <row r="466" spans="10:10">
      <c r="J466" s="6"/>
    </row>
    <row r="467" spans="10:10">
      <c r="J467" s="6"/>
    </row>
    <row r="468" spans="10:10">
      <c r="J468" s="6"/>
    </row>
    <row r="469" spans="10:10">
      <c r="J469" s="6"/>
    </row>
    <row r="470" spans="10:10">
      <c r="J470" s="6"/>
    </row>
    <row r="471" spans="10:10">
      <c r="J471" s="6"/>
    </row>
    <row r="472" spans="10:10">
      <c r="J472" s="6"/>
    </row>
    <row r="473" spans="10:10">
      <c r="J473" s="6"/>
    </row>
    <row r="474" spans="10:10">
      <c r="J474" s="6"/>
    </row>
    <row r="475" spans="10:10">
      <c r="J475" s="6"/>
    </row>
    <row r="476" spans="10:10">
      <c r="J476" s="6"/>
    </row>
    <row r="477" spans="10:10">
      <c r="J477" s="6"/>
    </row>
    <row r="478" spans="10:10">
      <c r="J478" s="6"/>
    </row>
    <row r="479" spans="10:10">
      <c r="J479" s="6"/>
    </row>
    <row r="480" spans="10:10">
      <c r="J480" s="6"/>
    </row>
    <row r="481" spans="10:10">
      <c r="J481" s="6"/>
    </row>
    <row r="482" spans="10:10">
      <c r="J482" s="6"/>
    </row>
    <row r="483" spans="10:10">
      <c r="J483" s="6"/>
    </row>
    <row r="484" spans="10:10">
      <c r="J484" s="6"/>
    </row>
    <row r="485" spans="10:10">
      <c r="J485" s="6"/>
    </row>
    <row r="486" spans="10:10">
      <c r="J486" s="6"/>
    </row>
    <row r="487" spans="10:10">
      <c r="J487" s="6"/>
    </row>
    <row r="488" spans="10:10">
      <c r="J488" s="6"/>
    </row>
    <row r="489" spans="10:10">
      <c r="J489" s="6"/>
    </row>
    <row r="490" spans="10:10">
      <c r="J490" s="6"/>
    </row>
    <row r="491" spans="10:10">
      <c r="J491" s="6"/>
    </row>
    <row r="492" spans="10:10">
      <c r="J492" s="6"/>
    </row>
    <row r="493" spans="10:10">
      <c r="J493" s="6"/>
    </row>
    <row r="494" spans="10:10">
      <c r="J494" s="6"/>
    </row>
    <row r="495" spans="10:10">
      <c r="J495" s="6"/>
    </row>
    <row r="496" spans="10:10">
      <c r="J496" s="6"/>
    </row>
    <row r="497" spans="10:10">
      <c r="J497" s="6"/>
    </row>
    <row r="498" spans="10:10">
      <c r="J498" s="6"/>
    </row>
    <row r="499" spans="10:10">
      <c r="J499" s="6"/>
    </row>
    <row r="500" spans="10:10">
      <c r="J500" s="6"/>
    </row>
    <row r="501" spans="10:10">
      <c r="J501" s="6"/>
    </row>
    <row r="502" spans="10:10">
      <c r="J502" s="6"/>
    </row>
    <row r="503" spans="10:10">
      <c r="J503" s="6"/>
    </row>
    <row r="504" spans="10:10">
      <c r="J504" s="6"/>
    </row>
    <row r="505" spans="10:10">
      <c r="J505" s="6"/>
    </row>
    <row r="506" spans="10:10">
      <c r="J506" s="6"/>
    </row>
    <row r="507" spans="10:10">
      <c r="J507" s="6"/>
    </row>
    <row r="508" spans="10:10">
      <c r="J508" s="6"/>
    </row>
    <row r="509" spans="10:10">
      <c r="J509" s="6"/>
    </row>
    <row r="510" spans="10:10">
      <c r="J510" s="6"/>
    </row>
    <row r="511" spans="10:10">
      <c r="J511" s="6"/>
    </row>
    <row r="512" spans="10:10">
      <c r="J512" s="6"/>
    </row>
    <row r="513" spans="10:10">
      <c r="J513" s="6"/>
    </row>
    <row r="514" spans="10:10">
      <c r="J514" s="6"/>
    </row>
    <row r="515" spans="10:10">
      <c r="J515" s="6"/>
    </row>
    <row r="516" spans="10:10">
      <c r="J516" s="6"/>
    </row>
    <row r="517" spans="10:10">
      <c r="J517" s="6"/>
    </row>
    <row r="518" spans="10:10">
      <c r="J518" s="6"/>
    </row>
    <row r="519" spans="10:10">
      <c r="J519" s="6"/>
    </row>
    <row r="520" spans="10:10">
      <c r="J520" s="6"/>
    </row>
    <row r="521" spans="10:10">
      <c r="J521" s="6"/>
    </row>
    <row r="522" spans="10:10">
      <c r="J522" s="6"/>
    </row>
    <row r="523" spans="10:10">
      <c r="J523" s="6"/>
    </row>
    <row r="524" spans="10:10">
      <c r="J524" s="6"/>
    </row>
    <row r="525" spans="10:10">
      <c r="J525" s="6"/>
    </row>
    <row r="526" spans="10:10">
      <c r="J526" s="6"/>
    </row>
    <row r="527" spans="10:10">
      <c r="J527" s="6"/>
    </row>
    <row r="528" spans="10:10">
      <c r="J528" s="6"/>
    </row>
    <row r="529" spans="10:10">
      <c r="J529" s="6"/>
    </row>
    <row r="530" spans="10:10">
      <c r="J530" s="6"/>
    </row>
    <row r="531" spans="10:10">
      <c r="J531" s="6"/>
    </row>
    <row r="532" spans="10:10">
      <c r="J532" s="6"/>
    </row>
    <row r="533" spans="10:10">
      <c r="J533" s="6"/>
    </row>
    <row r="534" spans="10:10">
      <c r="J534" s="6"/>
    </row>
    <row r="535" spans="10:10">
      <c r="J535" s="6"/>
    </row>
    <row r="536" spans="10:10">
      <c r="J536" s="6"/>
    </row>
    <row r="537" spans="10:10">
      <c r="J537" s="6"/>
    </row>
    <row r="538" spans="10:10">
      <c r="J538" s="6"/>
    </row>
    <row r="539" spans="10:10">
      <c r="J539" s="6"/>
    </row>
    <row r="540" spans="10:10">
      <c r="J540" s="6"/>
    </row>
    <row r="541" spans="10:10">
      <c r="J541" s="6"/>
    </row>
    <row r="542" spans="10:10">
      <c r="J542" s="6"/>
    </row>
    <row r="543" spans="10:10">
      <c r="J543" s="6"/>
    </row>
    <row r="544" spans="10:10">
      <c r="J544" s="6"/>
    </row>
    <row r="545" spans="10:10">
      <c r="J545" s="6"/>
    </row>
    <row r="546" spans="10:10">
      <c r="J546" s="6"/>
    </row>
    <row r="547" spans="10:10">
      <c r="J547" s="6"/>
    </row>
    <row r="548" spans="10:10">
      <c r="J548" s="6"/>
    </row>
    <row r="549" spans="10:10">
      <c r="J549" s="6"/>
    </row>
    <row r="550" spans="10:10">
      <c r="J550" s="6"/>
    </row>
    <row r="551" spans="10:10">
      <c r="J551" s="6"/>
    </row>
    <row r="552" spans="10:10">
      <c r="J552" s="6"/>
    </row>
    <row r="553" spans="10:10">
      <c r="J553" s="6"/>
    </row>
    <row r="554" spans="10:10">
      <c r="J554" s="6"/>
    </row>
    <row r="555" spans="10:10">
      <c r="J555" s="6"/>
    </row>
    <row r="556" spans="10:10">
      <c r="J556" s="6"/>
    </row>
    <row r="557" spans="10:10">
      <c r="J557" s="6"/>
    </row>
    <row r="558" spans="10:10">
      <c r="J558" s="6"/>
    </row>
    <row r="559" spans="10:10">
      <c r="J559" s="6"/>
    </row>
    <row r="560" spans="10:10">
      <c r="J560" s="6"/>
    </row>
    <row r="561" spans="10:10">
      <c r="J561" s="6"/>
    </row>
    <row r="562" spans="10:10">
      <c r="J562" s="6"/>
    </row>
    <row r="563" spans="10:10">
      <c r="J563" s="6"/>
    </row>
    <row r="564" spans="10:10">
      <c r="J564" s="6"/>
    </row>
    <row r="565" spans="10:10">
      <c r="J565" s="6"/>
    </row>
    <row r="566" spans="10:10">
      <c r="J566" s="6"/>
    </row>
    <row r="567" spans="10:10">
      <c r="J567" s="6"/>
    </row>
    <row r="568" spans="10:10">
      <c r="J568" s="6"/>
    </row>
    <row r="569" spans="10:10">
      <c r="J569" s="6"/>
    </row>
    <row r="570" spans="10:10">
      <c r="J570" s="6"/>
    </row>
    <row r="571" spans="10:10">
      <c r="J571" s="6"/>
    </row>
    <row r="572" spans="10:10">
      <c r="J572" s="6"/>
    </row>
    <row r="573" spans="10:10">
      <c r="J573" s="6"/>
    </row>
    <row r="574" spans="10:10">
      <c r="J574" s="6"/>
    </row>
    <row r="575" spans="10:10">
      <c r="J575" s="6"/>
    </row>
    <row r="576" spans="10:10">
      <c r="J576" s="6"/>
    </row>
    <row r="577" spans="10:10">
      <c r="J577" s="6"/>
    </row>
    <row r="578" spans="10:10">
      <c r="J578" s="6"/>
    </row>
    <row r="579" spans="10:10">
      <c r="J579" s="6"/>
    </row>
    <row r="580" spans="10:10">
      <c r="J580" s="6"/>
    </row>
    <row r="581" spans="10:10">
      <c r="J581" s="6"/>
    </row>
    <row r="582" spans="10:10">
      <c r="J582" s="6"/>
    </row>
    <row r="583" spans="10:10">
      <c r="J583" s="6"/>
    </row>
    <row r="584" spans="10:10">
      <c r="J584" s="6"/>
    </row>
    <row r="585" spans="10:10">
      <c r="J585" s="6"/>
    </row>
    <row r="586" spans="10:10">
      <c r="J586" s="6"/>
    </row>
    <row r="587" spans="10:10">
      <c r="J587" s="6"/>
    </row>
    <row r="588" spans="10:10">
      <c r="J588" s="6"/>
    </row>
    <row r="589" spans="10:10">
      <c r="J589" s="6"/>
    </row>
    <row r="590" spans="10:10">
      <c r="J590" s="6"/>
    </row>
    <row r="591" spans="10:10">
      <c r="J591" s="6"/>
    </row>
    <row r="592" spans="10:10">
      <c r="J592" s="6"/>
    </row>
    <row r="593" spans="10:10">
      <c r="J593" s="6"/>
    </row>
    <row r="594" spans="10:10">
      <c r="J594" s="6"/>
    </row>
    <row r="595" spans="10:10">
      <c r="J595" s="6"/>
    </row>
    <row r="596" spans="10:10">
      <c r="J596" s="6"/>
    </row>
    <row r="597" spans="10:10">
      <c r="J597" s="6"/>
    </row>
    <row r="598" spans="10:10">
      <c r="J598" s="6"/>
    </row>
    <row r="599" spans="10:10">
      <c r="J599" s="6"/>
    </row>
    <row r="600" spans="10:10">
      <c r="J600" s="6"/>
    </row>
    <row r="601" spans="10:10">
      <c r="J601" s="6"/>
    </row>
    <row r="602" spans="10:10">
      <c r="J602" s="6"/>
    </row>
    <row r="603" spans="10:10">
      <c r="J603" s="6"/>
    </row>
    <row r="604" spans="10:10">
      <c r="J604" s="6"/>
    </row>
    <row r="605" spans="10:10">
      <c r="J605" s="6"/>
    </row>
    <row r="606" spans="10:10">
      <c r="J606" s="6"/>
    </row>
    <row r="607" spans="10:10">
      <c r="J607" s="6"/>
    </row>
    <row r="608" spans="10:10">
      <c r="J608" s="6"/>
    </row>
    <row r="609" spans="10:10">
      <c r="J609" s="6"/>
    </row>
    <row r="610" spans="10:10">
      <c r="J610" s="6"/>
    </row>
    <row r="611" spans="10:10">
      <c r="J611" s="6"/>
    </row>
    <row r="612" spans="10:10">
      <c r="J612" s="6"/>
    </row>
    <row r="613" spans="10:10">
      <c r="J613" s="6"/>
    </row>
    <row r="614" spans="10:10">
      <c r="J614" s="6"/>
    </row>
    <row r="615" spans="10:10">
      <c r="J615" s="6"/>
    </row>
    <row r="616" spans="10:10">
      <c r="J616" s="6"/>
    </row>
    <row r="617" spans="10:10">
      <c r="J617" s="6"/>
    </row>
    <row r="618" spans="10:10">
      <c r="J618" s="6"/>
    </row>
    <row r="619" spans="10:10">
      <c r="J619" s="6"/>
    </row>
    <row r="620" spans="10:10">
      <c r="J620" s="6"/>
    </row>
    <row r="621" spans="10:10">
      <c r="J621" s="6"/>
    </row>
    <row r="622" spans="10:10">
      <c r="J622" s="6"/>
    </row>
    <row r="623" spans="10:10">
      <c r="J623" s="6"/>
    </row>
    <row r="624" spans="10:10">
      <c r="J624" s="6"/>
    </row>
    <row r="625" spans="10:10">
      <c r="J625" s="6"/>
    </row>
    <row r="626" spans="10:10">
      <c r="J626" s="6"/>
    </row>
    <row r="627" spans="10:10">
      <c r="J627" s="6"/>
    </row>
    <row r="628" spans="10:10">
      <c r="J628" s="6"/>
    </row>
    <row r="629" spans="10:10">
      <c r="J629" s="6"/>
    </row>
    <row r="630" spans="10:10">
      <c r="J630" s="6"/>
    </row>
    <row r="631" spans="10:10">
      <c r="J631" s="6"/>
    </row>
    <row r="632" spans="10:10">
      <c r="J632" s="6"/>
    </row>
    <row r="633" spans="10:10">
      <c r="J633" s="6"/>
    </row>
    <row r="634" spans="10:10">
      <c r="J634" s="6"/>
    </row>
    <row r="635" spans="10:10">
      <c r="J635" s="6"/>
    </row>
    <row r="636" spans="10:10">
      <c r="J636" s="6"/>
    </row>
    <row r="637" spans="10:10">
      <c r="J637" s="6"/>
    </row>
    <row r="638" spans="10:10">
      <c r="J638" s="6"/>
    </row>
    <row r="639" spans="10:10">
      <c r="J639" s="6"/>
    </row>
    <row r="640" spans="10:10">
      <c r="J640" s="6"/>
    </row>
    <row r="641" spans="10:10">
      <c r="J641" s="6"/>
    </row>
    <row r="642" spans="10:10">
      <c r="J642" s="6"/>
    </row>
    <row r="643" spans="10:10">
      <c r="J643" s="6"/>
    </row>
    <row r="644" spans="10:10">
      <c r="J644" s="6"/>
    </row>
    <row r="645" spans="10:10">
      <c r="J645" s="6"/>
    </row>
    <row r="646" spans="10:10">
      <c r="J646" s="6"/>
    </row>
    <row r="647" spans="10:10">
      <c r="J647" s="6"/>
    </row>
    <row r="648" spans="10:10">
      <c r="J648" s="6"/>
    </row>
    <row r="649" spans="10:10">
      <c r="J649" s="6"/>
    </row>
    <row r="650" spans="10:10">
      <c r="J650" s="6"/>
    </row>
    <row r="651" spans="10:10">
      <c r="J651" s="6"/>
    </row>
    <row r="652" spans="10:10">
      <c r="J652" s="6"/>
    </row>
    <row r="653" spans="10:10">
      <c r="J653" s="6"/>
    </row>
    <row r="654" spans="10:10">
      <c r="J654" s="6"/>
    </row>
    <row r="655" spans="10:10">
      <c r="J655" s="6"/>
    </row>
    <row r="656" spans="10:10">
      <c r="J656" s="6"/>
    </row>
    <row r="657" spans="10:10">
      <c r="J657" s="6"/>
    </row>
    <row r="658" spans="10:10">
      <c r="J658" s="6"/>
    </row>
    <row r="659" spans="10:10">
      <c r="J659" s="6"/>
    </row>
    <row r="660" spans="10:10">
      <c r="J660" s="6"/>
    </row>
    <row r="661" spans="10:10">
      <c r="J661" s="6"/>
    </row>
    <row r="662" spans="10:10">
      <c r="J662" s="6"/>
    </row>
    <row r="663" spans="10:10">
      <c r="J663" s="6"/>
    </row>
    <row r="664" spans="10:10">
      <c r="J664" s="6"/>
    </row>
    <row r="665" spans="10:10">
      <c r="J665" s="6"/>
    </row>
    <row r="666" spans="10:10">
      <c r="J666" s="6"/>
    </row>
    <row r="667" spans="10:10">
      <c r="J667" s="6"/>
    </row>
    <row r="668" spans="10:10">
      <c r="J668" s="6"/>
    </row>
    <row r="669" spans="10:10">
      <c r="J669" s="6"/>
    </row>
    <row r="670" spans="10:10">
      <c r="J670" s="6"/>
    </row>
    <row r="671" spans="10:10">
      <c r="J671" s="6"/>
    </row>
    <row r="672" spans="10:10">
      <c r="J672" s="6"/>
    </row>
    <row r="673" spans="10:10">
      <c r="J673" s="6"/>
    </row>
    <row r="674" spans="10:10">
      <c r="J674" s="6"/>
    </row>
    <row r="675" spans="10:10">
      <c r="J675" s="6"/>
    </row>
    <row r="676" spans="10:10">
      <c r="J676" s="6"/>
    </row>
    <row r="677" spans="10:10">
      <c r="J677" s="6"/>
    </row>
    <row r="678" spans="10:10">
      <c r="J678" s="6"/>
    </row>
    <row r="679" spans="10:10">
      <c r="J679" s="6"/>
    </row>
    <row r="680" spans="10:10">
      <c r="J680" s="6"/>
    </row>
    <row r="681" spans="10:10">
      <c r="J681" s="6"/>
    </row>
    <row r="682" spans="10:10">
      <c r="J682" s="6"/>
    </row>
    <row r="683" spans="10:10">
      <c r="J683" s="6"/>
    </row>
    <row r="684" spans="10:10">
      <c r="J684" s="6"/>
    </row>
    <row r="685" spans="10:10">
      <c r="J685" s="6"/>
    </row>
    <row r="686" spans="10:10">
      <c r="J686" s="6"/>
    </row>
    <row r="687" spans="10:10">
      <c r="J687" s="6"/>
    </row>
    <row r="688" spans="10:10">
      <c r="J688" s="6"/>
    </row>
    <row r="689" spans="10:10">
      <c r="J689" s="6"/>
    </row>
    <row r="690" spans="10:10">
      <c r="J690" s="6"/>
    </row>
    <row r="691" spans="10:10">
      <c r="J691" s="6"/>
    </row>
    <row r="692" spans="10:10">
      <c r="J692" s="6"/>
    </row>
    <row r="693" spans="10:10">
      <c r="J693" s="6"/>
    </row>
    <row r="694" spans="10:10">
      <c r="J694" s="6"/>
    </row>
    <row r="695" spans="10:10">
      <c r="J695" s="6"/>
    </row>
    <row r="696" spans="10:10">
      <c r="J696" s="6"/>
    </row>
    <row r="697" spans="10:10">
      <c r="J697" s="6"/>
    </row>
    <row r="698" spans="10:10">
      <c r="J698" s="6"/>
    </row>
    <row r="699" spans="10:10">
      <c r="J699" s="6"/>
    </row>
    <row r="700" spans="10:10">
      <c r="J700" s="6"/>
    </row>
    <row r="701" spans="10:10">
      <c r="J701" s="6"/>
    </row>
    <row r="702" spans="10:10">
      <c r="J702" s="6"/>
    </row>
    <row r="703" spans="10:10">
      <c r="J703" s="6"/>
    </row>
    <row r="704" spans="10:10">
      <c r="J704" s="6"/>
    </row>
    <row r="705" spans="10:10">
      <c r="J705" s="6"/>
    </row>
    <row r="706" spans="10:10">
      <c r="J706" s="6"/>
    </row>
    <row r="707" spans="10:10">
      <c r="J707" s="6"/>
    </row>
    <row r="708" spans="10:10">
      <c r="J708" s="6"/>
    </row>
    <row r="709" spans="10:10">
      <c r="J709" s="6"/>
    </row>
    <row r="710" spans="10:10">
      <c r="J710" s="6"/>
    </row>
    <row r="711" spans="10:10">
      <c r="J711" s="6"/>
    </row>
    <row r="712" spans="10:10">
      <c r="J712" s="6"/>
    </row>
    <row r="713" spans="10:10">
      <c r="J713" s="6"/>
    </row>
    <row r="714" spans="10:10">
      <c r="J714" s="6"/>
    </row>
    <row r="715" spans="10:10">
      <c r="J715" s="6"/>
    </row>
    <row r="716" spans="10:10">
      <c r="J716" s="6"/>
    </row>
    <row r="717" spans="10:10">
      <c r="J717" s="6"/>
    </row>
    <row r="718" spans="10:10">
      <c r="J718" s="6"/>
    </row>
    <row r="719" spans="10:10">
      <c r="J719" s="6"/>
    </row>
    <row r="720" spans="10:10">
      <c r="J720" s="6"/>
    </row>
    <row r="721" spans="10:10">
      <c r="J721" s="6"/>
    </row>
    <row r="722" spans="10:10">
      <c r="J722" s="6"/>
    </row>
    <row r="723" spans="10:10">
      <c r="J723" s="6"/>
    </row>
    <row r="724" spans="10:10">
      <c r="J724" s="6"/>
    </row>
    <row r="725" spans="10:10">
      <c r="J725" s="6"/>
    </row>
    <row r="726" spans="10:10">
      <c r="J726" s="6"/>
    </row>
    <row r="727" spans="10:10">
      <c r="J727" s="6"/>
    </row>
    <row r="728" spans="10:10">
      <c r="J728" s="6"/>
    </row>
    <row r="729" spans="10:10">
      <c r="J729" s="6"/>
    </row>
    <row r="730" spans="10:10">
      <c r="J730" s="6"/>
    </row>
    <row r="731" spans="10:10">
      <c r="J731" s="6"/>
    </row>
    <row r="732" spans="10:10">
      <c r="J732" s="6"/>
    </row>
    <row r="733" spans="10:10">
      <c r="J733" s="6"/>
    </row>
    <row r="734" spans="10:10">
      <c r="J734" s="6"/>
    </row>
    <row r="735" spans="10:10">
      <c r="J735" s="6"/>
    </row>
    <row r="736" spans="10:10">
      <c r="J736" s="6"/>
    </row>
    <row r="737" spans="10:10">
      <c r="J737" s="6"/>
    </row>
    <row r="738" spans="10:10">
      <c r="J738" s="6"/>
    </row>
    <row r="739" spans="10:10">
      <c r="J739" s="6"/>
    </row>
    <row r="740" spans="10:10">
      <c r="J740" s="6"/>
    </row>
    <row r="741" spans="10:10">
      <c r="J741" s="6"/>
    </row>
    <row r="742" spans="10:10">
      <c r="J742" s="6"/>
    </row>
    <row r="743" spans="10:10">
      <c r="J743" s="6"/>
    </row>
    <row r="744" spans="10:10">
      <c r="J744" s="6"/>
    </row>
    <row r="745" spans="10:10">
      <c r="J745" s="6"/>
    </row>
    <row r="746" spans="10:10">
      <c r="J746" s="6"/>
    </row>
    <row r="747" spans="10:10">
      <c r="J747" s="6"/>
    </row>
    <row r="748" spans="10:10">
      <c r="J748" s="6"/>
    </row>
    <row r="749" spans="10:10">
      <c r="J749" s="6"/>
    </row>
    <row r="750" spans="10:10">
      <c r="J750" s="6"/>
    </row>
    <row r="751" spans="10:10">
      <c r="J751" s="6"/>
    </row>
    <row r="752" spans="10:10">
      <c r="J752" s="6"/>
    </row>
    <row r="753" spans="10:10">
      <c r="J753" s="6"/>
    </row>
    <row r="754" spans="10:10">
      <c r="J754" s="6"/>
    </row>
    <row r="755" spans="10:10">
      <c r="J755" s="6"/>
    </row>
    <row r="756" spans="10:10">
      <c r="J756" s="6"/>
    </row>
    <row r="757" spans="10:10">
      <c r="J757" s="6"/>
    </row>
    <row r="758" spans="10:10">
      <c r="J758" s="6"/>
    </row>
    <row r="759" spans="10:10">
      <c r="J759" s="6"/>
    </row>
    <row r="760" spans="10:10">
      <c r="J760" s="6"/>
    </row>
    <row r="761" spans="10:10">
      <c r="J761" s="6"/>
    </row>
    <row r="762" spans="10:10">
      <c r="J762" s="6"/>
    </row>
    <row r="763" spans="10:10">
      <c r="J763" s="6"/>
    </row>
    <row r="764" spans="10:10">
      <c r="J764" s="6"/>
    </row>
    <row r="765" spans="10:10">
      <c r="J765" s="6"/>
    </row>
    <row r="766" spans="10:10">
      <c r="J766" s="6"/>
    </row>
    <row r="767" spans="10:10">
      <c r="J767" s="6"/>
    </row>
    <row r="768" spans="10:10">
      <c r="J768" s="6"/>
    </row>
    <row r="769" spans="10:10">
      <c r="J769" s="6"/>
    </row>
    <row r="770" spans="10:10">
      <c r="J770" s="6"/>
    </row>
    <row r="771" spans="10:10">
      <c r="J771" s="6"/>
    </row>
    <row r="772" spans="10:10">
      <c r="J772" s="6"/>
    </row>
    <row r="773" spans="10:10">
      <c r="J773" s="6"/>
    </row>
    <row r="774" spans="10:10">
      <c r="J774" s="6"/>
    </row>
    <row r="775" spans="10:10">
      <c r="J775" s="6"/>
    </row>
    <row r="776" spans="10:10">
      <c r="J776" s="6"/>
    </row>
    <row r="777" spans="10:10">
      <c r="J777" s="6"/>
    </row>
    <row r="778" spans="10:10">
      <c r="J778" s="6"/>
    </row>
    <row r="779" spans="10:10">
      <c r="J779" s="6"/>
    </row>
    <row r="780" spans="10:10">
      <c r="J780" s="6"/>
    </row>
    <row r="781" spans="10:10">
      <c r="J781" s="6"/>
    </row>
    <row r="782" spans="10:10">
      <c r="J782" s="6"/>
    </row>
    <row r="783" spans="10:10">
      <c r="J783" s="6"/>
    </row>
    <row r="784" spans="10:10">
      <c r="J784" s="6"/>
    </row>
    <row r="785" spans="10:10">
      <c r="J785" s="6"/>
    </row>
    <row r="786" spans="10:10">
      <c r="J786" s="6"/>
    </row>
    <row r="787" spans="10:10">
      <c r="J787" s="6"/>
    </row>
    <row r="788" spans="10:10">
      <c r="J788" s="6"/>
    </row>
    <row r="789" spans="10:10">
      <c r="J789" s="6"/>
    </row>
    <row r="790" spans="10:10">
      <c r="J790" s="6"/>
    </row>
    <row r="791" spans="10:10">
      <c r="J791" s="6"/>
    </row>
    <row r="792" spans="10:10">
      <c r="J792" s="6"/>
    </row>
    <row r="793" spans="10:10">
      <c r="J793" s="6"/>
    </row>
    <row r="794" spans="10:10">
      <c r="J794" s="6"/>
    </row>
    <row r="795" spans="10:10">
      <c r="J795" s="6"/>
    </row>
    <row r="796" spans="10:10">
      <c r="J796" s="6"/>
    </row>
    <row r="797" spans="10:10">
      <c r="J797" s="6"/>
    </row>
    <row r="798" spans="10:10">
      <c r="J798" s="6"/>
    </row>
    <row r="799" spans="10:10">
      <c r="J799" s="6"/>
    </row>
    <row r="800" spans="10:10">
      <c r="J800" s="6"/>
    </row>
    <row r="801" spans="10:10">
      <c r="J801" s="6"/>
    </row>
    <row r="802" spans="10:10">
      <c r="J802" s="6"/>
    </row>
    <row r="803" spans="10:10">
      <c r="J803" s="6"/>
    </row>
    <row r="804" spans="10:10">
      <c r="J804" s="6"/>
    </row>
    <row r="805" spans="10:10">
      <c r="J805" s="6"/>
    </row>
    <row r="806" spans="10:10">
      <c r="J806" s="6"/>
    </row>
    <row r="807" spans="10:10">
      <c r="J807" s="6"/>
    </row>
    <row r="808" spans="10:10">
      <c r="J808" s="6"/>
    </row>
    <row r="809" spans="10:10">
      <c r="J809" s="6"/>
    </row>
    <row r="810" spans="10:10">
      <c r="J810" s="6"/>
    </row>
    <row r="811" spans="10:10">
      <c r="J811" s="6"/>
    </row>
    <row r="812" spans="10:10">
      <c r="J812" s="6"/>
    </row>
    <row r="813" spans="10:10">
      <c r="J813" s="6"/>
    </row>
    <row r="814" spans="10:10">
      <c r="J814" s="6"/>
    </row>
    <row r="815" spans="10:10">
      <c r="J815" s="6"/>
    </row>
    <row r="816" spans="10:10">
      <c r="J816" s="6"/>
    </row>
    <row r="817" spans="10:10">
      <c r="J817" s="6"/>
    </row>
    <row r="818" spans="10:10">
      <c r="J818" s="6"/>
    </row>
    <row r="819" spans="10:10">
      <c r="J819" s="6"/>
    </row>
    <row r="820" spans="10:10">
      <c r="J820" s="6"/>
    </row>
    <row r="821" spans="10:10">
      <c r="J821" s="6"/>
    </row>
    <row r="822" spans="10:10">
      <c r="J822" s="6"/>
    </row>
    <row r="823" spans="10:10">
      <c r="J823" s="6"/>
    </row>
    <row r="824" spans="10:10">
      <c r="J824" s="6"/>
    </row>
    <row r="825" spans="10:10">
      <c r="J825" s="6"/>
    </row>
    <row r="826" spans="10:10">
      <c r="J826" s="6"/>
    </row>
    <row r="827" spans="10:10">
      <c r="J827" s="6"/>
    </row>
    <row r="828" spans="10:10">
      <c r="J828" s="6"/>
    </row>
    <row r="829" spans="10:10">
      <c r="J829" s="6"/>
    </row>
    <row r="830" spans="10:10">
      <c r="J830" s="6"/>
    </row>
    <row r="831" spans="10:10">
      <c r="J831" s="6"/>
    </row>
    <row r="832" spans="10:10">
      <c r="J832" s="6"/>
    </row>
    <row r="833" spans="10:10">
      <c r="J833" s="6"/>
    </row>
    <row r="834" spans="10:10">
      <c r="J834" s="6"/>
    </row>
    <row r="835" spans="10:10">
      <c r="J835" s="6"/>
    </row>
    <row r="836" spans="10:10">
      <c r="J836" s="6"/>
    </row>
    <row r="837" spans="10:10">
      <c r="J837" s="6"/>
    </row>
    <row r="838" spans="10:10">
      <c r="J838" s="6"/>
    </row>
    <row r="839" spans="10:10">
      <c r="J839" s="6"/>
    </row>
    <row r="840" spans="10:10">
      <c r="J840" s="6"/>
    </row>
    <row r="841" spans="10:10">
      <c r="J841" s="6"/>
    </row>
    <row r="842" spans="10:10">
      <c r="J842" s="6"/>
    </row>
    <row r="843" spans="10:10">
      <c r="J843" s="6"/>
    </row>
    <row r="844" spans="10:10">
      <c r="J844" s="6"/>
    </row>
    <row r="845" spans="10:10">
      <c r="J845" s="6"/>
    </row>
    <row r="846" spans="10:10">
      <c r="J846" s="6"/>
    </row>
    <row r="847" spans="10:10">
      <c r="J847" s="6"/>
    </row>
    <row r="848" spans="10:10">
      <c r="J848" s="6"/>
    </row>
    <row r="849" spans="10:10">
      <c r="J849" s="6"/>
    </row>
    <row r="850" spans="10:10">
      <c r="J850" s="6"/>
    </row>
    <row r="851" spans="10:10">
      <c r="J851" s="6"/>
    </row>
    <row r="852" spans="10:10">
      <c r="J852" s="6"/>
    </row>
    <row r="853" spans="10:10">
      <c r="J853" s="6"/>
    </row>
    <row r="854" spans="10:10">
      <c r="J854" s="6"/>
    </row>
    <row r="855" spans="10:10">
      <c r="J855" s="6"/>
    </row>
    <row r="856" spans="10:10">
      <c r="J856" s="6"/>
    </row>
    <row r="857" spans="10:10">
      <c r="J857" s="6"/>
    </row>
    <row r="858" spans="10:10">
      <c r="J858" s="6"/>
    </row>
    <row r="859" spans="10:10">
      <c r="J859" s="6"/>
    </row>
    <row r="860" spans="10:10">
      <c r="J860" s="6"/>
    </row>
    <row r="861" spans="10:10">
      <c r="J861" s="6"/>
    </row>
    <row r="862" spans="10:10">
      <c r="J862" s="6"/>
    </row>
    <row r="863" spans="10:10">
      <c r="J863" s="6"/>
    </row>
    <row r="864" spans="10:10">
      <c r="J864" s="6"/>
    </row>
    <row r="865" spans="10:10">
      <c r="J865" s="6"/>
    </row>
    <row r="866" spans="10:10">
      <c r="J866" s="6"/>
    </row>
    <row r="867" spans="10:10">
      <c r="J867" s="6"/>
    </row>
    <row r="868" spans="10:10">
      <c r="J868" s="6"/>
    </row>
    <row r="872" spans="10:10">
      <c r="J872" s="11"/>
    </row>
    <row r="873" spans="10:10">
      <c r="J873" s="11"/>
    </row>
    <row r="874" spans="10:10">
      <c r="J874" s="11"/>
    </row>
    <row r="875" spans="10:10">
      <c r="J875" s="11"/>
    </row>
    <row r="876" spans="10:10">
      <c r="J876" s="11"/>
    </row>
    <row r="877" spans="10:10">
      <c r="J877" s="11"/>
    </row>
    <row r="878" spans="10:10">
      <c r="J878" s="11"/>
    </row>
    <row r="879" spans="10:10">
      <c r="J879" s="11"/>
    </row>
    <row r="880" spans="10:10">
      <c r="J880" s="11"/>
    </row>
    <row r="881" spans="10:10">
      <c r="J881" s="11"/>
    </row>
    <row r="882" spans="10:10">
      <c r="J882" s="11"/>
    </row>
    <row r="883" spans="10:10">
      <c r="J883" s="11"/>
    </row>
    <row r="884" spans="10:10">
      <c r="J884" s="11"/>
    </row>
    <row r="885" spans="10:10">
      <c r="J885" s="11"/>
    </row>
    <row r="886" spans="10:10">
      <c r="J886" s="11"/>
    </row>
    <row r="887" spans="10:10">
      <c r="J887" s="11"/>
    </row>
    <row r="1640" spans="10:10">
      <c r="J1640" s="11"/>
    </row>
    <row r="1641" spans="10:10">
      <c r="J1641" s="11"/>
    </row>
    <row r="1642" spans="10:10">
      <c r="J1642" s="11"/>
    </row>
    <row r="1643" spans="10:10">
      <c r="J1643" s="11"/>
    </row>
    <row r="1644" spans="10:10">
      <c r="J1644" s="11"/>
    </row>
    <row r="1645" spans="10:10">
      <c r="J1645" s="11"/>
    </row>
    <row r="1646" spans="10:10">
      <c r="J1646" s="11"/>
    </row>
    <row r="1647" spans="10:10">
      <c r="J1647" s="11"/>
    </row>
    <row r="1648" spans="10:10">
      <c r="J1648" s="11"/>
    </row>
    <row r="1649" spans="10:10">
      <c r="J1649" s="11"/>
    </row>
    <row r="1650" spans="10:10">
      <c r="J1650" s="11"/>
    </row>
    <row r="1651" spans="10:10">
      <c r="J1651" s="11"/>
    </row>
    <row r="1652" spans="10:10">
      <c r="J1652" s="11"/>
    </row>
    <row r="1653" spans="10:10">
      <c r="J1653" s="11"/>
    </row>
    <row r="1654" spans="10:10">
      <c r="J1654" s="11"/>
    </row>
    <row r="1655" spans="10:10">
      <c r="J1655" s="11"/>
    </row>
    <row r="1918" spans="10:10">
      <c r="J1918" s="6"/>
    </row>
    <row r="1919" spans="10:10">
      <c r="J1919" s="6"/>
    </row>
    <row r="1920" spans="10:10">
      <c r="J1920" s="14"/>
    </row>
    <row r="1921" spans="10:10">
      <c r="J1921" s="6"/>
    </row>
    <row r="1922" spans="10:10">
      <c r="J1922" s="6"/>
    </row>
    <row r="1923" spans="10:10">
      <c r="J1923" s="6"/>
    </row>
    <row r="1924" spans="10:10">
      <c r="J1924" s="6"/>
    </row>
    <row r="1925" spans="10:10">
      <c r="J1925" s="6"/>
    </row>
    <row r="1926" spans="10:10">
      <c r="J1926" s="6"/>
    </row>
    <row r="1927" spans="10:10">
      <c r="J1927" s="6"/>
    </row>
    <row r="1928" spans="10:10">
      <c r="J1928" s="6"/>
    </row>
    <row r="1929" spans="10:10">
      <c r="J1929" s="6"/>
    </row>
    <row r="1930" spans="10:10">
      <c r="J1930" s="6"/>
    </row>
    <row r="1931" spans="10:10">
      <c r="J1931" s="6"/>
    </row>
    <row r="1932" spans="10:10">
      <c r="J1932" s="6"/>
    </row>
    <row r="1933" spans="10:10">
      <c r="J1933" s="6"/>
    </row>
    <row r="1934" spans="10:10">
      <c r="J1934" s="6"/>
    </row>
    <row r="1935" spans="10:10">
      <c r="J1935" s="6"/>
    </row>
    <row r="1936" spans="10:10">
      <c r="J1936" s="6"/>
    </row>
    <row r="1937" spans="10:10">
      <c r="J1937" s="6"/>
    </row>
    <row r="1938" spans="10:10">
      <c r="J1938" s="6"/>
    </row>
    <row r="1939" spans="10:10">
      <c r="J1939" s="6"/>
    </row>
    <row r="1940" spans="10:10">
      <c r="J1940" s="6"/>
    </row>
    <row r="1941" spans="10:10">
      <c r="J1941" s="6"/>
    </row>
    <row r="1942" spans="10:10">
      <c r="J1942" s="6"/>
    </row>
    <row r="1943" spans="10:10">
      <c r="J1943" s="6"/>
    </row>
    <row r="1944" spans="10:10">
      <c r="J1944" s="6"/>
    </row>
    <row r="1945" spans="10:10">
      <c r="J1945" s="6"/>
    </row>
    <row r="1946" spans="10:10">
      <c r="J1946" s="6"/>
    </row>
    <row r="1947" spans="10:10">
      <c r="J1947" s="6"/>
    </row>
    <row r="1948" spans="10:10">
      <c r="J1948" s="6"/>
    </row>
    <row r="1949" spans="10:10">
      <c r="J1949" s="6"/>
    </row>
    <row r="1950" spans="10:10">
      <c r="J1950" s="6"/>
    </row>
    <row r="1951" spans="10:10">
      <c r="J1951" s="6"/>
    </row>
    <row r="1952" spans="10:10">
      <c r="J1952" s="6"/>
    </row>
    <row r="1953" spans="10:10">
      <c r="J1953" s="6"/>
    </row>
    <row r="1954" spans="10:10">
      <c r="J1954" s="6"/>
    </row>
    <row r="1955" spans="10:10">
      <c r="J1955" s="6"/>
    </row>
    <row r="1956" spans="10:10">
      <c r="J1956" s="6"/>
    </row>
    <row r="1957" spans="10:10">
      <c r="J1957" s="6"/>
    </row>
    <row r="1958" spans="10:10">
      <c r="J1958" s="6"/>
    </row>
    <row r="1959" spans="10:10">
      <c r="J1959" s="6"/>
    </row>
    <row r="1960" spans="10:10">
      <c r="J1960" s="6"/>
    </row>
    <row r="1961" spans="10:10">
      <c r="J1961" s="6"/>
    </row>
    <row r="1962" spans="10:10">
      <c r="J1962" s="6"/>
    </row>
    <row r="1963" spans="10:10">
      <c r="J1963" s="6"/>
    </row>
    <row r="1964" spans="10:10">
      <c r="J1964" s="6"/>
    </row>
    <row r="1965" spans="10:10">
      <c r="J1965" s="6"/>
    </row>
    <row r="1966" spans="10:10">
      <c r="J1966" s="6"/>
    </row>
    <row r="1967" spans="10:10">
      <c r="J1967" s="6"/>
    </row>
    <row r="1968" spans="10:10">
      <c r="J1968" s="6"/>
    </row>
    <row r="1969" spans="10:10">
      <c r="J1969" s="6"/>
    </row>
    <row r="1970" spans="10:10">
      <c r="J1970" s="6"/>
    </row>
    <row r="1971" spans="10:10">
      <c r="J1971" s="6"/>
    </row>
    <row r="1972" spans="10:10">
      <c r="J1972" s="12"/>
    </row>
    <row r="1973" spans="10:10">
      <c r="J1973" s="12"/>
    </row>
    <row r="1974" spans="10:10">
      <c r="J1974" s="12"/>
    </row>
    <row r="1975" spans="10:10">
      <c r="J1975" s="6"/>
    </row>
    <row r="1976" spans="10:10">
      <c r="J1976" s="6"/>
    </row>
    <row r="1977" spans="10:10">
      <c r="J1977" s="6"/>
    </row>
    <row r="1978" spans="10:10">
      <c r="J1978" s="6"/>
    </row>
    <row r="1979" spans="10:10">
      <c r="J1979" s="6"/>
    </row>
    <row r="1980" spans="10:10">
      <c r="J1980" s="6"/>
    </row>
    <row r="1981" spans="10:10">
      <c r="J1981" s="6"/>
    </row>
    <row r="1982" spans="10:10">
      <c r="J1982" s="6"/>
    </row>
    <row r="1983" spans="10:10">
      <c r="J1983" s="6"/>
    </row>
    <row r="1984" spans="10:10">
      <c r="J1984" s="6"/>
    </row>
    <row r="1985" spans="10:10">
      <c r="J1985" s="6"/>
    </row>
    <row r="1986" spans="10:10">
      <c r="J1986" s="6"/>
    </row>
    <row r="1987" spans="10:10">
      <c r="J1987" s="6"/>
    </row>
    <row r="1988" spans="10:10">
      <c r="J1988" s="6"/>
    </row>
    <row r="1989" spans="10:10">
      <c r="J1989" s="6"/>
    </row>
    <row r="1990" spans="10:10">
      <c r="J1990" s="6"/>
    </row>
    <row r="1991" spans="10:10">
      <c r="J1991" s="6"/>
    </row>
    <row r="1992" spans="10:10">
      <c r="J1992" s="6"/>
    </row>
    <row r="1993" spans="10:10">
      <c r="J1993" s="6"/>
    </row>
    <row r="1994" spans="10:10">
      <c r="J1994" s="6"/>
    </row>
    <row r="1995" spans="10:10">
      <c r="J1995" s="6"/>
    </row>
    <row r="1996" spans="10:10">
      <c r="J1996" s="6"/>
    </row>
    <row r="1997" spans="10:10">
      <c r="J1997" s="6"/>
    </row>
    <row r="1998" spans="10:10">
      <c r="J1998" s="6"/>
    </row>
    <row r="1999" spans="10:10">
      <c r="J1999" s="6"/>
    </row>
    <row r="2000" spans="10:10">
      <c r="J2000" s="6"/>
    </row>
    <row r="2001" spans="10:10">
      <c r="J2001" s="6"/>
    </row>
    <row r="2002" spans="10:10">
      <c r="J2002" s="6"/>
    </row>
    <row r="2003" spans="10:10">
      <c r="J2003" s="6"/>
    </row>
    <row r="2004" spans="10:10">
      <c r="J2004" s="6"/>
    </row>
    <row r="2005" spans="10:10">
      <c r="J2005" s="6"/>
    </row>
    <row r="2006" spans="10:10">
      <c r="J2006" s="6"/>
    </row>
    <row r="2007" spans="10:10">
      <c r="J2007" s="6"/>
    </row>
    <row r="2008" spans="10:10">
      <c r="J2008" s="6"/>
    </row>
    <row r="2009" spans="10:10">
      <c r="J2009" s="6"/>
    </row>
    <row r="2010" spans="10:10">
      <c r="J2010" s="6"/>
    </row>
    <row r="2011" spans="10:10">
      <c r="J2011" s="6"/>
    </row>
    <row r="2012" spans="10:10">
      <c r="J2012" s="6"/>
    </row>
    <row r="2013" spans="10:10">
      <c r="J2013" s="6"/>
    </row>
    <row r="2014" spans="10:10">
      <c r="J2014" s="6"/>
    </row>
    <row r="2015" spans="10:10">
      <c r="J2015" s="6"/>
    </row>
    <row r="2016" spans="10:10">
      <c r="J2016" s="6"/>
    </row>
    <row r="2017" spans="10:10">
      <c r="J2017" s="6"/>
    </row>
    <row r="2018" spans="10:10">
      <c r="J2018" s="6"/>
    </row>
    <row r="2019" spans="10:10">
      <c r="J2019" s="6"/>
    </row>
    <row r="2020" spans="10:10">
      <c r="J2020" s="6"/>
    </row>
    <row r="2021" spans="10:10">
      <c r="J2021" s="6"/>
    </row>
    <row r="2022" spans="10:10">
      <c r="J2022" s="6"/>
    </row>
    <row r="2023" spans="10:10">
      <c r="J2023" s="6"/>
    </row>
    <row r="2024" spans="10:10">
      <c r="J2024" s="6"/>
    </row>
    <row r="2025" spans="10:10">
      <c r="J2025" s="6"/>
    </row>
    <row r="2026" spans="10:10">
      <c r="J2026" s="6"/>
    </row>
    <row r="2027" spans="10:10">
      <c r="J2027" s="6"/>
    </row>
    <row r="2028" spans="10:10">
      <c r="J2028" s="6"/>
    </row>
    <row r="2029" spans="10:10">
      <c r="J2029" s="6"/>
    </row>
    <row r="2030" spans="10:10">
      <c r="J2030" s="6"/>
    </row>
    <row r="2031" spans="10:10">
      <c r="J2031" s="6"/>
    </row>
    <row r="2032" spans="10:10">
      <c r="J2032" s="6"/>
    </row>
    <row r="2033" spans="10:10">
      <c r="J2033" s="6"/>
    </row>
    <row r="2034" spans="10:10">
      <c r="J2034" s="6"/>
    </row>
    <row r="2035" spans="10:10">
      <c r="J2035" s="6"/>
    </row>
    <row r="2036" spans="10:10">
      <c r="J2036" s="6"/>
    </row>
    <row r="2037" spans="10:10">
      <c r="J2037" s="6"/>
    </row>
    <row r="2038" spans="10:10">
      <c r="J2038" s="6"/>
    </row>
    <row r="2039" spans="10:10">
      <c r="J2039" s="6"/>
    </row>
    <row r="2040" spans="10:10">
      <c r="J2040" s="6"/>
    </row>
    <row r="2041" spans="10:10">
      <c r="J2041" s="6"/>
    </row>
    <row r="2042" spans="10:10">
      <c r="J2042" s="6"/>
    </row>
    <row r="2043" spans="10:10">
      <c r="J2043" s="6"/>
    </row>
    <row r="2044" spans="10:10">
      <c r="J2044" s="6"/>
    </row>
    <row r="2045" spans="10:10">
      <c r="J2045" s="6"/>
    </row>
    <row r="2046" spans="10:10">
      <c r="J2046" s="6"/>
    </row>
    <row r="2047" spans="10:10">
      <c r="J2047" s="6"/>
    </row>
    <row r="2048" spans="10:10">
      <c r="J2048" s="6"/>
    </row>
    <row r="2049" spans="10:10">
      <c r="J2049" s="6"/>
    </row>
    <row r="2050" spans="10:10">
      <c r="J2050" s="6"/>
    </row>
    <row r="2051" spans="10:10">
      <c r="J2051" s="6"/>
    </row>
    <row r="2052" spans="10:10">
      <c r="J2052" s="6"/>
    </row>
    <row r="2053" spans="10:10">
      <c r="J2053" s="6"/>
    </row>
    <row r="2054" spans="10:10">
      <c r="J2054" s="6"/>
    </row>
    <row r="2055" spans="10:10">
      <c r="J2055" s="6"/>
    </row>
    <row r="2056" spans="10:10">
      <c r="J2056" s="6"/>
    </row>
    <row r="2057" spans="10:10">
      <c r="J2057" s="6"/>
    </row>
    <row r="2058" spans="10:10">
      <c r="J2058" s="6"/>
    </row>
    <row r="2059" spans="10:10">
      <c r="J2059" s="6"/>
    </row>
    <row r="2060" spans="10:10">
      <c r="J2060" s="6"/>
    </row>
    <row r="2061" spans="10:10">
      <c r="J2061" s="6"/>
    </row>
    <row r="2062" spans="10:10">
      <c r="J2062" s="6"/>
    </row>
    <row r="2063" spans="10:10">
      <c r="J2063" s="6"/>
    </row>
    <row r="2064" spans="10:10">
      <c r="J2064" s="6"/>
    </row>
    <row r="2065" spans="10:10">
      <c r="J2065" s="6"/>
    </row>
    <row r="2066" spans="10:10">
      <c r="J2066" s="6"/>
    </row>
    <row r="2067" spans="10:10">
      <c r="J2067" s="6"/>
    </row>
    <row r="2068" spans="10:10">
      <c r="J2068" s="6"/>
    </row>
    <row r="2069" spans="10:10">
      <c r="J2069" s="6"/>
    </row>
    <row r="2070" spans="10:10">
      <c r="J2070" s="6"/>
    </row>
    <row r="2071" spans="10:10">
      <c r="J2071" s="6"/>
    </row>
    <row r="2072" spans="10:10">
      <c r="J2072" s="6"/>
    </row>
    <row r="2073" spans="10:10">
      <c r="J2073" s="6"/>
    </row>
    <row r="2074" spans="10:10">
      <c r="J2074" s="6"/>
    </row>
    <row r="2075" spans="10:10">
      <c r="J2075" s="6"/>
    </row>
    <row r="2076" spans="10:10">
      <c r="J2076" s="6"/>
    </row>
    <row r="2077" spans="10:10">
      <c r="J2077" s="6"/>
    </row>
    <row r="2078" spans="10:10">
      <c r="J2078" s="6"/>
    </row>
    <row r="2079" spans="10:10">
      <c r="J2079" s="6"/>
    </row>
    <row r="2080" spans="10:10">
      <c r="J2080" s="6"/>
    </row>
    <row r="2081" spans="10:10">
      <c r="J2081" s="6"/>
    </row>
    <row r="2082" spans="10:10">
      <c r="J2082" s="6"/>
    </row>
    <row r="2083" spans="10:10">
      <c r="J2083" s="6"/>
    </row>
    <row r="2084" spans="10:10">
      <c r="J2084" s="6"/>
    </row>
    <row r="2085" spans="10:10">
      <c r="J2085" s="6"/>
    </row>
    <row r="2086" spans="10:10">
      <c r="J2086" s="6"/>
    </row>
    <row r="2087" spans="10:10">
      <c r="J2087" s="6"/>
    </row>
    <row r="2088" spans="10:10">
      <c r="J2088" s="6"/>
    </row>
    <row r="2089" spans="10:10">
      <c r="J2089" s="6"/>
    </row>
    <row r="2090" spans="10:10">
      <c r="J2090" s="6"/>
    </row>
    <row r="2091" spans="10:10">
      <c r="J2091" s="6"/>
    </row>
    <row r="2092" spans="10:10">
      <c r="J2092" s="6"/>
    </row>
    <row r="2093" spans="10:10">
      <c r="J2093" s="6"/>
    </row>
    <row r="2094" spans="10:10">
      <c r="J2094" s="6"/>
    </row>
    <row r="2095" spans="10:10">
      <c r="J2095" s="6"/>
    </row>
    <row r="2096" spans="10:10">
      <c r="J2096" s="6"/>
    </row>
    <row r="2097" spans="10:10">
      <c r="J2097" s="6"/>
    </row>
    <row r="2098" spans="10:10">
      <c r="J2098" s="6"/>
    </row>
    <row r="2099" spans="10:10">
      <c r="J2099" s="6"/>
    </row>
    <row r="2100" spans="10:10">
      <c r="J2100" s="6"/>
    </row>
    <row r="2101" spans="10:10">
      <c r="J2101" s="6"/>
    </row>
    <row r="2102" spans="10:10">
      <c r="J2102" s="6"/>
    </row>
    <row r="2103" spans="10:10">
      <c r="J2103" s="6"/>
    </row>
    <row r="2104" spans="10:10">
      <c r="J2104" s="6"/>
    </row>
    <row r="2105" spans="10:10">
      <c r="J2105" s="6"/>
    </row>
    <row r="2106" spans="10:10">
      <c r="J2106" s="6"/>
    </row>
    <row r="2107" spans="10:10">
      <c r="J2107" s="6"/>
    </row>
    <row r="2108" spans="10:10">
      <c r="J2108" s="6"/>
    </row>
    <row r="2109" spans="10:10">
      <c r="J2109" s="6"/>
    </row>
    <row r="2110" spans="10:10">
      <c r="J2110" s="6"/>
    </row>
    <row r="2111" spans="10:10">
      <c r="J2111" s="6"/>
    </row>
    <row r="2112" spans="10:10">
      <c r="J2112" s="6"/>
    </row>
    <row r="2113" spans="10:10">
      <c r="J2113" s="6"/>
    </row>
    <row r="2114" spans="10:10">
      <c r="J2114" s="6"/>
    </row>
    <row r="2115" spans="10:10">
      <c r="J2115" s="6"/>
    </row>
    <row r="2116" spans="10:10">
      <c r="J2116" s="6"/>
    </row>
    <row r="2117" spans="10:10">
      <c r="J2117" s="6"/>
    </row>
    <row r="2118" spans="10:10">
      <c r="J2118" s="6"/>
    </row>
    <row r="2119" spans="10:10">
      <c r="J2119" s="6"/>
    </row>
    <row r="2120" spans="10:10">
      <c r="J2120" s="6"/>
    </row>
    <row r="2121" spans="10:10">
      <c r="J2121" s="6"/>
    </row>
    <row r="2122" spans="10:10">
      <c r="J2122" s="6"/>
    </row>
    <row r="2123" spans="10:10">
      <c r="J2123" s="6"/>
    </row>
    <row r="2124" spans="10:10">
      <c r="J2124" s="6"/>
    </row>
    <row r="2125" spans="10:10">
      <c r="J2125" s="6"/>
    </row>
    <row r="2126" spans="10:10">
      <c r="J2126" s="6"/>
    </row>
    <row r="2127" spans="10:10">
      <c r="J2127" s="6"/>
    </row>
    <row r="2128" spans="10:10">
      <c r="J2128" s="6"/>
    </row>
    <row r="2129" spans="10:10">
      <c r="J2129" s="6"/>
    </row>
    <row r="2130" spans="10:10">
      <c r="J2130" s="6"/>
    </row>
    <row r="2131" spans="10:10">
      <c r="J2131" s="6"/>
    </row>
    <row r="2132" spans="10:10">
      <c r="J2132" s="6"/>
    </row>
    <row r="2133" spans="10:10">
      <c r="J2133" s="6"/>
    </row>
    <row r="2134" spans="10:10">
      <c r="J2134" s="6"/>
    </row>
    <row r="2135" spans="10:10">
      <c r="J2135" s="6"/>
    </row>
    <row r="2136" spans="10:10">
      <c r="J2136" s="6"/>
    </row>
    <row r="2137" spans="10:10">
      <c r="J2137" s="6"/>
    </row>
    <row r="2138" spans="10:10">
      <c r="J2138" s="6"/>
    </row>
    <row r="2139" spans="10:10">
      <c r="J2139" s="6"/>
    </row>
    <row r="2140" spans="10:10">
      <c r="J2140" s="6"/>
    </row>
    <row r="2141" spans="10:10">
      <c r="J2141" s="6"/>
    </row>
    <row r="2142" spans="10:10">
      <c r="J2142" s="6"/>
    </row>
    <row r="2143" spans="10:10">
      <c r="J2143" s="6"/>
    </row>
    <row r="2144" spans="10:10">
      <c r="J2144" s="6"/>
    </row>
    <row r="2145" spans="10:10">
      <c r="J2145" s="6"/>
    </row>
    <row r="2146" spans="10:10">
      <c r="J2146" s="6"/>
    </row>
    <row r="2147" spans="10:10">
      <c r="J2147" s="6"/>
    </row>
    <row r="2148" spans="10:10">
      <c r="J2148" s="6"/>
    </row>
    <row r="2149" spans="10:10">
      <c r="J2149" s="6"/>
    </row>
    <row r="2150" spans="10:10">
      <c r="J2150" s="6"/>
    </row>
    <row r="2151" spans="10:10">
      <c r="J2151" s="6"/>
    </row>
    <row r="2152" spans="10:10">
      <c r="J2152" s="6"/>
    </row>
    <row r="2153" spans="10:10">
      <c r="J2153" s="6"/>
    </row>
    <row r="2154" spans="10:10">
      <c r="J2154" s="6"/>
    </row>
    <row r="2155" spans="10:10">
      <c r="J2155" s="6"/>
    </row>
    <row r="2156" spans="10:10">
      <c r="J2156" s="6"/>
    </row>
    <row r="2157" spans="10:10">
      <c r="J2157" s="6"/>
    </row>
    <row r="2158" spans="10:10">
      <c r="J2158" s="6"/>
    </row>
    <row r="2159" spans="10:10">
      <c r="J2159" s="6"/>
    </row>
    <row r="2160" spans="10:10">
      <c r="J2160" s="6"/>
    </row>
    <row r="2161" spans="10:10">
      <c r="J2161" s="6"/>
    </row>
    <row r="2162" spans="10:10">
      <c r="J2162" s="6"/>
    </row>
    <row r="2163" spans="10:10">
      <c r="J2163" s="6"/>
    </row>
    <row r="2164" spans="10:10">
      <c r="J2164" s="6"/>
    </row>
    <row r="2165" spans="10:10">
      <c r="J2165" s="6"/>
    </row>
    <row r="2166" spans="10:10">
      <c r="J2166" s="6"/>
    </row>
    <row r="2167" spans="10:10">
      <c r="J2167" s="6"/>
    </row>
    <row r="2168" spans="10:10">
      <c r="J2168" s="6"/>
    </row>
    <row r="2169" spans="10:10">
      <c r="J2169" s="6"/>
    </row>
    <row r="2170" spans="10:10">
      <c r="J2170" s="6"/>
    </row>
    <row r="2171" spans="10:10">
      <c r="J2171" s="6"/>
    </row>
    <row r="2172" spans="10:10">
      <c r="J2172" s="6"/>
    </row>
    <row r="2173" spans="10:10">
      <c r="J2173" s="6"/>
    </row>
    <row r="2174" spans="10:10">
      <c r="J2174" s="6"/>
    </row>
    <row r="2175" spans="10:10">
      <c r="J2175" s="6"/>
    </row>
    <row r="2176" spans="10:10">
      <c r="J2176" s="6"/>
    </row>
    <row r="2177" spans="10:10">
      <c r="J2177" s="6"/>
    </row>
    <row r="2178" spans="10:10">
      <c r="J2178" s="6"/>
    </row>
    <row r="2179" spans="10:10">
      <c r="J2179" s="6"/>
    </row>
    <row r="2180" spans="10:10">
      <c r="J2180" s="6"/>
    </row>
    <row r="2181" spans="10:10">
      <c r="J2181" s="6"/>
    </row>
    <row r="2182" spans="10:10">
      <c r="J2182" s="6"/>
    </row>
    <row r="2183" spans="10:10">
      <c r="J2183" s="6"/>
    </row>
    <row r="2184" spans="10:10">
      <c r="J2184" s="6"/>
    </row>
    <row r="2185" spans="10:10">
      <c r="J2185" s="6"/>
    </row>
    <row r="2186" spans="10:10">
      <c r="J2186" s="6"/>
    </row>
    <row r="2187" spans="10:10">
      <c r="J2187" s="6"/>
    </row>
    <row r="2188" spans="10:10">
      <c r="J2188" s="6"/>
    </row>
    <row r="2189" spans="10:10">
      <c r="J2189" s="6"/>
    </row>
    <row r="2190" spans="10:10">
      <c r="J2190" s="6"/>
    </row>
    <row r="2191" spans="10:10">
      <c r="J2191" s="6"/>
    </row>
    <row r="2192" spans="10:10">
      <c r="J2192" s="6"/>
    </row>
    <row r="2193" spans="10:10">
      <c r="J2193" s="6"/>
    </row>
    <row r="2194" spans="10:10">
      <c r="J2194" s="6"/>
    </row>
    <row r="2195" spans="10:10">
      <c r="J2195" s="6"/>
    </row>
    <row r="2196" spans="10:10">
      <c r="J2196" s="6"/>
    </row>
    <row r="2197" spans="10:10">
      <c r="J2197" s="6"/>
    </row>
    <row r="2198" spans="10:10">
      <c r="J2198" s="6"/>
    </row>
    <row r="2199" spans="10:10">
      <c r="J2199" s="6"/>
    </row>
    <row r="2200" spans="10:10">
      <c r="J2200" s="6"/>
    </row>
    <row r="2201" spans="10:10">
      <c r="J2201" s="6"/>
    </row>
    <row r="2202" spans="10:10">
      <c r="J2202" s="6"/>
    </row>
    <row r="2203" spans="10:10">
      <c r="J2203" s="6"/>
    </row>
    <row r="2204" spans="10:10">
      <c r="J2204" s="6"/>
    </row>
    <row r="2205" spans="10:10">
      <c r="J2205" s="6"/>
    </row>
    <row r="2206" spans="10:10">
      <c r="J2206" s="6"/>
    </row>
    <row r="2207" spans="10:10">
      <c r="J2207" s="6"/>
    </row>
    <row r="2208" spans="10:10">
      <c r="J2208" s="6"/>
    </row>
    <row r="2209" spans="10:10">
      <c r="J2209" s="6"/>
    </row>
    <row r="2210" spans="10:10">
      <c r="J2210" s="6"/>
    </row>
    <row r="2211" spans="10:10">
      <c r="J2211" s="6"/>
    </row>
    <row r="2212" spans="10:10">
      <c r="J2212" s="6"/>
    </row>
    <row r="2213" spans="10:10">
      <c r="J2213" s="6"/>
    </row>
    <row r="2214" spans="10:10">
      <c r="J2214" s="6"/>
    </row>
    <row r="2215" spans="10:10">
      <c r="J2215" s="6"/>
    </row>
    <row r="2216" spans="10:10">
      <c r="J2216" s="6"/>
    </row>
    <row r="2217" spans="10:10">
      <c r="J2217" s="6"/>
    </row>
    <row r="2218" spans="10:10">
      <c r="J2218" s="6"/>
    </row>
    <row r="2219" spans="10:10">
      <c r="J2219" s="6"/>
    </row>
    <row r="2220" spans="10:10">
      <c r="J2220" s="6"/>
    </row>
    <row r="2221" spans="10:10">
      <c r="J2221" s="6"/>
    </row>
    <row r="2222" spans="10:10">
      <c r="J2222" s="6"/>
    </row>
    <row r="2223" spans="10:10">
      <c r="J2223" s="6"/>
    </row>
    <row r="2224" spans="10:10">
      <c r="J2224" s="6"/>
    </row>
    <row r="2225" spans="10:10">
      <c r="J2225" s="6"/>
    </row>
    <row r="2226" spans="10:10">
      <c r="J2226" s="6"/>
    </row>
    <row r="2227" spans="10:10">
      <c r="J2227" s="6"/>
    </row>
    <row r="2228" spans="10:10">
      <c r="J2228" s="6"/>
    </row>
    <row r="2229" spans="10:10">
      <c r="J2229" s="6"/>
    </row>
    <row r="2230" spans="10:10">
      <c r="J2230" s="6"/>
    </row>
    <row r="2231" spans="10:10">
      <c r="J2231" s="6"/>
    </row>
    <row r="2232" spans="10:10">
      <c r="J2232" s="6"/>
    </row>
    <row r="2233" spans="10:10">
      <c r="J2233" s="6"/>
    </row>
    <row r="2234" spans="10:10">
      <c r="J2234" s="6"/>
    </row>
    <row r="2235" spans="10:10">
      <c r="J2235" s="6"/>
    </row>
    <row r="2236" spans="10:10">
      <c r="J2236" s="6"/>
    </row>
    <row r="2237" spans="10:10">
      <c r="J2237" s="6"/>
    </row>
    <row r="2238" spans="10:10">
      <c r="J2238" s="6"/>
    </row>
    <row r="2239" spans="10:10">
      <c r="J2239" s="6"/>
    </row>
    <row r="2240" spans="10:10">
      <c r="J2240" s="6"/>
    </row>
    <row r="2241" spans="10:10">
      <c r="J2241" s="6"/>
    </row>
    <row r="2242" spans="10:10">
      <c r="J2242" s="6"/>
    </row>
    <row r="2243" spans="10:10">
      <c r="J2243" s="6"/>
    </row>
    <row r="2244" spans="10:10">
      <c r="J2244" s="6"/>
    </row>
    <row r="2245" spans="10:10">
      <c r="J2245" s="6"/>
    </row>
    <row r="2246" spans="10:10">
      <c r="J2246" s="6"/>
    </row>
    <row r="2247" spans="10:10">
      <c r="J2247" s="6"/>
    </row>
    <row r="2248" spans="10:10">
      <c r="J2248" s="6"/>
    </row>
    <row r="2249" spans="10:10">
      <c r="J2249" s="6"/>
    </row>
    <row r="2250" spans="10:10">
      <c r="J2250" s="6"/>
    </row>
    <row r="2251" spans="10:10">
      <c r="J2251" s="6"/>
    </row>
    <row r="2252" spans="10:10">
      <c r="J2252" s="6"/>
    </row>
    <row r="2253" spans="10:10">
      <c r="J2253" s="6"/>
    </row>
    <row r="2254" spans="10:10">
      <c r="J2254" s="6"/>
    </row>
    <row r="2255" spans="10:10">
      <c r="J2255" s="6"/>
    </row>
    <row r="2256" spans="10:10">
      <c r="J2256" s="6"/>
    </row>
    <row r="2257" spans="10:10">
      <c r="J2257" s="6"/>
    </row>
    <row r="2258" spans="10:10">
      <c r="J2258" s="6"/>
    </row>
    <row r="2259" spans="10:10">
      <c r="J2259" s="6"/>
    </row>
    <row r="2260" spans="10:10">
      <c r="J2260" s="6"/>
    </row>
    <row r="2261" spans="10:10">
      <c r="J2261" s="6"/>
    </row>
    <row r="2262" spans="10:10">
      <c r="J2262" s="6"/>
    </row>
    <row r="2263" spans="10:10">
      <c r="J2263" s="6"/>
    </row>
    <row r="2264" spans="10:10">
      <c r="J2264" s="6"/>
    </row>
    <row r="2265" spans="10:10">
      <c r="J2265" s="6"/>
    </row>
    <row r="2266" spans="10:10">
      <c r="J2266" s="6"/>
    </row>
    <row r="2267" spans="10:10">
      <c r="J2267" s="6"/>
    </row>
    <row r="2268" spans="10:10">
      <c r="J2268" s="6"/>
    </row>
    <row r="2269" spans="10:10">
      <c r="J2269" s="6"/>
    </row>
    <row r="2270" spans="10:10">
      <c r="J2270" s="6"/>
    </row>
    <row r="2271" spans="10:10">
      <c r="J2271" s="6"/>
    </row>
    <row r="2272" spans="10:10">
      <c r="J2272" s="6"/>
    </row>
    <row r="2273" spans="10:10">
      <c r="J2273" s="6"/>
    </row>
    <row r="2274" spans="10:10">
      <c r="J2274" s="6"/>
    </row>
    <row r="2275" spans="10:10">
      <c r="J2275" s="6"/>
    </row>
    <row r="2276" spans="10:10">
      <c r="J2276" s="6"/>
    </row>
    <row r="2277" spans="10:10">
      <c r="J2277" s="6"/>
    </row>
    <row r="2278" spans="10:10">
      <c r="J2278" s="6"/>
    </row>
    <row r="2279" spans="10:10">
      <c r="J2279" s="6"/>
    </row>
    <row r="2280" spans="10:10">
      <c r="J2280" s="6"/>
    </row>
    <row r="2281" spans="10:10">
      <c r="J2281" s="6"/>
    </row>
    <row r="2282" spans="10:10">
      <c r="J2282" s="6"/>
    </row>
    <row r="2283" spans="10:10">
      <c r="J2283" s="6"/>
    </row>
    <row r="2284" spans="10:10">
      <c r="J2284" s="6"/>
    </row>
    <row r="2285" spans="10:10">
      <c r="J2285" s="6"/>
    </row>
    <row r="2286" spans="10:10">
      <c r="J2286" s="6"/>
    </row>
    <row r="2287" spans="10:10">
      <c r="J2287" s="6"/>
    </row>
    <row r="2288" spans="10:10">
      <c r="J2288" s="6"/>
    </row>
    <row r="2289" spans="10:10">
      <c r="J2289" s="6"/>
    </row>
    <row r="2290" spans="10:10">
      <c r="J2290" s="6"/>
    </row>
    <row r="2291" spans="10:10">
      <c r="J2291" s="6"/>
    </row>
    <row r="2292" spans="10:10">
      <c r="J2292" s="6"/>
    </row>
    <row r="2293" spans="10:10">
      <c r="J2293" s="6"/>
    </row>
    <row r="2294" spans="10:10">
      <c r="J2294" s="6"/>
    </row>
    <row r="2295" spans="10:10">
      <c r="J2295" s="6"/>
    </row>
    <row r="2296" spans="10:10">
      <c r="J2296" s="6"/>
    </row>
    <row r="2297" spans="10:10">
      <c r="J2297" s="6"/>
    </row>
    <row r="2298" spans="10:10">
      <c r="J2298" s="6"/>
    </row>
    <row r="2299" spans="10:10">
      <c r="J2299" s="6"/>
    </row>
    <row r="2300" spans="10:10">
      <c r="J2300" s="6"/>
    </row>
    <row r="2301" spans="10:10">
      <c r="J2301" s="6"/>
    </row>
    <row r="2302" spans="10:10">
      <c r="J2302" s="6"/>
    </row>
    <row r="2303" spans="10:10">
      <c r="J2303" s="6"/>
    </row>
    <row r="2304" spans="10:10">
      <c r="J2304" s="6"/>
    </row>
    <row r="2305" spans="10:10">
      <c r="J2305" s="6"/>
    </row>
    <row r="2306" spans="10:10">
      <c r="J2306" s="6"/>
    </row>
    <row r="2307" spans="10:10">
      <c r="J2307" s="6"/>
    </row>
    <row r="2308" spans="10:10">
      <c r="J2308" s="6"/>
    </row>
    <row r="2309" spans="10:10">
      <c r="J2309" s="6"/>
    </row>
    <row r="2310" spans="10:10">
      <c r="J2310" s="6"/>
    </row>
    <row r="2311" spans="10:10">
      <c r="J2311" s="6"/>
    </row>
    <row r="2312" spans="10:10">
      <c r="J2312" s="6"/>
    </row>
    <row r="2313" spans="10:10">
      <c r="J2313" s="6"/>
    </row>
    <row r="2314" spans="10:10">
      <c r="J2314" s="6"/>
    </row>
    <row r="2315" spans="10:10">
      <c r="J2315" s="6"/>
    </row>
    <row r="2316" spans="10:10">
      <c r="J2316" s="6"/>
    </row>
    <row r="2317" spans="10:10">
      <c r="J2317" s="6"/>
    </row>
    <row r="2318" spans="10:10">
      <c r="J2318" s="6"/>
    </row>
    <row r="2319" spans="10:10">
      <c r="J2319" s="6"/>
    </row>
    <row r="2320" spans="10:10">
      <c r="J2320" s="6"/>
    </row>
    <row r="2321" spans="10:10">
      <c r="J2321" s="6"/>
    </row>
    <row r="2322" spans="10:10">
      <c r="J2322" s="6"/>
    </row>
    <row r="2323" spans="10:10">
      <c r="J2323" s="6"/>
    </row>
    <row r="2324" spans="10:10">
      <c r="J2324" s="6"/>
    </row>
    <row r="2325" spans="10:10">
      <c r="J2325" s="6"/>
    </row>
    <row r="2326" spans="10:10">
      <c r="J2326" s="6"/>
    </row>
    <row r="2327" spans="10:10">
      <c r="J2327" s="6"/>
    </row>
    <row r="2328" spans="10:10">
      <c r="J2328" s="6"/>
    </row>
    <row r="2329" spans="10:10">
      <c r="J2329" s="6"/>
    </row>
    <row r="2330" spans="10:10">
      <c r="J2330" s="6"/>
    </row>
    <row r="2331" spans="10:10">
      <c r="J2331" s="6"/>
    </row>
    <row r="2332" spans="10:10">
      <c r="J2332" s="6"/>
    </row>
    <row r="2333" spans="10:10">
      <c r="J2333" s="6"/>
    </row>
    <row r="2334" spans="10:10">
      <c r="J2334" s="6"/>
    </row>
    <row r="2335" spans="10:10">
      <c r="J2335" s="6"/>
    </row>
    <row r="2336" spans="10:10">
      <c r="J2336" s="6"/>
    </row>
    <row r="2337" spans="10:10">
      <c r="J2337" s="6"/>
    </row>
    <row r="2338" spans="10:10">
      <c r="J2338" s="6"/>
    </row>
    <row r="2339" spans="10:10">
      <c r="J2339" s="6"/>
    </row>
    <row r="2340" spans="10:10">
      <c r="J2340" s="6"/>
    </row>
    <row r="2341" spans="10:10">
      <c r="J2341" s="6"/>
    </row>
    <row r="2342" spans="10:10">
      <c r="J2342" s="6"/>
    </row>
    <row r="2343" spans="10:10">
      <c r="J2343" s="6"/>
    </row>
    <row r="2344" spans="10:10">
      <c r="J2344" s="6"/>
    </row>
    <row r="2345" spans="10:10">
      <c r="J2345" s="6"/>
    </row>
    <row r="2346" spans="10:10">
      <c r="J2346" s="6"/>
    </row>
    <row r="2347" spans="10:10">
      <c r="J2347" s="6"/>
    </row>
    <row r="2348" spans="10:10">
      <c r="J2348" s="6"/>
    </row>
    <row r="2349" spans="10:10">
      <c r="J2349" s="6"/>
    </row>
    <row r="2350" spans="10:10">
      <c r="J2350" s="6"/>
    </row>
    <row r="2351" spans="10:10">
      <c r="J2351" s="6"/>
    </row>
    <row r="2352" spans="10:10">
      <c r="J2352" s="6"/>
    </row>
    <row r="2353" spans="10:10">
      <c r="J2353" s="6"/>
    </row>
    <row r="2354" spans="10:10">
      <c r="J2354" s="6"/>
    </row>
    <row r="2355" spans="10:10">
      <c r="J2355" s="6"/>
    </row>
    <row r="2356" spans="10:10">
      <c r="J2356" s="6"/>
    </row>
    <row r="2357" spans="10:10">
      <c r="J2357" s="6"/>
    </row>
    <row r="2358" spans="10:10">
      <c r="J2358" s="6"/>
    </row>
    <row r="2359" spans="10:10">
      <c r="J2359" s="6"/>
    </row>
    <row r="2360" spans="10:10">
      <c r="J2360" s="6"/>
    </row>
    <row r="2361" spans="10:10">
      <c r="J2361" s="6"/>
    </row>
    <row r="2362" spans="10:10">
      <c r="J2362" s="6"/>
    </row>
    <row r="2363" spans="10:10">
      <c r="J2363" s="6"/>
    </row>
    <row r="2364" spans="10:10">
      <c r="J2364" s="6"/>
    </row>
    <row r="2365" spans="10:10">
      <c r="J2365" s="6"/>
    </row>
    <row r="2366" spans="10:10">
      <c r="J2366" s="6"/>
    </row>
    <row r="2367" spans="10:10">
      <c r="J2367" s="6"/>
    </row>
    <row r="2368" spans="10:10">
      <c r="J2368" s="6"/>
    </row>
    <row r="2369" spans="10:10">
      <c r="J2369" s="6"/>
    </row>
    <row r="2370" spans="10:10">
      <c r="J2370" s="6"/>
    </row>
    <row r="2371" spans="10:10">
      <c r="J2371" s="6"/>
    </row>
    <row r="2372" spans="10:10">
      <c r="J2372" s="6"/>
    </row>
    <row r="2373" spans="10:10">
      <c r="J2373" s="6"/>
    </row>
    <row r="2374" spans="10:10">
      <c r="J2374" s="6"/>
    </row>
    <row r="2375" spans="10:10">
      <c r="J2375" s="6"/>
    </row>
    <row r="2376" spans="10:10">
      <c r="J2376" s="6"/>
    </row>
    <row r="2377" spans="10:10">
      <c r="J2377" s="6"/>
    </row>
    <row r="2378" spans="10:10">
      <c r="J2378" s="6"/>
    </row>
    <row r="2379" spans="10:10">
      <c r="J2379" s="6"/>
    </row>
    <row r="2380" spans="10:10">
      <c r="J2380" s="6"/>
    </row>
    <row r="2381" spans="10:10">
      <c r="J2381" s="6"/>
    </row>
    <row r="2382" spans="10:10">
      <c r="J2382" s="6"/>
    </row>
    <row r="2383" spans="10:10">
      <c r="J2383" s="6"/>
    </row>
    <row r="2384" spans="10:10">
      <c r="J2384" s="6"/>
    </row>
    <row r="2385" spans="10:10">
      <c r="J2385" s="6"/>
    </row>
    <row r="2386" spans="10:10">
      <c r="J2386" s="6"/>
    </row>
    <row r="2387" spans="10:10">
      <c r="J2387" s="6"/>
    </row>
    <row r="2388" spans="10:10">
      <c r="J2388" s="6"/>
    </row>
    <row r="2389" spans="10:10">
      <c r="J2389" s="6"/>
    </row>
    <row r="2390" spans="10:10">
      <c r="J2390" s="6"/>
    </row>
    <row r="2391" spans="10:10">
      <c r="J2391" s="6"/>
    </row>
    <row r="2392" spans="10:10">
      <c r="J2392" s="6"/>
    </row>
    <row r="2393" spans="10:10">
      <c r="J2393" s="6"/>
    </row>
    <row r="2394" spans="10:10">
      <c r="J2394" s="6"/>
    </row>
    <row r="2395" spans="10:10">
      <c r="J2395" s="6"/>
    </row>
    <row r="2396" spans="10:10">
      <c r="J2396" s="6"/>
    </row>
    <row r="2408" spans="10:10">
      <c r="J2408" s="11"/>
    </row>
    <row r="2409" spans="10:10">
      <c r="J2409" s="11"/>
    </row>
    <row r="2410" spans="10:10">
      <c r="J2410" s="11"/>
    </row>
    <row r="2411" spans="10:10">
      <c r="J2411" s="11"/>
    </row>
    <row r="2412" spans="10:10">
      <c r="J2412" s="11"/>
    </row>
    <row r="2413" spans="10:10">
      <c r="J2413" s="11"/>
    </row>
    <row r="2414" spans="10:10">
      <c r="J2414" s="11"/>
    </row>
    <row r="2415" spans="10:10">
      <c r="J2415" s="11"/>
    </row>
    <row r="2416" spans="10:10">
      <c r="J2416" s="11"/>
    </row>
    <row r="2417" spans="10:10">
      <c r="J2417" s="11"/>
    </row>
    <row r="2418" spans="10:10">
      <c r="J2418" s="11"/>
    </row>
    <row r="2419" spans="10:10">
      <c r="J2419" s="11"/>
    </row>
    <row r="2420" spans="10:10">
      <c r="J2420" s="11"/>
    </row>
    <row r="2421" spans="10:10">
      <c r="J2421" s="11"/>
    </row>
    <row r="2422" spans="10:10">
      <c r="J2422" s="11"/>
    </row>
    <row r="2423" spans="10:10">
      <c r="J2423" s="11"/>
    </row>
    <row r="2697" spans="10:10">
      <c r="J2697" s="11"/>
    </row>
    <row r="2698" spans="10:10">
      <c r="J2698" s="11"/>
    </row>
    <row r="2699" spans="10:10">
      <c r="J2699" s="11"/>
    </row>
    <row r="2700" spans="10:10">
      <c r="J2700" s="11"/>
    </row>
    <row r="2701" spans="10:10">
      <c r="J2701" s="11"/>
    </row>
    <row r="2702" spans="10:10">
      <c r="J2702" s="11"/>
    </row>
    <row r="2703" spans="10:10">
      <c r="J2703" s="11"/>
    </row>
    <row r="2704" spans="10:10">
      <c r="J2704" s="11"/>
    </row>
    <row r="2705" spans="10:10">
      <c r="J2705" s="11"/>
    </row>
    <row r="2706" spans="10:10">
      <c r="J2706" s="11"/>
    </row>
    <row r="2707" spans="10:10">
      <c r="J2707" s="11"/>
    </row>
    <row r="2708" spans="10:10">
      <c r="J2708" s="11"/>
    </row>
    <row r="2709" spans="10:10">
      <c r="J2709" s="11"/>
    </row>
    <row r="2710" spans="10:10">
      <c r="J2710" s="11"/>
    </row>
    <row r="2711" spans="10:10">
      <c r="J2711" s="11"/>
    </row>
    <row r="2712" spans="10:10">
      <c r="J2712" s="11"/>
    </row>
    <row r="2986" spans="10:10">
      <c r="J2986" s="11"/>
    </row>
    <row r="2987" spans="10:10">
      <c r="J2987" s="11"/>
    </row>
    <row r="2988" spans="10:10">
      <c r="J2988" s="11"/>
    </row>
    <row r="2989" spans="10:10">
      <c r="J2989" s="11"/>
    </row>
    <row r="2990" spans="10:10">
      <c r="J2990" s="11"/>
    </row>
    <row r="2991" spans="10:10">
      <c r="J2991" s="11"/>
    </row>
    <row r="2992" spans="10:10">
      <c r="J2992" s="11"/>
    </row>
    <row r="2993" spans="10:10">
      <c r="J2993" s="11"/>
    </row>
    <row r="2994" spans="10:10">
      <c r="J2994" s="11"/>
    </row>
    <row r="2995" spans="10:10">
      <c r="J2995" s="11"/>
    </row>
    <row r="2996" spans="10:10">
      <c r="J2996" s="11"/>
    </row>
    <row r="2997" spans="10:10">
      <c r="J2997" s="11"/>
    </row>
    <row r="2998" spans="10:10">
      <c r="J2998" s="11"/>
    </row>
    <row r="2999" spans="10:10">
      <c r="J2999" s="11"/>
    </row>
    <row r="3000" spans="10:10">
      <c r="J3000" s="11"/>
    </row>
    <row r="3001" spans="10:10">
      <c r="J3001" s="11"/>
    </row>
    <row r="3275" spans="10:10">
      <c r="J3275" s="11"/>
    </row>
    <row r="3276" spans="10:10">
      <c r="J3276" s="11"/>
    </row>
    <row r="3277" spans="10:10">
      <c r="J3277" s="11"/>
    </row>
    <row r="3278" spans="10:10">
      <c r="J3278" s="11"/>
    </row>
    <row r="3279" spans="10:10">
      <c r="J3279" s="11"/>
    </row>
    <row r="3280" spans="10:10">
      <c r="J3280" s="11"/>
    </row>
    <row r="3281" spans="10:10">
      <c r="J3281" s="11"/>
    </row>
    <row r="3282" spans="10:10">
      <c r="J3282" s="11"/>
    </row>
    <row r="3283" spans="10:10">
      <c r="J3283" s="11"/>
    </row>
    <row r="3284" spans="10:10">
      <c r="J3284" s="11"/>
    </row>
    <row r="3285" spans="10:10">
      <c r="J3285" s="11"/>
    </row>
    <row r="3286" spans="10:10">
      <c r="J3286" s="11"/>
    </row>
    <row r="3287" spans="10:10">
      <c r="J3287" s="11"/>
    </row>
    <row r="3288" spans="10:10">
      <c r="J3288" s="11"/>
    </row>
    <row r="3289" spans="10:10">
      <c r="J3289" s="11"/>
    </row>
    <row r="3290" spans="10:10">
      <c r="J3290" s="11"/>
    </row>
    <row r="3564" spans="10:10">
      <c r="J3564" s="11"/>
    </row>
    <row r="3565" spans="10:10">
      <c r="J3565" s="11"/>
    </row>
    <row r="3566" spans="10:10">
      <c r="J3566" s="11"/>
    </row>
    <row r="3567" spans="10:10">
      <c r="J3567" s="11"/>
    </row>
    <row r="3568" spans="10:10">
      <c r="J3568" s="11"/>
    </row>
    <row r="3569" spans="10:10">
      <c r="J3569" s="11"/>
    </row>
    <row r="3570" spans="10:10">
      <c r="J3570" s="11"/>
    </row>
    <row r="3571" spans="10:10">
      <c r="J3571" s="11"/>
    </row>
    <row r="3572" spans="10:10">
      <c r="J3572" s="11"/>
    </row>
    <row r="3573" spans="10:10">
      <c r="J3573" s="11"/>
    </row>
    <row r="3574" spans="10:10">
      <c r="J3574" s="11"/>
    </row>
    <row r="3575" spans="10:10">
      <c r="J3575" s="11"/>
    </row>
    <row r="3576" spans="10:10">
      <c r="J3576" s="11"/>
    </row>
    <row r="3577" spans="10:10">
      <c r="J3577" s="11"/>
    </row>
    <row r="3578" spans="10:10">
      <c r="J3578" s="11"/>
    </row>
    <row r="3579" spans="10:10">
      <c r="J3579" s="11"/>
    </row>
    <row r="4811" spans="10:10">
      <c r="J4811" s="11"/>
    </row>
    <row r="4812" spans="10:10">
      <c r="J4812" s="11"/>
    </row>
    <row r="4813" spans="10:10">
      <c r="J4813" s="11"/>
    </row>
    <row r="4814" spans="10:10">
      <c r="J4814" s="11"/>
    </row>
    <row r="4815" spans="10:10">
      <c r="J4815" s="11"/>
    </row>
    <row r="4816" spans="10:10">
      <c r="J4816" s="11"/>
    </row>
    <row r="4817" spans="10:10">
      <c r="J4817" s="11"/>
    </row>
    <row r="4818" spans="10:10">
      <c r="J4818" s="11"/>
    </row>
    <row r="4819" spans="10:10">
      <c r="J4819" s="11"/>
    </row>
    <row r="4820" spans="10:10">
      <c r="J4820" s="11"/>
    </row>
    <row r="4821" spans="10:10">
      <c r="J4821" s="11"/>
    </row>
    <row r="4822" spans="10:10">
      <c r="J4822" s="11"/>
    </row>
    <row r="4823" spans="10:10">
      <c r="J4823" s="11"/>
    </row>
    <row r="4824" spans="10:10">
      <c r="J4824" s="11"/>
    </row>
    <row r="4825" spans="10:10">
      <c r="J4825" s="11"/>
    </row>
    <row r="4826" spans="10:10">
      <c r="J4826" s="11"/>
    </row>
    <row r="5100" spans="10:10">
      <c r="J5100" s="11"/>
    </row>
    <row r="5101" spans="10:10">
      <c r="J5101" s="11"/>
    </row>
    <row r="5102" spans="10:10">
      <c r="J5102" s="11"/>
    </row>
    <row r="5103" spans="10:10">
      <c r="J5103" s="11"/>
    </row>
    <row r="5104" spans="10:10">
      <c r="J5104" s="11"/>
    </row>
    <row r="5105" spans="10:10">
      <c r="J5105" s="11"/>
    </row>
    <row r="5106" spans="10:10">
      <c r="J5106" s="11"/>
    </row>
    <row r="5107" spans="10:10">
      <c r="J5107" s="11"/>
    </row>
    <row r="5108" spans="10:10">
      <c r="J5108" s="11"/>
    </row>
    <row r="5109" spans="10:10">
      <c r="J5109" s="11"/>
    </row>
    <row r="5110" spans="10:10">
      <c r="J5110" s="11"/>
    </row>
    <row r="5111" spans="10:10">
      <c r="J5111" s="11"/>
    </row>
    <row r="5112" spans="10:10">
      <c r="J5112" s="11"/>
    </row>
    <row r="5113" spans="10:10">
      <c r="J5113" s="11"/>
    </row>
    <row r="5114" spans="10:10">
      <c r="J5114" s="11"/>
    </row>
    <row r="5115" spans="10:10">
      <c r="J5115" s="11"/>
    </row>
    <row r="5389" spans="10:10">
      <c r="J5389" s="11"/>
    </row>
    <row r="5390" spans="10:10">
      <c r="J5390" s="11"/>
    </row>
    <row r="5391" spans="10:10">
      <c r="J5391" s="11"/>
    </row>
    <row r="5392" spans="10:10">
      <c r="J5392" s="11"/>
    </row>
    <row r="5393" spans="10:10">
      <c r="J5393" s="11"/>
    </row>
    <row r="5394" spans="10:10">
      <c r="J5394" s="11"/>
    </row>
    <row r="5395" spans="10:10">
      <c r="J5395" s="11"/>
    </row>
    <row r="5396" spans="10:10">
      <c r="J5396" s="11"/>
    </row>
    <row r="5397" spans="10:10">
      <c r="J5397" s="11"/>
    </row>
    <row r="5398" spans="10:10">
      <c r="J5398" s="11"/>
    </row>
    <row r="5399" spans="10:10">
      <c r="J5399" s="11"/>
    </row>
    <row r="5400" spans="10:10">
      <c r="J5400" s="11"/>
    </row>
    <row r="5401" spans="10:10">
      <c r="J5401" s="11"/>
    </row>
    <row r="5402" spans="10:10">
      <c r="J5402" s="11"/>
    </row>
    <row r="5403" spans="10:10">
      <c r="J5403" s="11"/>
    </row>
    <row r="5404" spans="10:10">
      <c r="J5404" s="11"/>
    </row>
    <row r="5678" spans="10:10">
      <c r="J5678" s="11"/>
    </row>
    <row r="5679" spans="10:10">
      <c r="J5679" s="11"/>
    </row>
    <row r="5680" spans="10:10">
      <c r="J5680" s="11"/>
    </row>
    <row r="5681" spans="10:10">
      <c r="J5681" s="11"/>
    </row>
    <row r="5682" spans="10:10">
      <c r="J5682" s="11"/>
    </row>
    <row r="5683" spans="10:10">
      <c r="J5683" s="11"/>
    </row>
    <row r="5684" spans="10:10">
      <c r="J5684" s="11"/>
    </row>
    <row r="5685" spans="10:10">
      <c r="J5685" s="11"/>
    </row>
    <row r="5686" spans="10:10">
      <c r="J5686" s="11"/>
    </row>
    <row r="5687" spans="10:10">
      <c r="J5687" s="11"/>
    </row>
    <row r="5688" spans="10:10">
      <c r="J5688" s="11"/>
    </row>
    <row r="5689" spans="10:10">
      <c r="J5689" s="11"/>
    </row>
    <row r="5690" spans="10:10">
      <c r="J5690" s="11"/>
    </row>
    <row r="5691" spans="10:10">
      <c r="J5691" s="11"/>
    </row>
    <row r="5692" spans="10:10">
      <c r="J5692" s="11"/>
    </row>
    <row r="5693" spans="10:10">
      <c r="J5693" s="11"/>
    </row>
    <row r="5967" spans="10:10">
      <c r="J5967" s="11"/>
    </row>
    <row r="5968" spans="10:10">
      <c r="J5968" s="11"/>
    </row>
    <row r="5969" spans="10:10">
      <c r="J5969" s="11"/>
    </row>
    <row r="5970" spans="10:10">
      <c r="J5970" s="11"/>
    </row>
    <row r="5971" spans="10:10">
      <c r="J5971" s="11"/>
    </row>
    <row r="5972" spans="10:10">
      <c r="J5972" s="11"/>
    </row>
    <row r="5973" spans="10:10">
      <c r="J5973" s="11"/>
    </row>
    <row r="5974" spans="10:10">
      <c r="J5974" s="11"/>
    </row>
    <row r="5975" spans="10:10">
      <c r="J5975" s="11"/>
    </row>
    <row r="5976" spans="10:10">
      <c r="J5976" s="11"/>
    </row>
    <row r="5977" spans="10:10">
      <c r="J5977" s="11"/>
    </row>
    <row r="5978" spans="10:10">
      <c r="J5978" s="11"/>
    </row>
    <row r="5979" spans="10:10">
      <c r="J5979" s="11"/>
    </row>
    <row r="5980" spans="10:10">
      <c r="J5980" s="11"/>
    </row>
    <row r="5981" spans="10:10">
      <c r="J5981" s="11"/>
    </row>
    <row r="5982" spans="10:10">
      <c r="J5982" s="11"/>
    </row>
    <row r="6230" spans="10:10">
      <c r="J6230" s="6"/>
    </row>
    <row r="6283" spans="10:10">
      <c r="J6283" s="9"/>
    </row>
    <row r="6284" spans="10:10">
      <c r="J6284" s="9"/>
    </row>
    <row r="6285" spans="10:10">
      <c r="J6285" s="9"/>
    </row>
    <row r="6708" spans="10:10">
      <c r="J6708" s="6"/>
    </row>
    <row r="6709" spans="10:10">
      <c r="J6709" s="6"/>
    </row>
    <row r="6710" spans="10:10">
      <c r="J6710" s="6"/>
    </row>
    <row r="6711" spans="10:10">
      <c r="J6711" s="6"/>
    </row>
    <row r="6712" spans="10:10">
      <c r="J6712" s="6"/>
    </row>
    <row r="6713" spans="10:10">
      <c r="J6713" s="6"/>
    </row>
    <row r="6714" spans="10:10">
      <c r="J6714" s="6"/>
    </row>
    <row r="6715" spans="10:10">
      <c r="J6715" s="6"/>
    </row>
    <row r="6716" spans="10:10">
      <c r="J6716" s="6"/>
    </row>
    <row r="6717" spans="10:10">
      <c r="J6717" s="6"/>
    </row>
    <row r="6718" spans="10:10">
      <c r="J6718" s="6"/>
    </row>
    <row r="6719" spans="10:10">
      <c r="J6719" s="6"/>
    </row>
    <row r="6720" spans="10:10">
      <c r="J6720" s="6"/>
    </row>
    <row r="6721" spans="10:10">
      <c r="J6721" s="6"/>
    </row>
    <row r="6722" spans="10:10">
      <c r="J6722" s="6"/>
    </row>
    <row r="6723" spans="10:10">
      <c r="J6723" s="6"/>
    </row>
    <row r="6724" spans="10:10">
      <c r="J6724" s="6"/>
    </row>
    <row r="6725" spans="10:10">
      <c r="J6725" s="6"/>
    </row>
    <row r="6726" spans="10:10">
      <c r="J6726" s="6"/>
    </row>
    <row r="6735" spans="10:10">
      <c r="J6735" s="11"/>
    </row>
    <row r="6736" spans="10:10">
      <c r="J6736" s="11"/>
    </row>
    <row r="6737" spans="10:10">
      <c r="J6737" s="11"/>
    </row>
    <row r="6738" spans="10:10">
      <c r="J6738" s="11"/>
    </row>
    <row r="6739" spans="10:10">
      <c r="J6739" s="11"/>
    </row>
    <row r="6740" spans="10:10">
      <c r="J6740" s="11"/>
    </row>
    <row r="6741" spans="10:10">
      <c r="J6741" s="11"/>
    </row>
    <row r="6742" spans="10:10">
      <c r="J6742" s="11"/>
    </row>
    <row r="6743" spans="10:10">
      <c r="J6743" s="11"/>
    </row>
    <row r="6744" spans="10:10">
      <c r="J6744" s="11"/>
    </row>
    <row r="6745" spans="10:10">
      <c r="J6745" s="11"/>
    </row>
    <row r="6746" spans="10:10">
      <c r="J6746" s="11"/>
    </row>
    <row r="6747" spans="10:10">
      <c r="J6747" s="11"/>
    </row>
    <row r="6748" spans="10:10">
      <c r="J6748" s="11"/>
    </row>
    <row r="6749" spans="10:10">
      <c r="J6749" s="11"/>
    </row>
    <row r="6750" spans="10:10">
      <c r="J6750" s="11"/>
    </row>
    <row r="7024" spans="10:10">
      <c r="J7024" s="11"/>
    </row>
    <row r="7025" spans="10:10">
      <c r="J7025" s="11"/>
    </row>
    <row r="7026" spans="10:10">
      <c r="J7026" s="11"/>
    </row>
    <row r="7027" spans="10:10">
      <c r="J7027" s="11"/>
    </row>
    <row r="7028" spans="10:10">
      <c r="J7028" s="11"/>
    </row>
    <row r="7029" spans="10:10">
      <c r="J7029" s="11"/>
    </row>
    <row r="7030" spans="10:10">
      <c r="J7030" s="11"/>
    </row>
    <row r="7031" spans="10:10">
      <c r="J7031" s="11"/>
    </row>
    <row r="7032" spans="10:10">
      <c r="J7032" s="11"/>
    </row>
    <row r="7033" spans="10:10">
      <c r="J7033" s="11"/>
    </row>
    <row r="7034" spans="10:10">
      <c r="J7034" s="11"/>
    </row>
    <row r="7035" spans="10:10">
      <c r="J7035" s="11"/>
    </row>
    <row r="7036" spans="10:10">
      <c r="J7036" s="11"/>
    </row>
    <row r="7037" spans="10:10">
      <c r="J7037" s="11"/>
    </row>
    <row r="7038" spans="10:10">
      <c r="J7038" s="11"/>
    </row>
    <row r="7039" spans="10:10">
      <c r="J7039" s="11"/>
    </row>
    <row r="7188" spans="10:10">
      <c r="J7188" s="13"/>
    </row>
    <row r="7313" spans="10:10">
      <c r="J7313" s="11"/>
    </row>
    <row r="7314" spans="10:10">
      <c r="J7314" s="11"/>
    </row>
    <row r="7315" spans="10:10">
      <c r="J7315" s="11"/>
    </row>
    <row r="7316" spans="10:10">
      <c r="J7316" s="11"/>
    </row>
    <row r="7317" spans="10:10">
      <c r="J7317" s="11"/>
    </row>
    <row r="7318" spans="10:10">
      <c r="J7318" s="11"/>
    </row>
    <row r="7319" spans="10:10">
      <c r="J7319" s="11"/>
    </row>
    <row r="7320" spans="10:10">
      <c r="J7320" s="11"/>
    </row>
    <row r="7321" spans="10:10">
      <c r="J7321" s="11"/>
    </row>
    <row r="7322" spans="10:10">
      <c r="J7322" s="11"/>
    </row>
    <row r="7323" spans="10:10">
      <c r="J7323" s="11"/>
    </row>
    <row r="7324" spans="10:10">
      <c r="J7324" s="11"/>
    </row>
    <row r="7325" spans="10:10">
      <c r="J7325" s="11"/>
    </row>
    <row r="7326" spans="10:10">
      <c r="J7326" s="11"/>
    </row>
    <row r="7327" spans="10:10">
      <c r="J7327" s="11"/>
    </row>
    <row r="7328" spans="10:10">
      <c r="J7328" s="11"/>
    </row>
    <row r="7602" spans="10:10">
      <c r="J7602" s="11"/>
    </row>
    <row r="7603" spans="10:10">
      <c r="J7603" s="11"/>
    </row>
    <row r="7604" spans="10:10">
      <c r="J7604" s="11"/>
    </row>
    <row r="7605" spans="10:10">
      <c r="J7605" s="11"/>
    </row>
    <row r="7606" spans="10:10">
      <c r="J7606" s="11"/>
    </row>
    <row r="7607" spans="10:10">
      <c r="J7607" s="11"/>
    </row>
    <row r="7608" spans="10:10">
      <c r="J7608" s="11"/>
    </row>
    <row r="7609" spans="10:10">
      <c r="J7609" s="11"/>
    </row>
    <row r="7610" spans="10:10">
      <c r="J7610" s="11"/>
    </row>
    <row r="7611" spans="10:10">
      <c r="J7611" s="11"/>
    </row>
    <row r="7612" spans="10:10">
      <c r="J7612" s="11"/>
    </row>
    <row r="7613" spans="10:10">
      <c r="J7613" s="11"/>
    </row>
    <row r="7614" spans="10:10">
      <c r="J7614" s="11"/>
    </row>
    <row r="7615" spans="10:10">
      <c r="J7615" s="11"/>
    </row>
    <row r="7616" spans="10:10">
      <c r="J7616" s="11"/>
    </row>
    <row r="7617" spans="10:10">
      <c r="J7617" s="11"/>
    </row>
    <row r="7666" spans="10:10">
      <c r="J7666" s="6"/>
    </row>
    <row r="7667" spans="10:10">
      <c r="J7667" s="6"/>
    </row>
    <row r="7668" spans="10:10">
      <c r="J7668" s="6"/>
    </row>
    <row r="7669" spans="10:10">
      <c r="J7669" s="6"/>
    </row>
    <row r="7670" spans="10:10">
      <c r="J7670" s="6"/>
    </row>
    <row r="7671" spans="10:10">
      <c r="J7671" s="6"/>
    </row>
    <row r="7672" spans="10:10">
      <c r="J7672" s="6"/>
    </row>
    <row r="7673" spans="10:10">
      <c r="J7673" s="6"/>
    </row>
    <row r="7674" spans="10:10">
      <c r="J7674" s="6"/>
    </row>
    <row r="7675" spans="10:10">
      <c r="J7675" s="6"/>
    </row>
    <row r="7676" spans="10:10">
      <c r="J7676" s="6"/>
    </row>
    <row r="7677" spans="10:10">
      <c r="J7677" s="6"/>
    </row>
    <row r="7678" spans="10:10">
      <c r="J7678" s="6"/>
    </row>
    <row r="7679" spans="10:10">
      <c r="J7679" s="6"/>
    </row>
    <row r="7680" spans="10:10">
      <c r="J7680" s="6"/>
    </row>
    <row r="7681" spans="10:10">
      <c r="J7681" s="6"/>
    </row>
    <row r="7682" spans="10:10">
      <c r="J7682" s="6"/>
    </row>
    <row r="7683" spans="10:10">
      <c r="J7683" s="6"/>
    </row>
    <row r="7684" spans="10:10">
      <c r="J7684" s="6"/>
    </row>
    <row r="7685" spans="10:10">
      <c r="J7685" s="6"/>
    </row>
    <row r="7686" spans="10:10">
      <c r="J7686" s="6"/>
    </row>
    <row r="7687" spans="10:10">
      <c r="J7687" s="6"/>
    </row>
    <row r="7688" spans="10:10">
      <c r="J7688" s="6"/>
    </row>
    <row r="7689" spans="10:10">
      <c r="J7689" s="6"/>
    </row>
    <row r="7690" spans="10:10">
      <c r="J7690" s="6"/>
    </row>
    <row r="7691" spans="10:10">
      <c r="J7691" s="6"/>
    </row>
    <row r="7692" spans="10:10">
      <c r="J7692" s="6"/>
    </row>
    <row r="7693" spans="10:10">
      <c r="J7693" s="6"/>
    </row>
    <row r="7694" spans="10:10">
      <c r="J7694" s="6"/>
    </row>
    <row r="7695" spans="10:10">
      <c r="J7695" s="6"/>
    </row>
    <row r="7696" spans="10:10">
      <c r="J7696" s="6"/>
    </row>
    <row r="7697" spans="10:10">
      <c r="J7697" s="6"/>
    </row>
    <row r="7698" spans="10:10">
      <c r="J7698" s="6"/>
    </row>
    <row r="7699" spans="10:10">
      <c r="J7699" s="6"/>
    </row>
    <row r="7700" spans="10:10">
      <c r="J7700" s="6"/>
    </row>
    <row r="7701" spans="10:10">
      <c r="J7701" s="6"/>
    </row>
    <row r="7702" spans="10:10">
      <c r="J7702" s="6"/>
    </row>
    <row r="7703" spans="10:10">
      <c r="J7703" s="6"/>
    </row>
    <row r="7704" spans="10:10">
      <c r="J7704" s="6"/>
    </row>
    <row r="7705" spans="10:10">
      <c r="J7705" s="6"/>
    </row>
    <row r="7706" spans="10:10">
      <c r="J7706" s="6"/>
    </row>
    <row r="7707" spans="10:10">
      <c r="J7707" s="6"/>
    </row>
    <row r="7708" spans="10:10">
      <c r="J7708" s="6"/>
    </row>
    <row r="7709" spans="10:10">
      <c r="J7709" s="6"/>
    </row>
    <row r="7710" spans="10:10">
      <c r="J7710" s="6"/>
    </row>
    <row r="7711" spans="10:10">
      <c r="J7711" s="6"/>
    </row>
    <row r="7712" spans="10:10">
      <c r="J7712" s="6"/>
    </row>
    <row r="7713" spans="10:10">
      <c r="J7713" s="6"/>
    </row>
    <row r="7714" spans="10:10">
      <c r="J7714" s="6"/>
    </row>
    <row r="7715" spans="10:10">
      <c r="J7715" s="6"/>
    </row>
    <row r="7716" spans="10:10">
      <c r="J7716" s="6"/>
    </row>
    <row r="7717" spans="10:10">
      <c r="J7717" s="6"/>
    </row>
    <row r="7718" spans="10:10">
      <c r="J7718" s="6"/>
    </row>
    <row r="7719" spans="10:10">
      <c r="J7719" s="6"/>
    </row>
    <row r="7720" spans="10:10">
      <c r="J7720" s="12"/>
    </row>
    <row r="7721" spans="10:10">
      <c r="J7721" s="12"/>
    </row>
    <row r="7722" spans="10:10">
      <c r="J7722" s="12"/>
    </row>
    <row r="7723" spans="10:10">
      <c r="J7723" s="6"/>
    </row>
    <row r="7724" spans="10:10">
      <c r="J7724" s="6"/>
    </row>
    <row r="7725" spans="10:10">
      <c r="J7725" s="6"/>
    </row>
    <row r="7726" spans="10:10">
      <c r="J7726" s="6"/>
    </row>
    <row r="7727" spans="10:10">
      <c r="J7727" s="6"/>
    </row>
    <row r="7728" spans="10:10">
      <c r="J7728" s="6"/>
    </row>
    <row r="7729" spans="10:10">
      <c r="J7729" s="6"/>
    </row>
    <row r="7730" spans="10:10">
      <c r="J7730" s="6"/>
    </row>
    <row r="7731" spans="10:10">
      <c r="J7731" s="6"/>
    </row>
    <row r="7732" spans="10:10">
      <c r="J7732" s="6"/>
    </row>
    <row r="7733" spans="10:10">
      <c r="J7733" s="6"/>
    </row>
    <row r="7734" spans="10:10">
      <c r="J7734" s="6"/>
    </row>
    <row r="7735" spans="10:10">
      <c r="J7735" s="6"/>
    </row>
    <row r="7736" spans="10:10">
      <c r="J7736" s="6"/>
    </row>
    <row r="7737" spans="10:10">
      <c r="J7737" s="6"/>
    </row>
    <row r="7738" spans="10:10">
      <c r="J7738" s="6"/>
    </row>
    <row r="7739" spans="10:10">
      <c r="J7739" s="6"/>
    </row>
    <row r="7740" spans="10:10">
      <c r="J7740" s="6"/>
    </row>
    <row r="7741" spans="10:10">
      <c r="J7741" s="6"/>
    </row>
    <row r="7742" spans="10:10">
      <c r="J7742" s="6"/>
    </row>
    <row r="7743" spans="10:10">
      <c r="J7743" s="6"/>
    </row>
    <row r="7744" spans="10:10">
      <c r="J7744" s="6"/>
    </row>
    <row r="7745" spans="10:10">
      <c r="J7745" s="6"/>
    </row>
    <row r="7746" spans="10:10">
      <c r="J7746" s="6"/>
    </row>
    <row r="7747" spans="10:10">
      <c r="J7747" s="6"/>
    </row>
    <row r="7748" spans="10:10">
      <c r="J7748" s="6"/>
    </row>
    <row r="7749" spans="10:10">
      <c r="J7749" s="6"/>
    </row>
    <row r="7750" spans="10:10">
      <c r="J7750" s="6"/>
    </row>
    <row r="7751" spans="10:10">
      <c r="J7751" s="6"/>
    </row>
    <row r="7752" spans="10:10">
      <c r="J7752" s="6"/>
    </row>
    <row r="7753" spans="10:10">
      <c r="J7753" s="6"/>
    </row>
    <row r="7754" spans="10:10">
      <c r="J7754" s="6"/>
    </row>
    <row r="7755" spans="10:10">
      <c r="J7755" s="6"/>
    </row>
    <row r="7756" spans="10:10">
      <c r="J7756" s="6"/>
    </row>
    <row r="7757" spans="10:10">
      <c r="J7757" s="6"/>
    </row>
    <row r="7758" spans="10:10">
      <c r="J7758" s="6"/>
    </row>
    <row r="7759" spans="10:10">
      <c r="J7759" s="6"/>
    </row>
    <row r="7760" spans="10:10">
      <c r="J7760" s="6"/>
    </row>
    <row r="7761" spans="10:10">
      <c r="J7761" s="6"/>
    </row>
    <row r="7762" spans="10:10">
      <c r="J7762" s="6"/>
    </row>
    <row r="7763" spans="10:10">
      <c r="J7763" s="6"/>
    </row>
    <row r="7764" spans="10:10">
      <c r="J7764" s="6"/>
    </row>
    <row r="7765" spans="10:10">
      <c r="J7765" s="6"/>
    </row>
    <row r="7766" spans="10:10">
      <c r="J7766" s="6"/>
    </row>
    <row r="7767" spans="10:10">
      <c r="J7767" s="6"/>
    </row>
    <row r="7768" spans="10:10">
      <c r="J7768" s="6"/>
    </row>
    <row r="7769" spans="10:10">
      <c r="J7769" s="6"/>
    </row>
    <row r="7770" spans="10:10">
      <c r="J7770" s="6"/>
    </row>
    <row r="7771" spans="10:10">
      <c r="J7771" s="6"/>
    </row>
    <row r="7772" spans="10:10">
      <c r="J7772" s="6"/>
    </row>
    <row r="7773" spans="10:10">
      <c r="J7773" s="6"/>
    </row>
    <row r="7774" spans="10:10">
      <c r="J7774" s="6"/>
    </row>
    <row r="7775" spans="10:10">
      <c r="J7775" s="6"/>
    </row>
    <row r="7776" spans="10:10">
      <c r="J7776" s="6"/>
    </row>
    <row r="7777" spans="10:10">
      <c r="J7777" s="6"/>
    </row>
    <row r="7778" spans="10:10">
      <c r="J7778" s="6"/>
    </row>
    <row r="7779" spans="10:10">
      <c r="J7779" s="6"/>
    </row>
    <row r="7780" spans="10:10">
      <c r="J7780" s="6"/>
    </row>
    <row r="7781" spans="10:10">
      <c r="J7781" s="6"/>
    </row>
    <row r="7782" spans="10:10">
      <c r="J7782" s="6"/>
    </row>
    <row r="7783" spans="10:10">
      <c r="J7783" s="6"/>
    </row>
    <row r="7784" spans="10:10">
      <c r="J7784" s="6"/>
    </row>
    <row r="7785" spans="10:10">
      <c r="J7785" s="6"/>
    </row>
    <row r="7786" spans="10:10">
      <c r="J7786" s="6"/>
    </row>
    <row r="7787" spans="10:10">
      <c r="J7787" s="6"/>
    </row>
    <row r="7788" spans="10:10">
      <c r="J7788" s="6"/>
    </row>
    <row r="7789" spans="10:10">
      <c r="J7789" s="6"/>
    </row>
    <row r="7790" spans="10:10">
      <c r="J7790" s="6"/>
    </row>
    <row r="7791" spans="10:10">
      <c r="J7791" s="6"/>
    </row>
    <row r="7792" spans="10:10">
      <c r="J7792" s="6"/>
    </row>
    <row r="7793" spans="10:10">
      <c r="J7793" s="6"/>
    </row>
    <row r="7794" spans="10:10">
      <c r="J7794" s="6"/>
    </row>
    <row r="7795" spans="10:10">
      <c r="J7795" s="6"/>
    </row>
    <row r="7796" spans="10:10">
      <c r="J7796" s="6"/>
    </row>
    <row r="7797" spans="10:10">
      <c r="J7797" s="6"/>
    </row>
    <row r="7798" spans="10:10">
      <c r="J7798" s="6"/>
    </row>
    <row r="7799" spans="10:10">
      <c r="J7799" s="6"/>
    </row>
    <row r="7800" spans="10:10">
      <c r="J7800" s="6"/>
    </row>
    <row r="7801" spans="10:10">
      <c r="J7801" s="6"/>
    </row>
    <row r="7802" spans="10:10">
      <c r="J7802" s="6"/>
    </row>
    <row r="7803" spans="10:10">
      <c r="J7803" s="6"/>
    </row>
    <row r="7804" spans="10:10">
      <c r="J7804" s="6"/>
    </row>
    <row r="7805" spans="10:10">
      <c r="J7805" s="6"/>
    </row>
    <row r="7806" spans="10:10">
      <c r="J7806" s="6"/>
    </row>
    <row r="7807" spans="10:10">
      <c r="J7807" s="6"/>
    </row>
    <row r="7808" spans="10:10">
      <c r="J7808" s="6"/>
    </row>
    <row r="7809" spans="10:10">
      <c r="J7809" s="6"/>
    </row>
    <row r="7810" spans="10:10">
      <c r="J7810" s="6"/>
    </row>
    <row r="7811" spans="10:10">
      <c r="J7811" s="6"/>
    </row>
    <row r="7812" spans="10:10">
      <c r="J7812" s="6"/>
    </row>
    <row r="7813" spans="10:10">
      <c r="J7813" s="6"/>
    </row>
    <row r="7814" spans="10:10">
      <c r="J7814" s="6"/>
    </row>
    <row r="7815" spans="10:10">
      <c r="J7815" s="6"/>
    </row>
    <row r="7816" spans="10:10">
      <c r="J7816" s="6"/>
    </row>
    <row r="7817" spans="10:10">
      <c r="J7817" s="6"/>
    </row>
    <row r="7818" spans="10:10">
      <c r="J7818" s="6"/>
    </row>
    <row r="7819" spans="10:10">
      <c r="J7819" s="6"/>
    </row>
    <row r="7820" spans="10:10">
      <c r="J7820" s="6"/>
    </row>
    <row r="7821" spans="10:10">
      <c r="J7821" s="6"/>
    </row>
    <row r="7822" spans="10:10">
      <c r="J7822" s="6"/>
    </row>
    <row r="7823" spans="10:10">
      <c r="J7823" s="6"/>
    </row>
    <row r="7824" spans="10:10">
      <c r="J7824" s="6"/>
    </row>
    <row r="7825" spans="10:10">
      <c r="J7825" s="6"/>
    </row>
    <row r="7826" spans="10:10">
      <c r="J7826" s="6"/>
    </row>
    <row r="7827" spans="10:10">
      <c r="J7827" s="6"/>
    </row>
    <row r="7828" spans="10:10">
      <c r="J7828" s="6"/>
    </row>
    <row r="7829" spans="10:10">
      <c r="J7829" s="6"/>
    </row>
    <row r="7830" spans="10:10">
      <c r="J7830" s="6"/>
    </row>
    <row r="7831" spans="10:10">
      <c r="J7831" s="6"/>
    </row>
    <row r="7832" spans="10:10">
      <c r="J7832" s="6"/>
    </row>
    <row r="7833" spans="10:10">
      <c r="J7833" s="6"/>
    </row>
    <row r="7834" spans="10:10">
      <c r="J7834" s="6"/>
    </row>
    <row r="7835" spans="10:10">
      <c r="J7835" s="6"/>
    </row>
    <row r="7836" spans="10:10">
      <c r="J7836" s="6"/>
    </row>
    <row r="7837" spans="10:10">
      <c r="J7837" s="6"/>
    </row>
    <row r="7838" spans="10:10">
      <c r="J7838" s="6"/>
    </row>
    <row r="7839" spans="10:10">
      <c r="J7839" s="6"/>
    </row>
    <row r="7840" spans="10:10">
      <c r="J7840" s="6"/>
    </row>
    <row r="7841" spans="10:10">
      <c r="J7841" s="6"/>
    </row>
    <row r="7842" spans="10:10">
      <c r="J7842" s="6"/>
    </row>
    <row r="7843" spans="10:10">
      <c r="J7843" s="6"/>
    </row>
    <row r="7844" spans="10:10">
      <c r="J7844" s="6"/>
    </row>
    <row r="7845" spans="10:10">
      <c r="J7845" s="6"/>
    </row>
    <row r="7846" spans="10:10">
      <c r="J7846" s="6"/>
    </row>
    <row r="7847" spans="10:10">
      <c r="J7847" s="6"/>
    </row>
    <row r="7848" spans="10:10">
      <c r="J7848" s="6"/>
    </row>
    <row r="7849" spans="10:10">
      <c r="J7849" s="6"/>
    </row>
    <row r="7850" spans="10:10">
      <c r="J7850" s="6"/>
    </row>
    <row r="7851" spans="10:10">
      <c r="J7851" s="6"/>
    </row>
    <row r="7852" spans="10:10">
      <c r="J7852" s="6"/>
    </row>
    <row r="7853" spans="10:10">
      <c r="J7853" s="6"/>
    </row>
    <row r="7854" spans="10:10">
      <c r="J7854" s="6"/>
    </row>
    <row r="7855" spans="10:10">
      <c r="J7855" s="6"/>
    </row>
    <row r="7856" spans="10:10">
      <c r="J7856" s="6"/>
    </row>
    <row r="7857" spans="10:10">
      <c r="J7857" s="6"/>
    </row>
    <row r="7858" spans="10:10">
      <c r="J7858" s="6"/>
    </row>
    <row r="7859" spans="10:10">
      <c r="J7859" s="6"/>
    </row>
    <row r="7860" spans="10:10">
      <c r="J7860" s="6"/>
    </row>
    <row r="7861" spans="10:10">
      <c r="J7861" s="6"/>
    </row>
    <row r="7862" spans="10:10">
      <c r="J7862" s="6"/>
    </row>
    <row r="7863" spans="10:10">
      <c r="J7863" s="6"/>
    </row>
    <row r="7864" spans="10:10">
      <c r="J7864" s="6"/>
    </row>
    <row r="7865" spans="10:10">
      <c r="J7865" s="6"/>
    </row>
    <row r="7866" spans="10:10">
      <c r="J7866" s="6"/>
    </row>
    <row r="7867" spans="10:10">
      <c r="J7867" s="6"/>
    </row>
    <row r="7868" spans="10:10">
      <c r="J7868" s="6"/>
    </row>
    <row r="7869" spans="10:10">
      <c r="J7869" s="6"/>
    </row>
    <row r="7870" spans="10:10">
      <c r="J7870" s="6"/>
    </row>
    <row r="7871" spans="10:10">
      <c r="J7871" s="6"/>
    </row>
    <row r="7872" spans="10:10">
      <c r="J7872" s="6"/>
    </row>
    <row r="7873" spans="10:10">
      <c r="J7873" s="6"/>
    </row>
    <row r="7874" spans="10:10">
      <c r="J7874" s="6"/>
    </row>
    <row r="7875" spans="10:10">
      <c r="J7875" s="6"/>
    </row>
    <row r="7876" spans="10:10">
      <c r="J7876" s="6"/>
    </row>
    <row r="7877" spans="10:10">
      <c r="J7877" s="6"/>
    </row>
    <row r="7878" spans="10:10">
      <c r="J7878" s="6"/>
    </row>
    <row r="7879" spans="10:10">
      <c r="J7879" s="6"/>
    </row>
    <row r="7880" spans="10:10">
      <c r="J7880" s="6"/>
    </row>
    <row r="7881" spans="10:10">
      <c r="J7881" s="6"/>
    </row>
    <row r="7882" spans="10:10">
      <c r="J7882" s="6"/>
    </row>
    <row r="7883" spans="10:10">
      <c r="J7883" s="6"/>
    </row>
    <row r="7884" spans="10:10">
      <c r="J7884" s="6"/>
    </row>
    <row r="7885" spans="10:10">
      <c r="J7885" s="6"/>
    </row>
    <row r="7886" spans="10:10">
      <c r="J7886" s="6"/>
    </row>
    <row r="7887" spans="10:10">
      <c r="J7887" s="6"/>
    </row>
    <row r="7888" spans="10:10">
      <c r="J7888" s="6"/>
    </row>
    <row r="7889" spans="10:10">
      <c r="J7889" s="6"/>
    </row>
    <row r="7890" spans="10:10">
      <c r="J7890" s="6"/>
    </row>
    <row r="7891" spans="10:10">
      <c r="J7891" s="6"/>
    </row>
    <row r="7892" spans="10:10">
      <c r="J7892" s="6"/>
    </row>
    <row r="7893" spans="10:10">
      <c r="J7893" s="6"/>
    </row>
    <row r="7894" spans="10:10">
      <c r="J7894" s="6"/>
    </row>
    <row r="7895" spans="10:10">
      <c r="J7895" s="6"/>
    </row>
    <row r="7896" spans="10:10">
      <c r="J7896" s="6"/>
    </row>
    <row r="7897" spans="10:10">
      <c r="J7897" s="6"/>
    </row>
    <row r="7898" spans="10:10">
      <c r="J7898" s="6"/>
    </row>
    <row r="7899" spans="10:10">
      <c r="J7899" s="6"/>
    </row>
    <row r="7900" spans="10:10">
      <c r="J7900" s="6"/>
    </row>
    <row r="7901" spans="10:10">
      <c r="J7901" s="6"/>
    </row>
    <row r="7902" spans="10:10">
      <c r="J7902" s="6"/>
    </row>
    <row r="7903" spans="10:10">
      <c r="J7903" s="6"/>
    </row>
    <row r="7904" spans="10:10">
      <c r="J7904" s="6"/>
    </row>
    <row r="7905" spans="10:10">
      <c r="J7905" s="6"/>
    </row>
    <row r="7906" spans="10:10">
      <c r="J7906" s="6"/>
    </row>
    <row r="7907" spans="10:10">
      <c r="J7907" s="6"/>
    </row>
    <row r="7908" spans="10:10">
      <c r="J7908" s="6"/>
    </row>
    <row r="7909" spans="10:10">
      <c r="J7909" s="6"/>
    </row>
    <row r="7910" spans="10:10">
      <c r="J7910" s="6"/>
    </row>
    <row r="7911" spans="10:10">
      <c r="J7911" s="6"/>
    </row>
    <row r="7912" spans="10:10">
      <c r="J7912" s="6"/>
    </row>
    <row r="7913" spans="10:10">
      <c r="J7913" s="6"/>
    </row>
    <row r="7914" spans="10:10">
      <c r="J7914" s="6"/>
    </row>
    <row r="7915" spans="10:10">
      <c r="J7915" s="6"/>
    </row>
    <row r="7916" spans="10:10">
      <c r="J7916" s="6"/>
    </row>
    <row r="7917" spans="10:10">
      <c r="J7917" s="6"/>
    </row>
    <row r="7918" spans="10:10">
      <c r="J7918" s="6"/>
    </row>
    <row r="7919" spans="10:10">
      <c r="J7919" s="6"/>
    </row>
    <row r="7920" spans="10:10">
      <c r="J7920" s="6"/>
    </row>
    <row r="7921" spans="10:10">
      <c r="J7921" s="6"/>
    </row>
    <row r="7922" spans="10:10">
      <c r="J7922" s="6"/>
    </row>
    <row r="7923" spans="10:10">
      <c r="J7923" s="6"/>
    </row>
    <row r="7924" spans="10:10">
      <c r="J7924" s="6"/>
    </row>
    <row r="7925" spans="10:10">
      <c r="J7925" s="6"/>
    </row>
    <row r="7926" spans="10:10">
      <c r="J7926" s="6"/>
    </row>
    <row r="7927" spans="10:10">
      <c r="J7927" s="6"/>
    </row>
    <row r="7928" spans="10:10">
      <c r="J7928" s="6"/>
    </row>
    <row r="7929" spans="10:10">
      <c r="J7929" s="6"/>
    </row>
    <row r="7930" spans="10:10">
      <c r="J7930" s="6"/>
    </row>
    <row r="7931" spans="10:10">
      <c r="J7931" s="6"/>
    </row>
    <row r="7932" spans="10:10">
      <c r="J7932" s="6"/>
    </row>
    <row r="7933" spans="10:10">
      <c r="J7933" s="6"/>
    </row>
    <row r="7934" spans="10:10">
      <c r="J7934" s="6"/>
    </row>
    <row r="7935" spans="10:10">
      <c r="J7935" s="6"/>
    </row>
    <row r="7936" spans="10:10">
      <c r="J7936" s="6"/>
    </row>
    <row r="7937" spans="10:10">
      <c r="J7937" s="6"/>
    </row>
    <row r="7938" spans="10:10">
      <c r="J7938" s="6"/>
    </row>
    <row r="7939" spans="10:10">
      <c r="J7939" s="6"/>
    </row>
    <row r="7940" spans="10:10">
      <c r="J7940" s="6"/>
    </row>
    <row r="7941" spans="10:10">
      <c r="J7941" s="6"/>
    </row>
    <row r="7942" spans="10:10">
      <c r="J7942" s="6"/>
    </row>
    <row r="7943" spans="10:10">
      <c r="J7943" s="6"/>
    </row>
    <row r="7944" spans="10:10">
      <c r="J7944" s="6"/>
    </row>
    <row r="7945" spans="10:10">
      <c r="J7945" s="6"/>
    </row>
    <row r="7946" spans="10:10">
      <c r="J7946" s="6"/>
    </row>
    <row r="7947" spans="10:10">
      <c r="J7947" s="6"/>
    </row>
    <row r="7948" spans="10:10">
      <c r="J7948" s="6"/>
    </row>
    <row r="7949" spans="10:10">
      <c r="J7949" s="6"/>
    </row>
    <row r="7950" spans="10:10">
      <c r="J7950" s="6"/>
    </row>
    <row r="7951" spans="10:10">
      <c r="J7951" s="6"/>
    </row>
    <row r="7952" spans="10:10">
      <c r="J7952" s="6"/>
    </row>
    <row r="7953" spans="10:10">
      <c r="J7953" s="6"/>
    </row>
    <row r="7954" spans="10:10">
      <c r="J7954" s="6"/>
    </row>
    <row r="7955" spans="10:10">
      <c r="J7955" s="6"/>
    </row>
    <row r="7956" spans="10:10">
      <c r="J7956" s="6"/>
    </row>
    <row r="7957" spans="10:10">
      <c r="J7957" s="6"/>
    </row>
    <row r="7958" spans="10:10">
      <c r="J7958" s="6"/>
    </row>
    <row r="7959" spans="10:10">
      <c r="J7959" s="6"/>
    </row>
    <row r="7960" spans="10:10">
      <c r="J7960" s="6"/>
    </row>
    <row r="7961" spans="10:10">
      <c r="J7961" s="6"/>
    </row>
    <row r="7962" spans="10:10">
      <c r="J7962" s="6"/>
    </row>
    <row r="7963" spans="10:10">
      <c r="J7963" s="6"/>
    </row>
    <row r="7964" spans="10:10">
      <c r="J7964" s="6"/>
    </row>
    <row r="7965" spans="10:10">
      <c r="J7965" s="6"/>
    </row>
    <row r="7966" spans="10:10">
      <c r="J7966" s="6"/>
    </row>
    <row r="7967" spans="10:10">
      <c r="J7967" s="6"/>
    </row>
    <row r="7968" spans="10:10">
      <c r="J7968" s="6"/>
    </row>
    <row r="7969" spans="10:10">
      <c r="J7969" s="6"/>
    </row>
    <row r="7970" spans="10:10">
      <c r="J7970" s="6"/>
    </row>
    <row r="7971" spans="10:10">
      <c r="J7971" s="6"/>
    </row>
    <row r="7972" spans="10:10">
      <c r="J7972" s="6"/>
    </row>
    <row r="7973" spans="10:10">
      <c r="J7973" s="6"/>
    </row>
    <row r="7974" spans="10:10">
      <c r="J7974" s="6"/>
    </row>
    <row r="7975" spans="10:10">
      <c r="J7975" s="6"/>
    </row>
    <row r="7976" spans="10:10">
      <c r="J7976" s="6"/>
    </row>
    <row r="7977" spans="10:10">
      <c r="J7977" s="6"/>
    </row>
    <row r="7978" spans="10:10">
      <c r="J7978" s="6"/>
    </row>
    <row r="7979" spans="10:10">
      <c r="J7979" s="6"/>
    </row>
    <row r="7980" spans="10:10">
      <c r="J7980" s="6"/>
    </row>
    <row r="7981" spans="10:10">
      <c r="J7981" s="6"/>
    </row>
    <row r="7982" spans="10:10">
      <c r="J7982" s="6"/>
    </row>
    <row r="7983" spans="10:10">
      <c r="J7983" s="6"/>
    </row>
    <row r="7984" spans="10:10">
      <c r="J7984" s="6"/>
    </row>
    <row r="7985" spans="10:10">
      <c r="J7985" s="6"/>
    </row>
    <row r="7986" spans="10:10">
      <c r="J7986" s="6"/>
    </row>
    <row r="7987" spans="10:10">
      <c r="J7987" s="6"/>
    </row>
    <row r="7988" spans="10:10">
      <c r="J7988" s="6"/>
    </row>
    <row r="7989" spans="10:10">
      <c r="J7989" s="6"/>
    </row>
    <row r="7990" spans="10:10">
      <c r="J7990" s="6"/>
    </row>
    <row r="7991" spans="10:10">
      <c r="J7991" s="6"/>
    </row>
    <row r="7992" spans="10:10">
      <c r="J7992" s="6"/>
    </row>
    <row r="7993" spans="10:10">
      <c r="J7993" s="6"/>
    </row>
    <row r="7994" spans="10:10">
      <c r="J7994" s="6"/>
    </row>
    <row r="7995" spans="10:10">
      <c r="J7995" s="6"/>
    </row>
    <row r="7996" spans="10:10">
      <c r="J7996" s="6"/>
    </row>
    <row r="7997" spans="10:10">
      <c r="J7997" s="6"/>
    </row>
    <row r="7998" spans="10:10">
      <c r="J7998" s="6"/>
    </row>
    <row r="7999" spans="10:10">
      <c r="J7999" s="6"/>
    </row>
    <row r="8000" spans="10:10">
      <c r="J8000" s="6"/>
    </row>
    <row r="8001" spans="10:10">
      <c r="J8001" s="6"/>
    </row>
    <row r="8002" spans="10:10">
      <c r="J8002" s="6"/>
    </row>
    <row r="8003" spans="10:10">
      <c r="J8003" s="6"/>
    </row>
    <row r="8004" spans="10:10">
      <c r="J8004" s="6"/>
    </row>
    <row r="8005" spans="10:10">
      <c r="J8005" s="6"/>
    </row>
    <row r="8006" spans="10:10">
      <c r="J8006" s="6"/>
    </row>
    <row r="8007" spans="10:10">
      <c r="J8007" s="6"/>
    </row>
    <row r="8008" spans="10:10">
      <c r="J8008" s="6"/>
    </row>
    <row r="8009" spans="10:10">
      <c r="J8009" s="6"/>
    </row>
    <row r="8010" spans="10:10">
      <c r="J8010" s="6"/>
    </row>
    <row r="8011" spans="10:10">
      <c r="J8011" s="6"/>
    </row>
    <row r="8012" spans="10:10">
      <c r="J8012" s="6"/>
    </row>
    <row r="8013" spans="10:10">
      <c r="J8013" s="6"/>
    </row>
    <row r="8014" spans="10:10">
      <c r="J8014" s="6"/>
    </row>
    <row r="8015" spans="10:10">
      <c r="J8015" s="6"/>
    </row>
    <row r="8016" spans="10:10">
      <c r="J8016" s="6"/>
    </row>
    <row r="8017" spans="10:10">
      <c r="J8017" s="6"/>
    </row>
    <row r="8018" spans="10:10">
      <c r="J8018" s="6"/>
    </row>
    <row r="8019" spans="10:10">
      <c r="J8019" s="6"/>
    </row>
    <row r="8020" spans="10:10">
      <c r="J8020" s="6"/>
    </row>
    <row r="8021" spans="10:10">
      <c r="J8021" s="6"/>
    </row>
    <row r="8022" spans="10:10">
      <c r="J8022" s="6"/>
    </row>
    <row r="8023" spans="10:10">
      <c r="J8023" s="6"/>
    </row>
    <row r="8024" spans="10:10">
      <c r="J8024" s="6"/>
    </row>
    <row r="8025" spans="10:10">
      <c r="J8025" s="6"/>
    </row>
    <row r="8026" spans="10:10">
      <c r="J8026" s="6"/>
    </row>
    <row r="8027" spans="10:10">
      <c r="J8027" s="6"/>
    </row>
    <row r="8028" spans="10:10">
      <c r="J8028" s="6"/>
    </row>
    <row r="8029" spans="10:10">
      <c r="J8029" s="6"/>
    </row>
    <row r="8030" spans="10:10">
      <c r="J8030" s="6"/>
    </row>
    <row r="8031" spans="10:10">
      <c r="J8031" s="6"/>
    </row>
    <row r="8032" spans="10:10">
      <c r="J8032" s="6"/>
    </row>
    <row r="8033" spans="10:10">
      <c r="J8033" s="6"/>
    </row>
    <row r="8034" spans="10:10">
      <c r="J8034" s="6"/>
    </row>
    <row r="8035" spans="10:10">
      <c r="J8035" s="6"/>
    </row>
    <row r="8036" spans="10:10">
      <c r="J8036" s="6"/>
    </row>
    <row r="8037" spans="10:10">
      <c r="J8037" s="6"/>
    </row>
    <row r="8038" spans="10:10">
      <c r="J8038" s="6"/>
    </row>
    <row r="8039" spans="10:10">
      <c r="J8039" s="6"/>
    </row>
    <row r="8040" spans="10:10">
      <c r="J8040" s="6"/>
    </row>
    <row r="8041" spans="10:10">
      <c r="J8041" s="6"/>
    </row>
    <row r="8042" spans="10:10">
      <c r="J8042" s="6"/>
    </row>
    <row r="8043" spans="10:10">
      <c r="J8043" s="6"/>
    </row>
    <row r="8044" spans="10:10">
      <c r="J8044" s="6"/>
    </row>
    <row r="8045" spans="10:10">
      <c r="J8045" s="6"/>
    </row>
    <row r="8046" spans="10:10">
      <c r="J8046" s="6"/>
    </row>
    <row r="8047" spans="10:10">
      <c r="J8047" s="6"/>
    </row>
    <row r="8048" spans="10:10">
      <c r="J8048" s="6"/>
    </row>
    <row r="8049" spans="10:10">
      <c r="J8049" s="6"/>
    </row>
    <row r="8050" spans="10:10">
      <c r="J8050" s="6"/>
    </row>
    <row r="8051" spans="10:10">
      <c r="J8051" s="6"/>
    </row>
    <row r="8052" spans="10:10">
      <c r="J8052" s="6"/>
    </row>
    <row r="8053" spans="10:10">
      <c r="J8053" s="6"/>
    </row>
    <row r="8054" spans="10:10">
      <c r="J8054" s="6"/>
    </row>
    <row r="8055" spans="10:10">
      <c r="J8055" s="6"/>
    </row>
    <row r="8056" spans="10:10">
      <c r="J8056" s="6"/>
    </row>
    <row r="8057" spans="10:10">
      <c r="J8057" s="6"/>
    </row>
    <row r="8058" spans="10:10">
      <c r="J8058" s="6"/>
    </row>
    <row r="8059" spans="10:10">
      <c r="J8059" s="6"/>
    </row>
    <row r="8060" spans="10:10">
      <c r="J8060" s="6"/>
    </row>
    <row r="8061" spans="10:10">
      <c r="J8061" s="6"/>
    </row>
    <row r="8062" spans="10:10">
      <c r="J8062" s="6"/>
    </row>
    <row r="8063" spans="10:10">
      <c r="J8063" s="6"/>
    </row>
    <row r="8064" spans="10:10">
      <c r="J8064" s="6"/>
    </row>
    <row r="8065" spans="10:10">
      <c r="J8065" s="6"/>
    </row>
    <row r="8066" spans="10:10">
      <c r="J8066" s="6"/>
    </row>
    <row r="8067" spans="10:10">
      <c r="J8067" s="6"/>
    </row>
    <row r="8068" spans="10:10">
      <c r="J8068" s="6"/>
    </row>
    <row r="8069" spans="10:10">
      <c r="J8069" s="6"/>
    </row>
    <row r="8070" spans="10:10">
      <c r="J8070" s="6"/>
    </row>
    <row r="8071" spans="10:10">
      <c r="J8071" s="6"/>
    </row>
    <row r="8072" spans="10:10">
      <c r="J8072" s="6"/>
    </row>
    <row r="8073" spans="10:10">
      <c r="J8073" s="6"/>
    </row>
    <row r="8074" spans="10:10">
      <c r="J8074" s="6"/>
    </row>
    <row r="8075" spans="10:10">
      <c r="J8075" s="6"/>
    </row>
    <row r="8076" spans="10:10">
      <c r="J8076" s="6"/>
    </row>
    <row r="8077" spans="10:10">
      <c r="J8077" s="6"/>
    </row>
    <row r="8078" spans="10:10">
      <c r="J8078" s="6"/>
    </row>
    <row r="8079" spans="10:10">
      <c r="J8079" s="6"/>
    </row>
    <row r="8080" spans="10:10">
      <c r="J8080" s="6"/>
    </row>
    <row r="8081" spans="10:10">
      <c r="J8081" s="6"/>
    </row>
    <row r="8082" spans="10:10">
      <c r="J8082" s="6"/>
    </row>
    <row r="8083" spans="10:10">
      <c r="J8083" s="6"/>
    </row>
    <row r="8084" spans="10:10">
      <c r="J8084" s="6"/>
    </row>
    <row r="8085" spans="10:10">
      <c r="J8085" s="6"/>
    </row>
    <row r="8086" spans="10:10">
      <c r="J8086" s="6"/>
    </row>
    <row r="8087" spans="10:10">
      <c r="J8087" s="6"/>
    </row>
    <row r="8088" spans="10:10">
      <c r="J8088" s="6"/>
    </row>
    <row r="8089" spans="10:10">
      <c r="J8089" s="6"/>
    </row>
    <row r="8090" spans="10:10">
      <c r="J8090" s="6"/>
    </row>
    <row r="8091" spans="10:10">
      <c r="J8091" s="6"/>
    </row>
    <row r="8092" spans="10:10">
      <c r="J8092" s="6"/>
    </row>
    <row r="8093" spans="10:10">
      <c r="J8093" s="6"/>
    </row>
    <row r="8094" spans="10:10">
      <c r="J8094" s="6"/>
    </row>
    <row r="8095" spans="10:10">
      <c r="J8095" s="6"/>
    </row>
    <row r="8096" spans="10:10">
      <c r="J8096" s="6"/>
    </row>
    <row r="8097" spans="10:10">
      <c r="J8097" s="6"/>
    </row>
    <row r="8098" spans="10:10">
      <c r="J8098" s="6"/>
    </row>
    <row r="8099" spans="10:10">
      <c r="J8099" s="6"/>
    </row>
    <row r="8100" spans="10:10">
      <c r="J8100" s="6"/>
    </row>
    <row r="8101" spans="10:10">
      <c r="J8101" s="6"/>
    </row>
    <row r="8102" spans="10:10">
      <c r="J8102" s="6"/>
    </row>
    <row r="8103" spans="10:10">
      <c r="J8103" s="6"/>
    </row>
    <row r="8104" spans="10:10">
      <c r="J8104" s="6"/>
    </row>
    <row r="8105" spans="10:10">
      <c r="J8105" s="6"/>
    </row>
    <row r="8106" spans="10:10">
      <c r="J8106" s="6"/>
    </row>
    <row r="8107" spans="10:10">
      <c r="J8107" s="6"/>
    </row>
    <row r="8108" spans="10:10">
      <c r="J8108" s="6"/>
    </row>
    <row r="8109" spans="10:10">
      <c r="J8109" s="6"/>
    </row>
    <row r="8110" spans="10:10">
      <c r="J8110" s="6"/>
    </row>
    <row r="8111" spans="10:10">
      <c r="J8111" s="6"/>
    </row>
    <row r="8112" spans="10:10">
      <c r="J8112" s="6"/>
    </row>
    <row r="8113" spans="10:10">
      <c r="J8113" s="6"/>
    </row>
    <row r="8114" spans="10:10">
      <c r="J8114" s="6"/>
    </row>
    <row r="8115" spans="10:10">
      <c r="J8115" s="6"/>
    </row>
    <row r="8116" spans="10:10">
      <c r="J8116" s="6"/>
    </row>
    <row r="8117" spans="10:10">
      <c r="J8117" s="6"/>
    </row>
    <row r="8118" spans="10:10">
      <c r="J8118" s="6"/>
    </row>
    <row r="8119" spans="10:10">
      <c r="J8119" s="6"/>
    </row>
    <row r="8120" spans="10:10">
      <c r="J8120" s="6"/>
    </row>
    <row r="8121" spans="10:10">
      <c r="J8121" s="6"/>
    </row>
    <row r="8122" spans="10:10">
      <c r="J8122" s="6"/>
    </row>
    <row r="8123" spans="10:10">
      <c r="J8123" s="6"/>
    </row>
    <row r="8124" spans="10:10">
      <c r="J8124" s="6"/>
    </row>
    <row r="8125" spans="10:10">
      <c r="J8125" s="6"/>
    </row>
    <row r="8126" spans="10:10">
      <c r="J8126" s="6"/>
    </row>
    <row r="8127" spans="10:10">
      <c r="J8127" s="6"/>
    </row>
    <row r="8128" spans="10:10">
      <c r="J8128" s="6"/>
    </row>
    <row r="8129" spans="10:10">
      <c r="J8129" s="6"/>
    </row>
    <row r="8130" spans="10:10">
      <c r="J8130" s="6"/>
    </row>
    <row r="8131" spans="10:10">
      <c r="J8131" s="6"/>
    </row>
    <row r="8132" spans="10:10">
      <c r="J8132" s="6"/>
    </row>
    <row r="8133" spans="10:10">
      <c r="J8133" s="6"/>
    </row>
    <row r="8134" spans="10:10">
      <c r="J8134" s="6"/>
    </row>
    <row r="8135" spans="10:10">
      <c r="J8135" s="6"/>
    </row>
    <row r="8136" spans="10:10">
      <c r="J8136" s="6"/>
    </row>
    <row r="8137" spans="10:10">
      <c r="J8137" s="6"/>
    </row>
    <row r="8138" spans="10:10">
      <c r="J8138" s="6"/>
    </row>
    <row r="8139" spans="10:10">
      <c r="J8139" s="6"/>
    </row>
    <row r="8140" spans="10:10">
      <c r="J8140" s="6"/>
    </row>
    <row r="8141" spans="10:10">
      <c r="J8141" s="6"/>
    </row>
    <row r="8142" spans="10:10">
      <c r="J8142" s="6"/>
    </row>
    <row r="8143" spans="10:10">
      <c r="J8143" s="6"/>
    </row>
    <row r="8144" spans="10:10">
      <c r="J8144" s="6"/>
    </row>
    <row r="8659" spans="10:10">
      <c r="J8659" s="11"/>
    </row>
    <row r="8660" spans="10:10">
      <c r="J8660" s="11"/>
    </row>
    <row r="8661" spans="10:10">
      <c r="J8661" s="11"/>
    </row>
    <row r="8662" spans="10:10">
      <c r="J8662" s="11"/>
    </row>
    <row r="8663" spans="10:10">
      <c r="J8663" s="11"/>
    </row>
    <row r="8664" spans="10:10">
      <c r="J8664" s="11"/>
    </row>
    <row r="8665" spans="10:10">
      <c r="J8665" s="11"/>
    </row>
    <row r="8666" spans="10:10">
      <c r="J8666" s="11"/>
    </row>
    <row r="8667" spans="10:10">
      <c r="J8667" s="11"/>
    </row>
    <row r="8668" spans="10:10">
      <c r="J8668" s="11"/>
    </row>
    <row r="8669" spans="10:10">
      <c r="J8669" s="11"/>
    </row>
    <row r="8670" spans="10:10">
      <c r="J8670" s="11"/>
    </row>
    <row r="8671" spans="10:10">
      <c r="J8671" s="11"/>
    </row>
    <row r="8672" spans="10:10">
      <c r="J8672" s="11"/>
    </row>
    <row r="8673" spans="10:10">
      <c r="J8673" s="11"/>
    </row>
    <row r="8674" spans="10:10">
      <c r="J8674" s="11"/>
    </row>
    <row r="8948" spans="10:10">
      <c r="J8948" s="11"/>
    </row>
    <row r="8949" spans="10:10">
      <c r="J8949" s="11"/>
    </row>
    <row r="8950" spans="10:10">
      <c r="J8950" s="11"/>
    </row>
    <row r="8951" spans="10:10">
      <c r="J8951" s="11"/>
    </row>
    <row r="8952" spans="10:10">
      <c r="J8952" s="11"/>
    </row>
    <row r="8953" spans="10:10">
      <c r="J8953" s="11"/>
    </row>
    <row r="8954" spans="10:10">
      <c r="J8954" s="11"/>
    </row>
    <row r="8955" spans="10:10">
      <c r="J8955" s="11"/>
    </row>
    <row r="8956" spans="10:10">
      <c r="J8956" s="11"/>
    </row>
    <row r="8957" spans="10:10">
      <c r="J8957" s="11"/>
    </row>
    <row r="8958" spans="10:10">
      <c r="J8958" s="11"/>
    </row>
    <row r="8959" spans="10:10">
      <c r="J8959" s="11"/>
    </row>
    <row r="8960" spans="10:10">
      <c r="J8960" s="11"/>
    </row>
    <row r="8961" spans="10:10">
      <c r="J8961" s="11"/>
    </row>
    <row r="8962" spans="10:10">
      <c r="J8962" s="11"/>
    </row>
    <row r="8963" spans="10:10">
      <c r="J8963" s="11"/>
    </row>
    <row r="9234" spans="10:10">
      <c r="J9234" s="6"/>
    </row>
    <row r="9235" spans="10:10">
      <c r="J9235" s="6"/>
    </row>
    <row r="9236" spans="10:10">
      <c r="J9236" s="6"/>
    </row>
    <row r="9237" spans="10:10">
      <c r="J9237" s="6"/>
    </row>
    <row r="9238" spans="10:10">
      <c r="J9238" s="6"/>
    </row>
    <row r="9239" spans="10:10">
      <c r="J9239" s="6"/>
    </row>
    <row r="9240" spans="10:10">
      <c r="J9240" s="6"/>
    </row>
    <row r="9241" spans="10:10">
      <c r="J9241" s="6"/>
    </row>
    <row r="9242" spans="10:10">
      <c r="J9242" s="6"/>
    </row>
    <row r="9243" spans="10:10">
      <c r="J9243" s="6"/>
    </row>
    <row r="9244" spans="10:10">
      <c r="J9244" s="6"/>
    </row>
    <row r="9245" spans="10:10">
      <c r="J9245" s="6"/>
    </row>
    <row r="9246" spans="10:10">
      <c r="J9246" s="6"/>
    </row>
    <row r="9247" spans="10:10">
      <c r="J9247" s="6"/>
    </row>
    <row r="9248" spans="10:10">
      <c r="J9248" s="6"/>
    </row>
    <row r="9249" spans="10:10">
      <c r="J9249" s="6"/>
    </row>
    <row r="9250" spans="10:10">
      <c r="J9250" s="6"/>
    </row>
    <row r="9251" spans="10:10">
      <c r="J9251" s="6"/>
    </row>
    <row r="9252" spans="10:10">
      <c r="J9252" s="6"/>
    </row>
    <row r="9253" spans="10:10">
      <c r="J9253" s="6"/>
    </row>
    <row r="9254" spans="10:10">
      <c r="J9254" s="6"/>
    </row>
    <row r="9255" spans="10:10">
      <c r="J9255" s="6"/>
    </row>
    <row r="9256" spans="10:10">
      <c r="J9256" s="6"/>
    </row>
    <row r="9257" spans="10:10">
      <c r="J9257" s="6"/>
    </row>
    <row r="9258" spans="10:10">
      <c r="J9258" s="6"/>
    </row>
    <row r="9259" spans="10:10">
      <c r="J9259" s="6"/>
    </row>
    <row r="9260" spans="10:10">
      <c r="J9260" s="6"/>
    </row>
    <row r="9261" spans="10:10">
      <c r="J9261" s="6"/>
    </row>
    <row r="9262" spans="10:10">
      <c r="J9262" s="6"/>
    </row>
    <row r="9263" spans="10:10">
      <c r="J9263" s="6"/>
    </row>
    <row r="9264" spans="10:10">
      <c r="J9264" s="6"/>
    </row>
    <row r="9265" spans="10:10">
      <c r="J9265" s="6"/>
    </row>
    <row r="9266" spans="10:10">
      <c r="J9266" s="6"/>
    </row>
    <row r="9267" spans="10:10">
      <c r="J9267" s="6"/>
    </row>
    <row r="9268" spans="10:10">
      <c r="J9268" s="6"/>
    </row>
    <row r="9269" spans="10:10">
      <c r="J9269" s="6"/>
    </row>
    <row r="9270" spans="10:10">
      <c r="J9270" s="6"/>
    </row>
    <row r="9271" spans="10:10">
      <c r="J9271" s="6"/>
    </row>
    <row r="9272" spans="10:10">
      <c r="J9272" s="6"/>
    </row>
    <row r="9273" spans="10:10">
      <c r="J9273" s="6"/>
    </row>
    <row r="9274" spans="10:10">
      <c r="J9274" s="6"/>
    </row>
    <row r="9275" spans="10:10">
      <c r="J9275" s="6"/>
    </row>
    <row r="9276" spans="10:10">
      <c r="J9276" s="6"/>
    </row>
    <row r="9277" spans="10:10">
      <c r="J9277" s="6"/>
    </row>
    <row r="9278" spans="10:10">
      <c r="J9278" s="6"/>
    </row>
    <row r="9279" spans="10:10">
      <c r="J9279" s="6"/>
    </row>
    <row r="9280" spans="10:10">
      <c r="J9280" s="6"/>
    </row>
    <row r="9281" spans="10:10">
      <c r="J9281" s="6"/>
    </row>
    <row r="9282" spans="10:10">
      <c r="J9282" s="6"/>
    </row>
    <row r="9283" spans="10:10">
      <c r="J9283" s="6"/>
    </row>
    <row r="9284" spans="10:10">
      <c r="J9284" s="6"/>
    </row>
    <row r="9285" spans="10:10">
      <c r="J9285" s="6"/>
    </row>
    <row r="9286" spans="10:10">
      <c r="J9286" s="6"/>
    </row>
    <row r="9287" spans="10:10">
      <c r="J9287" s="6"/>
    </row>
    <row r="9288" spans="10:10">
      <c r="J9288" s="6"/>
    </row>
    <row r="9289" spans="10:10">
      <c r="J9289" s="6"/>
    </row>
    <row r="9290" spans="10:10">
      <c r="J9290" s="6"/>
    </row>
    <row r="9291" spans="10:10">
      <c r="J9291" s="6"/>
    </row>
    <row r="9292" spans="10:10">
      <c r="J9292" s="6"/>
    </row>
    <row r="9293" spans="10:10">
      <c r="J9293" s="6"/>
    </row>
    <row r="9294" spans="10:10">
      <c r="J9294" s="6"/>
    </row>
    <row r="9295" spans="10:10">
      <c r="J9295" s="6"/>
    </row>
    <row r="9296" spans="10:10">
      <c r="J9296" s="6"/>
    </row>
    <row r="9297" spans="10:10">
      <c r="J9297" s="6"/>
    </row>
    <row r="9298" spans="10:10">
      <c r="J9298" s="6"/>
    </row>
    <row r="9299" spans="10:10">
      <c r="J9299" s="6"/>
    </row>
    <row r="9300" spans="10:10">
      <c r="J9300" s="6"/>
    </row>
    <row r="9301" spans="10:10">
      <c r="J9301" s="6"/>
    </row>
    <row r="9302" spans="10:10">
      <c r="J9302" s="6"/>
    </row>
    <row r="9303" spans="10:10">
      <c r="J9303" s="6"/>
    </row>
    <row r="9304" spans="10:10">
      <c r="J9304" s="6"/>
    </row>
    <row r="9305" spans="10:10">
      <c r="J9305" s="6"/>
    </row>
    <row r="9306" spans="10:10">
      <c r="J9306" s="6"/>
    </row>
    <row r="9307" spans="10:10">
      <c r="J9307" s="6"/>
    </row>
    <row r="9308" spans="10:10">
      <c r="J9308" s="6"/>
    </row>
    <row r="9309" spans="10:10">
      <c r="J9309" s="6"/>
    </row>
    <row r="9310" spans="10:10">
      <c r="J9310" s="6"/>
    </row>
    <row r="9311" spans="10:10">
      <c r="J9311" s="6"/>
    </row>
    <row r="9312" spans="10:10">
      <c r="J9312" s="6"/>
    </row>
    <row r="9313" spans="10:10">
      <c r="J9313" s="6"/>
    </row>
    <row r="9314" spans="10:10">
      <c r="J9314" s="6"/>
    </row>
    <row r="9315" spans="10:10">
      <c r="J9315" s="6"/>
    </row>
    <row r="9316" spans="10:10">
      <c r="J9316" s="6"/>
    </row>
    <row r="9317" spans="10:10">
      <c r="J9317" s="6"/>
    </row>
    <row r="9318" spans="10:10">
      <c r="J9318" s="6"/>
    </row>
    <row r="9319" spans="10:10">
      <c r="J9319" s="6"/>
    </row>
    <row r="9320" spans="10:10">
      <c r="J9320" s="6"/>
    </row>
    <row r="9321" spans="10:10">
      <c r="J9321" s="6"/>
    </row>
    <row r="9322" spans="10:10">
      <c r="J9322" s="6"/>
    </row>
    <row r="9323" spans="10:10">
      <c r="J9323" s="6"/>
    </row>
    <row r="9324" spans="10:10">
      <c r="J9324" s="6"/>
    </row>
    <row r="9325" spans="10:10">
      <c r="J9325" s="6"/>
    </row>
    <row r="9326" spans="10:10">
      <c r="J9326" s="6"/>
    </row>
    <row r="9327" spans="10:10">
      <c r="J9327" s="6"/>
    </row>
    <row r="9328" spans="10:10">
      <c r="J9328" s="6"/>
    </row>
    <row r="9329" spans="10:10">
      <c r="J9329" s="6"/>
    </row>
    <row r="9330" spans="10:10">
      <c r="J9330" s="6"/>
    </row>
    <row r="9331" spans="10:10">
      <c r="J9331" s="6"/>
    </row>
    <row r="9332" spans="10:10">
      <c r="J9332" s="6"/>
    </row>
    <row r="9333" spans="10:10">
      <c r="J9333" s="6"/>
    </row>
    <row r="9334" spans="10:10">
      <c r="J9334" s="6"/>
    </row>
    <row r="9335" spans="10:10">
      <c r="J9335" s="6"/>
    </row>
    <row r="9336" spans="10:10">
      <c r="J9336" s="6"/>
    </row>
    <row r="9337" spans="10:10">
      <c r="J9337" s="6"/>
    </row>
    <row r="9338" spans="10:10">
      <c r="J9338" s="6"/>
    </row>
    <row r="9339" spans="10:10">
      <c r="J9339" s="6"/>
    </row>
    <row r="9340" spans="10:10">
      <c r="J9340" s="6"/>
    </row>
    <row r="9341" spans="10:10">
      <c r="J9341" s="6"/>
    </row>
    <row r="9342" spans="10:10">
      <c r="J9342" s="6"/>
    </row>
    <row r="9343" spans="10:10">
      <c r="J9343" s="6"/>
    </row>
    <row r="9344" spans="10:10">
      <c r="J9344" s="6"/>
    </row>
    <row r="9345" spans="10:10">
      <c r="J9345" s="6"/>
    </row>
    <row r="9346" spans="10:10">
      <c r="J9346" s="6"/>
    </row>
    <row r="9347" spans="10:10">
      <c r="J9347" s="6"/>
    </row>
    <row r="9348" spans="10:10">
      <c r="J9348" s="6"/>
    </row>
    <row r="9349" spans="10:10">
      <c r="J9349" s="6"/>
    </row>
    <row r="9350" spans="10:10">
      <c r="J9350" s="6"/>
    </row>
    <row r="9351" spans="10:10">
      <c r="J9351" s="6"/>
    </row>
    <row r="9352" spans="10:10">
      <c r="J9352" s="6"/>
    </row>
    <row r="9353" spans="10:10">
      <c r="J9353" s="6"/>
    </row>
    <row r="9354" spans="10:10">
      <c r="J9354" s="6"/>
    </row>
    <row r="9355" spans="10:10">
      <c r="J9355" s="6"/>
    </row>
    <row r="9356" spans="10:10">
      <c r="J9356" s="6"/>
    </row>
    <row r="9357" spans="10:10">
      <c r="J9357" s="6"/>
    </row>
    <row r="9358" spans="10:10">
      <c r="J9358" s="6"/>
    </row>
    <row r="9359" spans="10:10">
      <c r="J9359" s="6"/>
    </row>
    <row r="9360" spans="10:10">
      <c r="J9360" s="6"/>
    </row>
    <row r="9361" spans="10:10">
      <c r="J9361" s="6"/>
    </row>
    <row r="9362" spans="10:10">
      <c r="J9362" s="6"/>
    </row>
    <row r="9363" spans="10:10">
      <c r="J9363" s="6"/>
    </row>
    <row r="9364" spans="10:10">
      <c r="J9364" s="6"/>
    </row>
    <row r="9365" spans="10:10">
      <c r="J9365" s="6"/>
    </row>
    <row r="9366" spans="10:10">
      <c r="J9366" s="6"/>
    </row>
    <row r="9367" spans="10:10">
      <c r="J9367" s="6"/>
    </row>
    <row r="9368" spans="10:10">
      <c r="J9368" s="6"/>
    </row>
    <row r="9369" spans="10:10">
      <c r="J9369" s="6"/>
    </row>
    <row r="9370" spans="10:10">
      <c r="J9370" s="6"/>
    </row>
    <row r="9371" spans="10:10">
      <c r="J9371" s="6"/>
    </row>
    <row r="9372" spans="10:10">
      <c r="J9372" s="6"/>
    </row>
    <row r="9373" spans="10:10">
      <c r="J9373" s="6"/>
    </row>
    <row r="9374" spans="10:10">
      <c r="J9374" s="6"/>
    </row>
    <row r="9375" spans="10:10">
      <c r="J9375" s="6"/>
    </row>
    <row r="9376" spans="10:10">
      <c r="J9376" s="6"/>
    </row>
    <row r="9377" spans="10:10">
      <c r="J9377" s="6"/>
    </row>
    <row r="9378" spans="10:10">
      <c r="J9378" s="6"/>
    </row>
    <row r="9379" spans="10:10">
      <c r="J9379" s="6"/>
    </row>
    <row r="9380" spans="10:10">
      <c r="J9380" s="6"/>
    </row>
    <row r="9381" spans="10:10">
      <c r="J9381" s="6"/>
    </row>
    <row r="9382" spans="10:10">
      <c r="J9382" s="6"/>
    </row>
    <row r="9383" spans="10:10">
      <c r="J9383" s="6"/>
    </row>
    <row r="9384" spans="10:10">
      <c r="J9384" s="6"/>
    </row>
    <row r="9385" spans="10:10">
      <c r="J9385" s="6"/>
    </row>
    <row r="9386" spans="10:10">
      <c r="J9386" s="6"/>
    </row>
    <row r="9387" spans="10:10">
      <c r="J9387" s="6"/>
    </row>
    <row r="9388" spans="10:10">
      <c r="J9388" s="6"/>
    </row>
    <row r="9389" spans="10:10">
      <c r="J9389" s="6"/>
    </row>
    <row r="9390" spans="10:10">
      <c r="J9390" s="6"/>
    </row>
    <row r="9391" spans="10:10">
      <c r="J9391" s="6"/>
    </row>
    <row r="9392" spans="10:10">
      <c r="J9392" s="6"/>
    </row>
    <row r="9393" spans="10:10">
      <c r="J9393" s="6"/>
    </row>
    <row r="9394" spans="10:10">
      <c r="J9394" s="6"/>
    </row>
    <row r="9395" spans="10:10">
      <c r="J9395" s="6"/>
    </row>
    <row r="9396" spans="10:10">
      <c r="J9396" s="6"/>
    </row>
    <row r="9397" spans="10:10">
      <c r="J9397" s="6"/>
    </row>
    <row r="9398" spans="10:10">
      <c r="J9398" s="6"/>
    </row>
    <row r="9399" spans="10:10">
      <c r="J9399" s="6"/>
    </row>
    <row r="9400" spans="10:10">
      <c r="J9400" s="6"/>
    </row>
    <row r="9401" spans="10:10">
      <c r="J9401" s="6"/>
    </row>
    <row r="9402" spans="10:10">
      <c r="J9402" s="6"/>
    </row>
    <row r="9403" spans="10:10">
      <c r="J9403" s="6"/>
    </row>
    <row r="9404" spans="10:10">
      <c r="J9404" s="6"/>
    </row>
    <row r="9405" spans="10:10">
      <c r="J9405" s="6"/>
    </row>
    <row r="9406" spans="10:10">
      <c r="J9406" s="6"/>
    </row>
    <row r="9407" spans="10:10">
      <c r="J9407" s="6"/>
    </row>
    <row r="9408" spans="10:10">
      <c r="J9408" s="6"/>
    </row>
    <row r="9409" spans="10:10">
      <c r="J9409" s="6"/>
    </row>
    <row r="9410" spans="10:10">
      <c r="J9410" s="6"/>
    </row>
    <row r="9411" spans="10:10">
      <c r="J9411" s="6"/>
    </row>
    <row r="9412" spans="10:10">
      <c r="J9412" s="6"/>
    </row>
    <row r="9413" spans="10:10">
      <c r="J9413" s="6"/>
    </row>
    <row r="9414" spans="10:10">
      <c r="J9414" s="6"/>
    </row>
    <row r="9415" spans="10:10">
      <c r="J9415" s="6"/>
    </row>
    <row r="9416" spans="10:10">
      <c r="J9416" s="6"/>
    </row>
    <row r="9417" spans="10:10">
      <c r="J9417" s="6"/>
    </row>
    <row r="9418" spans="10:10">
      <c r="J9418" s="6"/>
    </row>
    <row r="9419" spans="10:10">
      <c r="J9419" s="6"/>
    </row>
    <row r="9420" spans="10:10">
      <c r="J9420" s="6"/>
    </row>
    <row r="9421" spans="10:10">
      <c r="J9421" s="6"/>
    </row>
    <row r="9422" spans="10:10">
      <c r="J9422" s="6"/>
    </row>
    <row r="9423" spans="10:10">
      <c r="J9423" s="6"/>
    </row>
    <row r="9424" spans="10:10">
      <c r="J9424" s="6"/>
    </row>
    <row r="9425" spans="10:10">
      <c r="J9425" s="6"/>
    </row>
    <row r="9426" spans="10:10">
      <c r="J9426" s="6"/>
    </row>
    <row r="9427" spans="10:10">
      <c r="J9427" s="6"/>
    </row>
    <row r="9428" spans="10:10">
      <c r="J9428" s="6"/>
    </row>
    <row r="9429" spans="10:10">
      <c r="J9429" s="6"/>
    </row>
    <row r="9430" spans="10:10">
      <c r="J9430" s="6"/>
    </row>
    <row r="9431" spans="10:10">
      <c r="J9431" s="6"/>
    </row>
    <row r="9432" spans="10:10">
      <c r="J9432" s="6"/>
    </row>
    <row r="9433" spans="10:10">
      <c r="J9433" s="6"/>
    </row>
    <row r="9434" spans="10:10">
      <c r="J9434" s="6"/>
    </row>
    <row r="9435" spans="10:10">
      <c r="J9435" s="6"/>
    </row>
    <row r="9436" spans="10:10">
      <c r="J9436" s="6"/>
    </row>
    <row r="9437" spans="10:10">
      <c r="J9437" s="6"/>
    </row>
    <row r="9438" spans="10:10">
      <c r="J9438" s="6"/>
    </row>
    <row r="9439" spans="10:10">
      <c r="J9439" s="6"/>
    </row>
    <row r="9440" spans="10:10">
      <c r="J9440" s="6"/>
    </row>
    <row r="9441" spans="10:10">
      <c r="J9441" s="6"/>
    </row>
    <row r="9442" spans="10:10">
      <c r="J9442" s="6"/>
    </row>
    <row r="9443" spans="10:10">
      <c r="J9443" s="6"/>
    </row>
    <row r="9444" spans="10:10">
      <c r="J9444" s="6"/>
    </row>
    <row r="9445" spans="10:10">
      <c r="J9445" s="6"/>
    </row>
    <row r="9446" spans="10:10">
      <c r="J9446" s="6"/>
    </row>
    <row r="9447" spans="10:10">
      <c r="J9447" s="6"/>
    </row>
    <row r="9448" spans="10:10">
      <c r="J9448" s="6"/>
    </row>
    <row r="9449" spans="10:10">
      <c r="J9449" s="6"/>
    </row>
    <row r="9450" spans="10:10">
      <c r="J9450" s="6"/>
    </row>
    <row r="9451" spans="10:10">
      <c r="J9451" s="6"/>
    </row>
    <row r="9452" spans="10:10">
      <c r="J9452" s="6"/>
    </row>
    <row r="9453" spans="10:10">
      <c r="J9453" s="6"/>
    </row>
    <row r="9454" spans="10:10">
      <c r="J9454" s="6"/>
    </row>
    <row r="9455" spans="10:10">
      <c r="J9455" s="6"/>
    </row>
    <row r="9456" spans="10:10">
      <c r="J9456" s="6"/>
    </row>
    <row r="9457" spans="10:10">
      <c r="J9457" s="6"/>
    </row>
    <row r="9458" spans="10:10">
      <c r="J9458" s="6"/>
    </row>
    <row r="9459" spans="10:10">
      <c r="J9459" s="6"/>
    </row>
    <row r="9460" spans="10:10">
      <c r="J9460" s="6"/>
    </row>
    <row r="9461" spans="10:10">
      <c r="J9461" s="6"/>
    </row>
    <row r="9462" spans="10:10">
      <c r="J9462" s="6"/>
    </row>
    <row r="9463" spans="10:10">
      <c r="J9463" s="6"/>
    </row>
    <row r="9464" spans="10:10">
      <c r="J9464" s="6"/>
    </row>
    <row r="9465" spans="10:10">
      <c r="J9465" s="6"/>
    </row>
    <row r="9466" spans="10:10">
      <c r="J9466" s="6"/>
    </row>
    <row r="9467" spans="10:10">
      <c r="J9467" s="6"/>
    </row>
    <row r="9468" spans="10:10">
      <c r="J9468" s="6"/>
    </row>
    <row r="9469" spans="10:10">
      <c r="J9469" s="6"/>
    </row>
    <row r="9470" spans="10:10">
      <c r="J9470" s="6"/>
    </row>
    <row r="9471" spans="10:10">
      <c r="J9471" s="6"/>
    </row>
    <row r="9472" spans="10:10">
      <c r="J9472" s="6"/>
    </row>
    <row r="9473" spans="10:10">
      <c r="J9473" s="6"/>
    </row>
    <row r="9474" spans="10:10">
      <c r="J9474" s="6"/>
    </row>
    <row r="9475" spans="10:10">
      <c r="J9475" s="6"/>
    </row>
    <row r="9476" spans="10:10">
      <c r="J9476" s="6"/>
    </row>
    <row r="9477" spans="10:10">
      <c r="J9477" s="6"/>
    </row>
    <row r="9478" spans="10:10">
      <c r="J9478" s="6"/>
    </row>
    <row r="9479" spans="10:10">
      <c r="J9479" s="6"/>
    </row>
    <row r="9480" spans="10:10">
      <c r="J9480" s="6"/>
    </row>
    <row r="9481" spans="10:10">
      <c r="J9481" s="6"/>
    </row>
    <row r="9482" spans="10:10">
      <c r="J9482" s="6"/>
    </row>
    <row r="9483" spans="10:10">
      <c r="J9483" s="6"/>
    </row>
    <row r="9484" spans="10:10">
      <c r="J9484" s="6"/>
    </row>
    <row r="9485" spans="10:10">
      <c r="J9485" s="6"/>
    </row>
    <row r="9486" spans="10:10">
      <c r="J9486" s="6"/>
    </row>
    <row r="9487" spans="10:10">
      <c r="J9487" s="6"/>
    </row>
    <row r="9488" spans="10:10">
      <c r="J9488" s="6"/>
    </row>
    <row r="9489" spans="10:10">
      <c r="J9489" s="6"/>
    </row>
    <row r="9490" spans="10:10">
      <c r="J9490" s="6"/>
    </row>
    <row r="9491" spans="10:10">
      <c r="J9491" s="6"/>
    </row>
    <row r="9492" spans="10:10">
      <c r="J9492" s="6"/>
    </row>
    <row r="9493" spans="10:10">
      <c r="J9493" s="6"/>
    </row>
    <row r="9494" spans="10:10">
      <c r="J9494" s="6"/>
    </row>
    <row r="9495" spans="10:10">
      <c r="J9495" s="6"/>
    </row>
    <row r="9496" spans="10:10">
      <c r="J9496" s="6"/>
    </row>
    <row r="9497" spans="10:10">
      <c r="J9497" s="6"/>
    </row>
    <row r="9498" spans="10:10">
      <c r="J9498" s="6"/>
    </row>
    <row r="9499" spans="10:10">
      <c r="J9499" s="6"/>
    </row>
    <row r="9500" spans="10:10">
      <c r="J9500" s="6"/>
    </row>
    <row r="9501" spans="10:10">
      <c r="J9501" s="6"/>
    </row>
    <row r="9502" spans="10:10">
      <c r="J9502" s="6"/>
    </row>
    <row r="9503" spans="10:10">
      <c r="J9503" s="6"/>
    </row>
    <row r="9504" spans="10:10">
      <c r="J9504" s="6"/>
    </row>
    <row r="9505" spans="10:10">
      <c r="J9505" s="6"/>
    </row>
    <row r="9506" spans="10:10">
      <c r="J9506" s="6"/>
    </row>
    <row r="9507" spans="10:10">
      <c r="J9507" s="6"/>
    </row>
    <row r="9508" spans="10:10">
      <c r="J9508" s="6"/>
    </row>
    <row r="9509" spans="10:10">
      <c r="J9509" s="6"/>
    </row>
    <row r="9510" spans="10:10">
      <c r="J9510" s="6"/>
    </row>
    <row r="9511" spans="10:10">
      <c r="J9511" s="6"/>
    </row>
    <row r="9512" spans="10:10">
      <c r="J9512" s="6"/>
    </row>
    <row r="9513" spans="10:10">
      <c r="J9513" s="6"/>
    </row>
    <row r="9514" spans="10:10">
      <c r="J9514" s="6"/>
    </row>
    <row r="9515" spans="10:10">
      <c r="J9515" s="6"/>
    </row>
    <row r="9516" spans="10:10">
      <c r="J9516" s="6"/>
    </row>
    <row r="9517" spans="10:10">
      <c r="J9517" s="6"/>
    </row>
    <row r="9518" spans="10:10">
      <c r="J9518" s="6"/>
    </row>
    <row r="9519" spans="10:10">
      <c r="J9519" s="6"/>
    </row>
    <row r="9520" spans="10:10">
      <c r="J9520" s="6"/>
    </row>
    <row r="9521" spans="10:10">
      <c r="J9521" s="6"/>
    </row>
    <row r="9522" spans="10:10">
      <c r="J9522" s="6"/>
    </row>
    <row r="9526" spans="10:10">
      <c r="J9526" s="11"/>
    </row>
    <row r="9527" spans="10:10">
      <c r="J9527" s="11"/>
    </row>
    <row r="9528" spans="10:10">
      <c r="J9528" s="11"/>
    </row>
    <row r="9529" spans="10:10">
      <c r="J9529" s="11"/>
    </row>
    <row r="9530" spans="10:10">
      <c r="J9530" s="11"/>
    </row>
    <row r="9531" spans="10:10">
      <c r="J9531" s="11"/>
    </row>
    <row r="9532" spans="10:10">
      <c r="J9532" s="11"/>
    </row>
    <row r="9533" spans="10:10">
      <c r="J9533" s="11"/>
    </row>
    <row r="9534" spans="10:10">
      <c r="J9534" s="11"/>
    </row>
    <row r="9535" spans="10:10">
      <c r="J9535" s="11"/>
    </row>
    <row r="9536" spans="10:10">
      <c r="J9536" s="11"/>
    </row>
    <row r="9537" spans="10:10">
      <c r="J9537" s="11"/>
    </row>
    <row r="9538" spans="10:10">
      <c r="J9538" s="11"/>
    </row>
    <row r="9539" spans="10:10">
      <c r="J9539" s="11"/>
    </row>
    <row r="9540" spans="10:10">
      <c r="J9540" s="11"/>
    </row>
    <row r="9541" spans="10:10">
      <c r="J9541" s="11"/>
    </row>
    <row r="13221" spans="10:10">
      <c r="J13221" s="6"/>
    </row>
    <row r="13222" spans="10:10">
      <c r="J13222" s="6"/>
    </row>
    <row r="13223" spans="10:10">
      <c r="J13223" s="6"/>
    </row>
    <row r="13224" spans="10:10">
      <c r="J13224" s="6"/>
    </row>
    <row r="13225" spans="10:10">
      <c r="J13225" s="6"/>
    </row>
    <row r="13226" spans="10:10">
      <c r="J13226" s="6"/>
    </row>
    <row r="13227" spans="10:10">
      <c r="J13227" s="6"/>
    </row>
    <row r="13228" spans="10:10">
      <c r="J13228" s="6"/>
    </row>
    <row r="13229" spans="10:10">
      <c r="J13229" s="6"/>
    </row>
    <row r="13230" spans="10:10">
      <c r="J13230" s="6"/>
    </row>
    <row r="13231" spans="10:10">
      <c r="J13231" s="6"/>
    </row>
    <row r="13232" spans="10:10">
      <c r="J13232" s="6"/>
    </row>
    <row r="13233" spans="10:10">
      <c r="J13233" s="6"/>
    </row>
    <row r="13234" spans="10:10">
      <c r="J13234" s="6"/>
    </row>
    <row r="13235" spans="10:10">
      <c r="J13235" s="6"/>
    </row>
    <row r="13236" spans="10:10">
      <c r="J13236" s="6"/>
    </row>
    <row r="13237" spans="10:10">
      <c r="J13237" s="6"/>
    </row>
    <row r="13238" spans="10:10">
      <c r="J13238" s="6"/>
    </row>
    <row r="13239" spans="10:10">
      <c r="J13239" s="6"/>
    </row>
    <row r="13240" spans="10:10">
      <c r="J13240" s="6"/>
    </row>
    <row r="13241" spans="10:10">
      <c r="J13241" s="6"/>
    </row>
    <row r="13242" spans="10:10">
      <c r="J13242" s="6"/>
    </row>
    <row r="13243" spans="10:10">
      <c r="J13243" s="6"/>
    </row>
    <row r="13244" spans="10:10">
      <c r="J13244" s="6"/>
    </row>
    <row r="13245" spans="10:10">
      <c r="J13245" s="6"/>
    </row>
    <row r="13246" spans="10:10">
      <c r="J13246" s="6"/>
    </row>
    <row r="13247" spans="10:10">
      <c r="J13247" s="6"/>
    </row>
    <row r="13248" spans="10:10">
      <c r="J13248" s="6"/>
    </row>
    <row r="13249" spans="10:10">
      <c r="J13249" s="6"/>
    </row>
    <row r="13250" spans="10:10">
      <c r="J13250" s="6"/>
    </row>
    <row r="13251" spans="10:10">
      <c r="J13251" s="6"/>
    </row>
    <row r="13252" spans="10:10">
      <c r="J13252" s="6"/>
    </row>
    <row r="13253" spans="10:10">
      <c r="J13253" s="6"/>
    </row>
    <row r="13254" spans="10:10">
      <c r="J13254" s="6"/>
    </row>
    <row r="13255" spans="10:10">
      <c r="J13255" s="6"/>
    </row>
    <row r="13256" spans="10:10">
      <c r="J13256" s="6"/>
    </row>
    <row r="13257" spans="10:10">
      <c r="J13257" s="6"/>
    </row>
    <row r="13258" spans="10:10">
      <c r="J13258" s="6"/>
    </row>
    <row r="13259" spans="10:10">
      <c r="J13259" s="6"/>
    </row>
    <row r="13260" spans="10:10">
      <c r="J13260" s="6"/>
    </row>
    <row r="13261" spans="10:10">
      <c r="J13261" s="6"/>
    </row>
    <row r="13262" spans="10:10">
      <c r="J13262" s="6"/>
    </row>
    <row r="13263" spans="10:10">
      <c r="J13263" s="6"/>
    </row>
    <row r="13264" spans="10:10">
      <c r="J13264" s="6"/>
    </row>
    <row r="13265" spans="10:10">
      <c r="J13265" s="6"/>
    </row>
    <row r="13266" spans="10:10">
      <c r="J13266" s="6"/>
    </row>
    <row r="13267" spans="10:10">
      <c r="J13267" s="6"/>
    </row>
    <row r="13268" spans="10:10">
      <c r="J13268" s="6"/>
    </row>
    <row r="13269" spans="10:10">
      <c r="J13269" s="6"/>
    </row>
    <row r="13270" spans="10:10">
      <c r="J13270" s="6"/>
    </row>
    <row r="13271" spans="10:10">
      <c r="J13271" s="6"/>
    </row>
    <row r="13272" spans="10:10">
      <c r="J13272" s="12"/>
    </row>
    <row r="13273" spans="10:10">
      <c r="J13273" s="12"/>
    </row>
    <row r="13274" spans="10:10">
      <c r="J13274" s="12"/>
    </row>
    <row r="13275" spans="10:10">
      <c r="J13275" s="12"/>
    </row>
    <row r="13276" spans="10:10">
      <c r="J13276" s="12"/>
    </row>
    <row r="13277" spans="10:10">
      <c r="J13277" s="12"/>
    </row>
    <row r="13278" spans="10:10">
      <c r="J13278" s="6"/>
    </row>
    <row r="13279" spans="10:10">
      <c r="J13279" s="6"/>
    </row>
    <row r="13280" spans="10:10">
      <c r="J13280" s="6"/>
    </row>
    <row r="13281" spans="10:10">
      <c r="J13281" s="6"/>
    </row>
    <row r="13282" spans="10:10">
      <c r="J13282" s="6"/>
    </row>
    <row r="13283" spans="10:10">
      <c r="J13283" s="6"/>
    </row>
    <row r="13284" spans="10:10">
      <c r="J13284" s="6"/>
    </row>
    <row r="13285" spans="10:10">
      <c r="J13285" s="6"/>
    </row>
    <row r="13286" spans="10:10">
      <c r="J13286" s="6"/>
    </row>
    <row r="13287" spans="10:10">
      <c r="J13287" s="6"/>
    </row>
    <row r="13288" spans="10:10">
      <c r="J13288" s="6"/>
    </row>
    <row r="13289" spans="10:10">
      <c r="J13289" s="6"/>
    </row>
    <row r="13290" spans="10:10">
      <c r="J13290" s="6"/>
    </row>
    <row r="13291" spans="10:10">
      <c r="J13291" s="6"/>
    </row>
    <row r="13292" spans="10:10">
      <c r="J13292" s="6"/>
    </row>
    <row r="13293" spans="10:10">
      <c r="J13293" s="6"/>
    </row>
    <row r="13294" spans="10:10">
      <c r="J13294" s="6"/>
    </row>
    <row r="13295" spans="10:10">
      <c r="J13295" s="6"/>
    </row>
    <row r="13296" spans="10:10">
      <c r="J13296" s="6"/>
    </row>
    <row r="13297" spans="10:10">
      <c r="J13297" s="6"/>
    </row>
    <row r="13298" spans="10:10">
      <c r="J13298" s="6"/>
    </row>
    <row r="13299" spans="10:10">
      <c r="J13299" s="6"/>
    </row>
    <row r="13300" spans="10:10">
      <c r="J13300" s="6"/>
    </row>
    <row r="13301" spans="10:10">
      <c r="J13301" s="6"/>
    </row>
    <row r="13302" spans="10:10">
      <c r="J13302" s="6"/>
    </row>
    <row r="13303" spans="10:10">
      <c r="J13303" s="6"/>
    </row>
    <row r="13304" spans="10:10">
      <c r="J13304" s="6"/>
    </row>
    <row r="13305" spans="10:10">
      <c r="J13305" s="6"/>
    </row>
    <row r="13306" spans="10:10">
      <c r="J13306" s="6"/>
    </row>
    <row r="13307" spans="10:10">
      <c r="J13307" s="6"/>
    </row>
    <row r="13308" spans="10:10">
      <c r="J13308" s="6"/>
    </row>
    <row r="13309" spans="10:10">
      <c r="J13309" s="6"/>
    </row>
    <row r="13310" spans="10:10">
      <c r="J13310" s="6"/>
    </row>
    <row r="13311" spans="10:10">
      <c r="J13311" s="6"/>
    </row>
    <row r="13312" spans="10:10">
      <c r="J13312" s="6"/>
    </row>
    <row r="13313" spans="10:10">
      <c r="J13313" s="6"/>
    </row>
    <row r="13314" spans="10:10">
      <c r="J13314" s="6"/>
    </row>
    <row r="13315" spans="10:10">
      <c r="J13315" s="6"/>
    </row>
    <row r="13316" spans="10:10">
      <c r="J13316" s="6"/>
    </row>
    <row r="13317" spans="10:10">
      <c r="J13317" s="6"/>
    </row>
    <row r="13318" spans="10:10">
      <c r="J13318" s="6"/>
    </row>
    <row r="13319" spans="10:10">
      <c r="J13319" s="6"/>
    </row>
    <row r="13320" spans="10:10">
      <c r="J13320" s="6"/>
    </row>
    <row r="13321" spans="10:10">
      <c r="J13321" s="6"/>
    </row>
    <row r="13322" spans="10:10">
      <c r="J13322" s="6"/>
    </row>
    <row r="13323" spans="10:10">
      <c r="J13323" s="6"/>
    </row>
    <row r="13324" spans="10:10">
      <c r="J13324" s="6"/>
    </row>
    <row r="13325" spans="10:10">
      <c r="J13325" s="6"/>
    </row>
    <row r="13326" spans="10:10">
      <c r="J13326" s="6"/>
    </row>
    <row r="13327" spans="10:10">
      <c r="J13327" s="6"/>
    </row>
    <row r="13328" spans="10:10">
      <c r="J13328" s="6"/>
    </row>
    <row r="13329" spans="10:10">
      <c r="J13329" s="6"/>
    </row>
    <row r="13330" spans="10:10">
      <c r="J13330" s="6"/>
    </row>
    <row r="13331" spans="10:10">
      <c r="J13331" s="6"/>
    </row>
    <row r="13332" spans="10:10">
      <c r="J13332" s="6"/>
    </row>
    <row r="13333" spans="10:10">
      <c r="J13333" s="6"/>
    </row>
    <row r="13334" spans="10:10">
      <c r="J13334" s="6"/>
    </row>
    <row r="13335" spans="10:10">
      <c r="J13335" s="6"/>
    </row>
    <row r="13336" spans="10:10">
      <c r="J13336" s="6"/>
    </row>
    <row r="13337" spans="10:10">
      <c r="J13337" s="6"/>
    </row>
    <row r="13338" spans="10:10">
      <c r="J13338" s="6"/>
    </row>
    <row r="13339" spans="10:10">
      <c r="J13339" s="6"/>
    </row>
    <row r="13340" spans="10:10">
      <c r="J13340" s="6"/>
    </row>
    <row r="13341" spans="10:10">
      <c r="J13341" s="6"/>
    </row>
    <row r="13342" spans="10:10">
      <c r="J13342" s="6"/>
    </row>
    <row r="13343" spans="10:10">
      <c r="J13343" s="6"/>
    </row>
    <row r="13344" spans="10:10">
      <c r="J13344" s="6"/>
    </row>
    <row r="13345" spans="10:10">
      <c r="J13345" s="6"/>
    </row>
    <row r="13346" spans="10:10">
      <c r="J13346" s="6"/>
    </row>
    <row r="13347" spans="10:10">
      <c r="J13347" s="6"/>
    </row>
    <row r="13348" spans="10:10">
      <c r="J13348" s="6"/>
    </row>
    <row r="13349" spans="10:10">
      <c r="J13349" s="6"/>
    </row>
    <row r="13350" spans="10:10">
      <c r="J13350" s="6"/>
    </row>
    <row r="13351" spans="10:10">
      <c r="J13351" s="6"/>
    </row>
    <row r="13352" spans="10:10">
      <c r="J13352" s="6"/>
    </row>
    <row r="13353" spans="10:10">
      <c r="J13353" s="6"/>
    </row>
    <row r="13354" spans="10:10">
      <c r="J13354" s="6"/>
    </row>
    <row r="13355" spans="10:10">
      <c r="J13355" s="6"/>
    </row>
    <row r="13356" spans="10:10">
      <c r="J13356" s="6"/>
    </row>
    <row r="13357" spans="10:10">
      <c r="J13357" s="6"/>
    </row>
    <row r="13358" spans="10:10">
      <c r="J13358" s="6"/>
    </row>
    <row r="13359" spans="10:10">
      <c r="J13359" s="6"/>
    </row>
    <row r="13360" spans="10:10">
      <c r="J13360" s="6"/>
    </row>
    <row r="13361" spans="10:10">
      <c r="J13361" s="6"/>
    </row>
    <row r="13362" spans="10:10">
      <c r="J13362" s="6"/>
    </row>
    <row r="13363" spans="10:10">
      <c r="J13363" s="6"/>
    </row>
    <row r="13364" spans="10:10">
      <c r="J13364" s="6"/>
    </row>
    <row r="13365" spans="10:10">
      <c r="J13365" s="6"/>
    </row>
    <row r="13366" spans="10:10">
      <c r="J13366" s="6"/>
    </row>
    <row r="13367" spans="10:10">
      <c r="J13367" s="6"/>
    </row>
    <row r="13368" spans="10:10">
      <c r="J13368" s="6"/>
    </row>
    <row r="13369" spans="10:10">
      <c r="J13369" s="6"/>
    </row>
    <row r="13370" spans="10:10">
      <c r="J13370" s="6"/>
    </row>
    <row r="13371" spans="10:10">
      <c r="J13371" s="6"/>
    </row>
    <row r="13372" spans="10:10">
      <c r="J13372" s="6"/>
    </row>
    <row r="13373" spans="10:10">
      <c r="J13373" s="6"/>
    </row>
    <row r="13374" spans="10:10">
      <c r="J13374" s="6"/>
    </row>
    <row r="13375" spans="10:10">
      <c r="J13375" s="6"/>
    </row>
    <row r="13376" spans="10:10">
      <c r="J13376" s="6"/>
    </row>
    <row r="13377" spans="10:10">
      <c r="J13377" s="6"/>
    </row>
    <row r="13378" spans="10:10">
      <c r="J13378" s="6"/>
    </row>
    <row r="13379" spans="10:10">
      <c r="J13379" s="6"/>
    </row>
    <row r="13380" spans="10:10">
      <c r="J13380" s="6"/>
    </row>
    <row r="13381" spans="10:10">
      <c r="J13381" s="6"/>
    </row>
    <row r="13382" spans="10:10">
      <c r="J13382" s="6"/>
    </row>
    <row r="13383" spans="10:10">
      <c r="J13383" s="6"/>
    </row>
    <row r="13384" spans="10:10">
      <c r="J13384" s="6"/>
    </row>
    <row r="13385" spans="10:10">
      <c r="J13385" s="6"/>
    </row>
    <row r="13386" spans="10:10">
      <c r="J13386" s="6"/>
    </row>
    <row r="13387" spans="10:10">
      <c r="J13387" s="6"/>
    </row>
    <row r="13388" spans="10:10">
      <c r="J13388" s="6"/>
    </row>
    <row r="13389" spans="10:10">
      <c r="J13389" s="6"/>
    </row>
    <row r="13390" spans="10:10">
      <c r="J13390" s="6"/>
    </row>
    <row r="13391" spans="10:10">
      <c r="J13391" s="6"/>
    </row>
    <row r="13392" spans="10:10">
      <c r="J13392" s="6"/>
    </row>
    <row r="13393" spans="10:10">
      <c r="J13393" s="6"/>
    </row>
    <row r="13394" spans="10:10">
      <c r="J13394" s="6"/>
    </row>
    <row r="13395" spans="10:10">
      <c r="J13395" s="6"/>
    </row>
    <row r="13396" spans="10:10">
      <c r="J13396" s="6"/>
    </row>
    <row r="13397" spans="10:10">
      <c r="J13397" s="6"/>
    </row>
    <row r="13398" spans="10:10">
      <c r="J13398" s="6"/>
    </row>
    <row r="13399" spans="10:10">
      <c r="J13399" s="6"/>
    </row>
    <row r="13400" spans="10:10">
      <c r="J13400" s="6"/>
    </row>
    <row r="13401" spans="10:10">
      <c r="J13401" s="6"/>
    </row>
    <row r="13402" spans="10:10">
      <c r="J13402" s="6"/>
    </row>
    <row r="13403" spans="10:10">
      <c r="J13403" s="6"/>
    </row>
    <row r="13404" spans="10:10">
      <c r="J13404" s="6"/>
    </row>
    <row r="13405" spans="10:10">
      <c r="J13405" s="6"/>
    </row>
    <row r="13406" spans="10:10">
      <c r="J13406" s="6"/>
    </row>
    <row r="13407" spans="10:10">
      <c r="J13407" s="6"/>
    </row>
    <row r="13408" spans="10:10">
      <c r="J13408" s="6"/>
    </row>
    <row r="13409" spans="10:10">
      <c r="J13409" s="6"/>
    </row>
    <row r="13410" spans="10:10">
      <c r="J13410" s="6"/>
    </row>
    <row r="13411" spans="10:10">
      <c r="J13411" s="6"/>
    </row>
    <row r="13412" spans="10:10">
      <c r="J13412" s="6"/>
    </row>
    <row r="13413" spans="10:10">
      <c r="J13413" s="6"/>
    </row>
    <row r="13414" spans="10:10">
      <c r="J13414" s="6"/>
    </row>
    <row r="13415" spans="10:10">
      <c r="J13415" s="6"/>
    </row>
    <row r="13416" spans="10:10">
      <c r="J13416" s="6"/>
    </row>
    <row r="13417" spans="10:10">
      <c r="J13417" s="6"/>
    </row>
    <row r="13418" spans="10:10">
      <c r="J13418" s="6"/>
    </row>
    <row r="13419" spans="10:10">
      <c r="J13419" s="6"/>
    </row>
    <row r="13420" spans="10:10">
      <c r="J13420" s="6"/>
    </row>
    <row r="13421" spans="10:10">
      <c r="J13421" s="6"/>
    </row>
    <row r="13422" spans="10:10">
      <c r="J13422" s="6"/>
    </row>
    <row r="13423" spans="10:10">
      <c r="J13423" s="6"/>
    </row>
    <row r="13424" spans="10:10">
      <c r="J13424" s="6"/>
    </row>
    <row r="13425" spans="10:10">
      <c r="J13425" s="6"/>
    </row>
    <row r="13426" spans="10:10">
      <c r="J13426" s="6"/>
    </row>
    <row r="13427" spans="10:10">
      <c r="J13427" s="6"/>
    </row>
    <row r="13428" spans="10:10">
      <c r="J13428" s="6"/>
    </row>
    <row r="13429" spans="10:10">
      <c r="J13429" s="6"/>
    </row>
    <row r="13430" spans="10:10">
      <c r="J13430" s="6"/>
    </row>
    <row r="13431" spans="10:10">
      <c r="J13431" s="6"/>
    </row>
    <row r="13432" spans="10:10">
      <c r="J13432" s="6"/>
    </row>
    <row r="13433" spans="10:10">
      <c r="J13433" s="6"/>
    </row>
    <row r="13434" spans="10:10">
      <c r="J13434" s="6"/>
    </row>
    <row r="13435" spans="10:10">
      <c r="J13435" s="6"/>
    </row>
    <row r="13436" spans="10:10">
      <c r="J13436" s="6"/>
    </row>
    <row r="13437" spans="10:10">
      <c r="J13437" s="6"/>
    </row>
    <row r="13438" spans="10:10">
      <c r="J13438" s="6"/>
    </row>
    <row r="13439" spans="10:10">
      <c r="J13439" s="6"/>
    </row>
    <row r="13440" spans="10:10">
      <c r="J13440" s="6"/>
    </row>
    <row r="13441" spans="10:10">
      <c r="J13441" s="6"/>
    </row>
    <row r="13442" spans="10:10">
      <c r="J13442" s="6"/>
    </row>
    <row r="13443" spans="10:10">
      <c r="J13443" s="6"/>
    </row>
    <row r="13444" spans="10:10">
      <c r="J13444" s="6"/>
    </row>
    <row r="13445" spans="10:10">
      <c r="J13445" s="6"/>
    </row>
    <row r="13446" spans="10:10">
      <c r="J13446" s="6"/>
    </row>
    <row r="13447" spans="10:10">
      <c r="J13447" s="6"/>
    </row>
    <row r="13448" spans="10:10">
      <c r="J13448" s="6"/>
    </row>
    <row r="13449" spans="10:10">
      <c r="J13449" s="6"/>
    </row>
    <row r="13450" spans="10:10">
      <c r="J13450" s="6"/>
    </row>
    <row r="13451" spans="10:10">
      <c r="J13451" s="6"/>
    </row>
    <row r="13452" spans="10:10">
      <c r="J13452" s="6"/>
    </row>
    <row r="13453" spans="10:10">
      <c r="J13453" s="6"/>
    </row>
    <row r="13454" spans="10:10">
      <c r="J13454" s="6"/>
    </row>
    <row r="13455" spans="10:10">
      <c r="J13455" s="6"/>
    </row>
    <row r="13456" spans="10:10">
      <c r="J13456" s="6"/>
    </row>
    <row r="13457" spans="10:10">
      <c r="J13457" s="6"/>
    </row>
    <row r="13458" spans="10:10">
      <c r="J13458" s="6"/>
    </row>
    <row r="13459" spans="10:10">
      <c r="J13459" s="6"/>
    </row>
    <row r="13460" spans="10:10">
      <c r="J13460" s="6"/>
    </row>
    <row r="13461" spans="10:10">
      <c r="J13461" s="6"/>
    </row>
    <row r="13462" spans="10:10">
      <c r="J13462" s="6"/>
    </row>
    <row r="13463" spans="10:10">
      <c r="J13463" s="6"/>
    </row>
    <row r="13464" spans="10:10">
      <c r="J13464" s="6"/>
    </row>
    <row r="13465" spans="10:10">
      <c r="J13465" s="6"/>
    </row>
    <row r="13466" spans="10:10">
      <c r="J13466" s="6"/>
    </row>
    <row r="13467" spans="10:10">
      <c r="J13467" s="6"/>
    </row>
    <row r="13468" spans="10:10">
      <c r="J13468" s="6"/>
    </row>
    <row r="13469" spans="10:10">
      <c r="J13469" s="6"/>
    </row>
    <row r="13470" spans="10:10">
      <c r="J13470" s="6"/>
    </row>
    <row r="13471" spans="10:10">
      <c r="J13471" s="6"/>
    </row>
    <row r="13472" spans="10:10">
      <c r="J13472" s="6"/>
    </row>
    <row r="13473" spans="10:10">
      <c r="J13473" s="6"/>
    </row>
    <row r="13474" spans="10:10">
      <c r="J13474" s="6"/>
    </row>
    <row r="13475" spans="10:10">
      <c r="J13475" s="6"/>
    </row>
    <row r="13476" spans="10:10">
      <c r="J13476" s="6"/>
    </row>
    <row r="13477" spans="10:10">
      <c r="J13477" s="6"/>
    </row>
    <row r="13478" spans="10:10">
      <c r="J13478" s="6"/>
    </row>
    <row r="13479" spans="10:10">
      <c r="J13479" s="6"/>
    </row>
    <row r="13480" spans="10:10">
      <c r="J13480" s="6"/>
    </row>
    <row r="13481" spans="10:10">
      <c r="J13481" s="6"/>
    </row>
    <row r="13482" spans="10:10">
      <c r="J13482" s="6"/>
    </row>
    <row r="13483" spans="10:10">
      <c r="J13483" s="6"/>
    </row>
    <row r="13484" spans="10:10">
      <c r="J13484" s="6"/>
    </row>
    <row r="13485" spans="10:10">
      <c r="J13485" s="6"/>
    </row>
    <row r="13486" spans="10:10">
      <c r="J13486" s="6"/>
    </row>
    <row r="13487" spans="10:10">
      <c r="J13487" s="6"/>
    </row>
    <row r="13488" spans="10:10">
      <c r="J13488" s="6"/>
    </row>
    <row r="13489" spans="10:10">
      <c r="J13489" s="6"/>
    </row>
    <row r="13490" spans="10:10">
      <c r="J13490" s="6"/>
    </row>
    <row r="13491" spans="10:10">
      <c r="J13491" s="6"/>
    </row>
    <row r="13492" spans="10:10">
      <c r="J13492" s="6"/>
    </row>
    <row r="13493" spans="10:10">
      <c r="J13493" s="6"/>
    </row>
    <row r="13494" spans="10:10">
      <c r="J13494" s="6"/>
    </row>
    <row r="13495" spans="10:10">
      <c r="J13495" s="6"/>
    </row>
    <row r="13496" spans="10:10">
      <c r="J13496" s="6"/>
    </row>
    <row r="13497" spans="10:10">
      <c r="J13497" s="6"/>
    </row>
    <row r="13498" spans="10:10">
      <c r="J13498" s="6"/>
    </row>
    <row r="13499" spans="10:10">
      <c r="J13499" s="6"/>
    </row>
    <row r="13500" spans="10:10">
      <c r="J13500" s="6"/>
    </row>
    <row r="13501" spans="10:10">
      <c r="J13501" s="6"/>
    </row>
    <row r="13502" spans="10:10">
      <c r="J13502" s="6"/>
    </row>
    <row r="13503" spans="10:10">
      <c r="J13503" s="6"/>
    </row>
    <row r="13504" spans="10:10">
      <c r="J13504" s="6"/>
    </row>
    <row r="13505" spans="10:10">
      <c r="J13505" s="6"/>
    </row>
    <row r="13506" spans="10:10">
      <c r="J13506" s="6"/>
    </row>
    <row r="14130" spans="10:10">
      <c r="J14130" s="9"/>
    </row>
    <row r="14131" spans="10:10">
      <c r="J14131" s="9"/>
    </row>
    <row r="14132" spans="10:10">
      <c r="J14132" s="9"/>
    </row>
    <row r="14365" spans="10:10">
      <c r="J14365" s="9"/>
    </row>
    <row r="14366" spans="10:10">
      <c r="J14366" s="9"/>
    </row>
    <row r="14367" spans="10:10">
      <c r="J14367" s="9"/>
    </row>
    <row r="14368" spans="10:10">
      <c r="J14368" s="9"/>
    </row>
    <row r="14369" spans="10:10">
      <c r="J14369" s="9"/>
    </row>
    <row r="14370" spans="10:10">
      <c r="J14370" s="9"/>
    </row>
    <row r="14371" spans="10:10">
      <c r="J14371" s="9"/>
    </row>
    <row r="14372" spans="10:10">
      <c r="J14372" s="9"/>
    </row>
    <row r="14373" spans="10:10">
      <c r="J14373" s="9"/>
    </row>
    <row r="14374" spans="10:10">
      <c r="J14374" s="9"/>
    </row>
    <row r="14375" spans="10:10">
      <c r="J14375" s="9"/>
    </row>
    <row r="14376" spans="10:10">
      <c r="J14376" s="9"/>
    </row>
    <row r="14377" spans="10:10">
      <c r="J14377" s="9"/>
    </row>
    <row r="14378" spans="10:10">
      <c r="J14378" s="9"/>
    </row>
    <row r="14379" spans="10:10">
      <c r="J14379" s="9"/>
    </row>
    <row r="14380" spans="10:10">
      <c r="J14380" s="9"/>
    </row>
    <row r="14381" spans="10:10">
      <c r="J14381" s="9"/>
    </row>
    <row r="14382" spans="10:10">
      <c r="J14382" s="9"/>
    </row>
    <row r="14383" spans="10:10">
      <c r="J14383" s="9"/>
    </row>
    <row r="14384" spans="10:10">
      <c r="J14384" s="9"/>
    </row>
    <row r="14385" spans="10:10">
      <c r="J14385" s="9"/>
    </row>
    <row r="14386" spans="10:10">
      <c r="J14386" s="9"/>
    </row>
    <row r="14387" spans="10:10">
      <c r="J14387" s="9"/>
    </row>
    <row r="14388" spans="10:10">
      <c r="J14388" s="9"/>
    </row>
    <row r="14389" spans="10:10">
      <c r="J14389" s="9"/>
    </row>
    <row r="14390" spans="10:10">
      <c r="J14390" s="9"/>
    </row>
    <row r="14391" spans="10:10">
      <c r="J14391" s="9"/>
    </row>
    <row r="14392" spans="10:10">
      <c r="J14392" s="9"/>
    </row>
    <row r="14393" spans="10:10">
      <c r="J14393" s="9"/>
    </row>
    <row r="14394" spans="10:10">
      <c r="J14394" s="9"/>
    </row>
    <row r="14395" spans="10:10">
      <c r="J14395" s="9"/>
    </row>
    <row r="14396" spans="10:10">
      <c r="J14396" s="9"/>
    </row>
    <row r="14397" spans="10:10">
      <c r="J14397" s="9"/>
    </row>
    <row r="14398" spans="10:10">
      <c r="J14398" s="9"/>
    </row>
    <row r="14399" spans="10:10">
      <c r="J14399" s="9"/>
    </row>
    <row r="14400" spans="10:10">
      <c r="J14400" s="9"/>
    </row>
    <row r="14401" spans="10:10">
      <c r="J14401" s="9"/>
    </row>
    <row r="14402" spans="10:10">
      <c r="J14402" s="9"/>
    </row>
    <row r="14403" spans="10:10">
      <c r="J14403" s="9"/>
    </row>
    <row r="14404" spans="10:10">
      <c r="J14404" s="9"/>
    </row>
    <row r="14405" spans="10:10">
      <c r="J14405" s="9"/>
    </row>
    <row r="14406" spans="10:10">
      <c r="J14406" s="9"/>
    </row>
    <row r="14407" spans="10:10">
      <c r="J14407" s="9"/>
    </row>
    <row r="14408" spans="10:10">
      <c r="J14408" s="9"/>
    </row>
    <row r="14409" spans="10:10">
      <c r="J14409" s="9"/>
    </row>
    <row r="14410" spans="10:10">
      <c r="J14410" s="9"/>
    </row>
    <row r="14411" spans="10:10">
      <c r="J14411" s="9"/>
    </row>
    <row r="14412" spans="10:10">
      <c r="J14412" s="9"/>
    </row>
    <row r="14413" spans="10:10">
      <c r="J14413" s="9"/>
    </row>
    <row r="14414" spans="10:10">
      <c r="J14414" s="9"/>
    </row>
    <row r="14415" spans="10:10">
      <c r="J14415" s="9"/>
    </row>
    <row r="14416" spans="10:10">
      <c r="J14416" s="9"/>
    </row>
    <row r="14417" spans="10:10">
      <c r="J14417" s="9"/>
    </row>
    <row r="14418" spans="10:10">
      <c r="J14418" s="9"/>
    </row>
    <row r="14419" spans="10:10">
      <c r="J14419" s="9"/>
    </row>
    <row r="14420" spans="10:10">
      <c r="J14420" s="9"/>
    </row>
    <row r="14421" spans="10:10">
      <c r="J14421" s="9"/>
    </row>
    <row r="14422" spans="10:10">
      <c r="J14422" s="9"/>
    </row>
    <row r="14423" spans="10:10">
      <c r="J14423" s="9"/>
    </row>
    <row r="14424" spans="10:10">
      <c r="J14424" s="9"/>
    </row>
    <row r="14425" spans="10:10">
      <c r="J14425" s="9"/>
    </row>
    <row r="14426" spans="10:10">
      <c r="J14426" s="9"/>
    </row>
    <row r="14427" spans="10:10">
      <c r="J14427" s="9"/>
    </row>
    <row r="14428" spans="10:10">
      <c r="J14428" s="9"/>
    </row>
    <row r="14429" spans="10:10">
      <c r="J14429" s="9"/>
    </row>
    <row r="14430" spans="10:10">
      <c r="J14430" s="9"/>
    </row>
    <row r="14431" spans="10:10">
      <c r="J14431" s="9"/>
    </row>
    <row r="14432" spans="10:10">
      <c r="J14432" s="9"/>
    </row>
    <row r="14433" spans="10:10">
      <c r="J14433" s="9"/>
    </row>
    <row r="14434" spans="10:10">
      <c r="J14434" s="9"/>
    </row>
    <row r="14435" spans="10:10">
      <c r="J14435" s="9"/>
    </row>
    <row r="14436" spans="10:10">
      <c r="J14436" s="9"/>
    </row>
    <row r="14437" spans="10:10">
      <c r="J14437" s="9"/>
    </row>
    <row r="14438" spans="10:10">
      <c r="J14438" s="9"/>
    </row>
    <row r="14439" spans="10:10">
      <c r="J14439" s="9"/>
    </row>
    <row r="14440" spans="10:10">
      <c r="J14440" s="9"/>
    </row>
    <row r="14441" spans="10:10">
      <c r="J14441" s="9"/>
    </row>
    <row r="14442" spans="10:10">
      <c r="J14442" s="9"/>
    </row>
    <row r="14443" spans="10:10">
      <c r="J14443" s="9"/>
    </row>
    <row r="14444" spans="10:10">
      <c r="J14444" s="9"/>
    </row>
    <row r="14445" spans="10:10">
      <c r="J14445" s="9"/>
    </row>
    <row r="14446" spans="10:10">
      <c r="J14446" s="9"/>
    </row>
    <row r="14447" spans="10:10">
      <c r="J14447" s="9"/>
    </row>
    <row r="14448" spans="10:10">
      <c r="J14448" s="9"/>
    </row>
    <row r="14449" spans="10:10">
      <c r="J14449" s="9"/>
    </row>
    <row r="14450" spans="10:10">
      <c r="J14450" s="9"/>
    </row>
    <row r="14451" spans="10:10">
      <c r="J14451" s="9"/>
    </row>
    <row r="14452" spans="10:10">
      <c r="J14452" s="9"/>
    </row>
    <row r="14453" spans="10:10">
      <c r="J14453" s="9"/>
    </row>
    <row r="14454" spans="10:10">
      <c r="J14454" s="9"/>
    </row>
    <row r="14455" spans="10:10">
      <c r="J14455" s="9"/>
    </row>
    <row r="14456" spans="10:10">
      <c r="J14456" s="9"/>
    </row>
    <row r="14457" spans="10:10">
      <c r="J14457" s="9"/>
    </row>
    <row r="14458" spans="10:10">
      <c r="J14458" s="9"/>
    </row>
    <row r="14459" spans="10:10">
      <c r="J14459" s="9"/>
    </row>
    <row r="14460" spans="10:10">
      <c r="J14460" s="9"/>
    </row>
    <row r="14461" spans="10:10">
      <c r="J14461" s="9"/>
    </row>
    <row r="14462" spans="10:10">
      <c r="J14462" s="9"/>
    </row>
    <row r="14463" spans="10:10">
      <c r="J14463" s="9"/>
    </row>
    <row r="14464" spans="10:10">
      <c r="J14464" s="9"/>
    </row>
    <row r="14465" spans="10:10">
      <c r="J14465" s="9"/>
    </row>
    <row r="14466" spans="10:10">
      <c r="J14466" s="9"/>
    </row>
    <row r="14467" spans="10:10">
      <c r="J14467" s="9"/>
    </row>
    <row r="14468" spans="10:10">
      <c r="J14468" s="9"/>
    </row>
    <row r="14469" spans="10:10">
      <c r="J14469" s="9"/>
    </row>
    <row r="14470" spans="10:10">
      <c r="J14470" s="9"/>
    </row>
    <row r="14471" spans="10:10">
      <c r="J14471" s="9"/>
    </row>
    <row r="14472" spans="10:10">
      <c r="J14472" s="9"/>
    </row>
    <row r="14473" spans="10:10">
      <c r="J14473" s="9"/>
    </row>
    <row r="14474" spans="10:10">
      <c r="J14474" s="9"/>
    </row>
    <row r="14475" spans="10:10">
      <c r="J14475" s="9"/>
    </row>
    <row r="14476" spans="10:10">
      <c r="J14476" s="9"/>
    </row>
    <row r="14477" spans="10:10">
      <c r="J14477" s="9"/>
    </row>
    <row r="14478" spans="10:10">
      <c r="J14478" s="9"/>
    </row>
    <row r="14479" spans="10:10">
      <c r="J14479" s="9"/>
    </row>
    <row r="14480" spans="10:10">
      <c r="J14480" s="9"/>
    </row>
    <row r="14481" spans="10:10">
      <c r="J14481" s="9"/>
    </row>
    <row r="14482" spans="10:10">
      <c r="J14482" s="9"/>
    </row>
    <row r="14483" spans="10:10">
      <c r="J14483" s="9"/>
    </row>
    <row r="14484" spans="10:10">
      <c r="J14484" s="9"/>
    </row>
    <row r="14485" spans="10:10">
      <c r="J14485" s="9"/>
    </row>
    <row r="14486" spans="10:10">
      <c r="J14486" s="9"/>
    </row>
    <row r="14487" spans="10:10">
      <c r="J14487" s="9"/>
    </row>
    <row r="14488" spans="10:10">
      <c r="J14488" s="9"/>
    </row>
    <row r="14489" spans="10:10">
      <c r="J14489" s="9"/>
    </row>
    <row r="14490" spans="10:10">
      <c r="J14490" s="9"/>
    </row>
    <row r="14491" spans="10:10">
      <c r="J14491" s="9"/>
    </row>
    <row r="14492" spans="10:10">
      <c r="J14492" s="9"/>
    </row>
    <row r="14493" spans="10:10">
      <c r="J14493" s="9"/>
    </row>
    <row r="14494" spans="10:10">
      <c r="J14494" s="9"/>
    </row>
    <row r="14495" spans="10:10">
      <c r="J14495" s="9"/>
    </row>
    <row r="14496" spans="10:10">
      <c r="J14496" s="9"/>
    </row>
    <row r="14497" spans="10:10">
      <c r="J14497" s="9"/>
    </row>
    <row r="14498" spans="10:10">
      <c r="J14498" s="9"/>
    </row>
    <row r="14499" spans="10:10">
      <c r="J14499" s="9"/>
    </row>
    <row r="14500" spans="10:10">
      <c r="J14500" s="9"/>
    </row>
    <row r="14501" spans="10:10">
      <c r="J14501" s="9"/>
    </row>
    <row r="14502" spans="10:10">
      <c r="J14502" s="9"/>
    </row>
    <row r="14503" spans="10:10">
      <c r="J14503" s="9"/>
    </row>
    <row r="14504" spans="10:10">
      <c r="J14504" s="9"/>
    </row>
    <row r="14505" spans="10:10">
      <c r="J14505" s="9"/>
    </row>
    <row r="14506" spans="10:10">
      <c r="J14506" s="9"/>
    </row>
    <row r="14507" spans="10:10">
      <c r="J14507" s="9"/>
    </row>
    <row r="14508" spans="10:10">
      <c r="J14508" s="9"/>
    </row>
    <row r="14509" spans="10:10">
      <c r="J14509" s="9"/>
    </row>
    <row r="14510" spans="10:10">
      <c r="J14510" s="9"/>
    </row>
    <row r="14511" spans="10:10">
      <c r="J14511" s="9"/>
    </row>
    <row r="14512" spans="10:10">
      <c r="J14512" s="9"/>
    </row>
    <row r="14513" spans="10:10">
      <c r="J14513" s="9"/>
    </row>
    <row r="14514" spans="10:10">
      <c r="J14514" s="9"/>
    </row>
    <row r="14515" spans="10:10">
      <c r="J14515" s="9"/>
    </row>
    <row r="14516" spans="10:10">
      <c r="J14516" s="9"/>
    </row>
    <row r="14517" spans="10:10">
      <c r="J14517" s="9"/>
    </row>
    <row r="14518" spans="10:10">
      <c r="J14518" s="9"/>
    </row>
    <row r="14519" spans="10:10">
      <c r="J14519" s="9"/>
    </row>
    <row r="14520" spans="10:10">
      <c r="J14520" s="9"/>
    </row>
    <row r="14521" spans="10:10">
      <c r="J14521" s="9"/>
    </row>
    <row r="14522" spans="10:10">
      <c r="J14522" s="9"/>
    </row>
    <row r="14523" spans="10:10">
      <c r="J14523" s="9"/>
    </row>
    <row r="14524" spans="10:10">
      <c r="J14524" s="9"/>
    </row>
    <row r="14525" spans="10:10">
      <c r="J14525" s="9"/>
    </row>
    <row r="14526" spans="10:10">
      <c r="J14526" s="9"/>
    </row>
    <row r="14527" spans="10:10">
      <c r="J14527" s="9"/>
    </row>
    <row r="14528" spans="10:10">
      <c r="J14528" s="9"/>
    </row>
    <row r="14529" spans="10:10">
      <c r="J14529" s="9"/>
    </row>
    <row r="14530" spans="10:10">
      <c r="J14530" s="9"/>
    </row>
    <row r="14531" spans="10:10">
      <c r="J14531" s="9"/>
    </row>
    <row r="14532" spans="10:10">
      <c r="J14532" s="9"/>
    </row>
    <row r="14533" spans="10:10">
      <c r="J14533" s="9"/>
    </row>
    <row r="14534" spans="10:10">
      <c r="J14534" s="9"/>
    </row>
    <row r="14535" spans="10:10">
      <c r="J14535" s="9"/>
    </row>
    <row r="14536" spans="10:10">
      <c r="J14536" s="9"/>
    </row>
    <row r="14537" spans="10:10">
      <c r="J14537" s="9"/>
    </row>
    <row r="14538" spans="10:10">
      <c r="J14538" s="9"/>
    </row>
    <row r="14539" spans="10:10">
      <c r="J14539" s="9"/>
    </row>
    <row r="14540" spans="10:10">
      <c r="J14540" s="9"/>
    </row>
    <row r="14541" spans="10:10">
      <c r="J14541" s="9"/>
    </row>
    <row r="14542" spans="10:10">
      <c r="J14542" s="9"/>
    </row>
    <row r="14543" spans="10:10">
      <c r="J14543" s="9"/>
    </row>
    <row r="14544" spans="10:10">
      <c r="J14544" s="9"/>
    </row>
    <row r="14545" spans="10:10">
      <c r="J14545" s="9"/>
    </row>
    <row r="14546" spans="10:10">
      <c r="J14546" s="9"/>
    </row>
    <row r="14547" spans="10:10">
      <c r="J14547" s="9"/>
    </row>
    <row r="14548" spans="10:10">
      <c r="J14548" s="9"/>
    </row>
    <row r="14549" spans="10:10">
      <c r="J14549" s="9"/>
    </row>
    <row r="14550" spans="10:10">
      <c r="J14550" s="9"/>
    </row>
    <row r="14551" spans="10:10">
      <c r="J14551" s="9"/>
    </row>
    <row r="14552" spans="10:10">
      <c r="J14552" s="9"/>
    </row>
    <row r="14553" spans="10:10">
      <c r="J14553" s="9"/>
    </row>
    <row r="14554" spans="10:10">
      <c r="J14554" s="9"/>
    </row>
    <row r="14555" spans="10:10">
      <c r="J14555" s="9"/>
    </row>
    <row r="14556" spans="10:10">
      <c r="J14556" s="9"/>
    </row>
    <row r="14557" spans="10:10">
      <c r="J14557" s="9"/>
    </row>
    <row r="14558" spans="10:10">
      <c r="J14558" s="9"/>
    </row>
    <row r="14559" spans="10:10">
      <c r="J14559" s="9"/>
    </row>
    <row r="14560" spans="10:10">
      <c r="J14560" s="9"/>
    </row>
    <row r="14561" spans="10:10">
      <c r="J14561" s="9"/>
    </row>
    <row r="14562" spans="10:10">
      <c r="J14562" s="9"/>
    </row>
    <row r="14563" spans="10:10">
      <c r="J14563" s="9"/>
    </row>
    <row r="14564" spans="10:10">
      <c r="J14564" s="9"/>
    </row>
    <row r="14565" spans="10:10">
      <c r="J14565" s="9"/>
    </row>
    <row r="14566" spans="10:10">
      <c r="J14566" s="9"/>
    </row>
    <row r="14567" spans="10:10">
      <c r="J14567" s="9"/>
    </row>
    <row r="14568" spans="10:10">
      <c r="J14568" s="9"/>
    </row>
    <row r="14569" spans="10:10">
      <c r="J14569" s="9"/>
    </row>
    <row r="14570" spans="10:10">
      <c r="J14570" s="9"/>
    </row>
    <row r="14571" spans="10:10">
      <c r="J14571" s="9"/>
    </row>
    <row r="14572" spans="10:10">
      <c r="J14572" s="9"/>
    </row>
    <row r="14573" spans="10:10">
      <c r="J14573" s="9"/>
    </row>
    <row r="14574" spans="10:10">
      <c r="J14574" s="9"/>
    </row>
    <row r="14575" spans="10:10">
      <c r="J14575" s="9"/>
    </row>
    <row r="14576" spans="10:10">
      <c r="J14576" s="9"/>
    </row>
    <row r="14577" spans="10:10">
      <c r="J14577" s="9"/>
    </row>
    <row r="14578" spans="10:10">
      <c r="J14578" s="9"/>
    </row>
    <row r="14579" spans="10:10">
      <c r="J14579" s="9"/>
    </row>
    <row r="14580" spans="10:10">
      <c r="J14580" s="9"/>
    </row>
    <row r="14581" spans="10:10">
      <c r="J14581" s="9"/>
    </row>
    <row r="14582" spans="10:10">
      <c r="J14582" s="9"/>
    </row>
    <row r="14583" spans="10:10">
      <c r="J14583" s="9"/>
    </row>
    <row r="14584" spans="10:10">
      <c r="J14584" s="9"/>
    </row>
    <row r="14585" spans="10:10">
      <c r="J14585" s="9"/>
    </row>
    <row r="14586" spans="10:10">
      <c r="J14586" s="9"/>
    </row>
    <row r="14587" spans="10:10">
      <c r="J14587" s="9"/>
    </row>
    <row r="14588" spans="10:10">
      <c r="J14588" s="9"/>
    </row>
    <row r="14589" spans="10:10">
      <c r="J14589" s="9"/>
    </row>
    <row r="14590" spans="10:10">
      <c r="J14590" s="9"/>
    </row>
    <row r="14591" spans="10:10">
      <c r="J14591" s="9"/>
    </row>
    <row r="14592" spans="10:10">
      <c r="J14592" s="9"/>
    </row>
    <row r="14593" spans="10:10">
      <c r="J14593" s="9"/>
    </row>
    <row r="14594" spans="10:10">
      <c r="J14594" s="9"/>
    </row>
    <row r="14595" spans="10:10">
      <c r="J14595" s="9"/>
    </row>
    <row r="14596" spans="10:10">
      <c r="J14596" s="9"/>
    </row>
    <row r="14597" spans="10:10">
      <c r="J14597" s="9"/>
    </row>
    <row r="14598" spans="10:10">
      <c r="J14598" s="9"/>
    </row>
    <row r="14599" spans="10:10">
      <c r="J14599" s="9"/>
    </row>
    <row r="14600" spans="10:10">
      <c r="J14600" s="9"/>
    </row>
    <row r="14601" spans="10:10">
      <c r="J14601" s="9"/>
    </row>
    <row r="14602" spans="10:10">
      <c r="J14602" s="9"/>
    </row>
    <row r="14603" spans="10:10">
      <c r="J14603" s="9"/>
    </row>
    <row r="14604" spans="10:10">
      <c r="J14604" s="9"/>
    </row>
    <row r="14605" spans="10:10">
      <c r="J14605" s="9"/>
    </row>
    <row r="14606" spans="10:10">
      <c r="J14606" s="9"/>
    </row>
    <row r="14607" spans="10:10">
      <c r="J14607" s="9"/>
    </row>
    <row r="14608" spans="10:10">
      <c r="J14608" s="9"/>
    </row>
    <row r="14609" spans="10:10">
      <c r="J14609" s="9"/>
    </row>
    <row r="14610" spans="10:10">
      <c r="J14610" s="9"/>
    </row>
    <row r="14611" spans="10:10">
      <c r="J14611" s="9"/>
    </row>
    <row r="14612" spans="10:10">
      <c r="J14612" s="9"/>
    </row>
    <row r="14613" spans="10:10">
      <c r="J14613" s="9"/>
    </row>
    <row r="14614" spans="10:10">
      <c r="J14614" s="9"/>
    </row>
    <row r="14615" spans="10:10">
      <c r="J14615" s="9"/>
    </row>
    <row r="14616" spans="10:10">
      <c r="J14616" s="9"/>
    </row>
    <row r="14617" spans="10:10">
      <c r="J14617" s="9"/>
    </row>
    <row r="14618" spans="10:10">
      <c r="J14618" s="9"/>
    </row>
    <row r="14619" spans="10:10">
      <c r="J14619" s="9"/>
    </row>
    <row r="14620" spans="10:10">
      <c r="J14620" s="9"/>
    </row>
    <row r="14621" spans="10:10">
      <c r="J14621" s="9"/>
    </row>
    <row r="14622" spans="10:10">
      <c r="J14622" s="9"/>
    </row>
    <row r="14623" spans="10:10">
      <c r="J14623" s="9"/>
    </row>
    <row r="14624" spans="10:10">
      <c r="J14624" s="9"/>
    </row>
    <row r="14625" spans="10:10">
      <c r="J14625" s="9"/>
    </row>
    <row r="14626" spans="10:10">
      <c r="J14626" s="9"/>
    </row>
    <row r="14627" spans="10:10">
      <c r="J14627" s="9"/>
    </row>
    <row r="14628" spans="10:10">
      <c r="J14628" s="9"/>
    </row>
    <row r="14629" spans="10:10">
      <c r="J14629" s="9"/>
    </row>
    <row r="14630" spans="10:10">
      <c r="J14630" s="9"/>
    </row>
    <row r="14631" spans="10:10">
      <c r="J14631" s="9"/>
    </row>
    <row r="14632" spans="10:10">
      <c r="J14632" s="9"/>
    </row>
    <row r="14633" spans="10:10">
      <c r="J14633" s="9"/>
    </row>
    <row r="14634" spans="10:10">
      <c r="J14634" s="9"/>
    </row>
    <row r="14635" spans="10:10">
      <c r="J14635" s="9"/>
    </row>
    <row r="14636" spans="10:10">
      <c r="J14636" s="9"/>
    </row>
    <row r="14637" spans="10:10">
      <c r="J14637" s="9"/>
    </row>
    <row r="14638" spans="10:10">
      <c r="J14638" s="9"/>
    </row>
    <row r="14639" spans="10:10">
      <c r="J14639" s="9"/>
    </row>
    <row r="14640" spans="10:10">
      <c r="J14640" s="9"/>
    </row>
    <row r="14641" spans="10:10">
      <c r="J14641" s="9"/>
    </row>
    <row r="14642" spans="10:10">
      <c r="J14642" s="9"/>
    </row>
    <row r="14643" spans="10:10">
      <c r="J14643" s="9"/>
    </row>
    <row r="14644" spans="10:10">
      <c r="J14644" s="9"/>
    </row>
    <row r="14645" spans="10:10">
      <c r="J14645" s="9"/>
    </row>
    <row r="14646" spans="10:10">
      <c r="J14646" s="9"/>
    </row>
    <row r="14647" spans="10:10">
      <c r="J14647" s="9"/>
    </row>
    <row r="14648" spans="10:10">
      <c r="J14648" s="9"/>
    </row>
    <row r="14649" spans="10:10">
      <c r="J14649" s="9"/>
    </row>
    <row r="14650" spans="10:10">
      <c r="J14650" s="9"/>
    </row>
    <row r="17222" spans="10:10">
      <c r="J17222" s="9"/>
    </row>
    <row r="17223" spans="10:10">
      <c r="J17223" s="9"/>
    </row>
    <row r="17224" spans="10:10">
      <c r="J17224" s="9"/>
    </row>
    <row r="17225" spans="10:10">
      <c r="J17225" s="9"/>
    </row>
    <row r="17226" spans="10:10">
      <c r="J17226" s="9"/>
    </row>
    <row r="17227" spans="10:10">
      <c r="J17227" s="9"/>
    </row>
    <row r="17228" spans="10:10">
      <c r="J17228" s="9"/>
    </row>
    <row r="17229" spans="10:10">
      <c r="J17229" s="9"/>
    </row>
    <row r="17230" spans="10:10">
      <c r="J17230" s="9"/>
    </row>
    <row r="17231" spans="10:10">
      <c r="J17231" s="9"/>
    </row>
    <row r="17232" spans="10:10">
      <c r="J17232" s="9"/>
    </row>
    <row r="17233" spans="10:10">
      <c r="J17233" s="9"/>
    </row>
    <row r="17234" spans="10:10">
      <c r="J17234" s="9"/>
    </row>
    <row r="17235" spans="10:10">
      <c r="J17235" s="9"/>
    </row>
    <row r="17236" spans="10:10">
      <c r="J17236" s="9"/>
    </row>
    <row r="17237" spans="10:10">
      <c r="J17237" s="9"/>
    </row>
    <row r="17238" spans="10:10">
      <c r="J17238" s="9"/>
    </row>
    <row r="17239" spans="10:10">
      <c r="J17239" s="9"/>
    </row>
    <row r="17240" spans="10:10">
      <c r="J17240" s="9"/>
    </row>
    <row r="17241" spans="10:10">
      <c r="J17241" s="9"/>
    </row>
    <row r="17242" spans="10:10">
      <c r="J17242" s="9"/>
    </row>
    <row r="17243" spans="10:10">
      <c r="J17243" s="9"/>
    </row>
    <row r="17244" spans="10:10">
      <c r="J17244" s="9"/>
    </row>
    <row r="17245" spans="10:10">
      <c r="J17245" s="9"/>
    </row>
    <row r="17246" spans="10:10">
      <c r="J17246" s="9"/>
    </row>
    <row r="17247" spans="10:10">
      <c r="J17247" s="9"/>
    </row>
    <row r="17248" spans="10:10">
      <c r="J17248" s="9"/>
    </row>
    <row r="17249" spans="10:10">
      <c r="J17249" s="9"/>
    </row>
    <row r="17250" spans="10:10">
      <c r="J17250" s="9"/>
    </row>
    <row r="17251" spans="10:10">
      <c r="J17251" s="9"/>
    </row>
    <row r="17252" spans="10:10">
      <c r="J17252" s="9"/>
    </row>
    <row r="17253" spans="10:10">
      <c r="J17253" s="9"/>
    </row>
    <row r="17254" spans="10:10">
      <c r="J17254" s="9"/>
    </row>
    <row r="17255" spans="10:10">
      <c r="J17255" s="9"/>
    </row>
    <row r="17256" spans="10:10">
      <c r="J17256" s="9"/>
    </row>
    <row r="17257" spans="10:10">
      <c r="J17257" s="9"/>
    </row>
    <row r="17258" spans="10:10">
      <c r="J17258" s="9"/>
    </row>
    <row r="17259" spans="10:10">
      <c r="J17259" s="9"/>
    </row>
    <row r="17260" spans="10:10">
      <c r="J17260" s="9"/>
    </row>
    <row r="17261" spans="10:10">
      <c r="J17261" s="9"/>
    </row>
    <row r="17262" spans="10:10">
      <c r="J17262" s="9"/>
    </row>
    <row r="17263" spans="10:10">
      <c r="J17263" s="9"/>
    </row>
    <row r="17264" spans="10:10">
      <c r="J17264" s="9"/>
    </row>
    <row r="17265" spans="10:10">
      <c r="J17265" s="9"/>
    </row>
    <row r="17266" spans="10:10">
      <c r="J17266" s="9"/>
    </row>
    <row r="17267" spans="10:10">
      <c r="J17267" s="9"/>
    </row>
    <row r="17268" spans="10:10">
      <c r="J17268" s="9"/>
    </row>
    <row r="17269" spans="10:10">
      <c r="J17269" s="9"/>
    </row>
    <row r="17270" spans="10:10">
      <c r="J17270" s="9"/>
    </row>
    <row r="17271" spans="10:10">
      <c r="J17271" s="9"/>
    </row>
    <row r="17272" spans="10:10">
      <c r="J17272" s="9"/>
    </row>
    <row r="17273" spans="10:10">
      <c r="J17273" s="9"/>
    </row>
    <row r="17274" spans="10:10">
      <c r="J17274" s="9"/>
    </row>
    <row r="17275" spans="10:10">
      <c r="J17275" s="9"/>
    </row>
    <row r="17276" spans="10:10">
      <c r="J17276" s="9"/>
    </row>
    <row r="17277" spans="10:10">
      <c r="J17277" s="9"/>
    </row>
    <row r="17278" spans="10:10">
      <c r="J17278" s="9"/>
    </row>
    <row r="17279" spans="10:10">
      <c r="J17279" s="9"/>
    </row>
    <row r="17280" spans="10:10">
      <c r="J17280" s="9"/>
    </row>
    <row r="17281" spans="10:10">
      <c r="J17281" s="9"/>
    </row>
    <row r="17282" spans="10:10">
      <c r="J17282" s="9"/>
    </row>
    <row r="17283" spans="10:10">
      <c r="J17283" s="9"/>
    </row>
    <row r="17284" spans="10:10">
      <c r="J17284" s="9"/>
    </row>
    <row r="17285" spans="10:10">
      <c r="J17285" s="9"/>
    </row>
    <row r="17286" spans="10:10">
      <c r="J17286" s="9"/>
    </row>
    <row r="17287" spans="10:10">
      <c r="J17287" s="9"/>
    </row>
    <row r="17288" spans="10:10">
      <c r="J17288" s="9"/>
    </row>
    <row r="17289" spans="10:10">
      <c r="J17289" s="9"/>
    </row>
    <row r="17290" spans="10:10">
      <c r="J17290" s="9"/>
    </row>
    <row r="17291" spans="10:10">
      <c r="J17291" s="9"/>
    </row>
    <row r="17292" spans="10:10">
      <c r="J17292" s="9"/>
    </row>
    <row r="17293" spans="10:10">
      <c r="J17293" s="9"/>
    </row>
    <row r="17294" spans="10:10">
      <c r="J17294" s="9"/>
    </row>
    <row r="17295" spans="10:10">
      <c r="J17295" s="9"/>
    </row>
    <row r="17296" spans="10:10">
      <c r="J17296" s="9"/>
    </row>
    <row r="17297" spans="10:10">
      <c r="J17297" s="9"/>
    </row>
    <row r="17298" spans="10:10">
      <c r="J17298" s="9"/>
    </row>
    <row r="17299" spans="10:10">
      <c r="J17299" s="9"/>
    </row>
    <row r="17300" spans="10:10">
      <c r="J17300" s="9"/>
    </row>
    <row r="17301" spans="10:10">
      <c r="J17301" s="9"/>
    </row>
    <row r="17302" spans="10:10">
      <c r="J17302" s="9"/>
    </row>
    <row r="17303" spans="10:10">
      <c r="J17303" s="9"/>
    </row>
    <row r="17304" spans="10:10">
      <c r="J17304" s="9"/>
    </row>
    <row r="17305" spans="10:10">
      <c r="J17305" s="9"/>
    </row>
    <row r="17306" spans="10:10">
      <c r="J17306" s="9"/>
    </row>
    <row r="17307" spans="10:10">
      <c r="J17307" s="9"/>
    </row>
    <row r="17308" spans="10:10">
      <c r="J17308" s="9"/>
    </row>
    <row r="17309" spans="10:10">
      <c r="J17309" s="9"/>
    </row>
    <row r="17310" spans="10:10">
      <c r="J17310" s="9"/>
    </row>
    <row r="17311" spans="10:10">
      <c r="J17311" s="9"/>
    </row>
    <row r="17312" spans="10:10">
      <c r="J17312" s="9"/>
    </row>
    <row r="17313" spans="10:10">
      <c r="J17313" s="9"/>
    </row>
    <row r="17314" spans="10:10">
      <c r="J17314" s="9"/>
    </row>
    <row r="17315" spans="10:10">
      <c r="J17315" s="9"/>
    </row>
    <row r="17316" spans="10:10">
      <c r="J17316" s="9"/>
    </row>
    <row r="17317" spans="10:10">
      <c r="J17317" s="9"/>
    </row>
    <row r="17318" spans="10:10">
      <c r="J17318" s="9"/>
    </row>
    <row r="17319" spans="10:10">
      <c r="J17319" s="9"/>
    </row>
    <row r="17320" spans="10:10">
      <c r="J17320" s="9"/>
    </row>
    <row r="17321" spans="10:10">
      <c r="J17321" s="9"/>
    </row>
    <row r="17322" spans="10:10">
      <c r="J17322" s="9"/>
    </row>
    <row r="17323" spans="10:10">
      <c r="J17323" s="9"/>
    </row>
    <row r="17324" spans="10:10">
      <c r="J17324" s="9"/>
    </row>
    <row r="17325" spans="10:10">
      <c r="J17325" s="9"/>
    </row>
    <row r="17326" spans="10:10">
      <c r="J17326" s="9"/>
    </row>
    <row r="17327" spans="10:10">
      <c r="J17327" s="9"/>
    </row>
    <row r="17328" spans="10:10">
      <c r="J17328" s="9"/>
    </row>
    <row r="17329" spans="10:10">
      <c r="J17329" s="9"/>
    </row>
    <row r="17330" spans="10:10">
      <c r="J17330" s="9"/>
    </row>
    <row r="17331" spans="10:10">
      <c r="J17331" s="9"/>
    </row>
    <row r="17332" spans="10:10">
      <c r="J17332" s="9"/>
    </row>
    <row r="17333" spans="10:10">
      <c r="J17333" s="9"/>
    </row>
    <row r="17334" spans="10:10">
      <c r="J17334" s="9"/>
    </row>
    <row r="17335" spans="10:10">
      <c r="J17335" s="9"/>
    </row>
    <row r="17336" spans="10:10">
      <c r="J17336" s="9"/>
    </row>
    <row r="17337" spans="10:10">
      <c r="J17337" s="9"/>
    </row>
    <row r="17338" spans="10:10">
      <c r="J17338" s="9"/>
    </row>
    <row r="17339" spans="10:10">
      <c r="J17339" s="9"/>
    </row>
    <row r="17340" spans="10:10">
      <c r="J17340" s="9"/>
    </row>
    <row r="17341" spans="10:10">
      <c r="J17341" s="9"/>
    </row>
    <row r="17342" spans="10:10">
      <c r="J17342" s="9"/>
    </row>
    <row r="17343" spans="10:10">
      <c r="J17343" s="9"/>
    </row>
    <row r="17344" spans="10:10">
      <c r="J17344" s="9"/>
    </row>
    <row r="17345" spans="10:10">
      <c r="J17345" s="9"/>
    </row>
    <row r="17346" spans="10:10">
      <c r="J17346" s="9"/>
    </row>
    <row r="17347" spans="10:10">
      <c r="J17347" s="9"/>
    </row>
    <row r="17348" spans="10:10">
      <c r="J17348" s="9"/>
    </row>
    <row r="17349" spans="10:10">
      <c r="J17349" s="9"/>
    </row>
    <row r="17350" spans="10:10">
      <c r="J17350" s="9"/>
    </row>
    <row r="17351" spans="10:10">
      <c r="J17351" s="9"/>
    </row>
    <row r="17352" spans="10:10">
      <c r="J17352" s="9"/>
    </row>
    <row r="17353" spans="10:10">
      <c r="J17353" s="9"/>
    </row>
    <row r="17354" spans="10:10">
      <c r="J17354" s="9"/>
    </row>
    <row r="17355" spans="10:10">
      <c r="J17355" s="9"/>
    </row>
    <row r="17356" spans="10:10">
      <c r="J17356" s="9"/>
    </row>
    <row r="17357" spans="10:10">
      <c r="J17357" s="9"/>
    </row>
    <row r="17358" spans="10:10">
      <c r="J17358" s="9"/>
    </row>
    <row r="17359" spans="10:10">
      <c r="J17359" s="9"/>
    </row>
    <row r="17360" spans="10:10">
      <c r="J17360" s="9"/>
    </row>
    <row r="17361" spans="10:10">
      <c r="J17361" s="9"/>
    </row>
    <row r="17362" spans="10:10">
      <c r="J17362" s="9"/>
    </row>
    <row r="17363" spans="10:10">
      <c r="J17363" s="9"/>
    </row>
    <row r="17364" spans="10:10">
      <c r="J17364" s="9"/>
    </row>
    <row r="17365" spans="10:10">
      <c r="J17365" s="9"/>
    </row>
    <row r="17366" spans="10:10">
      <c r="J17366" s="9"/>
    </row>
    <row r="17367" spans="10:10">
      <c r="J17367" s="9"/>
    </row>
    <row r="17368" spans="10:10">
      <c r="J17368" s="9"/>
    </row>
    <row r="17369" spans="10:10">
      <c r="J17369" s="9"/>
    </row>
    <row r="17370" spans="10:10">
      <c r="J17370" s="9"/>
    </row>
    <row r="17371" spans="10:10">
      <c r="J17371" s="9"/>
    </row>
    <row r="17372" spans="10:10">
      <c r="J17372" s="9"/>
    </row>
    <row r="17373" spans="10:10">
      <c r="J17373" s="9"/>
    </row>
    <row r="17374" spans="10:10">
      <c r="J17374" s="9"/>
    </row>
    <row r="17375" spans="10:10">
      <c r="J17375" s="9"/>
    </row>
    <row r="17376" spans="10:10">
      <c r="J17376" s="9"/>
    </row>
    <row r="17377" spans="10:10">
      <c r="J17377" s="9"/>
    </row>
    <row r="17378" spans="10:10">
      <c r="J17378" s="9"/>
    </row>
    <row r="17379" spans="10:10">
      <c r="J17379" s="9"/>
    </row>
    <row r="17380" spans="10:10">
      <c r="J17380" s="9"/>
    </row>
    <row r="17381" spans="10:10">
      <c r="J17381" s="9"/>
    </row>
    <row r="17382" spans="10:10">
      <c r="J17382" s="9"/>
    </row>
    <row r="17383" spans="10:10">
      <c r="J17383" s="9"/>
    </row>
    <row r="17384" spans="10:10">
      <c r="J17384" s="9"/>
    </row>
    <row r="17385" spans="10:10">
      <c r="J17385" s="9"/>
    </row>
    <row r="17386" spans="10:10">
      <c r="J17386" s="9"/>
    </row>
    <row r="17387" spans="10:10">
      <c r="J17387" s="9"/>
    </row>
    <row r="17388" spans="10:10">
      <c r="J17388" s="9"/>
    </row>
    <row r="17389" spans="10:10">
      <c r="J17389" s="9"/>
    </row>
    <row r="17390" spans="10:10">
      <c r="J17390" s="9"/>
    </row>
    <row r="17391" spans="10:10">
      <c r="J17391" s="9"/>
    </row>
    <row r="17392" spans="10:10">
      <c r="J17392" s="9"/>
    </row>
    <row r="17393" spans="10:10">
      <c r="J17393" s="9"/>
    </row>
    <row r="17394" spans="10:10">
      <c r="J17394" s="9"/>
    </row>
    <row r="17395" spans="10:10">
      <c r="J17395" s="9"/>
    </row>
    <row r="17396" spans="10:10">
      <c r="J17396" s="9"/>
    </row>
    <row r="17397" spans="10:10">
      <c r="J17397" s="9"/>
    </row>
    <row r="17398" spans="10:10">
      <c r="J17398" s="9"/>
    </row>
    <row r="17399" spans="10:10">
      <c r="J17399" s="9"/>
    </row>
    <row r="17400" spans="10:10">
      <c r="J17400" s="9"/>
    </row>
    <row r="17401" spans="10:10">
      <c r="J17401" s="9"/>
    </row>
    <row r="17402" spans="10:10">
      <c r="J17402" s="9"/>
    </row>
    <row r="17403" spans="10:10">
      <c r="J17403" s="9"/>
    </row>
    <row r="17404" spans="10:10">
      <c r="J17404" s="9"/>
    </row>
    <row r="17405" spans="10:10">
      <c r="J17405" s="9"/>
    </row>
    <row r="17406" spans="10:10">
      <c r="J17406" s="9"/>
    </row>
    <row r="17407" spans="10:10">
      <c r="J17407" s="9"/>
    </row>
    <row r="17408" spans="10:10">
      <c r="J17408" s="9"/>
    </row>
    <row r="17409" spans="10:10">
      <c r="J17409" s="9"/>
    </row>
    <row r="17410" spans="10:10">
      <c r="J17410" s="9"/>
    </row>
    <row r="17411" spans="10:10">
      <c r="J17411" s="9"/>
    </row>
    <row r="17412" spans="10:10">
      <c r="J17412" s="9"/>
    </row>
    <row r="17413" spans="10:10">
      <c r="J17413" s="9"/>
    </row>
    <row r="17414" spans="10:10">
      <c r="J17414" s="9"/>
    </row>
    <row r="17415" spans="10:10">
      <c r="J17415" s="9"/>
    </row>
    <row r="17416" spans="10:10">
      <c r="J17416" s="9"/>
    </row>
    <row r="17417" spans="10:10">
      <c r="J17417" s="9"/>
    </row>
    <row r="17418" spans="10:10">
      <c r="J17418" s="9"/>
    </row>
    <row r="17419" spans="10:10">
      <c r="J17419" s="9"/>
    </row>
    <row r="17420" spans="10:10">
      <c r="J17420" s="9"/>
    </row>
    <row r="17421" spans="10:10">
      <c r="J17421" s="9"/>
    </row>
    <row r="17422" spans="10:10">
      <c r="J17422" s="9"/>
    </row>
    <row r="17423" spans="10:10">
      <c r="J17423" s="9"/>
    </row>
    <row r="17424" spans="10:10">
      <c r="J17424" s="9"/>
    </row>
    <row r="17425" spans="10:10">
      <c r="J17425" s="9"/>
    </row>
    <row r="17426" spans="10:10">
      <c r="J17426" s="9"/>
    </row>
    <row r="17427" spans="10:10">
      <c r="J17427" s="9"/>
    </row>
    <row r="17428" spans="10:10">
      <c r="J17428" s="9"/>
    </row>
    <row r="17429" spans="10:10">
      <c r="J17429" s="9"/>
    </row>
    <row r="17430" spans="10:10">
      <c r="J17430" s="9"/>
    </row>
    <row r="17431" spans="10:10">
      <c r="J17431" s="9"/>
    </row>
    <row r="17432" spans="10:10">
      <c r="J17432" s="9"/>
    </row>
    <row r="17433" spans="10:10">
      <c r="J17433" s="9"/>
    </row>
    <row r="17434" spans="10:10">
      <c r="J17434" s="9"/>
    </row>
    <row r="17435" spans="10:10">
      <c r="J17435" s="9"/>
    </row>
    <row r="17436" spans="10:10">
      <c r="J17436" s="9"/>
    </row>
    <row r="17437" spans="10:10">
      <c r="J17437" s="9"/>
    </row>
    <row r="17438" spans="10:10">
      <c r="J17438" s="9"/>
    </row>
    <row r="17439" spans="10:10">
      <c r="J17439" s="9"/>
    </row>
    <row r="17440" spans="10:10">
      <c r="J17440" s="9"/>
    </row>
    <row r="17441" spans="10:10">
      <c r="J17441" s="9"/>
    </row>
    <row r="17442" spans="10:10">
      <c r="J17442" s="9"/>
    </row>
    <row r="17443" spans="10:10">
      <c r="J17443" s="9"/>
    </row>
    <row r="17444" spans="10:10">
      <c r="J17444" s="9"/>
    </row>
    <row r="17445" spans="10:10">
      <c r="J17445" s="9"/>
    </row>
    <row r="17446" spans="10:10">
      <c r="J17446" s="9"/>
    </row>
    <row r="17447" spans="10:10">
      <c r="J17447" s="9"/>
    </row>
    <row r="17448" spans="10:10">
      <c r="J17448" s="9"/>
    </row>
    <row r="17449" spans="10:10">
      <c r="J17449" s="9"/>
    </row>
    <row r="17450" spans="10:10">
      <c r="J17450" s="9"/>
    </row>
    <row r="17451" spans="10:10">
      <c r="J17451" s="9"/>
    </row>
    <row r="17452" spans="10:10">
      <c r="J17452" s="9"/>
    </row>
    <row r="17453" spans="10:10">
      <c r="J17453" s="9"/>
    </row>
    <row r="17454" spans="10:10">
      <c r="J17454" s="9"/>
    </row>
    <row r="17455" spans="10:10">
      <c r="J17455" s="9"/>
    </row>
    <row r="17456" spans="10:10">
      <c r="J17456" s="9"/>
    </row>
    <row r="17457" spans="10:10">
      <c r="J17457" s="9"/>
    </row>
    <row r="17458" spans="10:10">
      <c r="J17458" s="9"/>
    </row>
    <row r="17459" spans="10:10">
      <c r="J17459" s="9"/>
    </row>
    <row r="17460" spans="10:10">
      <c r="J17460" s="9"/>
    </row>
    <row r="17461" spans="10:10">
      <c r="J17461" s="9"/>
    </row>
    <row r="17462" spans="10:10">
      <c r="J17462" s="9"/>
    </row>
    <row r="17463" spans="10:10">
      <c r="J17463" s="9"/>
    </row>
    <row r="17464" spans="10:10">
      <c r="J17464" s="9"/>
    </row>
    <row r="17465" spans="10:10">
      <c r="J17465" s="9"/>
    </row>
    <row r="17466" spans="10:10">
      <c r="J17466" s="9"/>
    </row>
    <row r="17467" spans="10:10">
      <c r="J17467" s="9"/>
    </row>
    <row r="17468" spans="10:10">
      <c r="J17468" s="9"/>
    </row>
    <row r="17469" spans="10:10">
      <c r="J17469" s="9"/>
    </row>
    <row r="17470" spans="10:10">
      <c r="J17470" s="9"/>
    </row>
    <row r="17471" spans="10:10">
      <c r="J17471" s="9"/>
    </row>
    <row r="17472" spans="10:10">
      <c r="J17472" s="9"/>
    </row>
    <row r="17473" spans="10:10">
      <c r="J17473" s="9"/>
    </row>
    <row r="17474" spans="10:10">
      <c r="J17474" s="9"/>
    </row>
    <row r="17475" spans="10:10">
      <c r="J17475" s="9"/>
    </row>
    <row r="17476" spans="10:10">
      <c r="J17476" s="9"/>
    </row>
    <row r="17477" spans="10:10">
      <c r="J17477" s="9"/>
    </row>
    <row r="17478" spans="10:10">
      <c r="J17478" s="9"/>
    </row>
    <row r="17479" spans="10:10">
      <c r="J17479" s="9"/>
    </row>
    <row r="17480" spans="10:10">
      <c r="J17480" s="9"/>
    </row>
    <row r="17481" spans="10:10">
      <c r="J17481" s="9"/>
    </row>
    <row r="17482" spans="10:10">
      <c r="J17482" s="9"/>
    </row>
    <row r="17483" spans="10:10">
      <c r="J17483" s="9"/>
    </row>
    <row r="17484" spans="10:10">
      <c r="J17484" s="9"/>
    </row>
    <row r="17485" spans="10:10">
      <c r="J17485" s="9"/>
    </row>
    <row r="17486" spans="10:10">
      <c r="J17486" s="9"/>
    </row>
    <row r="17487" spans="10:10">
      <c r="J17487" s="9"/>
    </row>
    <row r="17488" spans="10:10">
      <c r="J17488" s="9"/>
    </row>
    <row r="17489" spans="10:10">
      <c r="J17489" s="9"/>
    </row>
    <row r="17490" spans="10:10">
      <c r="J17490" s="9"/>
    </row>
    <row r="17491" spans="10:10">
      <c r="J17491" s="9"/>
    </row>
    <row r="17492" spans="10:10">
      <c r="J17492" s="9"/>
    </row>
    <row r="17493" spans="10:10">
      <c r="J17493" s="9"/>
    </row>
    <row r="17494" spans="10:10">
      <c r="J17494" s="9"/>
    </row>
    <row r="17495" spans="10:10">
      <c r="J17495" s="9"/>
    </row>
    <row r="17496" spans="10:10">
      <c r="J17496" s="9"/>
    </row>
    <row r="17497" spans="10:10">
      <c r="J17497" s="9"/>
    </row>
    <row r="17498" spans="10:10">
      <c r="J17498" s="9"/>
    </row>
    <row r="17499" spans="10:10">
      <c r="J17499" s="9"/>
    </row>
    <row r="17500" spans="10:10">
      <c r="J17500" s="9"/>
    </row>
    <row r="17501" spans="10:10">
      <c r="J17501" s="9"/>
    </row>
    <row r="17502" spans="10:10">
      <c r="J17502" s="9"/>
    </row>
    <row r="17503" spans="10:10">
      <c r="J17503" s="9"/>
    </row>
    <row r="17504" spans="10:10">
      <c r="J17504" s="9"/>
    </row>
    <row r="17505" spans="10:10">
      <c r="J17505" s="9"/>
    </row>
    <row r="17506" spans="10:10">
      <c r="J17506" s="9"/>
    </row>
    <row r="17507" spans="10:10">
      <c r="J17507" s="9"/>
    </row>
    <row r="19623" spans="5:5">
      <c r="E19623" s="3"/>
    </row>
    <row r="19979" spans="2:15">
      <c r="B19979" s="10"/>
      <c r="D19979" s="10"/>
      <c r="O19979" s="2"/>
    </row>
    <row r="19980" spans="2:15">
      <c r="B19980" s="2"/>
      <c r="D19980" s="10"/>
      <c r="O19980" s="2"/>
    </row>
    <row r="19981" spans="2:15">
      <c r="B19981" s="2"/>
      <c r="D19981" s="10"/>
      <c r="J19981" s="1"/>
      <c r="O19981" s="2"/>
    </row>
    <row r="19982" spans="2:15">
      <c r="B19982" s="10"/>
      <c r="D19982" s="10"/>
      <c r="J19982" s="1"/>
      <c r="O19982" s="2"/>
    </row>
    <row r="19983" spans="2:15">
      <c r="B19983" s="10"/>
      <c r="D19983" s="10"/>
      <c r="J19983" s="1"/>
      <c r="O19983" s="2"/>
    </row>
    <row r="19984" spans="2:15">
      <c r="B19984" s="10"/>
      <c r="D19984" s="10"/>
      <c r="J19984" s="1"/>
      <c r="O19984" s="2"/>
    </row>
    <row r="19985" spans="2:15">
      <c r="B19985" s="10"/>
      <c r="D19985" s="10"/>
      <c r="J19985" s="1"/>
      <c r="O19985" s="2"/>
    </row>
    <row r="19986" spans="2:15">
      <c r="B19986" s="10"/>
      <c r="D19986" s="10"/>
      <c r="J19986" s="1"/>
      <c r="O19986" s="2"/>
    </row>
    <row r="19987" spans="2:15">
      <c r="B19987" s="10"/>
      <c r="D19987" s="10"/>
      <c r="J19987" s="1"/>
      <c r="O19987" s="2"/>
    </row>
    <row r="19988" spans="2:15">
      <c r="B19988" s="10"/>
      <c r="D19988" s="10"/>
      <c r="J19988" s="1"/>
      <c r="O19988" s="2"/>
    </row>
    <row r="19989" spans="2:15">
      <c r="B19989" s="10"/>
      <c r="D19989" s="10"/>
      <c r="J19989" s="1"/>
      <c r="O19989" s="2"/>
    </row>
    <row r="19990" spans="2:15">
      <c r="B19990" s="10"/>
      <c r="D19990" s="10"/>
      <c r="J19990" s="1"/>
      <c r="O19990" s="2"/>
    </row>
    <row r="19991" spans="2:15">
      <c r="B19991" s="10"/>
      <c r="D19991" s="10"/>
      <c r="J19991" s="1"/>
      <c r="O19991" s="2"/>
    </row>
    <row r="19992" spans="2:15">
      <c r="B19992" s="10"/>
      <c r="D19992" s="10"/>
      <c r="J19992" s="1"/>
      <c r="O19992" s="2"/>
    </row>
    <row r="19993" spans="2:15">
      <c r="B19993" s="10"/>
      <c r="D19993" s="10"/>
      <c r="J19993" s="1"/>
      <c r="O19993" s="2"/>
    </row>
    <row r="19994" spans="2:15">
      <c r="B19994" s="2"/>
      <c r="D19994" s="10"/>
      <c r="J19994" s="1"/>
      <c r="O19994" s="2"/>
    </row>
    <row r="19995" spans="2:15">
      <c r="B19995" s="2"/>
      <c r="D19995" s="10"/>
      <c r="J19995" s="1"/>
      <c r="O19995" s="2"/>
    </row>
    <row r="19996" spans="2:15">
      <c r="B19996" s="2"/>
      <c r="D19996" s="10"/>
      <c r="J19996" s="1"/>
      <c r="O19996" s="2"/>
    </row>
    <row r="19997" spans="2:15">
      <c r="B19997" s="2"/>
      <c r="D19997" s="10"/>
      <c r="J19997" s="1"/>
      <c r="O19997" s="2"/>
    </row>
    <row r="19998" spans="2:15">
      <c r="B19998" s="2"/>
      <c r="D19998" s="10"/>
      <c r="J19998" s="1"/>
      <c r="O19998" s="2"/>
    </row>
    <row r="19999" spans="2:15">
      <c r="B19999" s="2"/>
      <c r="D19999" s="10"/>
      <c r="J19999" s="1"/>
      <c r="O19999" s="2"/>
    </row>
    <row r="20000" spans="2:15">
      <c r="B20000" s="2"/>
      <c r="D20000" s="10"/>
      <c r="J20000" s="1"/>
      <c r="O20000" s="2"/>
    </row>
    <row r="20001" spans="2:15">
      <c r="B20001" s="2"/>
      <c r="D20001" s="10"/>
      <c r="J20001" s="1"/>
      <c r="O20001" s="2"/>
    </row>
    <row r="20002" spans="2:15">
      <c r="B20002" s="2"/>
      <c r="D20002" s="10"/>
      <c r="J20002" s="6"/>
      <c r="O20002" s="2"/>
    </row>
    <row r="20003" spans="2:15">
      <c r="B20003" s="2"/>
      <c r="D20003" s="10"/>
      <c r="J20003" s="1"/>
      <c r="O20003" s="2"/>
    </row>
    <row r="20004" spans="2:15">
      <c r="B20004" s="2"/>
      <c r="D20004" s="10"/>
      <c r="J20004" s="1"/>
      <c r="O20004" s="2"/>
    </row>
    <row r="20005" spans="2:15">
      <c r="B20005" s="2"/>
      <c r="D20005" s="10"/>
      <c r="J20005" s="1"/>
      <c r="O20005" s="2"/>
    </row>
    <row r="20006" spans="2:15">
      <c r="B20006" s="2"/>
      <c r="D20006" s="10"/>
      <c r="J20006" s="1"/>
      <c r="O20006" s="2"/>
    </row>
    <row r="20007" spans="2:15">
      <c r="B20007" s="2"/>
      <c r="D20007" s="10"/>
      <c r="J20007" s="1"/>
    </row>
  </sheetData>
  <autoFilter ref="A1:P1" xr:uid="{00000000-0009-0000-0000-000009000000}">
    <sortState xmlns:xlrd2="http://schemas.microsoft.com/office/spreadsheetml/2017/richdata2" ref="A2:P480">
      <sortCondition ref="C1"/>
    </sortState>
  </autoFilter>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Q1161"/>
  <sheetViews>
    <sheetView zoomScale="55" zoomScaleNormal="55" workbookViewId="0">
      <selection activeCell="M17" sqref="M17"/>
    </sheetView>
  </sheetViews>
  <sheetFormatPr defaultColWidth="8.85546875" defaultRowHeight="12.75"/>
  <cols>
    <col min="1" max="1" width="23.42578125" style="1" customWidth="1"/>
    <col min="2" max="3" width="8.85546875" style="1" customWidth="1"/>
    <col min="4" max="4" width="8.7109375" style="1" bestFit="1" customWidth="1"/>
    <col min="5" max="5" width="7.85546875" style="1" customWidth="1"/>
    <col min="6" max="6" width="25.42578125" style="1" customWidth="1"/>
    <col min="7" max="7" width="22" style="1" customWidth="1"/>
    <col min="8" max="8" width="11.85546875" style="1" bestFit="1" customWidth="1"/>
    <col min="9" max="9" width="15.42578125" style="1" customWidth="1"/>
    <col min="10" max="10" width="40.7109375" style="1" bestFit="1" customWidth="1"/>
    <col min="11" max="11" width="11.5703125" style="1" customWidth="1"/>
    <col min="12" max="12" width="11.42578125" style="1" customWidth="1"/>
    <col min="13" max="13" width="8.85546875" style="1" customWidth="1"/>
    <col min="14" max="14" width="13.28515625" style="1" customWidth="1"/>
    <col min="15" max="15" width="12.85546875" style="1" customWidth="1"/>
    <col min="16" max="16" width="8.85546875" style="1" customWidth="1"/>
    <col min="17" max="17" width="114.28515625" style="1" bestFit="1" customWidth="1"/>
    <col min="18" max="16384" width="8.85546875" style="1"/>
  </cols>
  <sheetData>
    <row r="1" spans="1:17">
      <c r="A1" s="1" t="s">
        <v>503</v>
      </c>
      <c r="F1" s="16"/>
      <c r="I1" s="16"/>
      <c r="J1" s="16"/>
      <c r="K1" s="16"/>
      <c r="Q1" s="16"/>
    </row>
    <row r="2" spans="1:17">
      <c r="A2" s="4" t="s">
        <v>2792</v>
      </c>
      <c r="D2" s="4"/>
      <c r="E2" s="4"/>
      <c r="F2" s="16"/>
      <c r="G2" s="1" t="s">
        <v>504</v>
      </c>
      <c r="H2" s="17" t="e">
        <f>Glossary!#REF!</f>
        <v>#REF!</v>
      </c>
      <c r="I2" s="18" t="s">
        <v>505</v>
      </c>
      <c r="J2" s="16"/>
      <c r="K2" s="16"/>
      <c r="Q2" s="16"/>
    </row>
    <row r="3" spans="1:17">
      <c r="A3" s="4" t="s">
        <v>506</v>
      </c>
      <c r="D3" s="4"/>
      <c r="E3" s="4"/>
      <c r="F3" s="16"/>
      <c r="G3" s="1" t="s">
        <v>507</v>
      </c>
      <c r="H3" s="17">
        <v>2015</v>
      </c>
      <c r="I3" s="18"/>
      <c r="J3" s="16"/>
      <c r="K3" s="16"/>
      <c r="Q3" s="16"/>
    </row>
    <row r="4" spans="1:17">
      <c r="A4" s="2"/>
    </row>
    <row r="5" spans="1:17">
      <c r="A5" s="4" t="s">
        <v>508</v>
      </c>
      <c r="B5" s="15" t="s">
        <v>509</v>
      </c>
      <c r="C5" s="15" t="s">
        <v>1187</v>
      </c>
      <c r="D5" s="1" t="s">
        <v>510</v>
      </c>
      <c r="E5" s="1" t="s">
        <v>511</v>
      </c>
      <c r="F5" s="1" t="s">
        <v>512</v>
      </c>
      <c r="G5" s="1" t="s">
        <v>513</v>
      </c>
      <c r="H5" s="1" t="s">
        <v>514</v>
      </c>
      <c r="I5" s="1" t="s">
        <v>515</v>
      </c>
      <c r="J5" s="1" t="s">
        <v>516</v>
      </c>
      <c r="K5" s="1" t="s">
        <v>1126</v>
      </c>
      <c r="L5" s="1" t="s">
        <v>517</v>
      </c>
      <c r="M5" s="1" t="s">
        <v>518</v>
      </c>
      <c r="N5" s="1" t="s">
        <v>519</v>
      </c>
      <c r="O5" s="1" t="s">
        <v>520</v>
      </c>
      <c r="P5" s="1" t="s">
        <v>521</v>
      </c>
      <c r="Q5" s="1" t="s">
        <v>522</v>
      </c>
    </row>
    <row r="6" spans="1:17" ht="12.75" customHeight="1">
      <c r="A6" s="4" t="s">
        <v>2515</v>
      </c>
      <c r="B6" s="4" t="s">
        <v>2786</v>
      </c>
      <c r="C6" s="4"/>
      <c r="D6" s="1" t="e">
        <f>H$2</f>
        <v>#REF!</v>
      </c>
      <c r="E6" s="1">
        <v>2005</v>
      </c>
      <c r="F6" s="1" t="s">
        <v>523</v>
      </c>
      <c r="G6" s="1" t="s">
        <v>524</v>
      </c>
      <c r="H6" s="1" t="s">
        <v>525</v>
      </c>
      <c r="K6" s="1" t="s">
        <v>526</v>
      </c>
      <c r="L6" s="6" t="str">
        <f t="shared" ref="L6:L78" ca="1" si="0">IF(ISNUMBER(INDIRECT("'"&amp;A6&amp;"'!"&amp;B6)),INDIRECT("'"&amp;A6&amp;"'!"&amp;B6),"…")</f>
        <v>…</v>
      </c>
      <c r="Q6" s="1" t="s">
        <v>527</v>
      </c>
    </row>
    <row r="7" spans="1:17" ht="12.75" customHeight="1">
      <c r="A7" s="4" t="s">
        <v>2515</v>
      </c>
      <c r="B7" s="4" t="s">
        <v>2787</v>
      </c>
      <c r="C7" s="4"/>
      <c r="D7" s="1" t="e">
        <f t="shared" ref="D7:D78" si="1">H$2</f>
        <v>#REF!</v>
      </c>
      <c r="E7" s="1">
        <v>2007</v>
      </c>
      <c r="F7" s="1" t="s">
        <v>528</v>
      </c>
      <c r="G7" s="1" t="s">
        <v>524</v>
      </c>
      <c r="H7" s="1" t="s">
        <v>525</v>
      </c>
      <c r="K7" s="1" t="s">
        <v>526</v>
      </c>
      <c r="L7" s="6" t="str">
        <f t="shared" ca="1" si="0"/>
        <v>…</v>
      </c>
      <c r="Q7" s="1" t="s">
        <v>529</v>
      </c>
    </row>
    <row r="8" spans="1:17" ht="12.75" customHeight="1">
      <c r="A8" s="4" t="s">
        <v>2515</v>
      </c>
      <c r="B8" s="4" t="s">
        <v>2788</v>
      </c>
      <c r="C8" s="4"/>
      <c r="D8" s="1" t="e">
        <f t="shared" si="1"/>
        <v>#REF!</v>
      </c>
      <c r="E8" s="1">
        <v>2009</v>
      </c>
      <c r="F8" s="1" t="s">
        <v>530</v>
      </c>
      <c r="G8" s="1" t="s">
        <v>524</v>
      </c>
      <c r="H8" s="1" t="s">
        <v>525</v>
      </c>
      <c r="K8" s="1" t="s">
        <v>526</v>
      </c>
      <c r="L8" s="6" t="str">
        <f t="shared" ca="1" si="0"/>
        <v>…</v>
      </c>
      <c r="Q8" s="1" t="s">
        <v>531</v>
      </c>
    </row>
    <row r="9" spans="1:17" ht="12.75" customHeight="1">
      <c r="A9" s="4" t="s">
        <v>2515</v>
      </c>
      <c r="B9" s="4" t="s">
        <v>2789</v>
      </c>
      <c r="C9" s="4"/>
      <c r="D9" s="1" t="e">
        <f t="shared" si="1"/>
        <v>#REF!</v>
      </c>
      <c r="E9" s="1">
        <v>2011</v>
      </c>
      <c r="F9" s="1" t="s">
        <v>1245</v>
      </c>
      <c r="G9" s="1" t="s">
        <v>524</v>
      </c>
      <c r="H9" s="1" t="s">
        <v>525</v>
      </c>
      <c r="K9" s="2" t="s">
        <v>526</v>
      </c>
      <c r="L9" s="6" t="str">
        <f t="shared" ca="1" si="0"/>
        <v>…</v>
      </c>
      <c r="Q9" s="2" t="s">
        <v>1246</v>
      </c>
    </row>
    <row r="10" spans="1:17" ht="12.75" customHeight="1">
      <c r="A10" s="4" t="s">
        <v>2515</v>
      </c>
      <c r="B10" s="4" t="s">
        <v>2790</v>
      </c>
      <c r="C10" s="4"/>
      <c r="D10" s="1" t="e">
        <f t="shared" si="1"/>
        <v>#REF!</v>
      </c>
      <c r="E10" s="1">
        <v>2013</v>
      </c>
      <c r="F10" s="2" t="s">
        <v>2204</v>
      </c>
      <c r="G10" s="1" t="s">
        <v>524</v>
      </c>
      <c r="H10" s="1" t="s">
        <v>525</v>
      </c>
      <c r="K10" s="2" t="s">
        <v>526</v>
      </c>
      <c r="L10" s="6" t="str">
        <f t="shared" ca="1" si="0"/>
        <v>…</v>
      </c>
      <c r="Q10" s="2" t="s">
        <v>2205</v>
      </c>
    </row>
    <row r="11" spans="1:17" ht="12.75" customHeight="1">
      <c r="A11" s="4" t="s">
        <v>2515</v>
      </c>
      <c r="B11" s="4" t="s">
        <v>2791</v>
      </c>
      <c r="C11" s="4"/>
      <c r="D11" s="1" t="e">
        <f t="shared" ref="D11" si="2">H$2</f>
        <v>#REF!</v>
      </c>
      <c r="E11" s="1">
        <v>2015</v>
      </c>
      <c r="F11" s="2" t="s">
        <v>2784</v>
      </c>
      <c r="G11" s="1" t="s">
        <v>524</v>
      </c>
      <c r="H11" s="1" t="s">
        <v>525</v>
      </c>
      <c r="K11" s="2" t="s">
        <v>526</v>
      </c>
      <c r="L11" s="6" t="str">
        <f t="shared" ref="L11" ca="1" si="3">IF(ISNUMBER(INDIRECT("'"&amp;A11&amp;"'!"&amp;B11)),INDIRECT("'"&amp;A11&amp;"'!"&amp;B11),"…")</f>
        <v>…</v>
      </c>
      <c r="Q11" s="2" t="s">
        <v>2785</v>
      </c>
    </row>
    <row r="12" spans="1:17" ht="12.75" customHeight="1">
      <c r="A12" s="4" t="s">
        <v>2515</v>
      </c>
      <c r="B12" s="4" t="s">
        <v>2793</v>
      </c>
      <c r="C12" s="4" t="s">
        <v>2810</v>
      </c>
      <c r="D12" s="1" t="e">
        <f t="shared" si="1"/>
        <v>#REF!</v>
      </c>
      <c r="E12" s="1">
        <f t="shared" ref="E12:E81" si="4">$H$3</f>
        <v>2015</v>
      </c>
      <c r="F12" s="1" t="s">
        <v>532</v>
      </c>
      <c r="G12" s="1" t="s">
        <v>524</v>
      </c>
      <c r="H12" s="1" t="s">
        <v>525</v>
      </c>
      <c r="I12" s="2" t="s">
        <v>1207</v>
      </c>
      <c r="J12" s="1" t="s">
        <v>533</v>
      </c>
      <c r="K12" s="1" t="s">
        <v>526</v>
      </c>
      <c r="L12" s="6" t="str">
        <f t="shared" ca="1" si="0"/>
        <v>…</v>
      </c>
      <c r="M12" s="1" t="str">
        <f ca="1">IF(OR(INDIRECT("'"&amp;A12&amp;"'!"&amp;C12)="A",INDIRECT("'"&amp;A12&amp;"'!"&amp;C12)="B",INDIRECT("'"&amp;A12&amp;"'!"&amp;C12)="C",INDIRECT("'"&amp;A12&amp;"'!"&amp;C12)="D",INDIRECT("'"&amp;A12&amp;"'!"&amp;C12)="O"),
INDIRECT("'"&amp;A12&amp;"'!"&amp;C12),"…")</f>
        <v>…</v>
      </c>
      <c r="Q12" s="1" t="s">
        <v>534</v>
      </c>
    </row>
    <row r="13" spans="1:17" ht="12.75" customHeight="1">
      <c r="A13" s="4" t="s">
        <v>2515</v>
      </c>
      <c r="B13" s="4" t="s">
        <v>2794</v>
      </c>
      <c r="C13" s="4" t="s">
        <v>2811</v>
      </c>
      <c r="D13" s="1" t="e">
        <f t="shared" si="1"/>
        <v>#REF!</v>
      </c>
      <c r="E13" s="1">
        <f>$H$3</f>
        <v>2015</v>
      </c>
      <c r="F13" s="1" t="s">
        <v>535</v>
      </c>
      <c r="G13" s="1" t="s">
        <v>524</v>
      </c>
      <c r="H13" s="1" t="s">
        <v>525</v>
      </c>
      <c r="I13" s="2" t="s">
        <v>1207</v>
      </c>
      <c r="J13" s="1" t="s">
        <v>536</v>
      </c>
      <c r="K13" s="1" t="s">
        <v>526</v>
      </c>
      <c r="L13" s="6" t="str">
        <f t="shared" ca="1" si="0"/>
        <v>…</v>
      </c>
      <c r="M13" s="1" t="str">
        <f t="shared" ref="M13:M81" ca="1" si="5">IF(OR(INDIRECT("'"&amp;A13&amp;"'!"&amp;C13)="A",INDIRECT("'"&amp;A13&amp;"'!"&amp;C13)="B",INDIRECT("'"&amp;A13&amp;"'!"&amp;C13)="C",INDIRECT("'"&amp;A13&amp;"'!"&amp;C13)="D",INDIRECT("'"&amp;A13&amp;"'!"&amp;C13)="O"),
INDIRECT("'"&amp;A13&amp;"'!"&amp;C13),"…")</f>
        <v>…</v>
      </c>
      <c r="Q13" s="1" t="s">
        <v>537</v>
      </c>
    </row>
    <row r="14" spans="1:17" ht="12.75" customHeight="1">
      <c r="A14" s="4" t="s">
        <v>2515</v>
      </c>
      <c r="B14" s="4" t="s">
        <v>2795</v>
      </c>
      <c r="C14" s="4" t="s">
        <v>2796</v>
      </c>
      <c r="D14" s="1" t="e">
        <f t="shared" si="1"/>
        <v>#REF!</v>
      </c>
      <c r="E14" s="1">
        <f t="shared" si="4"/>
        <v>2015</v>
      </c>
      <c r="F14" s="1" t="s">
        <v>538</v>
      </c>
      <c r="G14" s="1" t="s">
        <v>524</v>
      </c>
      <c r="H14" s="1" t="s">
        <v>525</v>
      </c>
      <c r="I14" s="2" t="s">
        <v>1207</v>
      </c>
      <c r="J14" s="1" t="s">
        <v>1122</v>
      </c>
      <c r="K14" s="1" t="s">
        <v>526</v>
      </c>
      <c r="L14" s="6" t="str">
        <f t="shared" ca="1" si="0"/>
        <v>…</v>
      </c>
      <c r="M14" s="1" t="str">
        <f t="shared" ca="1" si="5"/>
        <v>…</v>
      </c>
      <c r="Q14" s="1" t="s">
        <v>539</v>
      </c>
    </row>
    <row r="15" spans="1:17" ht="12.75" customHeight="1">
      <c r="A15" s="4" t="s">
        <v>2515</v>
      </c>
      <c r="B15" s="4" t="s">
        <v>2797</v>
      </c>
      <c r="C15" s="4" t="s">
        <v>2812</v>
      </c>
      <c r="D15" s="1" t="e">
        <f t="shared" si="1"/>
        <v>#REF!</v>
      </c>
      <c r="E15" s="1">
        <f t="shared" si="4"/>
        <v>2015</v>
      </c>
      <c r="F15" s="1" t="s">
        <v>540</v>
      </c>
      <c r="G15" s="1" t="s">
        <v>524</v>
      </c>
      <c r="H15" s="1" t="s">
        <v>525</v>
      </c>
      <c r="I15" s="2" t="s">
        <v>1207</v>
      </c>
      <c r="J15" s="1" t="s">
        <v>1177</v>
      </c>
      <c r="K15" s="1" t="s">
        <v>526</v>
      </c>
      <c r="L15" s="6" t="str">
        <f t="shared" ca="1" si="0"/>
        <v>…</v>
      </c>
      <c r="M15" s="1" t="str">
        <f t="shared" ca="1" si="5"/>
        <v>…</v>
      </c>
      <c r="Q15" s="1" t="s">
        <v>541</v>
      </c>
    </row>
    <row r="16" spans="1:17" ht="12.75" customHeight="1">
      <c r="A16" s="4" t="s">
        <v>2515</v>
      </c>
      <c r="B16" s="4" t="s">
        <v>2798</v>
      </c>
      <c r="C16" s="4" t="s">
        <v>2813</v>
      </c>
      <c r="D16" s="1" t="e">
        <f t="shared" si="1"/>
        <v>#REF!</v>
      </c>
      <c r="E16" s="1">
        <f t="shared" si="4"/>
        <v>2015</v>
      </c>
      <c r="F16" s="1" t="s">
        <v>542</v>
      </c>
      <c r="G16" s="1" t="s">
        <v>524</v>
      </c>
      <c r="H16" s="1" t="s">
        <v>525</v>
      </c>
      <c r="I16" s="1" t="s">
        <v>543</v>
      </c>
      <c r="J16" s="1" t="s">
        <v>533</v>
      </c>
      <c r="K16" s="1" t="s">
        <v>526</v>
      </c>
      <c r="L16" s="6" t="str">
        <f ca="1">IF(ISNUMBER(INDIRECT("'"&amp;A16&amp;"'!"&amp;B16)),INDIRECT("'"&amp;A16&amp;"'!"&amp;B16),"…")</f>
        <v>…</v>
      </c>
      <c r="M16" s="1" t="str">
        <f t="shared" ca="1" si="5"/>
        <v>…</v>
      </c>
      <c r="Q16" s="1" t="s">
        <v>544</v>
      </c>
    </row>
    <row r="17" spans="1:17" ht="12.75" customHeight="1">
      <c r="A17" s="4" t="s">
        <v>2515</v>
      </c>
      <c r="B17" s="4" t="s">
        <v>2799</v>
      </c>
      <c r="C17" s="4" t="s">
        <v>2814</v>
      </c>
      <c r="D17" s="1" t="e">
        <f t="shared" si="1"/>
        <v>#REF!</v>
      </c>
      <c r="E17" s="1">
        <f t="shared" si="4"/>
        <v>2015</v>
      </c>
      <c r="F17" s="1" t="s">
        <v>545</v>
      </c>
      <c r="G17" s="1" t="s">
        <v>524</v>
      </c>
      <c r="H17" s="1" t="s">
        <v>525</v>
      </c>
      <c r="I17" s="1" t="s">
        <v>543</v>
      </c>
      <c r="J17" s="1" t="s">
        <v>536</v>
      </c>
      <c r="K17" s="1" t="s">
        <v>526</v>
      </c>
      <c r="L17" s="6" t="str">
        <f ca="1">IF(ISNUMBER(INDIRECT("'"&amp;A17&amp;"'!"&amp;B17)),INDIRECT("'"&amp;A17&amp;"'!"&amp;B17),"…")</f>
        <v>…</v>
      </c>
      <c r="M17" s="1" t="str">
        <f t="shared" ca="1" si="5"/>
        <v>…</v>
      </c>
      <c r="Q17" s="1" t="s">
        <v>546</v>
      </c>
    </row>
    <row r="18" spans="1:17" ht="12.75" customHeight="1">
      <c r="A18" s="4" t="s">
        <v>2515</v>
      </c>
      <c r="B18" s="4" t="s">
        <v>2800</v>
      </c>
      <c r="C18" s="4" t="s">
        <v>2815</v>
      </c>
      <c r="D18" s="1" t="e">
        <f t="shared" si="1"/>
        <v>#REF!</v>
      </c>
      <c r="E18" s="1">
        <f t="shared" si="4"/>
        <v>2015</v>
      </c>
      <c r="F18" s="1" t="s">
        <v>547</v>
      </c>
      <c r="G18" s="1" t="s">
        <v>524</v>
      </c>
      <c r="H18" s="1" t="s">
        <v>525</v>
      </c>
      <c r="I18" s="1" t="s">
        <v>543</v>
      </c>
      <c r="J18" s="1" t="s">
        <v>1122</v>
      </c>
      <c r="K18" s="1" t="s">
        <v>526</v>
      </c>
      <c r="L18" s="6" t="str">
        <f t="shared" ca="1" si="0"/>
        <v>…</v>
      </c>
      <c r="M18" s="1" t="str">
        <f t="shared" ca="1" si="5"/>
        <v>…</v>
      </c>
      <c r="Q18" s="1" t="s">
        <v>548</v>
      </c>
    </row>
    <row r="19" spans="1:17" ht="12.75" customHeight="1">
      <c r="A19" s="4" t="s">
        <v>2515</v>
      </c>
      <c r="B19" s="4" t="s">
        <v>2801</v>
      </c>
      <c r="C19" s="4" t="s">
        <v>2816</v>
      </c>
      <c r="D19" s="1" t="e">
        <f t="shared" si="1"/>
        <v>#REF!</v>
      </c>
      <c r="E19" s="1">
        <f t="shared" si="4"/>
        <v>2015</v>
      </c>
      <c r="F19" s="1" t="s">
        <v>549</v>
      </c>
      <c r="G19" s="1" t="s">
        <v>524</v>
      </c>
      <c r="H19" s="1" t="s">
        <v>525</v>
      </c>
      <c r="I19" s="1" t="s">
        <v>543</v>
      </c>
      <c r="J19" s="1" t="s">
        <v>1177</v>
      </c>
      <c r="K19" s="1" t="s">
        <v>526</v>
      </c>
      <c r="L19" s="6" t="str">
        <f t="shared" ca="1" si="0"/>
        <v>…</v>
      </c>
      <c r="M19" s="1" t="str">
        <f t="shared" ca="1" si="5"/>
        <v>…</v>
      </c>
      <c r="Q19" s="1" t="s">
        <v>550</v>
      </c>
    </row>
    <row r="20" spans="1:17" ht="12.75" customHeight="1">
      <c r="A20" s="4" t="s">
        <v>2515</v>
      </c>
      <c r="B20" s="4" t="s">
        <v>2802</v>
      </c>
      <c r="C20" s="4" t="s">
        <v>2817</v>
      </c>
      <c r="D20" s="1" t="e">
        <f t="shared" si="1"/>
        <v>#REF!</v>
      </c>
      <c r="E20" s="1">
        <f t="shared" si="4"/>
        <v>2015</v>
      </c>
      <c r="F20" s="1" t="s">
        <v>551</v>
      </c>
      <c r="G20" s="1" t="s">
        <v>524</v>
      </c>
      <c r="H20" s="1" t="s">
        <v>525</v>
      </c>
      <c r="I20" s="1" t="s">
        <v>552</v>
      </c>
      <c r="J20" s="1" t="s">
        <v>533</v>
      </c>
      <c r="K20" s="1" t="s">
        <v>526</v>
      </c>
      <c r="L20" s="6" t="str">
        <f t="shared" ca="1" si="0"/>
        <v>…</v>
      </c>
      <c r="M20" s="1" t="str">
        <f t="shared" ca="1" si="5"/>
        <v>…</v>
      </c>
      <c r="Q20" s="1" t="s">
        <v>553</v>
      </c>
    </row>
    <row r="21" spans="1:17" ht="12.75" customHeight="1">
      <c r="A21" s="4" t="s">
        <v>2515</v>
      </c>
      <c r="B21" s="4" t="s">
        <v>2803</v>
      </c>
      <c r="C21" s="4" t="s">
        <v>2818</v>
      </c>
      <c r="D21" s="1" t="e">
        <f t="shared" si="1"/>
        <v>#REF!</v>
      </c>
      <c r="E21" s="1">
        <f t="shared" si="4"/>
        <v>2015</v>
      </c>
      <c r="F21" s="1" t="s">
        <v>554</v>
      </c>
      <c r="G21" s="1" t="s">
        <v>524</v>
      </c>
      <c r="H21" s="1" t="s">
        <v>525</v>
      </c>
      <c r="I21" s="1" t="s">
        <v>552</v>
      </c>
      <c r="J21" s="1" t="s">
        <v>536</v>
      </c>
      <c r="K21" s="1" t="s">
        <v>526</v>
      </c>
      <c r="L21" s="6" t="str">
        <f t="shared" ca="1" si="0"/>
        <v>…</v>
      </c>
      <c r="M21" s="1" t="str">
        <f t="shared" ca="1" si="5"/>
        <v>…</v>
      </c>
      <c r="Q21" s="1" t="s">
        <v>555</v>
      </c>
    </row>
    <row r="22" spans="1:17" ht="12.75" customHeight="1">
      <c r="A22" s="4" t="s">
        <v>2515</v>
      </c>
      <c r="B22" s="4" t="s">
        <v>2804</v>
      </c>
      <c r="C22" s="4" t="s">
        <v>2819</v>
      </c>
      <c r="D22" s="1" t="e">
        <f t="shared" si="1"/>
        <v>#REF!</v>
      </c>
      <c r="E22" s="1">
        <f t="shared" si="4"/>
        <v>2015</v>
      </c>
      <c r="F22" s="1" t="s">
        <v>556</v>
      </c>
      <c r="G22" s="1" t="s">
        <v>524</v>
      </c>
      <c r="H22" s="1" t="s">
        <v>525</v>
      </c>
      <c r="I22" s="1" t="s">
        <v>552</v>
      </c>
      <c r="J22" s="1" t="s">
        <v>1122</v>
      </c>
      <c r="K22" s="1" t="s">
        <v>526</v>
      </c>
      <c r="L22" s="6" t="str">
        <f t="shared" ca="1" si="0"/>
        <v>…</v>
      </c>
      <c r="M22" s="1" t="str">
        <f t="shared" ca="1" si="5"/>
        <v>…</v>
      </c>
      <c r="Q22" s="1" t="s">
        <v>557</v>
      </c>
    </row>
    <row r="23" spans="1:17" ht="12.75" customHeight="1">
      <c r="A23" s="4" t="s">
        <v>2515</v>
      </c>
      <c r="B23" s="4" t="s">
        <v>2805</v>
      </c>
      <c r="C23" s="4" t="s">
        <v>2820</v>
      </c>
      <c r="D23" s="1" t="e">
        <f t="shared" si="1"/>
        <v>#REF!</v>
      </c>
      <c r="E23" s="1">
        <f t="shared" si="4"/>
        <v>2015</v>
      </c>
      <c r="F23" s="1" t="s">
        <v>558</v>
      </c>
      <c r="G23" s="1" t="s">
        <v>524</v>
      </c>
      <c r="H23" s="1" t="s">
        <v>525</v>
      </c>
      <c r="I23" s="1" t="s">
        <v>552</v>
      </c>
      <c r="J23" s="1" t="s">
        <v>1177</v>
      </c>
      <c r="K23" s="1" t="s">
        <v>526</v>
      </c>
      <c r="L23" s="6" t="str">
        <f t="shared" ca="1" si="0"/>
        <v>…</v>
      </c>
      <c r="M23" s="1" t="str">
        <f t="shared" ca="1" si="5"/>
        <v>…</v>
      </c>
      <c r="Q23" s="1" t="s">
        <v>559</v>
      </c>
    </row>
    <row r="24" spans="1:17" ht="12.75" customHeight="1">
      <c r="A24" s="4" t="s">
        <v>2515</v>
      </c>
      <c r="B24" s="4" t="s">
        <v>2806</v>
      </c>
      <c r="C24" s="4" t="s">
        <v>2821</v>
      </c>
      <c r="D24" s="1" t="e">
        <f t="shared" si="1"/>
        <v>#REF!</v>
      </c>
      <c r="E24" s="1">
        <f t="shared" si="4"/>
        <v>2015</v>
      </c>
      <c r="F24" s="1" t="s">
        <v>560</v>
      </c>
      <c r="G24" s="1" t="s">
        <v>524</v>
      </c>
      <c r="H24" s="1" t="s">
        <v>525</v>
      </c>
      <c r="I24" s="1" t="s">
        <v>1115</v>
      </c>
      <c r="J24" s="1" t="s">
        <v>533</v>
      </c>
      <c r="K24" s="1" t="s">
        <v>526</v>
      </c>
      <c r="L24" s="6" t="str">
        <f t="shared" ca="1" si="0"/>
        <v>…</v>
      </c>
      <c r="M24" s="1" t="str">
        <f t="shared" ca="1" si="5"/>
        <v>…</v>
      </c>
      <c r="Q24" s="1" t="s">
        <v>561</v>
      </c>
    </row>
    <row r="25" spans="1:17" ht="12.75" customHeight="1">
      <c r="A25" s="4" t="s">
        <v>2515</v>
      </c>
      <c r="B25" s="4" t="s">
        <v>2807</v>
      </c>
      <c r="C25" s="4" t="s">
        <v>2822</v>
      </c>
      <c r="D25" s="1" t="e">
        <f t="shared" si="1"/>
        <v>#REF!</v>
      </c>
      <c r="E25" s="1">
        <f t="shared" si="4"/>
        <v>2015</v>
      </c>
      <c r="F25" s="1" t="s">
        <v>562</v>
      </c>
      <c r="G25" s="1" t="s">
        <v>524</v>
      </c>
      <c r="H25" s="1" t="s">
        <v>525</v>
      </c>
      <c r="I25" s="1" t="s">
        <v>1115</v>
      </c>
      <c r="J25" s="1" t="s">
        <v>536</v>
      </c>
      <c r="K25" s="1" t="s">
        <v>526</v>
      </c>
      <c r="L25" s="6" t="str">
        <f t="shared" ca="1" si="0"/>
        <v>…</v>
      </c>
      <c r="M25" s="1" t="str">
        <f t="shared" ca="1" si="5"/>
        <v>…</v>
      </c>
      <c r="Q25" s="1" t="s">
        <v>563</v>
      </c>
    </row>
    <row r="26" spans="1:17" ht="12.75" customHeight="1">
      <c r="A26" s="4" t="s">
        <v>2515</v>
      </c>
      <c r="B26" s="4" t="s">
        <v>2808</v>
      </c>
      <c r="C26" s="4" t="s">
        <v>2823</v>
      </c>
      <c r="D26" s="1" t="e">
        <f t="shared" si="1"/>
        <v>#REF!</v>
      </c>
      <c r="E26" s="1">
        <f t="shared" si="4"/>
        <v>2015</v>
      </c>
      <c r="F26" s="1" t="s">
        <v>564</v>
      </c>
      <c r="G26" s="1" t="s">
        <v>524</v>
      </c>
      <c r="H26" s="1" t="s">
        <v>525</v>
      </c>
      <c r="I26" s="1" t="s">
        <v>1115</v>
      </c>
      <c r="J26" s="1" t="s">
        <v>1122</v>
      </c>
      <c r="K26" s="1" t="s">
        <v>526</v>
      </c>
      <c r="L26" s="6" t="str">
        <f t="shared" ca="1" si="0"/>
        <v>…</v>
      </c>
      <c r="M26" s="1" t="str">
        <f t="shared" ca="1" si="5"/>
        <v>…</v>
      </c>
      <c r="Q26" s="1" t="s">
        <v>565</v>
      </c>
    </row>
    <row r="27" spans="1:17" ht="12.75" customHeight="1">
      <c r="A27" s="4" t="s">
        <v>2515</v>
      </c>
      <c r="B27" s="4" t="s">
        <v>2809</v>
      </c>
      <c r="C27" s="4" t="s">
        <v>2824</v>
      </c>
      <c r="D27" s="1" t="e">
        <f t="shared" si="1"/>
        <v>#REF!</v>
      </c>
      <c r="E27" s="1">
        <f t="shared" si="4"/>
        <v>2015</v>
      </c>
      <c r="F27" s="1" t="s">
        <v>568</v>
      </c>
      <c r="G27" s="1" t="s">
        <v>524</v>
      </c>
      <c r="H27" s="1" t="s">
        <v>525</v>
      </c>
      <c r="I27" s="1" t="s">
        <v>1115</v>
      </c>
      <c r="J27" s="1" t="s">
        <v>1177</v>
      </c>
      <c r="K27" s="1" t="s">
        <v>526</v>
      </c>
      <c r="L27" s="6" t="str">
        <f t="shared" ca="1" si="0"/>
        <v>…</v>
      </c>
      <c r="M27" s="1" t="str">
        <f t="shared" ca="1" si="5"/>
        <v>…</v>
      </c>
      <c r="Q27" s="1" t="s">
        <v>569</v>
      </c>
    </row>
    <row r="28" spans="1:17" ht="12.75" customHeight="1">
      <c r="A28" s="4" t="s">
        <v>1205</v>
      </c>
      <c r="B28" s="4" t="s">
        <v>567</v>
      </c>
      <c r="C28" s="4" t="s">
        <v>717</v>
      </c>
      <c r="D28" s="1" t="e">
        <f t="shared" si="1"/>
        <v>#REF!</v>
      </c>
      <c r="E28" s="1">
        <f t="shared" si="4"/>
        <v>2015</v>
      </c>
      <c r="F28" s="1" t="s">
        <v>570</v>
      </c>
      <c r="G28" s="1" t="s">
        <v>571</v>
      </c>
      <c r="H28" s="1" t="s">
        <v>572</v>
      </c>
      <c r="I28" s="2" t="s">
        <v>1207</v>
      </c>
      <c r="K28" s="1" t="s">
        <v>526</v>
      </c>
      <c r="L28" s="6" t="str">
        <f t="shared" ca="1" si="0"/>
        <v>…</v>
      </c>
      <c r="M28" s="1" t="e">
        <f t="shared" ca="1" si="5"/>
        <v>#REF!</v>
      </c>
      <c r="Q28" s="1" t="s">
        <v>573</v>
      </c>
    </row>
    <row r="29" spans="1:17" ht="12.75" customHeight="1">
      <c r="A29" s="4" t="s">
        <v>1205</v>
      </c>
      <c r="B29" s="4" t="s">
        <v>721</v>
      </c>
      <c r="C29" s="4" t="s">
        <v>722</v>
      </c>
      <c r="D29" s="1" t="e">
        <f t="shared" si="1"/>
        <v>#REF!</v>
      </c>
      <c r="E29" s="1">
        <f t="shared" si="4"/>
        <v>2015</v>
      </c>
      <c r="F29" s="1" t="s">
        <v>574</v>
      </c>
      <c r="G29" s="1" t="s">
        <v>571</v>
      </c>
      <c r="H29" s="1" t="s">
        <v>1128</v>
      </c>
      <c r="I29" s="2"/>
      <c r="K29" s="1" t="s">
        <v>526</v>
      </c>
      <c r="L29" s="6" t="str">
        <f t="shared" ca="1" si="0"/>
        <v>…</v>
      </c>
      <c r="M29" s="1" t="e">
        <f t="shared" ca="1" si="5"/>
        <v>#REF!</v>
      </c>
      <c r="Q29" s="1" t="s">
        <v>575</v>
      </c>
    </row>
    <row r="30" spans="1:17" ht="12.75" customHeight="1">
      <c r="A30" s="4" t="s">
        <v>1205</v>
      </c>
      <c r="B30" s="4" t="s">
        <v>725</v>
      </c>
      <c r="C30" s="4" t="s">
        <v>726</v>
      </c>
      <c r="D30" s="1" t="e">
        <f t="shared" si="1"/>
        <v>#REF!</v>
      </c>
      <c r="E30" s="1">
        <f t="shared" si="4"/>
        <v>2015</v>
      </c>
      <c r="F30" s="1" t="s">
        <v>576</v>
      </c>
      <c r="G30" s="1" t="s">
        <v>571</v>
      </c>
      <c r="H30" s="1" t="s">
        <v>1127</v>
      </c>
      <c r="I30" s="2"/>
      <c r="K30" s="1" t="s">
        <v>526</v>
      </c>
      <c r="L30" s="6" t="str">
        <f t="shared" ca="1" si="0"/>
        <v>…</v>
      </c>
      <c r="M30" s="1" t="e">
        <f t="shared" ca="1" si="5"/>
        <v>#REF!</v>
      </c>
      <c r="Q30" s="1" t="s">
        <v>577</v>
      </c>
    </row>
    <row r="31" spans="1:17" ht="12.75" customHeight="1">
      <c r="A31" s="4" t="s">
        <v>1205</v>
      </c>
      <c r="B31" s="4" t="s">
        <v>588</v>
      </c>
      <c r="C31" s="4" t="s">
        <v>589</v>
      </c>
      <c r="D31" s="1" t="e">
        <f t="shared" si="1"/>
        <v>#REF!</v>
      </c>
      <c r="E31" s="1">
        <f t="shared" si="4"/>
        <v>2015</v>
      </c>
      <c r="F31" s="1" t="s">
        <v>578</v>
      </c>
      <c r="G31" s="1" t="s">
        <v>579</v>
      </c>
      <c r="H31" s="1" t="s">
        <v>572</v>
      </c>
      <c r="I31" s="2" t="s">
        <v>1207</v>
      </c>
      <c r="K31" s="1" t="s">
        <v>526</v>
      </c>
      <c r="L31" s="6" t="str">
        <f t="shared" ca="1" si="0"/>
        <v>…</v>
      </c>
      <c r="M31" s="1" t="e">
        <f t="shared" ca="1" si="5"/>
        <v>#REF!</v>
      </c>
      <c r="Q31" s="1" t="s">
        <v>580</v>
      </c>
    </row>
    <row r="32" spans="1:17" ht="12.75" customHeight="1">
      <c r="A32" s="4" t="s">
        <v>1205</v>
      </c>
      <c r="B32" s="4" t="s">
        <v>732</v>
      </c>
      <c r="C32" s="4" t="s">
        <v>733</v>
      </c>
      <c r="D32" s="1" t="e">
        <f t="shared" si="1"/>
        <v>#REF!</v>
      </c>
      <c r="E32" s="1">
        <f t="shared" si="4"/>
        <v>2015</v>
      </c>
      <c r="F32" s="1" t="s">
        <v>581</v>
      </c>
      <c r="G32" s="1" t="s">
        <v>579</v>
      </c>
      <c r="H32" s="1" t="s">
        <v>1128</v>
      </c>
      <c r="I32" s="2"/>
      <c r="K32" s="1" t="s">
        <v>526</v>
      </c>
      <c r="L32" s="6" t="str">
        <f t="shared" ca="1" si="0"/>
        <v>…</v>
      </c>
      <c r="M32" s="1" t="e">
        <f t="shared" ca="1" si="5"/>
        <v>#REF!</v>
      </c>
      <c r="Q32" s="1" t="s">
        <v>582</v>
      </c>
    </row>
    <row r="33" spans="1:17" ht="12.75" customHeight="1">
      <c r="A33" s="4" t="s">
        <v>1205</v>
      </c>
      <c r="B33" s="4" t="s">
        <v>736</v>
      </c>
      <c r="C33" s="4" t="s">
        <v>737</v>
      </c>
      <c r="D33" s="1" t="e">
        <f t="shared" si="1"/>
        <v>#REF!</v>
      </c>
      <c r="E33" s="1">
        <f t="shared" si="4"/>
        <v>2015</v>
      </c>
      <c r="F33" s="1" t="s">
        <v>583</v>
      </c>
      <c r="G33" s="1" t="s">
        <v>579</v>
      </c>
      <c r="H33" s="1" t="s">
        <v>1127</v>
      </c>
      <c r="I33" s="2"/>
      <c r="K33" s="1" t="s">
        <v>526</v>
      </c>
      <c r="L33" s="6" t="str">
        <f t="shared" ca="1" si="0"/>
        <v>…</v>
      </c>
      <c r="M33" s="1" t="e">
        <f t="shared" ca="1" si="5"/>
        <v>#REF!</v>
      </c>
      <c r="Q33" s="1" t="s">
        <v>584</v>
      </c>
    </row>
    <row r="34" spans="1:17" ht="12.75" customHeight="1">
      <c r="A34" s="4" t="s">
        <v>1205</v>
      </c>
      <c r="B34" s="4" t="s">
        <v>593</v>
      </c>
      <c r="C34" s="4" t="s">
        <v>594</v>
      </c>
      <c r="D34" s="1" t="e">
        <f t="shared" si="1"/>
        <v>#REF!</v>
      </c>
      <c r="E34" s="1">
        <f t="shared" si="4"/>
        <v>2015</v>
      </c>
      <c r="F34" s="1" t="s">
        <v>585</v>
      </c>
      <c r="G34" s="1" t="s">
        <v>579</v>
      </c>
      <c r="H34" s="1" t="s">
        <v>572</v>
      </c>
      <c r="I34" s="1" t="s">
        <v>586</v>
      </c>
      <c r="K34" s="1" t="s">
        <v>526</v>
      </c>
      <c r="L34" s="6" t="str">
        <f t="shared" ca="1" si="0"/>
        <v>…</v>
      </c>
      <c r="M34" s="1" t="e">
        <f t="shared" ca="1" si="5"/>
        <v>#REF!</v>
      </c>
      <c r="Q34" s="1" t="s">
        <v>587</v>
      </c>
    </row>
    <row r="35" spans="1:17" ht="12.75" customHeight="1">
      <c r="A35" s="4" t="s">
        <v>1205</v>
      </c>
      <c r="B35" s="4" t="s">
        <v>2135</v>
      </c>
      <c r="C35" s="4" t="s">
        <v>781</v>
      </c>
      <c r="D35" s="1" t="e">
        <f t="shared" si="1"/>
        <v>#REF!</v>
      </c>
      <c r="E35" s="1">
        <f t="shared" si="4"/>
        <v>2015</v>
      </c>
      <c r="F35" s="1" t="s">
        <v>590</v>
      </c>
      <c r="G35" s="1" t="s">
        <v>571</v>
      </c>
      <c r="H35" s="1" t="s">
        <v>572</v>
      </c>
      <c r="I35" s="1" t="s">
        <v>591</v>
      </c>
      <c r="K35" s="1" t="s">
        <v>526</v>
      </c>
      <c r="L35" s="6" t="str">
        <f t="shared" ca="1" si="0"/>
        <v>…</v>
      </c>
      <c r="M35" s="1" t="e">
        <f t="shared" ca="1" si="5"/>
        <v>#REF!</v>
      </c>
      <c r="Q35" s="1" t="s">
        <v>592</v>
      </c>
    </row>
    <row r="36" spans="1:17" ht="12.75" customHeight="1">
      <c r="A36" s="4" t="s">
        <v>1205</v>
      </c>
      <c r="B36" s="4" t="s">
        <v>602</v>
      </c>
      <c r="C36" s="4" t="s">
        <v>603</v>
      </c>
      <c r="D36" s="1" t="e">
        <f t="shared" si="1"/>
        <v>#REF!</v>
      </c>
      <c r="E36" s="1">
        <f>$H$3</f>
        <v>2015</v>
      </c>
      <c r="F36" s="1" t="s">
        <v>595</v>
      </c>
      <c r="G36" s="1" t="s">
        <v>579</v>
      </c>
      <c r="H36" s="1" t="s">
        <v>572</v>
      </c>
      <c r="I36" s="1" t="s">
        <v>591</v>
      </c>
      <c r="K36" s="1" t="s">
        <v>526</v>
      </c>
      <c r="L36" s="6" t="str">
        <f t="shared" ca="1" si="0"/>
        <v>…</v>
      </c>
      <c r="M36" s="1" t="e">
        <f t="shared" ca="1" si="5"/>
        <v>#REF!</v>
      </c>
      <c r="Q36" s="1" t="s">
        <v>596</v>
      </c>
    </row>
    <row r="37" spans="1:17" ht="12.75" customHeight="1">
      <c r="A37" s="4" t="s">
        <v>1205</v>
      </c>
      <c r="B37" s="4" t="s">
        <v>615</v>
      </c>
      <c r="C37" s="4" t="s">
        <v>616</v>
      </c>
      <c r="D37" s="1" t="e">
        <f t="shared" si="1"/>
        <v>#REF!</v>
      </c>
      <c r="E37" s="1">
        <f t="shared" si="4"/>
        <v>2015</v>
      </c>
      <c r="F37" s="1" t="s">
        <v>599</v>
      </c>
      <c r="G37" s="1" t="s">
        <v>579</v>
      </c>
      <c r="H37" s="1" t="s">
        <v>572</v>
      </c>
      <c r="I37" s="1" t="s">
        <v>600</v>
      </c>
      <c r="K37" s="1" t="s">
        <v>526</v>
      </c>
      <c r="L37" s="6" t="str">
        <f t="shared" ca="1" si="0"/>
        <v>…</v>
      </c>
      <c r="M37" s="1" t="e">
        <f t="shared" ca="1" si="5"/>
        <v>#REF!</v>
      </c>
      <c r="Q37" s="1" t="s">
        <v>601</v>
      </c>
    </row>
    <row r="38" spans="1:17" ht="12.75" customHeight="1">
      <c r="A38" s="4" t="s">
        <v>1205</v>
      </c>
      <c r="B38" s="4" t="s">
        <v>640</v>
      </c>
      <c r="C38" s="4" t="s">
        <v>641</v>
      </c>
      <c r="D38" s="1" t="e">
        <f t="shared" si="1"/>
        <v>#REF!</v>
      </c>
      <c r="E38" s="1">
        <f t="shared" si="4"/>
        <v>2015</v>
      </c>
      <c r="F38" s="1" t="s">
        <v>604</v>
      </c>
      <c r="G38" s="1" t="s">
        <v>605</v>
      </c>
      <c r="H38" s="1" t="s">
        <v>572</v>
      </c>
      <c r="I38" s="1" t="s">
        <v>606</v>
      </c>
      <c r="K38" s="1" t="s">
        <v>526</v>
      </c>
      <c r="L38" s="6" t="str">
        <f t="shared" ca="1" si="0"/>
        <v>…</v>
      </c>
      <c r="M38" s="1" t="e">
        <f t="shared" ca="1" si="5"/>
        <v>#REF!</v>
      </c>
      <c r="Q38" s="1" t="s">
        <v>607</v>
      </c>
    </row>
    <row r="39" spans="1:17" ht="12.75" customHeight="1">
      <c r="A39" s="4" t="s">
        <v>1205</v>
      </c>
      <c r="B39" s="4" t="s">
        <v>787</v>
      </c>
      <c r="C39" s="4" t="s">
        <v>850</v>
      </c>
      <c r="D39" s="1" t="e">
        <f t="shared" si="1"/>
        <v>#REF!</v>
      </c>
      <c r="E39" s="1">
        <f t="shared" si="4"/>
        <v>2015</v>
      </c>
      <c r="F39" s="1" t="s">
        <v>610</v>
      </c>
      <c r="G39" s="1" t="s">
        <v>605</v>
      </c>
      <c r="H39" s="1" t="s">
        <v>1128</v>
      </c>
      <c r="K39" s="1" t="s">
        <v>526</v>
      </c>
      <c r="L39" s="6" t="str">
        <f t="shared" ca="1" si="0"/>
        <v>…</v>
      </c>
      <c r="M39" s="1" t="e">
        <f t="shared" ca="1" si="5"/>
        <v>#REF!</v>
      </c>
      <c r="Q39" s="1" t="s">
        <v>611</v>
      </c>
    </row>
    <row r="40" spans="1:17" ht="12.75" customHeight="1">
      <c r="A40" s="4" t="s">
        <v>1205</v>
      </c>
      <c r="B40" s="4" t="s">
        <v>891</v>
      </c>
      <c r="C40" s="4" t="s">
        <v>892</v>
      </c>
      <c r="D40" s="1" t="e">
        <f t="shared" si="1"/>
        <v>#REF!</v>
      </c>
      <c r="E40" s="1">
        <f t="shared" si="4"/>
        <v>2015</v>
      </c>
      <c r="F40" s="1" t="s">
        <v>613</v>
      </c>
      <c r="G40" s="1" t="s">
        <v>605</v>
      </c>
      <c r="H40" s="1" t="s">
        <v>1127</v>
      </c>
      <c r="K40" s="1" t="s">
        <v>526</v>
      </c>
      <c r="L40" s="6" t="str">
        <f t="shared" ca="1" si="0"/>
        <v>…</v>
      </c>
      <c r="M40" s="1" t="e">
        <f t="shared" ca="1" si="5"/>
        <v>#REF!</v>
      </c>
      <c r="Q40" s="1" t="s">
        <v>614</v>
      </c>
    </row>
    <row r="41" spans="1:17" ht="12.75" customHeight="1">
      <c r="A41" s="4" t="s">
        <v>1205</v>
      </c>
      <c r="B41" s="4" t="s">
        <v>645</v>
      </c>
      <c r="C41" s="4" t="s">
        <v>646</v>
      </c>
      <c r="D41" s="1" t="e">
        <f t="shared" si="1"/>
        <v>#REF!</v>
      </c>
      <c r="E41" s="1">
        <f t="shared" si="4"/>
        <v>2015</v>
      </c>
      <c r="F41" s="1" t="s">
        <v>617</v>
      </c>
      <c r="G41" s="1" t="s">
        <v>618</v>
      </c>
      <c r="H41" s="1" t="s">
        <v>572</v>
      </c>
      <c r="I41" s="1" t="s">
        <v>606</v>
      </c>
      <c r="K41" s="1" t="s">
        <v>526</v>
      </c>
      <c r="L41" s="6" t="str">
        <f t="shared" ca="1" si="0"/>
        <v>…</v>
      </c>
      <c r="M41" s="1" t="e">
        <f t="shared" ca="1" si="5"/>
        <v>#REF!</v>
      </c>
      <c r="Q41" s="1" t="s">
        <v>619</v>
      </c>
    </row>
    <row r="42" spans="1:17" ht="12.75" customHeight="1">
      <c r="A42" s="4" t="s">
        <v>1205</v>
      </c>
      <c r="B42" s="4" t="s">
        <v>651</v>
      </c>
      <c r="C42" s="4" t="s">
        <v>652</v>
      </c>
      <c r="D42" s="1" t="e">
        <f t="shared" si="1"/>
        <v>#REF!</v>
      </c>
      <c r="E42" s="1">
        <f t="shared" si="4"/>
        <v>2015</v>
      </c>
      <c r="F42" s="1" t="s">
        <v>622</v>
      </c>
      <c r="G42" s="1" t="s">
        <v>618</v>
      </c>
      <c r="H42" s="1" t="s">
        <v>1128</v>
      </c>
      <c r="K42" s="1" t="s">
        <v>526</v>
      </c>
      <c r="L42" s="6" t="str">
        <f t="shared" ca="1" si="0"/>
        <v>…</v>
      </c>
      <c r="M42" s="1" t="e">
        <f t="shared" ca="1" si="5"/>
        <v>#REF!</v>
      </c>
      <c r="Q42" s="1" t="s">
        <v>623</v>
      </c>
    </row>
    <row r="43" spans="1:17" ht="12.75" customHeight="1">
      <c r="A43" s="4" t="s">
        <v>1205</v>
      </c>
      <c r="B43" s="4" t="s">
        <v>655</v>
      </c>
      <c r="C43" s="4" t="s">
        <v>656</v>
      </c>
      <c r="D43" s="1" t="e">
        <f t="shared" si="1"/>
        <v>#REF!</v>
      </c>
      <c r="E43" s="1">
        <f t="shared" si="4"/>
        <v>2015</v>
      </c>
      <c r="F43" s="1" t="s">
        <v>626</v>
      </c>
      <c r="G43" s="1" t="s">
        <v>618</v>
      </c>
      <c r="H43" s="1" t="s">
        <v>1127</v>
      </c>
      <c r="K43" s="1" t="s">
        <v>526</v>
      </c>
      <c r="L43" s="6" t="str">
        <f t="shared" ca="1" si="0"/>
        <v>…</v>
      </c>
      <c r="M43" s="1" t="e">
        <f t="shared" ca="1" si="5"/>
        <v>#REF!</v>
      </c>
      <c r="Q43" s="1" t="s">
        <v>627</v>
      </c>
    </row>
    <row r="44" spans="1:17" ht="12.75" customHeight="1">
      <c r="A44" s="4" t="s">
        <v>1205</v>
      </c>
      <c r="B44" s="4" t="s">
        <v>1703</v>
      </c>
      <c r="C44" s="4" t="s">
        <v>792</v>
      </c>
      <c r="D44" s="1" t="e">
        <f t="shared" si="1"/>
        <v>#REF!</v>
      </c>
      <c r="E44" s="1">
        <f t="shared" si="4"/>
        <v>2015</v>
      </c>
      <c r="F44" s="1" t="s">
        <v>629</v>
      </c>
      <c r="G44" s="1" t="s">
        <v>630</v>
      </c>
      <c r="H44" s="1" t="s">
        <v>572</v>
      </c>
      <c r="I44" s="1" t="s">
        <v>606</v>
      </c>
      <c r="K44" s="1" t="s">
        <v>526</v>
      </c>
      <c r="L44" s="6" t="str">
        <f t="shared" ca="1" si="0"/>
        <v>…</v>
      </c>
      <c r="M44" s="1" t="e">
        <f t="shared" ca="1" si="5"/>
        <v>#REF!</v>
      </c>
      <c r="Q44" s="1" t="s">
        <v>631</v>
      </c>
    </row>
    <row r="45" spans="1:17" ht="12.75" customHeight="1">
      <c r="A45" s="4" t="s">
        <v>1205</v>
      </c>
      <c r="B45" s="4" t="s">
        <v>793</v>
      </c>
      <c r="C45" s="4" t="s">
        <v>1706</v>
      </c>
      <c r="D45" s="1" t="e">
        <f t="shared" si="1"/>
        <v>#REF!</v>
      </c>
      <c r="E45" s="1">
        <f t="shared" si="4"/>
        <v>2015</v>
      </c>
      <c r="F45" s="1" t="s">
        <v>634</v>
      </c>
      <c r="G45" s="1" t="s">
        <v>630</v>
      </c>
      <c r="H45" s="1" t="s">
        <v>1128</v>
      </c>
      <c r="K45" s="1" t="s">
        <v>526</v>
      </c>
      <c r="L45" s="6" t="str">
        <f t="shared" ca="1" si="0"/>
        <v>…</v>
      </c>
      <c r="M45" s="1" t="e">
        <f t="shared" ca="1" si="5"/>
        <v>#REF!</v>
      </c>
      <c r="Q45" s="1" t="s">
        <v>635</v>
      </c>
    </row>
    <row r="46" spans="1:17" ht="12.75" customHeight="1">
      <c r="A46" s="4" t="s">
        <v>1205</v>
      </c>
      <c r="B46" s="4" t="s">
        <v>1717</v>
      </c>
      <c r="C46" s="4" t="s">
        <v>1723</v>
      </c>
      <c r="D46" s="1" t="e">
        <f t="shared" si="1"/>
        <v>#REF!</v>
      </c>
      <c r="E46" s="1">
        <f t="shared" si="4"/>
        <v>2015</v>
      </c>
      <c r="F46" s="1" t="s">
        <v>638</v>
      </c>
      <c r="G46" s="1" t="s">
        <v>630</v>
      </c>
      <c r="H46" s="1" t="s">
        <v>1127</v>
      </c>
      <c r="K46" s="1" t="s">
        <v>526</v>
      </c>
      <c r="L46" s="6" t="str">
        <f t="shared" ca="1" si="0"/>
        <v>…</v>
      </c>
      <c r="M46" s="1" t="e">
        <f t="shared" ca="1" si="5"/>
        <v>#REF!</v>
      </c>
      <c r="Q46" s="1" t="s">
        <v>639</v>
      </c>
    </row>
    <row r="47" spans="1:17" ht="12.75" customHeight="1">
      <c r="A47" s="4" t="s">
        <v>1205</v>
      </c>
      <c r="B47" s="4" t="s">
        <v>659</v>
      </c>
      <c r="C47" s="4" t="s">
        <v>660</v>
      </c>
      <c r="D47" s="1" t="e">
        <f t="shared" si="1"/>
        <v>#REF!</v>
      </c>
      <c r="E47" s="1">
        <f t="shared" si="4"/>
        <v>2015</v>
      </c>
      <c r="F47" s="1" t="s">
        <v>642</v>
      </c>
      <c r="G47" s="1" t="s">
        <v>643</v>
      </c>
      <c r="H47" s="1" t="s">
        <v>572</v>
      </c>
      <c r="I47" s="1" t="s">
        <v>606</v>
      </c>
      <c r="K47" s="2" t="s">
        <v>649</v>
      </c>
      <c r="L47" s="6" t="str">
        <f t="shared" ca="1" si="0"/>
        <v>…</v>
      </c>
      <c r="M47" s="1" t="e">
        <f t="shared" ca="1" si="5"/>
        <v>#REF!</v>
      </c>
      <c r="Q47" s="1" t="s">
        <v>644</v>
      </c>
    </row>
    <row r="48" spans="1:17" ht="12.75" customHeight="1">
      <c r="A48" s="4" t="s">
        <v>1205</v>
      </c>
      <c r="B48" s="4" t="s">
        <v>669</v>
      </c>
      <c r="C48" s="4" t="s">
        <v>670</v>
      </c>
      <c r="D48" s="1" t="e">
        <f t="shared" si="1"/>
        <v>#REF!</v>
      </c>
      <c r="E48" s="1">
        <f t="shared" si="4"/>
        <v>2015</v>
      </c>
      <c r="F48" s="1" t="s">
        <v>647</v>
      </c>
      <c r="G48" s="1" t="s">
        <v>648</v>
      </c>
      <c r="H48" s="1" t="s">
        <v>572</v>
      </c>
      <c r="I48" s="1" t="s">
        <v>606</v>
      </c>
      <c r="K48" s="1" t="s">
        <v>649</v>
      </c>
      <c r="L48" s="6" t="str">
        <f t="shared" ca="1" si="0"/>
        <v>…</v>
      </c>
      <c r="M48" s="1" t="e">
        <f t="shared" ca="1" si="5"/>
        <v>#REF!</v>
      </c>
      <c r="Q48" s="1" t="s">
        <v>650</v>
      </c>
    </row>
    <row r="49" spans="1:17" ht="12.75" customHeight="1">
      <c r="A49" s="4" t="s">
        <v>1205</v>
      </c>
      <c r="B49" s="4" t="s">
        <v>674</v>
      </c>
      <c r="C49" s="4" t="s">
        <v>675</v>
      </c>
      <c r="D49" s="1" t="e">
        <f t="shared" si="1"/>
        <v>#REF!</v>
      </c>
      <c r="E49" s="1">
        <f t="shared" si="4"/>
        <v>2015</v>
      </c>
      <c r="F49" s="1" t="s">
        <v>653</v>
      </c>
      <c r="G49" s="1" t="s">
        <v>648</v>
      </c>
      <c r="H49" s="1" t="s">
        <v>1128</v>
      </c>
      <c r="K49" s="1" t="s">
        <v>649</v>
      </c>
      <c r="L49" s="6" t="str">
        <f t="shared" ca="1" si="0"/>
        <v>…</v>
      </c>
      <c r="M49" s="1" t="e">
        <f t="shared" ca="1" si="5"/>
        <v>#REF!</v>
      </c>
      <c r="Q49" s="1" t="s">
        <v>654</v>
      </c>
    </row>
    <row r="50" spans="1:17" ht="12.75" customHeight="1">
      <c r="A50" s="4" t="s">
        <v>1205</v>
      </c>
      <c r="B50" s="4" t="s">
        <v>678</v>
      </c>
      <c r="C50" s="4" t="s">
        <v>679</v>
      </c>
      <c r="D50" s="1" t="e">
        <f t="shared" si="1"/>
        <v>#REF!</v>
      </c>
      <c r="E50" s="1">
        <f t="shared" si="4"/>
        <v>2015</v>
      </c>
      <c r="F50" s="1" t="s">
        <v>657</v>
      </c>
      <c r="G50" s="1" t="s">
        <v>648</v>
      </c>
      <c r="H50" s="1" t="s">
        <v>1127</v>
      </c>
      <c r="K50" s="1" t="s">
        <v>649</v>
      </c>
      <c r="L50" s="6" t="str">
        <f t="shared" ca="1" si="0"/>
        <v>…</v>
      </c>
      <c r="M50" s="1" t="e">
        <f t="shared" ca="1" si="5"/>
        <v>#REF!</v>
      </c>
      <c r="Q50" s="1" t="s">
        <v>658</v>
      </c>
    </row>
    <row r="51" spans="1:17" ht="12.75" customHeight="1">
      <c r="A51" s="4" t="s">
        <v>1205</v>
      </c>
      <c r="B51" s="4" t="s">
        <v>682</v>
      </c>
      <c r="C51" s="4" t="s">
        <v>683</v>
      </c>
      <c r="D51" s="1" t="e">
        <f t="shared" si="1"/>
        <v>#REF!</v>
      </c>
      <c r="E51" s="1">
        <f t="shared" si="4"/>
        <v>2015</v>
      </c>
      <c r="F51" s="1" t="s">
        <v>661</v>
      </c>
      <c r="G51" s="1" t="s">
        <v>662</v>
      </c>
      <c r="H51" s="1" t="s">
        <v>572</v>
      </c>
      <c r="K51" s="1" t="s">
        <v>649</v>
      </c>
      <c r="L51" s="6" t="str">
        <f t="shared" ca="1" si="0"/>
        <v>…</v>
      </c>
      <c r="M51" s="1" t="e">
        <f t="shared" ca="1" si="5"/>
        <v>#REF!</v>
      </c>
      <c r="Q51" s="1" t="s">
        <v>663</v>
      </c>
    </row>
    <row r="52" spans="1:17" ht="12.75" customHeight="1">
      <c r="A52" s="4" t="s">
        <v>1205</v>
      </c>
      <c r="B52" s="4" t="s">
        <v>688</v>
      </c>
      <c r="C52" s="4" t="s">
        <v>689</v>
      </c>
      <c r="D52" s="1" t="e">
        <f t="shared" si="1"/>
        <v>#REF!</v>
      </c>
      <c r="E52" s="1">
        <f t="shared" si="4"/>
        <v>2015</v>
      </c>
      <c r="F52" s="1" t="s">
        <v>664</v>
      </c>
      <c r="G52" s="1" t="s">
        <v>662</v>
      </c>
      <c r="H52" s="1" t="s">
        <v>1128</v>
      </c>
      <c r="K52" s="1" t="s">
        <v>649</v>
      </c>
      <c r="L52" s="6" t="str">
        <f t="shared" ca="1" si="0"/>
        <v>…</v>
      </c>
      <c r="M52" s="1" t="e">
        <f t="shared" ca="1" si="5"/>
        <v>#REF!</v>
      </c>
      <c r="Q52" s="1" t="s">
        <v>665</v>
      </c>
    </row>
    <row r="53" spans="1:17" ht="12.75" customHeight="1">
      <c r="A53" s="4" t="s">
        <v>1205</v>
      </c>
      <c r="B53" s="4" t="s">
        <v>692</v>
      </c>
      <c r="C53" s="4" t="s">
        <v>693</v>
      </c>
      <c r="D53" s="1" t="e">
        <f t="shared" si="1"/>
        <v>#REF!</v>
      </c>
      <c r="E53" s="1">
        <f t="shared" si="4"/>
        <v>2015</v>
      </c>
      <c r="F53" s="1" t="s">
        <v>667</v>
      </c>
      <c r="G53" s="1" t="s">
        <v>662</v>
      </c>
      <c r="H53" s="1" t="s">
        <v>1127</v>
      </c>
      <c r="K53" s="1" t="s">
        <v>649</v>
      </c>
      <c r="L53" s="6" t="str">
        <f t="shared" ca="1" si="0"/>
        <v>…</v>
      </c>
      <c r="M53" s="1" t="e">
        <f t="shared" ca="1" si="5"/>
        <v>#REF!</v>
      </c>
      <c r="Q53" s="1" t="s">
        <v>668</v>
      </c>
    </row>
    <row r="54" spans="1:17" ht="12.75" customHeight="1">
      <c r="A54" s="4" t="s">
        <v>1205</v>
      </c>
      <c r="B54" s="4" t="s">
        <v>1432</v>
      </c>
      <c r="C54" s="4" t="s">
        <v>796</v>
      </c>
      <c r="D54" s="1" t="e">
        <f t="shared" si="1"/>
        <v>#REF!</v>
      </c>
      <c r="E54" s="1">
        <f t="shared" si="4"/>
        <v>2015</v>
      </c>
      <c r="F54" s="1" t="s">
        <v>671</v>
      </c>
      <c r="G54" s="1" t="s">
        <v>672</v>
      </c>
      <c r="H54" s="1" t="s">
        <v>572</v>
      </c>
      <c r="K54" s="1" t="s">
        <v>649</v>
      </c>
      <c r="L54" s="6" t="str">
        <f t="shared" ca="1" si="0"/>
        <v>…</v>
      </c>
      <c r="M54" s="1" t="e">
        <f t="shared" ca="1" si="5"/>
        <v>#REF!</v>
      </c>
      <c r="Q54" s="1" t="s">
        <v>673</v>
      </c>
    </row>
    <row r="55" spans="1:17" ht="12.75" customHeight="1">
      <c r="A55" s="4" t="s">
        <v>1205</v>
      </c>
      <c r="B55" s="4" t="s">
        <v>2825</v>
      </c>
      <c r="C55" s="4" t="s">
        <v>861</v>
      </c>
      <c r="D55" s="1" t="e">
        <f t="shared" si="1"/>
        <v>#REF!</v>
      </c>
      <c r="E55" s="1">
        <f t="shared" si="4"/>
        <v>2015</v>
      </c>
      <c r="F55" s="1" t="s">
        <v>676</v>
      </c>
      <c r="G55" s="1" t="s">
        <v>672</v>
      </c>
      <c r="H55" s="1" t="s">
        <v>1128</v>
      </c>
      <c r="K55" s="1" t="s">
        <v>649</v>
      </c>
      <c r="L55" s="6" t="str">
        <f t="shared" ca="1" si="0"/>
        <v>…</v>
      </c>
      <c r="M55" s="1" t="e">
        <f t="shared" ca="1" si="5"/>
        <v>#REF!</v>
      </c>
      <c r="Q55" s="1" t="s">
        <v>677</v>
      </c>
    </row>
    <row r="56" spans="1:17" ht="12.75" customHeight="1">
      <c r="A56" s="4" t="s">
        <v>1205</v>
      </c>
      <c r="B56" s="4" t="s">
        <v>902</v>
      </c>
      <c r="C56" s="4" t="s">
        <v>903</v>
      </c>
      <c r="D56" s="1" t="e">
        <f t="shared" si="1"/>
        <v>#REF!</v>
      </c>
      <c r="E56" s="1">
        <f t="shared" si="4"/>
        <v>2015</v>
      </c>
      <c r="F56" s="1" t="s">
        <v>680</v>
      </c>
      <c r="G56" s="1" t="s">
        <v>672</v>
      </c>
      <c r="H56" s="1" t="s">
        <v>1127</v>
      </c>
      <c r="K56" s="1" t="s">
        <v>649</v>
      </c>
      <c r="L56" s="6" t="str">
        <f t="shared" ca="1" si="0"/>
        <v>…</v>
      </c>
      <c r="M56" s="1" t="e">
        <f t="shared" ca="1" si="5"/>
        <v>#REF!</v>
      </c>
      <c r="Q56" s="1" t="s">
        <v>681</v>
      </c>
    </row>
    <row r="57" spans="1:17" ht="12.75" customHeight="1">
      <c r="A57" s="4" t="s">
        <v>1205</v>
      </c>
      <c r="B57" s="4" t="s">
        <v>1435</v>
      </c>
      <c r="C57" s="4" t="s">
        <v>799</v>
      </c>
      <c r="D57" s="1" t="e">
        <f t="shared" si="1"/>
        <v>#REF!</v>
      </c>
      <c r="E57" s="1">
        <f t="shared" si="4"/>
        <v>2015</v>
      </c>
      <c r="F57" s="2" t="s">
        <v>2826</v>
      </c>
      <c r="G57" s="2" t="s">
        <v>777</v>
      </c>
      <c r="H57" s="1" t="s">
        <v>572</v>
      </c>
      <c r="K57" s="1" t="s">
        <v>649</v>
      </c>
      <c r="L57" s="6" t="str">
        <f t="shared" ca="1" si="0"/>
        <v>…</v>
      </c>
      <c r="M57" s="1" t="e">
        <f t="shared" ca="1" si="5"/>
        <v>#REF!</v>
      </c>
      <c r="Q57" s="1" t="s">
        <v>2829</v>
      </c>
    </row>
    <row r="58" spans="1:17" ht="12.75" customHeight="1">
      <c r="A58" s="4" t="s">
        <v>1205</v>
      </c>
      <c r="B58" s="4" t="s">
        <v>800</v>
      </c>
      <c r="C58" s="4" t="s">
        <v>1708</v>
      </c>
      <c r="D58" s="1" t="e">
        <f t="shared" si="1"/>
        <v>#REF!</v>
      </c>
      <c r="E58" s="1">
        <f t="shared" si="4"/>
        <v>2015</v>
      </c>
      <c r="F58" s="2" t="s">
        <v>2827</v>
      </c>
      <c r="G58" s="2" t="s">
        <v>777</v>
      </c>
      <c r="H58" s="1" t="s">
        <v>1128</v>
      </c>
      <c r="K58" s="1" t="s">
        <v>649</v>
      </c>
      <c r="L58" s="6" t="str">
        <f t="shared" ca="1" si="0"/>
        <v>…</v>
      </c>
      <c r="M58" s="1" t="e">
        <f t="shared" ca="1" si="5"/>
        <v>#REF!</v>
      </c>
      <c r="Q58" s="1" t="s">
        <v>2830</v>
      </c>
    </row>
    <row r="59" spans="1:17" ht="12.75" customHeight="1">
      <c r="A59" s="4" t="s">
        <v>1205</v>
      </c>
      <c r="B59" s="4" t="s">
        <v>1719</v>
      </c>
      <c r="C59" s="4" t="s">
        <v>1725</v>
      </c>
      <c r="D59" s="1" t="e">
        <f t="shared" si="1"/>
        <v>#REF!</v>
      </c>
      <c r="E59" s="1">
        <f t="shared" si="4"/>
        <v>2015</v>
      </c>
      <c r="F59" s="2" t="s">
        <v>2828</v>
      </c>
      <c r="G59" s="2" t="s">
        <v>777</v>
      </c>
      <c r="H59" s="1" t="s">
        <v>1127</v>
      </c>
      <c r="K59" s="1" t="s">
        <v>649</v>
      </c>
      <c r="L59" s="6" t="str">
        <f t="shared" ca="1" si="0"/>
        <v>…</v>
      </c>
      <c r="M59" s="1" t="e">
        <f t="shared" ca="1" si="5"/>
        <v>#REF!</v>
      </c>
      <c r="Q59" s="1" t="s">
        <v>2831</v>
      </c>
    </row>
    <row r="60" spans="1:17" ht="12.75" customHeight="1">
      <c r="A60" s="4" t="s">
        <v>1205</v>
      </c>
      <c r="B60" s="4" t="s">
        <v>1438</v>
      </c>
      <c r="C60" s="4" t="s">
        <v>1982</v>
      </c>
      <c r="D60" s="1" t="e">
        <f t="shared" si="1"/>
        <v>#REF!</v>
      </c>
      <c r="E60" s="1">
        <f t="shared" si="4"/>
        <v>2015</v>
      </c>
      <c r="F60" s="1" t="s">
        <v>684</v>
      </c>
      <c r="G60" s="1" t="s">
        <v>685</v>
      </c>
      <c r="H60" s="1" t="s">
        <v>572</v>
      </c>
      <c r="I60" s="1" t="s">
        <v>686</v>
      </c>
      <c r="K60" s="1" t="s">
        <v>526</v>
      </c>
      <c r="L60" s="6" t="str">
        <f t="shared" ca="1" si="0"/>
        <v>…</v>
      </c>
      <c r="M60" s="1" t="e">
        <f t="shared" ca="1" si="5"/>
        <v>#REF!</v>
      </c>
      <c r="Q60" s="1" t="s">
        <v>687</v>
      </c>
    </row>
    <row r="61" spans="1:17" ht="12.75" customHeight="1">
      <c r="A61" s="4" t="s">
        <v>1205</v>
      </c>
      <c r="B61" s="4" t="s">
        <v>864</v>
      </c>
      <c r="C61" s="4" t="s">
        <v>865</v>
      </c>
      <c r="D61" s="1" t="e">
        <f t="shared" si="1"/>
        <v>#REF!</v>
      </c>
      <c r="E61" s="1">
        <f t="shared" si="4"/>
        <v>2015</v>
      </c>
      <c r="F61" s="1" t="s">
        <v>690</v>
      </c>
      <c r="G61" s="1" t="s">
        <v>685</v>
      </c>
      <c r="H61" s="1" t="s">
        <v>1128</v>
      </c>
      <c r="I61" s="1" t="s">
        <v>686</v>
      </c>
      <c r="K61" s="1" t="s">
        <v>526</v>
      </c>
      <c r="L61" s="6" t="str">
        <f t="shared" ca="1" si="0"/>
        <v>…</v>
      </c>
      <c r="M61" s="1" t="e">
        <f t="shared" ca="1" si="5"/>
        <v>#REF!</v>
      </c>
      <c r="Q61" s="1" t="s">
        <v>691</v>
      </c>
    </row>
    <row r="62" spans="1:17" ht="12.75" customHeight="1">
      <c r="A62" s="4" t="s">
        <v>1205</v>
      </c>
      <c r="B62" s="4" t="s">
        <v>906</v>
      </c>
      <c r="C62" s="4" t="s">
        <v>907</v>
      </c>
      <c r="D62" s="1" t="e">
        <f t="shared" si="1"/>
        <v>#REF!</v>
      </c>
      <c r="E62" s="1">
        <f t="shared" si="4"/>
        <v>2015</v>
      </c>
      <c r="F62" s="1" t="s">
        <v>694</v>
      </c>
      <c r="G62" s="1" t="s">
        <v>685</v>
      </c>
      <c r="H62" s="1" t="s">
        <v>1127</v>
      </c>
      <c r="I62" s="1" t="s">
        <v>686</v>
      </c>
      <c r="K62" s="1" t="s">
        <v>526</v>
      </c>
      <c r="L62" s="6" t="str">
        <f t="shared" ca="1" si="0"/>
        <v>…</v>
      </c>
      <c r="M62" s="1" t="e">
        <f t="shared" ca="1" si="5"/>
        <v>#REF!</v>
      </c>
      <c r="Q62" s="1" t="s">
        <v>695</v>
      </c>
    </row>
    <row r="63" spans="1:17" ht="12.75" customHeight="1">
      <c r="A63" s="4" t="s">
        <v>696</v>
      </c>
      <c r="B63" s="4" t="s">
        <v>566</v>
      </c>
      <c r="C63" s="4" t="s">
        <v>567</v>
      </c>
      <c r="D63" s="1" t="e">
        <f t="shared" si="1"/>
        <v>#REF!</v>
      </c>
      <c r="E63" s="1">
        <f t="shared" si="4"/>
        <v>2015</v>
      </c>
      <c r="F63" s="1" t="s">
        <v>697</v>
      </c>
      <c r="G63" s="1" t="s">
        <v>698</v>
      </c>
      <c r="H63" s="1" t="s">
        <v>572</v>
      </c>
      <c r="K63" s="1" t="s">
        <v>649</v>
      </c>
      <c r="L63" s="6" t="str">
        <f t="shared" ca="1" si="0"/>
        <v>…</v>
      </c>
      <c r="M63" s="1" t="e">
        <f t="shared" ca="1" si="5"/>
        <v>#REF!</v>
      </c>
      <c r="Q63" s="1" t="s">
        <v>699</v>
      </c>
    </row>
    <row r="64" spans="1:17" ht="12.75" customHeight="1">
      <c r="A64" s="4" t="s">
        <v>696</v>
      </c>
      <c r="B64" s="4" t="s">
        <v>717</v>
      </c>
      <c r="C64" s="4" t="s">
        <v>721</v>
      </c>
      <c r="D64" s="1" t="e">
        <f t="shared" si="1"/>
        <v>#REF!</v>
      </c>
      <c r="E64" s="1">
        <f t="shared" si="4"/>
        <v>2015</v>
      </c>
      <c r="F64" s="1" t="s">
        <v>700</v>
      </c>
      <c r="G64" s="1" t="s">
        <v>698</v>
      </c>
      <c r="H64" s="1" t="s">
        <v>1128</v>
      </c>
      <c r="K64" s="1" t="s">
        <v>649</v>
      </c>
      <c r="L64" s="6" t="str">
        <f t="shared" ca="1" si="0"/>
        <v>…</v>
      </c>
      <c r="M64" s="1" t="e">
        <f t="shared" ca="1" si="5"/>
        <v>#REF!</v>
      </c>
      <c r="Q64" s="1" t="s">
        <v>701</v>
      </c>
    </row>
    <row r="65" spans="1:17" ht="12.75" customHeight="1">
      <c r="A65" s="4" t="s">
        <v>696</v>
      </c>
      <c r="B65" s="4" t="s">
        <v>722</v>
      </c>
      <c r="C65" s="4" t="s">
        <v>725</v>
      </c>
      <c r="D65" s="1" t="e">
        <f t="shared" si="1"/>
        <v>#REF!</v>
      </c>
      <c r="E65" s="1">
        <f t="shared" si="4"/>
        <v>2015</v>
      </c>
      <c r="F65" s="1" t="s">
        <v>702</v>
      </c>
      <c r="G65" s="1" t="s">
        <v>698</v>
      </c>
      <c r="H65" s="1" t="s">
        <v>1127</v>
      </c>
      <c r="K65" s="1" t="s">
        <v>649</v>
      </c>
      <c r="L65" s="6" t="str">
        <f t="shared" ca="1" si="0"/>
        <v>…</v>
      </c>
      <c r="M65" s="1" t="e">
        <f t="shared" ca="1" si="5"/>
        <v>#REF!</v>
      </c>
      <c r="Q65" s="1" t="s">
        <v>703</v>
      </c>
    </row>
    <row r="66" spans="1:17" ht="12.75" customHeight="1">
      <c r="A66" s="4" t="s">
        <v>696</v>
      </c>
      <c r="B66" s="4" t="s">
        <v>1394</v>
      </c>
      <c r="C66" s="4" t="s">
        <v>588</v>
      </c>
      <c r="D66" s="1" t="e">
        <f t="shared" si="1"/>
        <v>#REF!</v>
      </c>
      <c r="E66" s="1">
        <f t="shared" si="4"/>
        <v>2015</v>
      </c>
      <c r="F66" s="1" t="s">
        <v>704</v>
      </c>
      <c r="G66" s="1" t="s">
        <v>705</v>
      </c>
      <c r="H66" s="1" t="s">
        <v>572</v>
      </c>
      <c r="K66" s="1" t="s">
        <v>649</v>
      </c>
      <c r="L66" s="6" t="str">
        <f t="shared" ca="1" si="0"/>
        <v>…</v>
      </c>
      <c r="M66" s="1" t="e">
        <f t="shared" ca="1" si="5"/>
        <v>#REF!</v>
      </c>
      <c r="Q66" s="1" t="s">
        <v>706</v>
      </c>
    </row>
    <row r="67" spans="1:17" ht="12.75" customHeight="1">
      <c r="A67" s="4" t="s">
        <v>696</v>
      </c>
      <c r="B67" s="4" t="s">
        <v>589</v>
      </c>
      <c r="C67" s="4" t="s">
        <v>732</v>
      </c>
      <c r="D67" s="1" t="e">
        <f t="shared" si="1"/>
        <v>#REF!</v>
      </c>
      <c r="E67" s="1">
        <f t="shared" si="4"/>
        <v>2015</v>
      </c>
      <c r="F67" s="1" t="s">
        <v>707</v>
      </c>
      <c r="G67" s="1" t="s">
        <v>705</v>
      </c>
      <c r="H67" s="1" t="s">
        <v>1128</v>
      </c>
      <c r="K67" s="1" t="s">
        <v>649</v>
      </c>
      <c r="L67" s="6" t="str">
        <f t="shared" ca="1" si="0"/>
        <v>…</v>
      </c>
      <c r="M67" s="1" t="e">
        <f t="shared" ca="1" si="5"/>
        <v>#REF!</v>
      </c>
      <c r="Q67" s="1" t="s">
        <v>708</v>
      </c>
    </row>
    <row r="68" spans="1:17" ht="12.75" customHeight="1">
      <c r="A68" s="4" t="s">
        <v>696</v>
      </c>
      <c r="B68" s="4" t="s">
        <v>733</v>
      </c>
      <c r="C68" s="4" t="s">
        <v>736</v>
      </c>
      <c r="D68" s="1" t="e">
        <f t="shared" si="1"/>
        <v>#REF!</v>
      </c>
      <c r="E68" s="1">
        <f t="shared" si="4"/>
        <v>2015</v>
      </c>
      <c r="F68" s="1" t="s">
        <v>709</v>
      </c>
      <c r="G68" s="1" t="s">
        <v>705</v>
      </c>
      <c r="H68" s="1" t="s">
        <v>1127</v>
      </c>
      <c r="K68" s="1" t="s">
        <v>649</v>
      </c>
      <c r="L68" s="6" t="str">
        <f t="shared" ca="1" si="0"/>
        <v>…</v>
      </c>
      <c r="M68" s="1" t="e">
        <f t="shared" ca="1" si="5"/>
        <v>#REF!</v>
      </c>
      <c r="Q68" s="1" t="s">
        <v>710</v>
      </c>
    </row>
    <row r="69" spans="1:17" ht="12.75" customHeight="1">
      <c r="A69" s="4" t="s">
        <v>696</v>
      </c>
      <c r="B69" s="4" t="s">
        <v>1696</v>
      </c>
      <c r="C69" s="4" t="s">
        <v>593</v>
      </c>
      <c r="D69" s="1" t="e">
        <f t="shared" si="1"/>
        <v>#REF!</v>
      </c>
      <c r="E69" s="1">
        <f t="shared" si="4"/>
        <v>2015</v>
      </c>
      <c r="F69" s="10" t="s">
        <v>2832</v>
      </c>
      <c r="G69" s="2" t="s">
        <v>2835</v>
      </c>
      <c r="H69" s="1" t="s">
        <v>572</v>
      </c>
      <c r="K69" s="1" t="s">
        <v>649</v>
      </c>
      <c r="L69" s="6" t="str">
        <f t="shared" ca="1" si="0"/>
        <v>…</v>
      </c>
      <c r="M69" s="1" t="e">
        <f t="shared" ca="1" si="5"/>
        <v>#REF!</v>
      </c>
      <c r="Q69" s="1" t="s">
        <v>2836</v>
      </c>
    </row>
    <row r="70" spans="1:17" ht="12.75" customHeight="1">
      <c r="A70" s="4" t="s">
        <v>696</v>
      </c>
      <c r="B70" s="4" t="s">
        <v>594</v>
      </c>
      <c r="C70" s="4" t="s">
        <v>743</v>
      </c>
      <c r="D70" s="1" t="e">
        <f t="shared" si="1"/>
        <v>#REF!</v>
      </c>
      <c r="E70" s="1">
        <f t="shared" si="4"/>
        <v>2015</v>
      </c>
      <c r="F70" s="2" t="s">
        <v>2833</v>
      </c>
      <c r="G70" s="2" t="s">
        <v>2835</v>
      </c>
      <c r="H70" s="1" t="s">
        <v>1128</v>
      </c>
      <c r="K70" s="1" t="s">
        <v>649</v>
      </c>
      <c r="L70" s="6" t="str">
        <f t="shared" ca="1" si="0"/>
        <v>…</v>
      </c>
      <c r="M70" s="1" t="e">
        <f t="shared" ca="1" si="5"/>
        <v>#REF!</v>
      </c>
      <c r="Q70" s="1" t="s">
        <v>2837</v>
      </c>
    </row>
    <row r="71" spans="1:17" ht="12.75" customHeight="1">
      <c r="A71" s="4" t="s">
        <v>696</v>
      </c>
      <c r="B71" s="4" t="s">
        <v>744</v>
      </c>
      <c r="C71" s="4" t="s">
        <v>747</v>
      </c>
      <c r="D71" s="1" t="e">
        <f t="shared" si="1"/>
        <v>#REF!</v>
      </c>
      <c r="E71" s="1">
        <f t="shared" si="4"/>
        <v>2015</v>
      </c>
      <c r="F71" s="2" t="s">
        <v>2834</v>
      </c>
      <c r="G71" s="2" t="s">
        <v>2835</v>
      </c>
      <c r="H71" s="1" t="s">
        <v>1127</v>
      </c>
      <c r="K71" s="1" t="s">
        <v>649</v>
      </c>
      <c r="L71" s="6" t="str">
        <f t="shared" ca="1" si="0"/>
        <v>…</v>
      </c>
      <c r="M71" s="1" t="e">
        <f t="shared" ca="1" si="5"/>
        <v>#REF!</v>
      </c>
      <c r="Q71" s="1" t="s">
        <v>2838</v>
      </c>
    </row>
    <row r="72" spans="1:17" ht="12.75" customHeight="1">
      <c r="A72" s="4" t="s">
        <v>696</v>
      </c>
      <c r="B72" s="4" t="s">
        <v>1395</v>
      </c>
      <c r="C72" s="4" t="s">
        <v>597</v>
      </c>
      <c r="D72" s="1" t="e">
        <f t="shared" si="1"/>
        <v>#REF!</v>
      </c>
      <c r="E72" s="1">
        <f t="shared" si="4"/>
        <v>2015</v>
      </c>
      <c r="F72" s="1" t="s">
        <v>711</v>
      </c>
      <c r="G72" s="1" t="s">
        <v>1185</v>
      </c>
      <c r="H72" s="1" t="s">
        <v>572</v>
      </c>
      <c r="K72" s="1" t="s">
        <v>649</v>
      </c>
      <c r="L72" s="6" t="str">
        <f t="shared" ca="1" si="0"/>
        <v>…</v>
      </c>
      <c r="M72" s="1" t="e">
        <f t="shared" ca="1" si="5"/>
        <v>#REF!</v>
      </c>
      <c r="Q72" s="1" t="s">
        <v>712</v>
      </c>
    </row>
    <row r="73" spans="1:17" ht="11.25" customHeight="1">
      <c r="A73" s="4" t="s">
        <v>696</v>
      </c>
      <c r="B73" s="4" t="s">
        <v>598</v>
      </c>
      <c r="C73" s="4" t="s">
        <v>779</v>
      </c>
      <c r="D73" s="1" t="e">
        <f t="shared" si="1"/>
        <v>#REF!</v>
      </c>
      <c r="E73" s="1">
        <f t="shared" si="4"/>
        <v>2015</v>
      </c>
      <c r="F73" s="1" t="s">
        <v>713</v>
      </c>
      <c r="G73" s="1" t="s">
        <v>1185</v>
      </c>
      <c r="H73" s="1" t="s">
        <v>1128</v>
      </c>
      <c r="K73" s="1" t="s">
        <v>649</v>
      </c>
      <c r="L73" s="6" t="str">
        <f t="shared" ca="1" si="0"/>
        <v>…</v>
      </c>
      <c r="M73" s="1" t="e">
        <f t="shared" ca="1" si="5"/>
        <v>#REF!</v>
      </c>
      <c r="Q73" s="1" t="s">
        <v>714</v>
      </c>
    </row>
    <row r="74" spans="1:17" ht="12.75" customHeight="1">
      <c r="A74" s="4" t="s">
        <v>696</v>
      </c>
      <c r="B74" s="4" t="s">
        <v>838</v>
      </c>
      <c r="C74" s="4" t="s">
        <v>879</v>
      </c>
      <c r="D74" s="1" t="e">
        <f t="shared" si="1"/>
        <v>#REF!</v>
      </c>
      <c r="E74" s="1">
        <f t="shared" si="4"/>
        <v>2015</v>
      </c>
      <c r="F74" s="1" t="s">
        <v>715</v>
      </c>
      <c r="G74" s="1" t="s">
        <v>1185</v>
      </c>
      <c r="H74" s="1" t="s">
        <v>1127</v>
      </c>
      <c r="K74" s="1" t="s">
        <v>649</v>
      </c>
      <c r="L74" s="6" t="str">
        <f t="shared" ca="1" si="0"/>
        <v>…</v>
      </c>
      <c r="M74" s="1" t="e">
        <f t="shared" ca="1" si="5"/>
        <v>#REF!</v>
      </c>
      <c r="Q74" s="1" t="s">
        <v>716</v>
      </c>
    </row>
    <row r="75" spans="1:17" ht="12.75" customHeight="1">
      <c r="A75" s="4" t="s">
        <v>696</v>
      </c>
      <c r="B75" s="4" t="s">
        <v>2839</v>
      </c>
      <c r="C75" s="4" t="s">
        <v>2135</v>
      </c>
      <c r="D75" s="1" t="e">
        <f t="shared" si="1"/>
        <v>#REF!</v>
      </c>
      <c r="E75" s="1">
        <f t="shared" si="4"/>
        <v>2015</v>
      </c>
      <c r="F75" s="1" t="s">
        <v>718</v>
      </c>
      <c r="G75" s="1" t="s">
        <v>1076</v>
      </c>
      <c r="H75" s="1" t="s">
        <v>572</v>
      </c>
      <c r="K75" s="1" t="s">
        <v>719</v>
      </c>
      <c r="L75" s="6" t="str">
        <f t="shared" ca="1" si="0"/>
        <v>…</v>
      </c>
      <c r="M75" s="1" t="e">
        <f t="shared" ca="1" si="5"/>
        <v>#REF!</v>
      </c>
      <c r="Q75" s="1" t="s">
        <v>720</v>
      </c>
    </row>
    <row r="76" spans="1:17" ht="12.75" customHeight="1">
      <c r="A76" s="4" t="s">
        <v>696</v>
      </c>
      <c r="B76" s="4" t="s">
        <v>781</v>
      </c>
      <c r="C76" s="4" t="s">
        <v>782</v>
      </c>
      <c r="D76" s="1" t="e">
        <f t="shared" si="1"/>
        <v>#REF!</v>
      </c>
      <c r="E76" s="1">
        <f t="shared" si="4"/>
        <v>2015</v>
      </c>
      <c r="F76" s="1" t="s">
        <v>723</v>
      </c>
      <c r="G76" s="1" t="s">
        <v>1076</v>
      </c>
      <c r="H76" s="1" t="s">
        <v>1128</v>
      </c>
      <c r="K76" s="1" t="s">
        <v>719</v>
      </c>
      <c r="L76" s="6" t="str">
        <f t="shared" ca="1" si="0"/>
        <v>…</v>
      </c>
      <c r="M76" s="1" t="e">
        <f t="shared" ca="1" si="5"/>
        <v>#REF!</v>
      </c>
      <c r="Q76" s="1" t="s">
        <v>724</v>
      </c>
    </row>
    <row r="77" spans="1:17" ht="12.75" customHeight="1">
      <c r="A77" s="4" t="s">
        <v>696</v>
      </c>
      <c r="B77" s="4" t="s">
        <v>841</v>
      </c>
      <c r="C77" s="4" t="s">
        <v>882</v>
      </c>
      <c r="D77" s="1" t="e">
        <f t="shared" si="1"/>
        <v>#REF!</v>
      </c>
      <c r="E77" s="1">
        <f t="shared" si="4"/>
        <v>2015</v>
      </c>
      <c r="F77" s="1" t="s">
        <v>727</v>
      </c>
      <c r="G77" s="1" t="s">
        <v>1076</v>
      </c>
      <c r="H77" s="1" t="s">
        <v>1127</v>
      </c>
      <c r="K77" s="1" t="s">
        <v>719</v>
      </c>
      <c r="L77" s="6" t="str">
        <f t="shared" ca="1" si="0"/>
        <v>…</v>
      </c>
      <c r="M77" s="1" t="e">
        <f t="shared" ca="1" si="5"/>
        <v>#REF!</v>
      </c>
      <c r="Q77" s="1" t="s">
        <v>728</v>
      </c>
    </row>
    <row r="78" spans="1:17" ht="12.75" customHeight="1">
      <c r="A78" s="4" t="s">
        <v>696</v>
      </c>
      <c r="B78" s="4" t="s">
        <v>1396</v>
      </c>
      <c r="C78" s="4" t="s">
        <v>602</v>
      </c>
      <c r="D78" s="1" t="e">
        <f t="shared" si="1"/>
        <v>#REF!</v>
      </c>
      <c r="E78" s="1">
        <f t="shared" si="4"/>
        <v>2015</v>
      </c>
      <c r="F78" s="1" t="s">
        <v>729</v>
      </c>
      <c r="G78" s="1" t="s">
        <v>730</v>
      </c>
      <c r="H78" s="1" t="s">
        <v>572</v>
      </c>
      <c r="K78" s="1" t="s">
        <v>719</v>
      </c>
      <c r="L78" s="6" t="str">
        <f t="shared" ca="1" si="0"/>
        <v>…</v>
      </c>
      <c r="M78" s="1" t="e">
        <f t="shared" ca="1" si="5"/>
        <v>#REF!</v>
      </c>
      <c r="Q78" s="1" t="s">
        <v>731</v>
      </c>
    </row>
    <row r="79" spans="1:17" ht="12.75" customHeight="1">
      <c r="A79" s="4" t="s">
        <v>696</v>
      </c>
      <c r="B79" s="4" t="s">
        <v>603</v>
      </c>
      <c r="C79" s="4" t="s">
        <v>608</v>
      </c>
      <c r="D79" s="1" t="e">
        <f t="shared" ref="D79:D663" si="6">H$2</f>
        <v>#REF!</v>
      </c>
      <c r="E79" s="1">
        <f t="shared" si="4"/>
        <v>2015</v>
      </c>
      <c r="F79" s="1" t="s">
        <v>734</v>
      </c>
      <c r="G79" s="1" t="s">
        <v>730</v>
      </c>
      <c r="H79" s="1" t="s">
        <v>1128</v>
      </c>
      <c r="K79" s="1" t="s">
        <v>719</v>
      </c>
      <c r="L79" s="6" t="str">
        <f t="shared" ref="L79:L345" ca="1" si="7">IF(ISNUMBER(INDIRECT("'"&amp;A79&amp;"'!"&amp;B79)),INDIRECT("'"&amp;A79&amp;"'!"&amp;B79),"…")</f>
        <v>…</v>
      </c>
      <c r="M79" s="1" t="e">
        <f t="shared" ca="1" si="5"/>
        <v>#REF!</v>
      </c>
      <c r="Q79" s="1" t="s">
        <v>735</v>
      </c>
    </row>
    <row r="80" spans="1:17" ht="12.75" customHeight="1">
      <c r="A80" s="4" t="s">
        <v>696</v>
      </c>
      <c r="B80" s="4" t="s">
        <v>609</v>
      </c>
      <c r="C80" s="4" t="s">
        <v>612</v>
      </c>
      <c r="D80" s="1" t="e">
        <f t="shared" si="6"/>
        <v>#REF!</v>
      </c>
      <c r="E80" s="1">
        <f t="shared" si="4"/>
        <v>2015</v>
      </c>
      <c r="F80" s="1" t="s">
        <v>738</v>
      </c>
      <c r="G80" s="1" t="s">
        <v>730</v>
      </c>
      <c r="H80" s="1" t="s">
        <v>1127</v>
      </c>
      <c r="K80" s="1" t="s">
        <v>719</v>
      </c>
      <c r="L80" s="6" t="str">
        <f t="shared" ca="1" si="7"/>
        <v>…</v>
      </c>
      <c r="M80" s="1" t="e">
        <f t="shared" ca="1" si="5"/>
        <v>#REF!</v>
      </c>
      <c r="Q80" s="1" t="s">
        <v>739</v>
      </c>
    </row>
    <row r="81" spans="1:17" ht="12.75" customHeight="1">
      <c r="A81" s="4" t="s">
        <v>696</v>
      </c>
      <c r="B81" s="4" t="s">
        <v>1397</v>
      </c>
      <c r="C81" s="4" t="s">
        <v>615</v>
      </c>
      <c r="D81" s="1" t="e">
        <f t="shared" si="6"/>
        <v>#REF!</v>
      </c>
      <c r="E81" s="1">
        <f t="shared" si="4"/>
        <v>2015</v>
      </c>
      <c r="F81" s="1" t="s">
        <v>740</v>
      </c>
      <c r="G81" s="1" t="s">
        <v>741</v>
      </c>
      <c r="H81" s="1" t="s">
        <v>572</v>
      </c>
      <c r="K81" s="1" t="s">
        <v>719</v>
      </c>
      <c r="L81" s="6" t="str">
        <f t="shared" ca="1" si="7"/>
        <v>…</v>
      </c>
      <c r="M81" s="1" t="e">
        <f t="shared" ca="1" si="5"/>
        <v>#REF!</v>
      </c>
      <c r="Q81" s="1" t="s">
        <v>742</v>
      </c>
    </row>
    <row r="82" spans="1:17" ht="12.75" customHeight="1">
      <c r="A82" s="4" t="s">
        <v>696</v>
      </c>
      <c r="B82" s="4" t="s">
        <v>616</v>
      </c>
      <c r="C82" s="4" t="s">
        <v>620</v>
      </c>
      <c r="D82" s="1" t="e">
        <f t="shared" si="6"/>
        <v>#REF!</v>
      </c>
      <c r="E82" s="1">
        <f t="shared" ref="E82:E663" si="8">$H$3</f>
        <v>2015</v>
      </c>
      <c r="F82" s="1" t="s">
        <v>745</v>
      </c>
      <c r="G82" s="1" t="s">
        <v>741</v>
      </c>
      <c r="H82" s="1" t="s">
        <v>1128</v>
      </c>
      <c r="K82" s="1" t="s">
        <v>719</v>
      </c>
      <c r="L82" s="6" t="str">
        <f t="shared" ca="1" si="7"/>
        <v>…</v>
      </c>
      <c r="M82" s="1" t="e">
        <f t="shared" ref="M82:M349" ca="1" si="9">IF(OR(INDIRECT("'"&amp;A82&amp;"'!"&amp;C82)="A",INDIRECT("'"&amp;A82&amp;"'!"&amp;C82)="B",INDIRECT("'"&amp;A82&amp;"'!"&amp;C82)="C",INDIRECT("'"&amp;A82&amp;"'!"&amp;C82)="D",INDIRECT("'"&amp;A82&amp;"'!"&amp;C82)="O"),
INDIRECT("'"&amp;A82&amp;"'!"&amp;C82),"…")</f>
        <v>#REF!</v>
      </c>
      <c r="Q82" s="1" t="s">
        <v>746</v>
      </c>
    </row>
    <row r="83" spans="1:17" ht="12.75" customHeight="1">
      <c r="A83" s="4" t="s">
        <v>696</v>
      </c>
      <c r="B83" s="4" t="s">
        <v>621</v>
      </c>
      <c r="C83" s="4" t="s">
        <v>624</v>
      </c>
      <c r="D83" s="1" t="e">
        <f t="shared" si="6"/>
        <v>#REF!</v>
      </c>
      <c r="E83" s="1">
        <f t="shared" si="8"/>
        <v>2015</v>
      </c>
      <c r="F83" s="1" t="s">
        <v>748</v>
      </c>
      <c r="G83" s="1" t="s">
        <v>741</v>
      </c>
      <c r="H83" s="1" t="s">
        <v>1127</v>
      </c>
      <c r="K83" s="1" t="s">
        <v>719</v>
      </c>
      <c r="L83" s="6" t="str">
        <f t="shared" ca="1" si="7"/>
        <v>…</v>
      </c>
      <c r="M83" s="1" t="e">
        <f t="shared" ca="1" si="9"/>
        <v>#REF!</v>
      </c>
      <c r="Q83" s="1" t="s">
        <v>749</v>
      </c>
    </row>
    <row r="84" spans="1:17" ht="12.75" customHeight="1">
      <c r="A84" s="4" t="s">
        <v>2528</v>
      </c>
      <c r="B84" s="4" t="s">
        <v>1976</v>
      </c>
      <c r="C84" s="4" t="s">
        <v>1977</v>
      </c>
      <c r="D84" s="1" t="e">
        <f t="shared" si="6"/>
        <v>#REF!</v>
      </c>
      <c r="E84" s="1">
        <f t="shared" si="8"/>
        <v>2015</v>
      </c>
      <c r="F84" s="1" t="s">
        <v>2148</v>
      </c>
      <c r="G84" s="2" t="s">
        <v>751</v>
      </c>
      <c r="H84" s="1" t="s">
        <v>525</v>
      </c>
      <c r="I84" s="1" t="s">
        <v>1207</v>
      </c>
      <c r="J84" s="1" t="s">
        <v>1025</v>
      </c>
      <c r="K84" s="1" t="s">
        <v>752</v>
      </c>
      <c r="L84" s="6" t="str">
        <f ca="1">IF(ISNUMBER(INDIRECT("'"&amp;A84&amp;"'!"&amp;B84)),INDIRECT("'"&amp;A84&amp;"'!"&amp;B84),"…")</f>
        <v>…</v>
      </c>
      <c r="M84" s="1" t="e">
        <f t="shared" ca="1" si="9"/>
        <v>#REF!</v>
      </c>
      <c r="Q84" s="2" t="s">
        <v>753</v>
      </c>
    </row>
    <row r="85" spans="1:17" ht="12.75" customHeight="1">
      <c r="A85" s="4" t="s">
        <v>2528</v>
      </c>
      <c r="B85" s="4" t="s">
        <v>757</v>
      </c>
      <c r="C85" s="4" t="s">
        <v>758</v>
      </c>
      <c r="D85" s="1" t="e">
        <f t="shared" ref="D85:D86" si="10">H$2</f>
        <v>#REF!</v>
      </c>
      <c r="E85" s="1">
        <f t="shared" si="8"/>
        <v>2015</v>
      </c>
      <c r="F85" s="1" t="s">
        <v>1974</v>
      </c>
      <c r="G85" s="2" t="s">
        <v>751</v>
      </c>
      <c r="H85" s="1" t="s">
        <v>525</v>
      </c>
      <c r="I85" s="1" t="s">
        <v>1207</v>
      </c>
      <c r="J85" s="1" t="s">
        <v>1025</v>
      </c>
      <c r="K85" s="1" t="s">
        <v>752</v>
      </c>
      <c r="L85" s="6" t="str">
        <f ca="1">IF(ISNUMBER(INDIRECT("'"&amp;A85&amp;"'!"&amp;B85)),INDIRECT("'"&amp;A85&amp;"'!"&amp;B85),"…")</f>
        <v>…</v>
      </c>
      <c r="M85" s="1" t="e">
        <f t="shared" ca="1" si="9"/>
        <v>#REF!</v>
      </c>
      <c r="Q85" s="2" t="s">
        <v>753</v>
      </c>
    </row>
    <row r="86" spans="1:17" ht="12.75" customHeight="1">
      <c r="A86" s="4" t="s">
        <v>2528</v>
      </c>
      <c r="B86" s="4" t="s">
        <v>2840</v>
      </c>
      <c r="C86" s="4" t="s">
        <v>2849</v>
      </c>
      <c r="D86" s="1" t="e">
        <f t="shared" si="10"/>
        <v>#REF!</v>
      </c>
      <c r="E86" s="1">
        <f t="shared" si="8"/>
        <v>2015</v>
      </c>
      <c r="F86" s="1" t="s">
        <v>2172</v>
      </c>
      <c r="G86" s="2" t="s">
        <v>751</v>
      </c>
      <c r="H86" s="1" t="s">
        <v>525</v>
      </c>
      <c r="I86" s="1" t="s">
        <v>591</v>
      </c>
      <c r="J86" s="1" t="s">
        <v>1025</v>
      </c>
      <c r="K86" s="1" t="s">
        <v>752</v>
      </c>
      <c r="L86" s="6" t="str">
        <f t="shared" ref="L86" ca="1" si="11">IF(ISNUMBER(INDIRECT("'"&amp;A86&amp;"'!"&amp;B86)),INDIRECT("'"&amp;A86&amp;"'!"&amp;B86),"…")</f>
        <v>…</v>
      </c>
      <c r="M86" s="1" t="e">
        <f t="shared" ca="1" si="9"/>
        <v>#REF!</v>
      </c>
      <c r="Q86" s="2" t="s">
        <v>754</v>
      </c>
    </row>
    <row r="87" spans="1:17" ht="12.75" customHeight="1">
      <c r="A87" s="4" t="s">
        <v>2528</v>
      </c>
      <c r="B87" s="4" t="s">
        <v>763</v>
      </c>
      <c r="C87" s="4" t="s">
        <v>764</v>
      </c>
      <c r="D87" s="1" t="e">
        <f t="shared" si="6"/>
        <v>#REF!</v>
      </c>
      <c r="E87" s="1">
        <f t="shared" si="8"/>
        <v>2015</v>
      </c>
      <c r="F87" s="1" t="s">
        <v>1975</v>
      </c>
      <c r="G87" s="2" t="s">
        <v>751</v>
      </c>
      <c r="H87" s="1" t="s">
        <v>525</v>
      </c>
      <c r="I87" s="1" t="s">
        <v>591</v>
      </c>
      <c r="J87" s="1" t="s">
        <v>1025</v>
      </c>
      <c r="K87" s="1" t="s">
        <v>752</v>
      </c>
      <c r="L87" s="6" t="str">
        <f t="shared" ca="1" si="7"/>
        <v>…</v>
      </c>
      <c r="M87" s="1" t="e">
        <f t="shared" ca="1" si="9"/>
        <v>#REF!</v>
      </c>
      <c r="Q87" s="2" t="s">
        <v>754</v>
      </c>
    </row>
    <row r="88" spans="1:17" ht="12.75" customHeight="1">
      <c r="A88" s="4" t="s">
        <v>2528</v>
      </c>
      <c r="B88" s="4" t="s">
        <v>767</v>
      </c>
      <c r="C88" s="4" t="s">
        <v>768</v>
      </c>
      <c r="D88" s="1" t="e">
        <f t="shared" si="6"/>
        <v>#REF!</v>
      </c>
      <c r="E88" s="1">
        <f t="shared" si="8"/>
        <v>2015</v>
      </c>
      <c r="F88" s="1" t="s">
        <v>755</v>
      </c>
      <c r="G88" s="2" t="s">
        <v>751</v>
      </c>
      <c r="H88" s="1" t="s">
        <v>525</v>
      </c>
      <c r="J88" s="1" t="s">
        <v>1025</v>
      </c>
      <c r="K88" s="1" t="s">
        <v>752</v>
      </c>
      <c r="L88" s="6" t="str">
        <f t="shared" ca="1" si="7"/>
        <v>…</v>
      </c>
      <c r="M88" s="1" t="e">
        <f t="shared" ca="1" si="9"/>
        <v>#REF!</v>
      </c>
      <c r="Q88" s="2" t="s">
        <v>756</v>
      </c>
    </row>
    <row r="89" spans="1:17" ht="12.75" customHeight="1">
      <c r="A89" s="4" t="s">
        <v>2528</v>
      </c>
      <c r="B89" s="4" t="s">
        <v>1978</v>
      </c>
      <c r="C89" s="4" t="s">
        <v>1979</v>
      </c>
      <c r="D89" s="1" t="e">
        <f t="shared" si="6"/>
        <v>#REF!</v>
      </c>
      <c r="E89" s="1">
        <f t="shared" si="8"/>
        <v>2015</v>
      </c>
      <c r="F89" s="1" t="s">
        <v>759</v>
      </c>
      <c r="G89" s="2" t="s">
        <v>605</v>
      </c>
      <c r="H89" s="1" t="s">
        <v>525</v>
      </c>
      <c r="J89" s="1" t="s">
        <v>1025</v>
      </c>
      <c r="K89" s="1" t="s">
        <v>752</v>
      </c>
      <c r="L89" s="6" t="str">
        <f t="shared" ca="1" si="7"/>
        <v>…</v>
      </c>
      <c r="M89" s="1" t="e">
        <f t="shared" ca="1" si="9"/>
        <v>#REF!</v>
      </c>
      <c r="Q89" s="2" t="s">
        <v>760</v>
      </c>
    </row>
    <row r="90" spans="1:17" ht="12.75" customHeight="1">
      <c r="A90" s="4" t="s">
        <v>2528</v>
      </c>
      <c r="B90" s="4" t="s">
        <v>2841</v>
      </c>
      <c r="C90" s="4" t="s">
        <v>2847</v>
      </c>
      <c r="D90" s="1" t="e">
        <f t="shared" si="6"/>
        <v>#REF!</v>
      </c>
      <c r="E90" s="1">
        <f t="shared" si="8"/>
        <v>2015</v>
      </c>
      <c r="F90" s="1" t="s">
        <v>761</v>
      </c>
      <c r="G90" s="2" t="s">
        <v>618</v>
      </c>
      <c r="H90" s="1" t="s">
        <v>525</v>
      </c>
      <c r="J90" s="1" t="s">
        <v>1025</v>
      </c>
      <c r="K90" s="1" t="s">
        <v>752</v>
      </c>
      <c r="L90" s="6" t="str">
        <f t="shared" ca="1" si="7"/>
        <v>…</v>
      </c>
      <c r="M90" s="1" t="e">
        <f t="shared" ca="1" si="9"/>
        <v>#REF!</v>
      </c>
      <c r="Q90" s="2" t="s">
        <v>762</v>
      </c>
    </row>
    <row r="91" spans="1:17" ht="12.75" customHeight="1">
      <c r="A91" s="4" t="s">
        <v>2528</v>
      </c>
      <c r="B91" s="4" t="s">
        <v>2842</v>
      </c>
      <c r="C91" s="4" t="s">
        <v>2850</v>
      </c>
      <c r="D91" s="1" t="e">
        <f t="shared" si="6"/>
        <v>#REF!</v>
      </c>
      <c r="E91" s="1">
        <f t="shared" si="8"/>
        <v>2015</v>
      </c>
      <c r="F91" s="1" t="s">
        <v>765</v>
      </c>
      <c r="G91" s="2" t="s">
        <v>630</v>
      </c>
      <c r="H91" s="1" t="s">
        <v>525</v>
      </c>
      <c r="J91" s="1" t="s">
        <v>1025</v>
      </c>
      <c r="K91" s="1" t="s">
        <v>752</v>
      </c>
      <c r="L91" s="6" t="str">
        <f t="shared" ca="1" si="7"/>
        <v>…</v>
      </c>
      <c r="M91" s="1" t="e">
        <f t="shared" ca="1" si="9"/>
        <v>#REF!</v>
      </c>
      <c r="Q91" s="2" t="s">
        <v>766</v>
      </c>
    </row>
    <row r="92" spans="1:17" ht="12.75" customHeight="1">
      <c r="A92" s="4" t="s">
        <v>2528</v>
      </c>
      <c r="B92" s="4" t="s">
        <v>2843</v>
      </c>
      <c r="C92" s="4" t="s">
        <v>2848</v>
      </c>
      <c r="D92" s="1" t="e">
        <f t="shared" si="6"/>
        <v>#REF!</v>
      </c>
      <c r="E92" s="1">
        <f t="shared" si="8"/>
        <v>2015</v>
      </c>
      <c r="F92" s="1" t="s">
        <v>769</v>
      </c>
      <c r="G92" s="2" t="s">
        <v>770</v>
      </c>
      <c r="H92" s="1" t="s">
        <v>525</v>
      </c>
      <c r="J92" s="1" t="s">
        <v>1025</v>
      </c>
      <c r="K92" s="1" t="s">
        <v>752</v>
      </c>
      <c r="L92" s="6" t="str">
        <f t="shared" ca="1" si="7"/>
        <v>…</v>
      </c>
      <c r="M92" s="1" t="e">
        <f t="shared" ca="1" si="9"/>
        <v>#REF!</v>
      </c>
      <c r="Q92" s="2" t="s">
        <v>771</v>
      </c>
    </row>
    <row r="93" spans="1:17" ht="12.75" customHeight="1">
      <c r="A93" s="4" t="s">
        <v>2528</v>
      </c>
      <c r="B93" s="4" t="s">
        <v>2844</v>
      </c>
      <c r="C93" s="4" t="s">
        <v>2851</v>
      </c>
      <c r="D93" s="1" t="e">
        <f t="shared" si="6"/>
        <v>#REF!</v>
      </c>
      <c r="E93" s="1">
        <f t="shared" si="8"/>
        <v>2015</v>
      </c>
      <c r="F93" s="1" t="s">
        <v>772</v>
      </c>
      <c r="G93" s="1" t="s">
        <v>662</v>
      </c>
      <c r="H93" s="1" t="s">
        <v>525</v>
      </c>
      <c r="J93" s="1" t="s">
        <v>1025</v>
      </c>
      <c r="K93" s="1" t="s">
        <v>752</v>
      </c>
      <c r="L93" s="6" t="str">
        <f t="shared" ca="1" si="7"/>
        <v>…</v>
      </c>
      <c r="M93" s="1" t="e">
        <f t="shared" ca="1" si="9"/>
        <v>#REF!</v>
      </c>
      <c r="Q93" s="2" t="s">
        <v>773</v>
      </c>
    </row>
    <row r="94" spans="1:17" ht="12.75" customHeight="1">
      <c r="A94" s="4" t="s">
        <v>2528</v>
      </c>
      <c r="B94" s="4" t="s">
        <v>2845</v>
      </c>
      <c r="C94" s="4" t="s">
        <v>2852</v>
      </c>
      <c r="D94" s="1" t="e">
        <f t="shared" si="6"/>
        <v>#REF!</v>
      </c>
      <c r="E94" s="1">
        <f t="shared" si="8"/>
        <v>2015</v>
      </c>
      <c r="F94" s="1" t="s">
        <v>774</v>
      </c>
      <c r="G94" s="2" t="s">
        <v>672</v>
      </c>
      <c r="H94" s="1" t="s">
        <v>525</v>
      </c>
      <c r="J94" s="1" t="s">
        <v>1025</v>
      </c>
      <c r="K94" s="1" t="s">
        <v>752</v>
      </c>
      <c r="L94" s="6" t="str">
        <f t="shared" ca="1" si="7"/>
        <v>…</v>
      </c>
      <c r="M94" s="1" t="e">
        <f t="shared" ca="1" si="9"/>
        <v>#REF!</v>
      </c>
      <c r="Q94" s="2" t="s">
        <v>775</v>
      </c>
    </row>
    <row r="95" spans="1:17" ht="12.75" customHeight="1">
      <c r="A95" s="4" t="s">
        <v>2528</v>
      </c>
      <c r="B95" s="4" t="s">
        <v>2846</v>
      </c>
      <c r="C95" s="4" t="s">
        <v>2853</v>
      </c>
      <c r="D95" s="1" t="e">
        <f t="shared" si="6"/>
        <v>#REF!</v>
      </c>
      <c r="E95" s="1">
        <f t="shared" si="8"/>
        <v>2015</v>
      </c>
      <c r="F95" s="1" t="s">
        <v>776</v>
      </c>
      <c r="G95" s="2" t="s">
        <v>777</v>
      </c>
      <c r="H95" s="1" t="s">
        <v>525</v>
      </c>
      <c r="J95" s="1" t="s">
        <v>1025</v>
      </c>
      <c r="K95" s="1" t="s">
        <v>752</v>
      </c>
      <c r="L95" s="6" t="str">
        <f t="shared" ca="1" si="7"/>
        <v>…</v>
      </c>
      <c r="M95" s="1" t="e">
        <f t="shared" ca="1" si="9"/>
        <v>#REF!</v>
      </c>
      <c r="Q95" s="2" t="s">
        <v>778</v>
      </c>
    </row>
    <row r="96" spans="1:17" ht="12.75" customHeight="1">
      <c r="A96" s="4" t="s">
        <v>2528</v>
      </c>
      <c r="B96" s="4" t="s">
        <v>616</v>
      </c>
      <c r="C96" s="4" t="s">
        <v>620</v>
      </c>
      <c r="D96" s="1" t="e">
        <f t="shared" ref="D96:D99" si="12">H$2</f>
        <v>#REF!</v>
      </c>
      <c r="E96" s="1">
        <f t="shared" si="8"/>
        <v>2015</v>
      </c>
      <c r="F96" s="1" t="s">
        <v>2149</v>
      </c>
      <c r="G96" s="2" t="s">
        <v>751</v>
      </c>
      <c r="H96" s="1" t="s">
        <v>525</v>
      </c>
      <c r="I96" s="1" t="s">
        <v>1207</v>
      </c>
      <c r="J96" s="1" t="s">
        <v>780</v>
      </c>
      <c r="K96" s="1" t="s">
        <v>752</v>
      </c>
      <c r="L96" s="6" t="str">
        <f ca="1">IF(ISNUMBER(INDIRECT("'"&amp;A96&amp;"'!"&amp;B96)),INDIRECT("'"&amp;A96&amp;"'!"&amp;B96),"…")</f>
        <v>…</v>
      </c>
      <c r="M96" s="1" t="e">
        <f t="shared" ca="1" si="9"/>
        <v>#REF!</v>
      </c>
      <c r="Q96" s="2" t="s">
        <v>2876</v>
      </c>
    </row>
    <row r="97" spans="1:17" ht="12.75" customHeight="1">
      <c r="A97" s="4" t="s">
        <v>2528</v>
      </c>
      <c r="B97" s="4" t="s">
        <v>628</v>
      </c>
      <c r="C97" s="4" t="s">
        <v>632</v>
      </c>
      <c r="D97" s="1" t="e">
        <f t="shared" si="12"/>
        <v>#REF!</v>
      </c>
      <c r="E97" s="1">
        <f t="shared" si="8"/>
        <v>2015</v>
      </c>
      <c r="F97" s="1" t="s">
        <v>1980</v>
      </c>
      <c r="G97" s="2" t="s">
        <v>751</v>
      </c>
      <c r="H97" s="1" t="s">
        <v>525</v>
      </c>
      <c r="I97" s="1" t="s">
        <v>1207</v>
      </c>
      <c r="J97" s="1" t="s">
        <v>780</v>
      </c>
      <c r="K97" s="1" t="s">
        <v>752</v>
      </c>
      <c r="L97" s="6" t="str">
        <f ca="1">IF(ISNUMBER(INDIRECT("'"&amp;A97&amp;"'!"&amp;B97)),INDIRECT("'"&amp;A97&amp;"'!"&amp;B97),"…")</f>
        <v>…</v>
      </c>
      <c r="M97" s="1" t="e">
        <f t="shared" ca="1" si="9"/>
        <v>#REF!</v>
      </c>
      <c r="Q97" s="2" t="s">
        <v>2876</v>
      </c>
    </row>
    <row r="98" spans="1:17" ht="12.75" customHeight="1">
      <c r="A98" s="4" t="s">
        <v>2528</v>
      </c>
      <c r="B98" s="4" t="s">
        <v>641</v>
      </c>
      <c r="C98" s="4" t="s">
        <v>787</v>
      </c>
      <c r="D98" s="1" t="e">
        <f t="shared" si="12"/>
        <v>#REF!</v>
      </c>
      <c r="E98" s="1">
        <f t="shared" si="8"/>
        <v>2015</v>
      </c>
      <c r="F98" s="1" t="s">
        <v>2173</v>
      </c>
      <c r="G98" s="2" t="s">
        <v>751</v>
      </c>
      <c r="H98" s="1" t="s">
        <v>525</v>
      </c>
      <c r="I98" s="1" t="s">
        <v>591</v>
      </c>
      <c r="J98" s="1" t="s">
        <v>780</v>
      </c>
      <c r="K98" s="1" t="s">
        <v>752</v>
      </c>
      <c r="L98" s="6" t="str">
        <f t="shared" ref="L98:L99" ca="1" si="13">IF(ISNUMBER(INDIRECT("'"&amp;A98&amp;"'!"&amp;B98)),INDIRECT("'"&amp;A98&amp;"'!"&amp;B98),"…")</f>
        <v>…</v>
      </c>
      <c r="M98" s="1" t="e">
        <f t="shared" ca="1" si="9"/>
        <v>#REF!</v>
      </c>
      <c r="Q98" s="2" t="s">
        <v>2877</v>
      </c>
    </row>
    <row r="99" spans="1:17" ht="12.75" customHeight="1">
      <c r="A99" s="4" t="s">
        <v>2528</v>
      </c>
      <c r="B99" s="4" t="s">
        <v>646</v>
      </c>
      <c r="C99" s="4" t="s">
        <v>651</v>
      </c>
      <c r="D99" s="1" t="e">
        <f t="shared" si="12"/>
        <v>#REF!</v>
      </c>
      <c r="E99" s="1">
        <f t="shared" si="8"/>
        <v>2015</v>
      </c>
      <c r="F99" s="1" t="s">
        <v>1981</v>
      </c>
      <c r="G99" s="2" t="s">
        <v>751</v>
      </c>
      <c r="H99" s="1" t="s">
        <v>525</v>
      </c>
      <c r="I99" s="1" t="s">
        <v>591</v>
      </c>
      <c r="J99" s="1" t="s">
        <v>780</v>
      </c>
      <c r="K99" s="1" t="s">
        <v>752</v>
      </c>
      <c r="L99" s="6" t="str">
        <f t="shared" ca="1" si="13"/>
        <v>…</v>
      </c>
      <c r="M99" s="1" t="e">
        <f t="shared" ca="1" si="9"/>
        <v>#REF!</v>
      </c>
      <c r="Q99" s="2" t="s">
        <v>2877</v>
      </c>
    </row>
    <row r="100" spans="1:17" ht="12.75" customHeight="1">
      <c r="A100" s="4" t="s">
        <v>2528</v>
      </c>
      <c r="B100" s="4" t="s">
        <v>792</v>
      </c>
      <c r="C100" s="4" t="s">
        <v>793</v>
      </c>
      <c r="D100" s="1" t="e">
        <f t="shared" si="6"/>
        <v>#REF!</v>
      </c>
      <c r="E100" s="1">
        <f t="shared" si="8"/>
        <v>2015</v>
      </c>
      <c r="F100" s="1" t="s">
        <v>783</v>
      </c>
      <c r="G100" s="2" t="s">
        <v>751</v>
      </c>
      <c r="H100" s="1" t="s">
        <v>525</v>
      </c>
      <c r="J100" s="1" t="s">
        <v>780</v>
      </c>
      <c r="K100" s="1" t="s">
        <v>752</v>
      </c>
      <c r="L100" s="6" t="str">
        <f t="shared" ca="1" si="7"/>
        <v>…</v>
      </c>
      <c r="M100" s="1" t="e">
        <f t="shared" ca="1" si="9"/>
        <v>#REF!</v>
      </c>
      <c r="Q100" s="2" t="s">
        <v>784</v>
      </c>
    </row>
    <row r="101" spans="1:17" ht="12.75" customHeight="1">
      <c r="A101" s="4" t="s">
        <v>2528</v>
      </c>
      <c r="B101" s="4" t="s">
        <v>670</v>
      </c>
      <c r="C101" s="4" t="s">
        <v>674</v>
      </c>
      <c r="D101" s="1" t="e">
        <f t="shared" si="6"/>
        <v>#REF!</v>
      </c>
      <c r="E101" s="1">
        <f t="shared" si="8"/>
        <v>2015</v>
      </c>
      <c r="F101" s="1" t="s">
        <v>785</v>
      </c>
      <c r="G101" s="2" t="s">
        <v>605</v>
      </c>
      <c r="H101" s="1" t="s">
        <v>525</v>
      </c>
      <c r="J101" s="1" t="s">
        <v>780</v>
      </c>
      <c r="K101" s="1" t="s">
        <v>752</v>
      </c>
      <c r="L101" s="6" t="str">
        <f t="shared" ca="1" si="7"/>
        <v>…</v>
      </c>
      <c r="M101" s="1" t="e">
        <f t="shared" ca="1" si="9"/>
        <v>#REF!</v>
      </c>
      <c r="Q101" s="2" t="s">
        <v>786</v>
      </c>
    </row>
    <row r="102" spans="1:17" ht="12.75" customHeight="1">
      <c r="A102" s="4" t="s">
        <v>2528</v>
      </c>
      <c r="B102" s="4" t="s">
        <v>2136</v>
      </c>
      <c r="C102" s="4" t="s">
        <v>1712</v>
      </c>
      <c r="D102" s="1" t="e">
        <f t="shared" si="6"/>
        <v>#REF!</v>
      </c>
      <c r="E102" s="1">
        <f t="shared" si="8"/>
        <v>2015</v>
      </c>
      <c r="F102" s="1" t="s">
        <v>788</v>
      </c>
      <c r="G102" s="2" t="s">
        <v>618</v>
      </c>
      <c r="H102" s="1" t="s">
        <v>525</v>
      </c>
      <c r="J102" s="1" t="s">
        <v>780</v>
      </c>
      <c r="K102" s="1" t="s">
        <v>752</v>
      </c>
      <c r="L102" s="6" t="str">
        <f t="shared" ca="1" si="7"/>
        <v>…</v>
      </c>
      <c r="M102" s="1" t="e">
        <f t="shared" ca="1" si="9"/>
        <v>#REF!</v>
      </c>
      <c r="Q102" s="2" t="s">
        <v>789</v>
      </c>
    </row>
    <row r="103" spans="1:17" ht="12.75" customHeight="1">
      <c r="A103" s="4" t="s">
        <v>2528</v>
      </c>
      <c r="B103" s="4" t="s">
        <v>683</v>
      </c>
      <c r="C103" s="4" t="s">
        <v>688</v>
      </c>
      <c r="D103" s="1" t="e">
        <f t="shared" si="6"/>
        <v>#REF!</v>
      </c>
      <c r="E103" s="1">
        <f t="shared" si="8"/>
        <v>2015</v>
      </c>
      <c r="F103" s="1" t="s">
        <v>790</v>
      </c>
      <c r="G103" s="2" t="s">
        <v>630</v>
      </c>
      <c r="H103" s="1" t="s">
        <v>525</v>
      </c>
      <c r="J103" s="1" t="s">
        <v>780</v>
      </c>
      <c r="K103" s="1" t="s">
        <v>752</v>
      </c>
      <c r="L103" s="6" t="str">
        <f t="shared" ca="1" si="7"/>
        <v>…</v>
      </c>
      <c r="M103" s="1" t="e">
        <f t="shared" ca="1" si="9"/>
        <v>#REF!</v>
      </c>
      <c r="Q103" s="2" t="s">
        <v>791</v>
      </c>
    </row>
    <row r="104" spans="1:17" ht="12.75" customHeight="1">
      <c r="A104" s="4" t="s">
        <v>2528</v>
      </c>
      <c r="B104" s="4" t="s">
        <v>796</v>
      </c>
      <c r="C104" s="4" t="s">
        <v>2825</v>
      </c>
      <c r="D104" s="1" t="e">
        <f t="shared" si="6"/>
        <v>#REF!</v>
      </c>
      <c r="E104" s="1">
        <f t="shared" si="8"/>
        <v>2015</v>
      </c>
      <c r="F104" s="1" t="s">
        <v>794</v>
      </c>
      <c r="G104" s="2" t="s">
        <v>770</v>
      </c>
      <c r="H104" s="1" t="s">
        <v>525</v>
      </c>
      <c r="J104" s="1" t="s">
        <v>780</v>
      </c>
      <c r="K104" s="1" t="s">
        <v>752</v>
      </c>
      <c r="L104" s="6" t="str">
        <f t="shared" ca="1" si="7"/>
        <v>…</v>
      </c>
      <c r="M104" s="1" t="e">
        <f t="shared" ca="1" si="9"/>
        <v>#REF!</v>
      </c>
      <c r="Q104" s="2" t="s">
        <v>795</v>
      </c>
    </row>
    <row r="105" spans="1:17" ht="12.75" customHeight="1">
      <c r="A105" s="4" t="s">
        <v>2528</v>
      </c>
      <c r="B105" s="4" t="s">
        <v>2139</v>
      </c>
      <c r="C105" s="4" t="s">
        <v>870</v>
      </c>
      <c r="D105" s="1" t="e">
        <f t="shared" si="6"/>
        <v>#REF!</v>
      </c>
      <c r="E105" s="1">
        <f t="shared" si="8"/>
        <v>2015</v>
      </c>
      <c r="F105" s="1" t="s">
        <v>797</v>
      </c>
      <c r="G105" s="1" t="s">
        <v>662</v>
      </c>
      <c r="H105" s="1" t="s">
        <v>525</v>
      </c>
      <c r="J105" s="1" t="s">
        <v>780</v>
      </c>
      <c r="K105" s="1" t="s">
        <v>752</v>
      </c>
      <c r="L105" s="6" t="str">
        <f t="shared" ca="1" si="7"/>
        <v>…</v>
      </c>
      <c r="M105" s="1" t="e">
        <f t="shared" ca="1" si="9"/>
        <v>#REF!</v>
      </c>
      <c r="Q105" s="2" t="s">
        <v>798</v>
      </c>
    </row>
    <row r="106" spans="1:17" ht="12.75" customHeight="1">
      <c r="A106" s="4" t="s">
        <v>2528</v>
      </c>
      <c r="B106" s="4" t="s">
        <v>2854</v>
      </c>
      <c r="C106" s="4" t="s">
        <v>1713</v>
      </c>
      <c r="D106" s="1" t="e">
        <f t="shared" si="6"/>
        <v>#REF!</v>
      </c>
      <c r="E106" s="1">
        <f t="shared" si="8"/>
        <v>2015</v>
      </c>
      <c r="F106" s="1" t="s">
        <v>801</v>
      </c>
      <c r="G106" s="2" t="s">
        <v>672</v>
      </c>
      <c r="H106" s="1" t="s">
        <v>525</v>
      </c>
      <c r="J106" s="1" t="s">
        <v>780</v>
      </c>
      <c r="K106" s="1" t="s">
        <v>752</v>
      </c>
      <c r="L106" s="6" t="str">
        <f t="shared" ca="1" si="7"/>
        <v>…</v>
      </c>
      <c r="M106" s="1" t="e">
        <f t="shared" ca="1" si="9"/>
        <v>#REF!</v>
      </c>
      <c r="Q106" s="2" t="s">
        <v>802</v>
      </c>
    </row>
    <row r="107" spans="1:17" ht="12.75" customHeight="1">
      <c r="A107" s="4" t="s">
        <v>2528</v>
      </c>
      <c r="B107" s="4" t="s">
        <v>2137</v>
      </c>
      <c r="C107" s="4" t="s">
        <v>874</v>
      </c>
      <c r="D107" s="1" t="e">
        <f t="shared" si="6"/>
        <v>#REF!</v>
      </c>
      <c r="E107" s="1">
        <f t="shared" si="8"/>
        <v>2015</v>
      </c>
      <c r="F107" s="1" t="s">
        <v>805</v>
      </c>
      <c r="G107" s="2" t="s">
        <v>777</v>
      </c>
      <c r="H107" s="1" t="s">
        <v>525</v>
      </c>
      <c r="J107" s="1" t="s">
        <v>780</v>
      </c>
      <c r="K107" s="1" t="s">
        <v>752</v>
      </c>
      <c r="L107" s="6" t="str">
        <f t="shared" ca="1" si="7"/>
        <v>…</v>
      </c>
      <c r="M107" s="1" t="e">
        <f t="shared" ca="1" si="9"/>
        <v>#REF!</v>
      </c>
      <c r="Q107" s="2" t="s">
        <v>806</v>
      </c>
    </row>
    <row r="108" spans="1:17" ht="12.75" customHeight="1">
      <c r="A108" s="4" t="s">
        <v>2528</v>
      </c>
      <c r="B108" s="4" t="s">
        <v>929</v>
      </c>
      <c r="C108" s="4" t="s">
        <v>1260</v>
      </c>
      <c r="D108" s="1" t="e">
        <f t="shared" si="6"/>
        <v>#REF!</v>
      </c>
      <c r="E108" s="1">
        <f t="shared" si="8"/>
        <v>2015</v>
      </c>
      <c r="F108" s="1" t="s">
        <v>2855</v>
      </c>
      <c r="G108" s="2" t="s">
        <v>751</v>
      </c>
      <c r="H108" s="1" t="s">
        <v>525</v>
      </c>
      <c r="I108" s="1" t="s">
        <v>1207</v>
      </c>
      <c r="J108" s="1" t="s">
        <v>2911</v>
      </c>
      <c r="K108" s="1" t="s">
        <v>752</v>
      </c>
      <c r="L108" s="6" t="str">
        <f t="shared" ref="L108:L119" ca="1" si="14">IF(ISNUMBER(INDIRECT("'"&amp;A108&amp;"'!"&amp;B108)),INDIRECT("'"&amp;A108&amp;"'!"&amp;B108),"…")</f>
        <v>…</v>
      </c>
      <c r="M108" s="1" t="e">
        <f t="shared" ref="M108:M119" ca="1" si="15">IF(OR(INDIRECT("'"&amp;A108&amp;"'!"&amp;C108)="A",INDIRECT("'"&amp;A108&amp;"'!"&amp;C108)="B",INDIRECT("'"&amp;A108&amp;"'!"&amp;C108)="C",INDIRECT("'"&amp;A108&amp;"'!"&amp;C108)="D",INDIRECT("'"&amp;A108&amp;"'!"&amp;C108)="O"),
INDIRECT("'"&amp;A108&amp;"'!"&amp;C108),"…")</f>
        <v>#REF!</v>
      </c>
      <c r="Q108" s="2" t="s">
        <v>2874</v>
      </c>
    </row>
    <row r="109" spans="1:17" ht="12.75" customHeight="1">
      <c r="A109" s="4" t="s">
        <v>2528</v>
      </c>
      <c r="B109" s="4" t="s">
        <v>810</v>
      </c>
      <c r="C109" s="4" t="s">
        <v>811</v>
      </c>
      <c r="D109" s="1" t="e">
        <f t="shared" si="6"/>
        <v>#REF!</v>
      </c>
      <c r="E109" s="1">
        <f t="shared" si="8"/>
        <v>2015</v>
      </c>
      <c r="F109" s="1" t="s">
        <v>2856</v>
      </c>
      <c r="G109" s="2" t="s">
        <v>751</v>
      </c>
      <c r="H109" s="1" t="s">
        <v>525</v>
      </c>
      <c r="I109" s="1" t="s">
        <v>1207</v>
      </c>
      <c r="J109" s="1" t="s">
        <v>2911</v>
      </c>
      <c r="K109" s="1" t="s">
        <v>752</v>
      </c>
      <c r="L109" s="6" t="str">
        <f t="shared" ca="1" si="14"/>
        <v>…</v>
      </c>
      <c r="M109" s="1" t="e">
        <f t="shared" ca="1" si="15"/>
        <v>#REF!</v>
      </c>
      <c r="Q109" s="2" t="s">
        <v>2874</v>
      </c>
    </row>
    <row r="110" spans="1:17" ht="12.75" customHeight="1">
      <c r="A110" s="4" t="s">
        <v>2528</v>
      </c>
      <c r="B110" s="4" t="s">
        <v>814</v>
      </c>
      <c r="C110" s="4" t="s">
        <v>815</v>
      </c>
      <c r="D110" s="1" t="e">
        <f t="shared" si="6"/>
        <v>#REF!</v>
      </c>
      <c r="E110" s="1">
        <f t="shared" si="8"/>
        <v>2015</v>
      </c>
      <c r="F110" s="1" t="s">
        <v>2857</v>
      </c>
      <c r="G110" s="2" t="s">
        <v>751</v>
      </c>
      <c r="H110" s="1" t="s">
        <v>525</v>
      </c>
      <c r="I110" s="1" t="s">
        <v>591</v>
      </c>
      <c r="J110" s="1" t="s">
        <v>2911</v>
      </c>
      <c r="K110" s="1" t="s">
        <v>752</v>
      </c>
      <c r="L110" s="6" t="str">
        <f t="shared" ca="1" si="14"/>
        <v>…</v>
      </c>
      <c r="M110" s="1" t="e">
        <f t="shared" ca="1" si="15"/>
        <v>#REF!</v>
      </c>
      <c r="Q110" s="2" t="s">
        <v>2875</v>
      </c>
    </row>
    <row r="111" spans="1:17" ht="12.75" customHeight="1">
      <c r="A111" s="4" t="s">
        <v>2528</v>
      </c>
      <c r="B111" s="4" t="s">
        <v>818</v>
      </c>
      <c r="C111" s="4" t="s">
        <v>819</v>
      </c>
      <c r="D111" s="1" t="e">
        <f t="shared" si="6"/>
        <v>#REF!</v>
      </c>
      <c r="E111" s="1">
        <f t="shared" si="8"/>
        <v>2015</v>
      </c>
      <c r="F111" s="1" t="s">
        <v>2858</v>
      </c>
      <c r="G111" s="2" t="s">
        <v>751</v>
      </c>
      <c r="H111" s="1" t="s">
        <v>525</v>
      </c>
      <c r="I111" s="1" t="s">
        <v>591</v>
      </c>
      <c r="J111" s="1" t="s">
        <v>2911</v>
      </c>
      <c r="K111" s="1" t="s">
        <v>752</v>
      </c>
      <c r="L111" s="6" t="str">
        <f t="shared" ca="1" si="14"/>
        <v>…</v>
      </c>
      <c r="M111" s="1" t="e">
        <f t="shared" ca="1" si="15"/>
        <v>#REF!</v>
      </c>
      <c r="Q111" s="2" t="s">
        <v>2875</v>
      </c>
    </row>
    <row r="112" spans="1:17" ht="12.75" customHeight="1">
      <c r="A112" s="4" t="s">
        <v>2528</v>
      </c>
      <c r="B112" s="4" t="s">
        <v>822</v>
      </c>
      <c r="C112" s="4" t="s">
        <v>823</v>
      </c>
      <c r="D112" s="1" t="e">
        <f t="shared" si="6"/>
        <v>#REF!</v>
      </c>
      <c r="E112" s="1">
        <f t="shared" si="8"/>
        <v>2015</v>
      </c>
      <c r="F112" s="1" t="s">
        <v>2859</v>
      </c>
      <c r="G112" s="2" t="s">
        <v>751</v>
      </c>
      <c r="H112" s="1" t="s">
        <v>525</v>
      </c>
      <c r="J112" s="1" t="s">
        <v>2911</v>
      </c>
      <c r="K112" s="1" t="s">
        <v>752</v>
      </c>
      <c r="L112" s="6" t="str">
        <f t="shared" ca="1" si="14"/>
        <v>…</v>
      </c>
      <c r="M112" s="1" t="e">
        <f t="shared" ca="1" si="15"/>
        <v>#REF!</v>
      </c>
      <c r="Q112" s="2" t="s">
        <v>784</v>
      </c>
    </row>
    <row r="113" spans="1:17" ht="12.75" customHeight="1">
      <c r="A113" s="4" t="s">
        <v>2528</v>
      </c>
      <c r="B113" s="4" t="s">
        <v>943</v>
      </c>
      <c r="C113" s="4" t="s">
        <v>1986</v>
      </c>
      <c r="D113" s="1" t="e">
        <f t="shared" si="6"/>
        <v>#REF!</v>
      </c>
      <c r="E113" s="1">
        <f t="shared" si="8"/>
        <v>2015</v>
      </c>
      <c r="F113" s="1" t="s">
        <v>2860</v>
      </c>
      <c r="G113" s="2" t="s">
        <v>605</v>
      </c>
      <c r="H113" s="1" t="s">
        <v>525</v>
      </c>
      <c r="J113" s="1" t="s">
        <v>2911</v>
      </c>
      <c r="K113" s="1" t="s">
        <v>752</v>
      </c>
      <c r="L113" s="6" t="str">
        <f t="shared" ca="1" si="14"/>
        <v>…</v>
      </c>
      <c r="M113" s="1" t="e">
        <f t="shared" ca="1" si="15"/>
        <v>#REF!</v>
      </c>
      <c r="Q113" s="2" t="s">
        <v>2867</v>
      </c>
    </row>
    <row r="114" spans="1:17" ht="12.75" customHeight="1">
      <c r="A114" s="4" t="s">
        <v>2528</v>
      </c>
      <c r="B114" s="4" t="s">
        <v>1737</v>
      </c>
      <c r="C114" s="4" t="s">
        <v>1276</v>
      </c>
      <c r="D114" s="1" t="e">
        <f t="shared" si="6"/>
        <v>#REF!</v>
      </c>
      <c r="E114" s="1">
        <f t="shared" si="8"/>
        <v>2015</v>
      </c>
      <c r="F114" s="1" t="s">
        <v>2861</v>
      </c>
      <c r="G114" s="2" t="s">
        <v>618</v>
      </c>
      <c r="H114" s="1" t="s">
        <v>525</v>
      </c>
      <c r="J114" s="1" t="s">
        <v>2911</v>
      </c>
      <c r="K114" s="1" t="s">
        <v>752</v>
      </c>
      <c r="L114" s="6" t="str">
        <f t="shared" ca="1" si="14"/>
        <v>…</v>
      </c>
      <c r="M114" s="1" t="e">
        <f t="shared" ca="1" si="15"/>
        <v>#REF!</v>
      </c>
      <c r="Q114" s="2" t="s">
        <v>2868</v>
      </c>
    </row>
    <row r="115" spans="1:17" ht="12.75" customHeight="1">
      <c r="A115" s="4" t="s">
        <v>2528</v>
      </c>
      <c r="B115" s="4" t="s">
        <v>947</v>
      </c>
      <c r="C115" s="4" t="s">
        <v>1279</v>
      </c>
      <c r="D115" s="1" t="e">
        <f t="shared" si="6"/>
        <v>#REF!</v>
      </c>
      <c r="E115" s="1">
        <f t="shared" si="8"/>
        <v>2015</v>
      </c>
      <c r="F115" s="1" t="s">
        <v>2862</v>
      </c>
      <c r="G115" s="2" t="s">
        <v>630</v>
      </c>
      <c r="H115" s="1" t="s">
        <v>525</v>
      </c>
      <c r="J115" s="1" t="s">
        <v>2911</v>
      </c>
      <c r="K115" s="1" t="s">
        <v>752</v>
      </c>
      <c r="L115" s="6" t="str">
        <f t="shared" ca="1" si="14"/>
        <v>…</v>
      </c>
      <c r="M115" s="1" t="e">
        <f t="shared" ca="1" si="15"/>
        <v>#REF!</v>
      </c>
      <c r="Q115" s="2" t="s">
        <v>2869</v>
      </c>
    </row>
    <row r="116" spans="1:17" ht="12.75" customHeight="1">
      <c r="A116" s="4" t="s">
        <v>2528</v>
      </c>
      <c r="B116" s="4" t="s">
        <v>2882</v>
      </c>
      <c r="C116" s="4" t="s">
        <v>2880</v>
      </c>
      <c r="D116" s="1" t="e">
        <f t="shared" si="6"/>
        <v>#REF!</v>
      </c>
      <c r="E116" s="1">
        <f t="shared" si="8"/>
        <v>2015</v>
      </c>
      <c r="F116" s="1" t="s">
        <v>2863</v>
      </c>
      <c r="G116" s="2" t="s">
        <v>770</v>
      </c>
      <c r="H116" s="1" t="s">
        <v>525</v>
      </c>
      <c r="J116" s="1" t="s">
        <v>2911</v>
      </c>
      <c r="K116" s="1" t="s">
        <v>752</v>
      </c>
      <c r="L116" s="6" t="str">
        <f t="shared" ca="1" si="14"/>
        <v>…</v>
      </c>
      <c r="M116" s="1" t="e">
        <f t="shared" ca="1" si="15"/>
        <v>#REF!</v>
      </c>
      <c r="Q116" s="2" t="s">
        <v>2870</v>
      </c>
    </row>
    <row r="117" spans="1:17" ht="12.75" customHeight="1">
      <c r="A117" s="4" t="s">
        <v>2528</v>
      </c>
      <c r="B117" s="4" t="s">
        <v>960</v>
      </c>
      <c r="C117" s="4" t="s">
        <v>1292</v>
      </c>
      <c r="D117" s="1" t="e">
        <f t="shared" si="6"/>
        <v>#REF!</v>
      </c>
      <c r="E117" s="1">
        <f t="shared" si="8"/>
        <v>2015</v>
      </c>
      <c r="F117" s="1" t="s">
        <v>2864</v>
      </c>
      <c r="G117" s="1" t="s">
        <v>662</v>
      </c>
      <c r="H117" s="1" t="s">
        <v>525</v>
      </c>
      <c r="J117" s="1" t="s">
        <v>2911</v>
      </c>
      <c r="K117" s="1" t="s">
        <v>752</v>
      </c>
      <c r="L117" s="6" t="str">
        <f t="shared" ca="1" si="14"/>
        <v>…</v>
      </c>
      <c r="M117" s="1" t="e">
        <f t="shared" ca="1" si="15"/>
        <v>#REF!</v>
      </c>
      <c r="Q117" s="2" t="s">
        <v>2871</v>
      </c>
    </row>
    <row r="118" spans="1:17" ht="12.75" customHeight="1">
      <c r="A118" s="4" t="s">
        <v>2528</v>
      </c>
      <c r="B118" s="4" t="s">
        <v>1738</v>
      </c>
      <c r="C118" s="4" t="s">
        <v>1926</v>
      </c>
      <c r="D118" s="1" t="e">
        <f t="shared" si="6"/>
        <v>#REF!</v>
      </c>
      <c r="E118" s="1">
        <f t="shared" ref="E118:E119" si="16">$H$3</f>
        <v>2015</v>
      </c>
      <c r="F118" s="1" t="s">
        <v>2865</v>
      </c>
      <c r="G118" s="2" t="s">
        <v>672</v>
      </c>
      <c r="H118" s="1" t="s">
        <v>525</v>
      </c>
      <c r="J118" s="1" t="s">
        <v>2911</v>
      </c>
      <c r="K118" s="1" t="s">
        <v>752</v>
      </c>
      <c r="L118" s="6" t="str">
        <f t="shared" ca="1" si="14"/>
        <v>…</v>
      </c>
      <c r="M118" s="1" t="e">
        <f t="shared" ca="1" si="15"/>
        <v>#REF!</v>
      </c>
      <c r="Q118" s="2" t="s">
        <v>2872</v>
      </c>
    </row>
    <row r="119" spans="1:17" ht="12.75" customHeight="1">
      <c r="A119" s="4" t="s">
        <v>2528</v>
      </c>
      <c r="B119" s="4" t="s">
        <v>964</v>
      </c>
      <c r="C119" s="4" t="s">
        <v>1296</v>
      </c>
      <c r="D119" s="1" t="e">
        <f t="shared" si="6"/>
        <v>#REF!</v>
      </c>
      <c r="E119" s="1">
        <f t="shared" si="16"/>
        <v>2015</v>
      </c>
      <c r="F119" s="1" t="s">
        <v>2866</v>
      </c>
      <c r="G119" s="2" t="s">
        <v>777</v>
      </c>
      <c r="H119" s="1" t="s">
        <v>525</v>
      </c>
      <c r="J119" s="1" t="s">
        <v>2911</v>
      </c>
      <c r="K119" s="1" t="s">
        <v>752</v>
      </c>
      <c r="L119" s="6" t="str">
        <f t="shared" ca="1" si="14"/>
        <v>…</v>
      </c>
      <c r="M119" s="1" t="e">
        <f t="shared" ca="1" si="15"/>
        <v>#REF!</v>
      </c>
      <c r="Q119" s="2" t="s">
        <v>2873</v>
      </c>
    </row>
    <row r="120" spans="1:17" ht="12.75" customHeight="1">
      <c r="A120" s="4" t="s">
        <v>2528</v>
      </c>
      <c r="B120" s="4" t="s">
        <v>990</v>
      </c>
      <c r="C120" s="4" t="s">
        <v>991</v>
      </c>
      <c r="D120" s="1" t="e">
        <f t="shared" si="6"/>
        <v>#REF!</v>
      </c>
      <c r="E120" s="1">
        <f t="shared" si="8"/>
        <v>2015</v>
      </c>
      <c r="F120" s="1" t="s">
        <v>2150</v>
      </c>
      <c r="G120" s="2" t="s">
        <v>751</v>
      </c>
      <c r="H120" s="1" t="s">
        <v>525</v>
      </c>
      <c r="I120" s="1" t="s">
        <v>1207</v>
      </c>
      <c r="J120" s="1" t="s">
        <v>1185</v>
      </c>
      <c r="K120" s="1" t="s">
        <v>752</v>
      </c>
      <c r="L120" s="6" t="str">
        <f ca="1">IF(ISNUMBER(INDIRECT("'"&amp;A120&amp;"'!"&amp;B120)),INDIRECT("'"&amp;A120&amp;"'!"&amp;B120),"…")</f>
        <v>…</v>
      </c>
      <c r="M120" s="1" t="e">
        <f t="shared" ca="1" si="9"/>
        <v>#REF!</v>
      </c>
      <c r="Q120" s="2" t="s">
        <v>2878</v>
      </c>
    </row>
    <row r="121" spans="1:17" ht="12.75" customHeight="1">
      <c r="A121" s="4" t="s">
        <v>2528</v>
      </c>
      <c r="B121" s="4" t="s">
        <v>993</v>
      </c>
      <c r="C121" s="4" t="s">
        <v>994</v>
      </c>
      <c r="D121" s="1" t="e">
        <f t="shared" si="6"/>
        <v>#REF!</v>
      </c>
      <c r="E121" s="1">
        <f t="shared" si="8"/>
        <v>2015</v>
      </c>
      <c r="F121" s="1" t="s">
        <v>1984</v>
      </c>
      <c r="G121" s="2" t="s">
        <v>751</v>
      </c>
      <c r="H121" s="1" t="s">
        <v>525</v>
      </c>
      <c r="I121" s="1" t="s">
        <v>1207</v>
      </c>
      <c r="J121" s="1" t="s">
        <v>1185</v>
      </c>
      <c r="K121" s="1" t="s">
        <v>752</v>
      </c>
      <c r="L121" s="6" t="str">
        <f ca="1">IF(ISNUMBER(INDIRECT("'"&amp;A121&amp;"'!"&amp;B121)),INDIRECT("'"&amp;A121&amp;"'!"&amp;B121),"…")</f>
        <v>…</v>
      </c>
      <c r="M121" s="1" t="e">
        <f t="shared" ca="1" si="9"/>
        <v>#REF!</v>
      </c>
      <c r="Q121" s="2" t="s">
        <v>2878</v>
      </c>
    </row>
    <row r="122" spans="1:17" ht="12.75" customHeight="1">
      <c r="A122" s="4" t="s">
        <v>2528</v>
      </c>
      <c r="B122" s="4" t="s">
        <v>996</v>
      </c>
      <c r="C122" s="4" t="s">
        <v>997</v>
      </c>
      <c r="D122" s="1" t="e">
        <f t="shared" si="6"/>
        <v>#REF!</v>
      </c>
      <c r="E122" s="1">
        <f t="shared" si="8"/>
        <v>2015</v>
      </c>
      <c r="F122" s="1" t="s">
        <v>2174</v>
      </c>
      <c r="G122" s="2" t="s">
        <v>751</v>
      </c>
      <c r="H122" s="1" t="s">
        <v>525</v>
      </c>
      <c r="I122" s="1" t="s">
        <v>591</v>
      </c>
      <c r="J122" s="1" t="s">
        <v>1185</v>
      </c>
      <c r="K122" s="1" t="s">
        <v>752</v>
      </c>
      <c r="L122" s="6" t="str">
        <f t="shared" ref="L122:L123" ca="1" si="17">IF(ISNUMBER(INDIRECT("'"&amp;A122&amp;"'!"&amp;B122)),INDIRECT("'"&amp;A122&amp;"'!"&amp;B122),"…")</f>
        <v>…</v>
      </c>
      <c r="M122" s="1" t="e">
        <f t="shared" ca="1" si="9"/>
        <v>#REF!</v>
      </c>
      <c r="Q122" s="2" t="s">
        <v>2879</v>
      </c>
    </row>
    <row r="123" spans="1:17" ht="12.75" customHeight="1">
      <c r="A123" s="4" t="s">
        <v>2528</v>
      </c>
      <c r="B123" s="4" t="s">
        <v>999</v>
      </c>
      <c r="C123" s="4" t="s">
        <v>1000</v>
      </c>
      <c r="D123" s="1" t="e">
        <f t="shared" si="6"/>
        <v>#REF!</v>
      </c>
      <c r="E123" s="1">
        <f t="shared" si="8"/>
        <v>2015</v>
      </c>
      <c r="F123" s="1" t="s">
        <v>1985</v>
      </c>
      <c r="G123" s="2" t="s">
        <v>751</v>
      </c>
      <c r="H123" s="1" t="s">
        <v>525</v>
      </c>
      <c r="I123" s="1" t="s">
        <v>591</v>
      </c>
      <c r="J123" s="1" t="s">
        <v>1185</v>
      </c>
      <c r="K123" s="1" t="s">
        <v>752</v>
      </c>
      <c r="L123" s="6" t="str">
        <f t="shared" ca="1" si="17"/>
        <v>…</v>
      </c>
      <c r="M123" s="1" t="e">
        <f t="shared" ca="1" si="9"/>
        <v>#REF!</v>
      </c>
      <c r="Q123" s="2" t="s">
        <v>2879</v>
      </c>
    </row>
    <row r="124" spans="1:17" ht="12.75" customHeight="1">
      <c r="A124" s="4" t="s">
        <v>2528</v>
      </c>
      <c r="B124" s="4" t="s">
        <v>1742</v>
      </c>
      <c r="C124" s="4" t="s">
        <v>1748</v>
      </c>
      <c r="D124" s="1" t="e">
        <f t="shared" si="6"/>
        <v>#REF!</v>
      </c>
      <c r="E124" s="1">
        <f t="shared" si="8"/>
        <v>2015</v>
      </c>
      <c r="F124" s="1" t="s">
        <v>808</v>
      </c>
      <c r="G124" s="2" t="s">
        <v>751</v>
      </c>
      <c r="H124" s="1" t="s">
        <v>525</v>
      </c>
      <c r="J124" s="1" t="s">
        <v>1185</v>
      </c>
      <c r="K124" s="1" t="s">
        <v>752</v>
      </c>
      <c r="L124" s="6" t="str">
        <f t="shared" ca="1" si="7"/>
        <v>…</v>
      </c>
      <c r="M124" s="1" t="e">
        <f t="shared" ca="1" si="9"/>
        <v>#REF!</v>
      </c>
      <c r="Q124" s="2" t="s">
        <v>809</v>
      </c>
    </row>
    <row r="125" spans="1:17" ht="12.75" customHeight="1">
      <c r="A125" s="4" t="s">
        <v>2528</v>
      </c>
      <c r="B125" s="4" t="s">
        <v>1003</v>
      </c>
      <c r="C125" s="4" t="s">
        <v>1004</v>
      </c>
      <c r="D125" s="1" t="e">
        <f t="shared" si="6"/>
        <v>#REF!</v>
      </c>
      <c r="E125" s="1">
        <f t="shared" si="8"/>
        <v>2015</v>
      </c>
      <c r="F125" s="1" t="s">
        <v>812</v>
      </c>
      <c r="G125" s="2" t="s">
        <v>605</v>
      </c>
      <c r="H125" s="1" t="s">
        <v>525</v>
      </c>
      <c r="J125" s="1" t="s">
        <v>1185</v>
      </c>
      <c r="K125" s="1" t="s">
        <v>752</v>
      </c>
      <c r="L125" s="6" t="str">
        <f t="shared" ca="1" si="7"/>
        <v>…</v>
      </c>
      <c r="M125" s="1" t="e">
        <f t="shared" ca="1" si="9"/>
        <v>#REF!</v>
      </c>
      <c r="Q125" s="2" t="s">
        <v>813</v>
      </c>
    </row>
    <row r="126" spans="1:17" ht="12.75" customHeight="1">
      <c r="A126" s="4" t="s">
        <v>2528</v>
      </c>
      <c r="B126" s="4" t="s">
        <v>1743</v>
      </c>
      <c r="C126" s="4" t="s">
        <v>1749</v>
      </c>
      <c r="D126" s="1" t="e">
        <f t="shared" si="6"/>
        <v>#REF!</v>
      </c>
      <c r="E126" s="1">
        <f t="shared" si="8"/>
        <v>2015</v>
      </c>
      <c r="F126" s="1" t="s">
        <v>816</v>
      </c>
      <c r="G126" s="2" t="s">
        <v>618</v>
      </c>
      <c r="H126" s="1" t="s">
        <v>525</v>
      </c>
      <c r="J126" s="1" t="s">
        <v>1185</v>
      </c>
      <c r="K126" s="1" t="s">
        <v>752</v>
      </c>
      <c r="L126" s="6" t="str">
        <f t="shared" ca="1" si="7"/>
        <v>…</v>
      </c>
      <c r="M126" s="1" t="e">
        <f t="shared" ca="1" si="9"/>
        <v>#REF!</v>
      </c>
      <c r="Q126" s="2" t="s">
        <v>817</v>
      </c>
    </row>
    <row r="127" spans="1:17" ht="12.75" customHeight="1">
      <c r="A127" s="4" t="s">
        <v>2528</v>
      </c>
      <c r="B127" s="4" t="s">
        <v>1006</v>
      </c>
      <c r="C127" s="4" t="s">
        <v>1007</v>
      </c>
      <c r="D127" s="1" t="e">
        <f t="shared" si="6"/>
        <v>#REF!</v>
      </c>
      <c r="E127" s="1">
        <f t="shared" si="8"/>
        <v>2015</v>
      </c>
      <c r="F127" s="1" t="s">
        <v>820</v>
      </c>
      <c r="G127" s="2" t="s">
        <v>630</v>
      </c>
      <c r="H127" s="1" t="s">
        <v>525</v>
      </c>
      <c r="J127" s="1" t="s">
        <v>1185</v>
      </c>
      <c r="K127" s="1" t="s">
        <v>752</v>
      </c>
      <c r="L127" s="6" t="str">
        <f t="shared" ca="1" si="7"/>
        <v>…</v>
      </c>
      <c r="M127" s="1" t="e">
        <f t="shared" ca="1" si="9"/>
        <v>#REF!</v>
      </c>
      <c r="Q127" s="2" t="s">
        <v>821</v>
      </c>
    </row>
    <row r="128" spans="1:17" ht="12.75" customHeight="1">
      <c r="A128" s="4" t="s">
        <v>2528</v>
      </c>
      <c r="B128" s="4" t="s">
        <v>2883</v>
      </c>
      <c r="C128" s="4" t="s">
        <v>2896</v>
      </c>
      <c r="D128" s="1" t="e">
        <f t="shared" si="6"/>
        <v>#REF!</v>
      </c>
      <c r="E128" s="1">
        <f t="shared" si="8"/>
        <v>2015</v>
      </c>
      <c r="F128" s="1" t="s">
        <v>824</v>
      </c>
      <c r="G128" s="2" t="s">
        <v>770</v>
      </c>
      <c r="H128" s="1" t="s">
        <v>525</v>
      </c>
      <c r="J128" s="1" t="s">
        <v>1185</v>
      </c>
      <c r="K128" s="1" t="s">
        <v>752</v>
      </c>
      <c r="L128" s="6" t="str">
        <f t="shared" ca="1" si="7"/>
        <v>…</v>
      </c>
      <c r="M128" s="1" t="e">
        <f t="shared" ca="1" si="9"/>
        <v>#REF!</v>
      </c>
      <c r="Q128" s="2" t="s">
        <v>825</v>
      </c>
    </row>
    <row r="129" spans="1:17" ht="12.75" customHeight="1">
      <c r="A129" s="4" t="s">
        <v>2528</v>
      </c>
      <c r="B129" s="4" t="s">
        <v>1014</v>
      </c>
      <c r="C129" s="4" t="s">
        <v>1015</v>
      </c>
      <c r="D129" s="1" t="e">
        <f t="shared" si="6"/>
        <v>#REF!</v>
      </c>
      <c r="E129" s="1">
        <f t="shared" si="8"/>
        <v>2015</v>
      </c>
      <c r="F129" s="1" t="s">
        <v>826</v>
      </c>
      <c r="G129" s="1" t="s">
        <v>662</v>
      </c>
      <c r="H129" s="1" t="s">
        <v>525</v>
      </c>
      <c r="J129" s="1" t="s">
        <v>1185</v>
      </c>
      <c r="K129" s="1" t="s">
        <v>752</v>
      </c>
      <c r="L129" s="6" t="str">
        <f t="shared" ca="1" si="7"/>
        <v>…</v>
      </c>
      <c r="M129" s="1" t="e">
        <f t="shared" ca="1" si="9"/>
        <v>#REF!</v>
      </c>
      <c r="Q129" s="2" t="s">
        <v>827</v>
      </c>
    </row>
    <row r="130" spans="1:17" ht="12.75" customHeight="1">
      <c r="A130" s="4" t="s">
        <v>2528</v>
      </c>
      <c r="B130" s="4" t="s">
        <v>1746</v>
      </c>
      <c r="C130" s="4" t="s">
        <v>1752</v>
      </c>
      <c r="D130" s="1" t="e">
        <f t="shared" si="6"/>
        <v>#REF!</v>
      </c>
      <c r="E130" s="1">
        <f t="shared" si="8"/>
        <v>2015</v>
      </c>
      <c r="F130" s="1" t="s">
        <v>830</v>
      </c>
      <c r="G130" s="2" t="s">
        <v>672</v>
      </c>
      <c r="H130" s="1" t="s">
        <v>525</v>
      </c>
      <c r="J130" s="1" t="s">
        <v>1185</v>
      </c>
      <c r="K130" s="1" t="s">
        <v>752</v>
      </c>
      <c r="L130" s="6" t="str">
        <f t="shared" ca="1" si="7"/>
        <v>…</v>
      </c>
      <c r="M130" s="1" t="e">
        <f t="shared" ca="1" si="9"/>
        <v>#REF!</v>
      </c>
      <c r="Q130" s="2" t="s">
        <v>831</v>
      </c>
    </row>
    <row r="131" spans="1:17" ht="12.75" customHeight="1">
      <c r="A131" s="4" t="s">
        <v>2528</v>
      </c>
      <c r="B131" s="4" t="s">
        <v>1017</v>
      </c>
      <c r="C131" s="4" t="s">
        <v>1018</v>
      </c>
      <c r="D131" s="1" t="e">
        <f t="shared" si="6"/>
        <v>#REF!</v>
      </c>
      <c r="E131" s="1">
        <f t="shared" si="8"/>
        <v>2015</v>
      </c>
      <c r="F131" s="1" t="s">
        <v>834</v>
      </c>
      <c r="G131" s="2" t="s">
        <v>777</v>
      </c>
      <c r="H131" s="1" t="s">
        <v>525</v>
      </c>
      <c r="J131" s="1" t="s">
        <v>1185</v>
      </c>
      <c r="K131" s="1" t="s">
        <v>752</v>
      </c>
      <c r="L131" s="6" t="str">
        <f t="shared" ca="1" si="7"/>
        <v>…</v>
      </c>
      <c r="M131" s="1" t="e">
        <f t="shared" ca="1" si="9"/>
        <v>#REF!</v>
      </c>
      <c r="Q131" s="2" t="s">
        <v>835</v>
      </c>
    </row>
    <row r="132" spans="1:17" ht="12.75" customHeight="1">
      <c r="A132" s="4" t="s">
        <v>2528</v>
      </c>
      <c r="B132" s="4" t="s">
        <v>1488</v>
      </c>
      <c r="C132" s="4" t="s">
        <v>79</v>
      </c>
      <c r="D132" s="1" t="e">
        <f t="shared" ref="D132:D143" si="18">H$2</f>
        <v>#REF!</v>
      </c>
      <c r="E132" s="1">
        <f t="shared" ref="E132:E147" si="19">$H$3</f>
        <v>2015</v>
      </c>
      <c r="F132" s="1" t="s">
        <v>2214</v>
      </c>
      <c r="G132" s="2" t="s">
        <v>751</v>
      </c>
      <c r="H132" s="1" t="s">
        <v>525</v>
      </c>
      <c r="I132" s="1" t="s">
        <v>1207</v>
      </c>
      <c r="J132" s="2" t="s">
        <v>1062</v>
      </c>
      <c r="K132" s="1" t="s">
        <v>752</v>
      </c>
      <c r="L132" s="6" t="str">
        <f ca="1">IF(ISNUMBER(INDIRECT("'"&amp;A132&amp;"'!"&amp;B132)),INDIRECT("'"&amp;A132&amp;"'!"&amp;B132),"…")</f>
        <v>…</v>
      </c>
      <c r="M132" s="1" t="e">
        <f t="shared" ca="1" si="9"/>
        <v>#REF!</v>
      </c>
      <c r="Q132" s="2" t="s">
        <v>2218</v>
      </c>
    </row>
    <row r="133" spans="1:17" ht="12.75" customHeight="1">
      <c r="A133" s="4" t="s">
        <v>2528</v>
      </c>
      <c r="B133" s="4" t="s">
        <v>1489</v>
      </c>
      <c r="C133" s="4" t="s">
        <v>83</v>
      </c>
      <c r="D133" s="1" t="e">
        <f t="shared" si="18"/>
        <v>#REF!</v>
      </c>
      <c r="E133" s="1">
        <f t="shared" si="19"/>
        <v>2015</v>
      </c>
      <c r="F133" s="1" t="s">
        <v>2215</v>
      </c>
      <c r="G133" s="2" t="s">
        <v>751</v>
      </c>
      <c r="H133" s="1" t="s">
        <v>525</v>
      </c>
      <c r="I133" s="1" t="s">
        <v>1207</v>
      </c>
      <c r="J133" s="2" t="s">
        <v>1062</v>
      </c>
      <c r="K133" s="1" t="s">
        <v>752</v>
      </c>
      <c r="L133" s="6" t="str">
        <f ca="1">IF(ISNUMBER(INDIRECT("'"&amp;A133&amp;"'!"&amp;B133)),INDIRECT("'"&amp;A133&amp;"'!"&amp;B133),"…")</f>
        <v>…</v>
      </c>
      <c r="M133" s="1" t="e">
        <f t="shared" ca="1" si="9"/>
        <v>#REF!</v>
      </c>
      <c r="Q133" s="2" t="s">
        <v>2218</v>
      </c>
    </row>
    <row r="134" spans="1:17" ht="12.75" customHeight="1">
      <c r="A134" s="4" t="s">
        <v>2528</v>
      </c>
      <c r="B134" s="4" t="s">
        <v>1490</v>
      </c>
      <c r="C134" s="4" t="s">
        <v>87</v>
      </c>
      <c r="D134" s="1" t="e">
        <f t="shared" si="18"/>
        <v>#REF!</v>
      </c>
      <c r="E134" s="1">
        <f t="shared" si="19"/>
        <v>2015</v>
      </c>
      <c r="F134" s="1" t="s">
        <v>2216</v>
      </c>
      <c r="G134" s="2" t="s">
        <v>751</v>
      </c>
      <c r="H134" s="1" t="s">
        <v>525</v>
      </c>
      <c r="I134" s="1" t="s">
        <v>591</v>
      </c>
      <c r="J134" s="2" t="s">
        <v>1062</v>
      </c>
      <c r="K134" s="1" t="s">
        <v>752</v>
      </c>
      <c r="L134" s="6" t="str">
        <f t="shared" ref="L134:L143" ca="1" si="20">IF(ISNUMBER(INDIRECT("'"&amp;A134&amp;"'!"&amp;B134)),INDIRECT("'"&amp;A134&amp;"'!"&amp;B134),"…")</f>
        <v>…</v>
      </c>
      <c r="M134" s="1" t="e">
        <f t="shared" ca="1" si="9"/>
        <v>#REF!</v>
      </c>
      <c r="Q134" s="2" t="s">
        <v>2219</v>
      </c>
    </row>
    <row r="135" spans="1:17" ht="12.75" customHeight="1">
      <c r="A135" s="4" t="s">
        <v>2528</v>
      </c>
      <c r="B135" s="4" t="s">
        <v>1491</v>
      </c>
      <c r="C135" s="4" t="s">
        <v>91</v>
      </c>
      <c r="D135" s="1" t="e">
        <f t="shared" si="18"/>
        <v>#REF!</v>
      </c>
      <c r="E135" s="1">
        <f t="shared" si="19"/>
        <v>2015</v>
      </c>
      <c r="F135" s="1" t="s">
        <v>2217</v>
      </c>
      <c r="G135" s="2" t="s">
        <v>751</v>
      </c>
      <c r="H135" s="1" t="s">
        <v>525</v>
      </c>
      <c r="I135" s="1" t="s">
        <v>591</v>
      </c>
      <c r="J135" s="2" t="s">
        <v>1062</v>
      </c>
      <c r="K135" s="1" t="s">
        <v>752</v>
      </c>
      <c r="L135" s="6" t="str">
        <f t="shared" ca="1" si="20"/>
        <v>…</v>
      </c>
      <c r="M135" s="1" t="e">
        <f t="shared" ca="1" si="9"/>
        <v>#REF!</v>
      </c>
      <c r="Q135" s="2" t="s">
        <v>2219</v>
      </c>
    </row>
    <row r="136" spans="1:17" ht="12.75" customHeight="1">
      <c r="A136" s="4" t="s">
        <v>2528</v>
      </c>
      <c r="B136" s="4" t="s">
        <v>1932</v>
      </c>
      <c r="C136" s="4" t="s">
        <v>1936</v>
      </c>
      <c r="D136" s="1" t="e">
        <f t="shared" si="18"/>
        <v>#REF!</v>
      </c>
      <c r="E136" s="1">
        <f t="shared" si="19"/>
        <v>2015</v>
      </c>
      <c r="F136" s="1" t="s">
        <v>2206</v>
      </c>
      <c r="G136" s="2" t="s">
        <v>751</v>
      </c>
      <c r="H136" s="1" t="s">
        <v>525</v>
      </c>
      <c r="J136" s="2" t="s">
        <v>1062</v>
      </c>
      <c r="K136" s="1" t="s">
        <v>752</v>
      </c>
      <c r="L136" s="6" t="str">
        <f t="shared" ca="1" si="20"/>
        <v>…</v>
      </c>
      <c r="M136" s="1" t="e">
        <f t="shared" ca="1" si="9"/>
        <v>#REF!</v>
      </c>
      <c r="Q136" s="2" t="s">
        <v>2220</v>
      </c>
    </row>
    <row r="137" spans="1:17" ht="12.75" customHeight="1">
      <c r="A137" s="4" t="s">
        <v>2528</v>
      </c>
      <c r="B137" s="4" t="s">
        <v>2228</v>
      </c>
      <c r="C137" s="4" t="s">
        <v>96</v>
      </c>
      <c r="D137" s="1" t="e">
        <f t="shared" si="18"/>
        <v>#REF!</v>
      </c>
      <c r="E137" s="1">
        <f t="shared" si="19"/>
        <v>2015</v>
      </c>
      <c r="F137" s="1" t="s">
        <v>2207</v>
      </c>
      <c r="G137" s="2" t="s">
        <v>605</v>
      </c>
      <c r="H137" s="1" t="s">
        <v>525</v>
      </c>
      <c r="J137" s="2" t="s">
        <v>1062</v>
      </c>
      <c r="K137" s="1" t="s">
        <v>752</v>
      </c>
      <c r="L137" s="6" t="str">
        <f t="shared" ca="1" si="20"/>
        <v>…</v>
      </c>
      <c r="M137" s="1" t="e">
        <f t="shared" ca="1" si="9"/>
        <v>#REF!</v>
      </c>
      <c r="Q137" s="2" t="s">
        <v>2221</v>
      </c>
    </row>
    <row r="138" spans="1:17" ht="12.75" customHeight="1">
      <c r="A138" s="4" t="s">
        <v>2528</v>
      </c>
      <c r="B138" s="4" t="s">
        <v>1492</v>
      </c>
      <c r="C138" s="4" t="s">
        <v>100</v>
      </c>
      <c r="D138" s="1" t="e">
        <f t="shared" si="18"/>
        <v>#REF!</v>
      </c>
      <c r="E138" s="1">
        <f t="shared" si="19"/>
        <v>2015</v>
      </c>
      <c r="F138" s="1" t="s">
        <v>2208</v>
      </c>
      <c r="G138" s="2" t="s">
        <v>618</v>
      </c>
      <c r="H138" s="1" t="s">
        <v>525</v>
      </c>
      <c r="J138" s="2" t="s">
        <v>1062</v>
      </c>
      <c r="K138" s="1" t="s">
        <v>752</v>
      </c>
      <c r="L138" s="6" t="str">
        <f t="shared" ca="1" si="20"/>
        <v>…</v>
      </c>
      <c r="M138" s="1" t="e">
        <f t="shared" ca="1" si="9"/>
        <v>#REF!</v>
      </c>
      <c r="Q138" s="2" t="s">
        <v>2222</v>
      </c>
    </row>
    <row r="139" spans="1:17" ht="12.75" customHeight="1">
      <c r="A139" s="4" t="s">
        <v>2528</v>
      </c>
      <c r="B139" s="4" t="s">
        <v>1493</v>
      </c>
      <c r="C139" s="4" t="s">
        <v>104</v>
      </c>
      <c r="D139" s="1" t="e">
        <f t="shared" si="18"/>
        <v>#REF!</v>
      </c>
      <c r="E139" s="1">
        <f t="shared" si="19"/>
        <v>2015</v>
      </c>
      <c r="F139" s="1" t="s">
        <v>2209</v>
      </c>
      <c r="G139" s="2" t="s">
        <v>630</v>
      </c>
      <c r="H139" s="1" t="s">
        <v>525</v>
      </c>
      <c r="J139" s="2" t="s">
        <v>1062</v>
      </c>
      <c r="K139" s="1" t="s">
        <v>752</v>
      </c>
      <c r="L139" s="6" t="str">
        <f t="shared" ca="1" si="20"/>
        <v>…</v>
      </c>
      <c r="M139" s="1" t="e">
        <f t="shared" ca="1" si="9"/>
        <v>#REF!</v>
      </c>
      <c r="Q139" s="2" t="s">
        <v>2223</v>
      </c>
    </row>
    <row r="140" spans="1:17" ht="12.75" customHeight="1">
      <c r="A140" s="4" t="s">
        <v>2528</v>
      </c>
      <c r="B140" s="4" t="s">
        <v>2898</v>
      </c>
      <c r="C140" s="4" t="s">
        <v>2897</v>
      </c>
      <c r="D140" s="1" t="e">
        <f t="shared" si="18"/>
        <v>#REF!</v>
      </c>
      <c r="E140" s="1">
        <f t="shared" si="19"/>
        <v>2015</v>
      </c>
      <c r="F140" s="1" t="s">
        <v>2210</v>
      </c>
      <c r="G140" s="2" t="s">
        <v>770</v>
      </c>
      <c r="H140" s="1" t="s">
        <v>525</v>
      </c>
      <c r="J140" s="2" t="s">
        <v>1062</v>
      </c>
      <c r="K140" s="1" t="s">
        <v>752</v>
      </c>
      <c r="L140" s="6" t="str">
        <f t="shared" ca="1" si="20"/>
        <v>…</v>
      </c>
      <c r="M140" s="1" t="e">
        <f t="shared" ca="1" si="9"/>
        <v>#REF!</v>
      </c>
      <c r="Q140" s="2" t="s">
        <v>2224</v>
      </c>
    </row>
    <row r="141" spans="1:17" ht="12.75" customHeight="1">
      <c r="A141" s="4" t="s">
        <v>2528</v>
      </c>
      <c r="B141" s="4" t="s">
        <v>1496</v>
      </c>
      <c r="C141" s="4" t="s">
        <v>120</v>
      </c>
      <c r="D141" s="1" t="e">
        <f t="shared" si="18"/>
        <v>#REF!</v>
      </c>
      <c r="E141" s="1">
        <f t="shared" si="19"/>
        <v>2015</v>
      </c>
      <c r="F141" s="1" t="s">
        <v>2211</v>
      </c>
      <c r="G141" s="1" t="s">
        <v>662</v>
      </c>
      <c r="H141" s="1" t="s">
        <v>525</v>
      </c>
      <c r="J141" s="2" t="s">
        <v>1062</v>
      </c>
      <c r="K141" s="1" t="s">
        <v>752</v>
      </c>
      <c r="L141" s="6" t="str">
        <f t="shared" ca="1" si="20"/>
        <v>…</v>
      </c>
      <c r="M141" s="1" t="e">
        <f t="shared" ca="1" si="9"/>
        <v>#REF!</v>
      </c>
      <c r="Q141" s="2" t="s">
        <v>2225</v>
      </c>
    </row>
    <row r="142" spans="1:17" ht="12.75" customHeight="1">
      <c r="A142" s="4" t="s">
        <v>2528</v>
      </c>
      <c r="B142" s="4" t="s">
        <v>1934</v>
      </c>
      <c r="C142" s="4" t="s">
        <v>1938</v>
      </c>
      <c r="D142" s="1" t="e">
        <f t="shared" si="18"/>
        <v>#REF!</v>
      </c>
      <c r="E142" s="1">
        <f t="shared" si="19"/>
        <v>2015</v>
      </c>
      <c r="F142" s="1" t="s">
        <v>2212</v>
      </c>
      <c r="G142" s="2" t="s">
        <v>672</v>
      </c>
      <c r="H142" s="1" t="s">
        <v>525</v>
      </c>
      <c r="J142" s="2" t="s">
        <v>1062</v>
      </c>
      <c r="K142" s="1" t="s">
        <v>752</v>
      </c>
      <c r="L142" s="6" t="str">
        <f t="shared" ca="1" si="20"/>
        <v>…</v>
      </c>
      <c r="M142" s="1" t="e">
        <f t="shared" ca="1" si="9"/>
        <v>#REF!</v>
      </c>
      <c r="Q142" s="2" t="s">
        <v>2226</v>
      </c>
    </row>
    <row r="143" spans="1:17" ht="12.75" customHeight="1">
      <c r="A143" s="4" t="s">
        <v>2528</v>
      </c>
      <c r="B143" s="4" t="s">
        <v>1497</v>
      </c>
      <c r="C143" s="4" t="s">
        <v>124</v>
      </c>
      <c r="D143" s="1" t="e">
        <f t="shared" si="18"/>
        <v>#REF!</v>
      </c>
      <c r="E143" s="1">
        <f t="shared" si="19"/>
        <v>2015</v>
      </c>
      <c r="F143" s="1" t="s">
        <v>2213</v>
      </c>
      <c r="G143" s="2" t="s">
        <v>777</v>
      </c>
      <c r="H143" s="1" t="s">
        <v>525</v>
      </c>
      <c r="J143" s="2" t="s">
        <v>1062</v>
      </c>
      <c r="K143" s="1" t="s">
        <v>752</v>
      </c>
      <c r="L143" s="6" t="str">
        <f t="shared" ca="1" si="20"/>
        <v>…</v>
      </c>
      <c r="M143" s="1" t="e">
        <f t="shared" ca="1" si="9"/>
        <v>#REF!</v>
      </c>
      <c r="Q143" s="2" t="s">
        <v>2227</v>
      </c>
    </row>
    <row r="144" spans="1:17" ht="12.75" customHeight="1">
      <c r="A144" s="4" t="s">
        <v>2528</v>
      </c>
      <c r="B144" s="4" t="s">
        <v>175</v>
      </c>
      <c r="C144" s="4" t="s">
        <v>1556</v>
      </c>
      <c r="D144" s="1" t="e">
        <f t="shared" ref="D144:D155" si="21">H$2</f>
        <v>#REF!</v>
      </c>
      <c r="E144" s="1">
        <f t="shared" si="19"/>
        <v>2015</v>
      </c>
      <c r="F144" s="1" t="s">
        <v>2229</v>
      </c>
      <c r="G144" s="2" t="s">
        <v>751</v>
      </c>
      <c r="H144" s="1" t="s">
        <v>525</v>
      </c>
      <c r="I144" s="1" t="s">
        <v>1207</v>
      </c>
      <c r="J144" s="2" t="s">
        <v>1174</v>
      </c>
      <c r="K144" s="1" t="s">
        <v>752</v>
      </c>
      <c r="L144" s="6" t="str">
        <f ca="1">IF(ISNUMBER(INDIRECT("'"&amp;A144&amp;"'!"&amp;B144)),INDIRECT("'"&amp;A144&amp;"'!"&amp;B144),"…")</f>
        <v>…</v>
      </c>
      <c r="M144" s="1" t="e">
        <f t="shared" ca="1" si="9"/>
        <v>#REF!</v>
      </c>
      <c r="Q144" s="2" t="s">
        <v>2241</v>
      </c>
    </row>
    <row r="145" spans="1:17" ht="12.75" customHeight="1">
      <c r="A145" s="4" t="s">
        <v>2528</v>
      </c>
      <c r="B145" s="4" t="s">
        <v>179</v>
      </c>
      <c r="C145" s="4" t="s">
        <v>1557</v>
      </c>
      <c r="D145" s="1" t="e">
        <f t="shared" si="21"/>
        <v>#REF!</v>
      </c>
      <c r="E145" s="1">
        <f t="shared" si="19"/>
        <v>2015</v>
      </c>
      <c r="F145" s="1" t="s">
        <v>2230</v>
      </c>
      <c r="G145" s="2" t="s">
        <v>751</v>
      </c>
      <c r="H145" s="1" t="s">
        <v>525</v>
      </c>
      <c r="I145" s="1" t="s">
        <v>1207</v>
      </c>
      <c r="J145" s="2" t="s">
        <v>1174</v>
      </c>
      <c r="K145" s="1" t="s">
        <v>752</v>
      </c>
      <c r="L145" s="6" t="str">
        <f ca="1">IF(ISNUMBER(INDIRECT("'"&amp;A145&amp;"'!"&amp;B145)),INDIRECT("'"&amp;A145&amp;"'!"&amp;B145),"…")</f>
        <v>…</v>
      </c>
      <c r="M145" s="1" t="e">
        <f t="shared" ca="1" si="9"/>
        <v>#REF!</v>
      </c>
      <c r="Q145" s="2" t="s">
        <v>2241</v>
      </c>
    </row>
    <row r="146" spans="1:17" ht="12.75" customHeight="1">
      <c r="A146" s="4" t="s">
        <v>2528</v>
      </c>
      <c r="B146" s="4" t="s">
        <v>183</v>
      </c>
      <c r="C146" s="4" t="s">
        <v>1558</v>
      </c>
      <c r="D146" s="1" t="e">
        <f t="shared" si="21"/>
        <v>#REF!</v>
      </c>
      <c r="E146" s="1">
        <f t="shared" si="19"/>
        <v>2015</v>
      </c>
      <c r="F146" s="1" t="s">
        <v>2231</v>
      </c>
      <c r="G146" s="2" t="s">
        <v>751</v>
      </c>
      <c r="H146" s="1" t="s">
        <v>525</v>
      </c>
      <c r="I146" s="1" t="s">
        <v>591</v>
      </c>
      <c r="J146" s="2" t="s">
        <v>1174</v>
      </c>
      <c r="K146" s="1" t="s">
        <v>752</v>
      </c>
      <c r="L146" s="6" t="str">
        <f t="shared" ref="L146:L155" ca="1" si="22">IF(ISNUMBER(INDIRECT("'"&amp;A146&amp;"'!"&amp;B146)),INDIRECT("'"&amp;A146&amp;"'!"&amp;B146),"…")</f>
        <v>…</v>
      </c>
      <c r="M146" s="1" t="e">
        <f t="shared" ca="1" si="9"/>
        <v>#REF!</v>
      </c>
      <c r="Q146" s="2" t="s">
        <v>2242</v>
      </c>
    </row>
    <row r="147" spans="1:17" ht="12.75" customHeight="1">
      <c r="A147" s="4" t="s">
        <v>2528</v>
      </c>
      <c r="B147" s="4" t="s">
        <v>187</v>
      </c>
      <c r="C147" s="4" t="s">
        <v>1559</v>
      </c>
      <c r="D147" s="1" t="e">
        <f t="shared" si="21"/>
        <v>#REF!</v>
      </c>
      <c r="E147" s="1">
        <f t="shared" si="19"/>
        <v>2015</v>
      </c>
      <c r="F147" s="1" t="s">
        <v>2232</v>
      </c>
      <c r="G147" s="2" t="s">
        <v>751</v>
      </c>
      <c r="H147" s="1" t="s">
        <v>525</v>
      </c>
      <c r="I147" s="1" t="s">
        <v>591</v>
      </c>
      <c r="J147" s="2" t="s">
        <v>1174</v>
      </c>
      <c r="K147" s="1" t="s">
        <v>752</v>
      </c>
      <c r="L147" s="6" t="str">
        <f t="shared" ca="1" si="22"/>
        <v>…</v>
      </c>
      <c r="M147" s="1" t="e">
        <f t="shared" ca="1" si="9"/>
        <v>#REF!</v>
      </c>
      <c r="Q147" s="2" t="s">
        <v>2242</v>
      </c>
    </row>
    <row r="148" spans="1:17" ht="12.75" customHeight="1">
      <c r="A148" s="4" t="s">
        <v>2528</v>
      </c>
      <c r="B148" s="4" t="s">
        <v>1788</v>
      </c>
      <c r="C148" s="4" t="s">
        <v>1794</v>
      </c>
      <c r="D148" s="1" t="e">
        <f t="shared" si="21"/>
        <v>#REF!</v>
      </c>
      <c r="E148" s="1">
        <f t="shared" ref="E148:E163" si="23">$H$3</f>
        <v>2015</v>
      </c>
      <c r="F148" s="1" t="s">
        <v>2233</v>
      </c>
      <c r="G148" s="2" t="s">
        <v>751</v>
      </c>
      <c r="H148" s="1" t="s">
        <v>525</v>
      </c>
      <c r="J148" s="2" t="s">
        <v>1174</v>
      </c>
      <c r="K148" s="1" t="s">
        <v>752</v>
      </c>
      <c r="L148" s="6" t="str">
        <f t="shared" ca="1" si="22"/>
        <v>…</v>
      </c>
      <c r="M148" s="1" t="e">
        <f t="shared" ca="1" si="9"/>
        <v>#REF!</v>
      </c>
      <c r="Q148" s="2" t="s">
        <v>2243</v>
      </c>
    </row>
    <row r="149" spans="1:17" ht="12.75" customHeight="1">
      <c r="A149" s="4" t="s">
        <v>2528</v>
      </c>
      <c r="B149" s="4" t="s">
        <v>191</v>
      </c>
      <c r="C149" s="4" t="s">
        <v>2251</v>
      </c>
      <c r="D149" s="1" t="e">
        <f t="shared" si="21"/>
        <v>#REF!</v>
      </c>
      <c r="E149" s="1">
        <f t="shared" si="23"/>
        <v>2015</v>
      </c>
      <c r="F149" s="1" t="s">
        <v>2234</v>
      </c>
      <c r="G149" s="2" t="s">
        <v>605</v>
      </c>
      <c r="H149" s="1" t="s">
        <v>525</v>
      </c>
      <c r="J149" s="2" t="s">
        <v>1174</v>
      </c>
      <c r="K149" s="1" t="s">
        <v>752</v>
      </c>
      <c r="L149" s="6" t="str">
        <f t="shared" ca="1" si="22"/>
        <v>…</v>
      </c>
      <c r="M149" s="1" t="e">
        <f t="shared" ca="1" si="9"/>
        <v>#REF!</v>
      </c>
      <c r="Q149" s="2" t="s">
        <v>2244</v>
      </c>
    </row>
    <row r="150" spans="1:17" ht="12.75" customHeight="1">
      <c r="A150" s="4" t="s">
        <v>2528</v>
      </c>
      <c r="B150" s="4" t="s">
        <v>195</v>
      </c>
      <c r="C150" s="4" t="s">
        <v>1560</v>
      </c>
      <c r="D150" s="1" t="e">
        <f t="shared" si="21"/>
        <v>#REF!</v>
      </c>
      <c r="E150" s="1">
        <f t="shared" si="23"/>
        <v>2015</v>
      </c>
      <c r="F150" s="1" t="s">
        <v>2235</v>
      </c>
      <c r="G150" s="2" t="s">
        <v>618</v>
      </c>
      <c r="H150" s="1" t="s">
        <v>525</v>
      </c>
      <c r="J150" s="2" t="s">
        <v>1174</v>
      </c>
      <c r="K150" s="1" t="s">
        <v>752</v>
      </c>
      <c r="L150" s="6" t="str">
        <f t="shared" ca="1" si="22"/>
        <v>…</v>
      </c>
      <c r="M150" s="1" t="e">
        <f t="shared" ca="1" si="9"/>
        <v>#REF!</v>
      </c>
      <c r="Q150" s="2" t="s">
        <v>2245</v>
      </c>
    </row>
    <row r="151" spans="1:17" ht="12.75" customHeight="1">
      <c r="A151" s="4" t="s">
        <v>2528</v>
      </c>
      <c r="B151" s="4" t="s">
        <v>199</v>
      </c>
      <c r="C151" s="4" t="s">
        <v>1561</v>
      </c>
      <c r="D151" s="1" t="e">
        <f t="shared" si="21"/>
        <v>#REF!</v>
      </c>
      <c r="E151" s="1">
        <f t="shared" si="23"/>
        <v>2015</v>
      </c>
      <c r="F151" s="1" t="s">
        <v>2236</v>
      </c>
      <c r="G151" s="2" t="s">
        <v>630</v>
      </c>
      <c r="H151" s="1" t="s">
        <v>525</v>
      </c>
      <c r="J151" s="2" t="s">
        <v>1174</v>
      </c>
      <c r="K151" s="1" t="s">
        <v>752</v>
      </c>
      <c r="L151" s="6" t="str">
        <f t="shared" ca="1" si="22"/>
        <v>…</v>
      </c>
      <c r="M151" s="1" t="e">
        <f t="shared" ca="1" si="9"/>
        <v>#REF!</v>
      </c>
      <c r="Q151" s="2" t="s">
        <v>2246</v>
      </c>
    </row>
    <row r="152" spans="1:17" ht="12.75" customHeight="1">
      <c r="A152" s="4" t="s">
        <v>2528</v>
      </c>
      <c r="B152" s="4" t="s">
        <v>202</v>
      </c>
      <c r="C152" s="4" t="s">
        <v>2288</v>
      </c>
      <c r="D152" s="1" t="e">
        <f t="shared" si="21"/>
        <v>#REF!</v>
      </c>
      <c r="E152" s="1">
        <f t="shared" si="23"/>
        <v>2015</v>
      </c>
      <c r="F152" s="1" t="s">
        <v>2237</v>
      </c>
      <c r="G152" s="2" t="s">
        <v>770</v>
      </c>
      <c r="H152" s="1" t="s">
        <v>525</v>
      </c>
      <c r="J152" s="2" t="s">
        <v>1174</v>
      </c>
      <c r="K152" s="1" t="s">
        <v>752</v>
      </c>
      <c r="L152" s="6" t="str">
        <f t="shared" ca="1" si="22"/>
        <v>…</v>
      </c>
      <c r="M152" s="1" t="e">
        <f t="shared" ca="1" si="9"/>
        <v>#REF!</v>
      </c>
      <c r="Q152" s="2" t="s">
        <v>2247</v>
      </c>
    </row>
    <row r="153" spans="1:17" ht="12.75" customHeight="1">
      <c r="A153" s="4" t="s">
        <v>2528</v>
      </c>
      <c r="B153" s="4" t="s">
        <v>216</v>
      </c>
      <c r="C153" s="4" t="s">
        <v>1563</v>
      </c>
      <c r="D153" s="1" t="e">
        <f t="shared" si="21"/>
        <v>#REF!</v>
      </c>
      <c r="E153" s="1">
        <f t="shared" si="23"/>
        <v>2015</v>
      </c>
      <c r="F153" s="1" t="s">
        <v>2238</v>
      </c>
      <c r="G153" s="1" t="s">
        <v>662</v>
      </c>
      <c r="H153" s="1" t="s">
        <v>525</v>
      </c>
      <c r="J153" s="2" t="s">
        <v>1174</v>
      </c>
      <c r="K153" s="1" t="s">
        <v>752</v>
      </c>
      <c r="L153" s="6" t="str">
        <f t="shared" ca="1" si="22"/>
        <v>…</v>
      </c>
      <c r="M153" s="1" t="e">
        <f t="shared" ca="1" si="9"/>
        <v>#REF!</v>
      </c>
      <c r="Q153" s="2" t="s">
        <v>2248</v>
      </c>
    </row>
    <row r="154" spans="1:17" ht="12.75" customHeight="1">
      <c r="A154" s="4" t="s">
        <v>2528</v>
      </c>
      <c r="B154" s="4" t="s">
        <v>1790</v>
      </c>
      <c r="C154" s="4" t="s">
        <v>1796</v>
      </c>
      <c r="D154" s="1" t="e">
        <f t="shared" si="21"/>
        <v>#REF!</v>
      </c>
      <c r="E154" s="1">
        <f t="shared" si="23"/>
        <v>2015</v>
      </c>
      <c r="F154" s="1" t="s">
        <v>2239</v>
      </c>
      <c r="G154" s="2" t="s">
        <v>672</v>
      </c>
      <c r="H154" s="1" t="s">
        <v>525</v>
      </c>
      <c r="J154" s="2" t="s">
        <v>1174</v>
      </c>
      <c r="K154" s="1" t="s">
        <v>752</v>
      </c>
      <c r="L154" s="6" t="str">
        <f t="shared" ca="1" si="22"/>
        <v>…</v>
      </c>
      <c r="M154" s="1" t="e">
        <f t="shared" ca="1" si="9"/>
        <v>#REF!</v>
      </c>
      <c r="Q154" s="2" t="s">
        <v>2249</v>
      </c>
    </row>
    <row r="155" spans="1:17" ht="12.75" customHeight="1">
      <c r="A155" s="4" t="s">
        <v>2528</v>
      </c>
      <c r="B155" s="4" t="s">
        <v>220</v>
      </c>
      <c r="C155" s="4" t="s">
        <v>1564</v>
      </c>
      <c r="D155" s="1" t="e">
        <f t="shared" si="21"/>
        <v>#REF!</v>
      </c>
      <c r="E155" s="1">
        <f t="shared" si="23"/>
        <v>2015</v>
      </c>
      <c r="F155" s="1" t="s">
        <v>2240</v>
      </c>
      <c r="G155" s="2" t="s">
        <v>777</v>
      </c>
      <c r="H155" s="1" t="s">
        <v>525</v>
      </c>
      <c r="J155" s="2" t="s">
        <v>1174</v>
      </c>
      <c r="K155" s="1" t="s">
        <v>752</v>
      </c>
      <c r="L155" s="6" t="str">
        <f t="shared" ca="1" si="22"/>
        <v>…</v>
      </c>
      <c r="M155" s="1" t="e">
        <f t="shared" ca="1" si="9"/>
        <v>#REF!</v>
      </c>
      <c r="Q155" s="2" t="s">
        <v>2250</v>
      </c>
    </row>
    <row r="156" spans="1:17" ht="12.75" customHeight="1">
      <c r="A156" s="4" t="s">
        <v>2528</v>
      </c>
      <c r="B156" s="4" t="s">
        <v>2899</v>
      </c>
      <c r="C156" s="4" t="s">
        <v>1574</v>
      </c>
      <c r="D156" s="1" t="e">
        <f t="shared" ref="D156:D167" si="24">H$2</f>
        <v>#REF!</v>
      </c>
      <c r="E156" s="1">
        <f t="shared" si="23"/>
        <v>2015</v>
      </c>
      <c r="F156" s="1" t="s">
        <v>2252</v>
      </c>
      <c r="G156" s="2" t="s">
        <v>751</v>
      </c>
      <c r="H156" s="1" t="s">
        <v>525</v>
      </c>
      <c r="I156" s="1" t="s">
        <v>1207</v>
      </c>
      <c r="J156" s="2" t="s">
        <v>1995</v>
      </c>
      <c r="K156" s="1" t="s">
        <v>752</v>
      </c>
      <c r="L156" s="6" t="str">
        <f ca="1">IF(ISNUMBER(INDIRECT("'"&amp;A156&amp;"'!"&amp;B156)),INDIRECT("'"&amp;A156&amp;"'!"&amp;B156),"…")</f>
        <v>…</v>
      </c>
      <c r="M156" s="1" t="e">
        <f t="shared" ca="1" si="9"/>
        <v>#REF!</v>
      </c>
      <c r="Q156" s="2" t="s">
        <v>2264</v>
      </c>
    </row>
    <row r="157" spans="1:17" ht="12.75" customHeight="1">
      <c r="A157" s="4" t="s">
        <v>2528</v>
      </c>
      <c r="B157" s="4" t="s">
        <v>2900</v>
      </c>
      <c r="C157" s="4" t="s">
        <v>1575</v>
      </c>
      <c r="D157" s="1" t="e">
        <f t="shared" si="24"/>
        <v>#REF!</v>
      </c>
      <c r="E157" s="1">
        <f t="shared" si="23"/>
        <v>2015</v>
      </c>
      <c r="F157" s="1" t="s">
        <v>2253</v>
      </c>
      <c r="G157" s="2" t="s">
        <v>751</v>
      </c>
      <c r="H157" s="1" t="s">
        <v>525</v>
      </c>
      <c r="I157" s="1" t="s">
        <v>1207</v>
      </c>
      <c r="J157" s="2" t="s">
        <v>1995</v>
      </c>
      <c r="K157" s="1" t="s">
        <v>752</v>
      </c>
      <c r="L157" s="6" t="str">
        <f ca="1">IF(ISNUMBER(INDIRECT("'"&amp;A157&amp;"'!"&amp;B157)),INDIRECT("'"&amp;A157&amp;"'!"&amp;B157),"…")</f>
        <v>…</v>
      </c>
      <c r="M157" s="1" t="e">
        <f t="shared" ca="1" si="9"/>
        <v>#REF!</v>
      </c>
      <c r="Q157" s="2" t="s">
        <v>2264</v>
      </c>
    </row>
    <row r="158" spans="1:17" ht="12.75" customHeight="1">
      <c r="A158" s="4" t="s">
        <v>2528</v>
      </c>
      <c r="B158" s="4" t="s">
        <v>2901</v>
      </c>
      <c r="C158" s="4" t="s">
        <v>1576</v>
      </c>
      <c r="D158" s="1" t="e">
        <f t="shared" si="24"/>
        <v>#REF!</v>
      </c>
      <c r="E158" s="1">
        <f t="shared" si="23"/>
        <v>2015</v>
      </c>
      <c r="F158" s="1" t="s">
        <v>2254</v>
      </c>
      <c r="G158" s="2" t="s">
        <v>751</v>
      </c>
      <c r="H158" s="1" t="s">
        <v>525</v>
      </c>
      <c r="I158" s="1" t="s">
        <v>591</v>
      </c>
      <c r="J158" s="2" t="s">
        <v>1995</v>
      </c>
      <c r="K158" s="1" t="s">
        <v>752</v>
      </c>
      <c r="L158" s="6" t="str">
        <f t="shared" ref="L158:L167" ca="1" si="25">IF(ISNUMBER(INDIRECT("'"&amp;A158&amp;"'!"&amp;B158)),INDIRECT("'"&amp;A158&amp;"'!"&amp;B158),"…")</f>
        <v>…</v>
      </c>
      <c r="M158" s="1" t="e">
        <f t="shared" ca="1" si="9"/>
        <v>#REF!</v>
      </c>
      <c r="Q158" s="2" t="s">
        <v>2265</v>
      </c>
    </row>
    <row r="159" spans="1:17" ht="12.75" customHeight="1">
      <c r="A159" s="4" t="s">
        <v>2528</v>
      </c>
      <c r="B159" s="4" t="s">
        <v>2902</v>
      </c>
      <c r="C159" s="4" t="s">
        <v>1577</v>
      </c>
      <c r="D159" s="1" t="e">
        <f t="shared" si="24"/>
        <v>#REF!</v>
      </c>
      <c r="E159" s="1">
        <f t="shared" si="23"/>
        <v>2015</v>
      </c>
      <c r="F159" s="1" t="s">
        <v>2255</v>
      </c>
      <c r="G159" s="2" t="s">
        <v>751</v>
      </c>
      <c r="H159" s="1" t="s">
        <v>525</v>
      </c>
      <c r="I159" s="1" t="s">
        <v>591</v>
      </c>
      <c r="J159" s="2" t="s">
        <v>1995</v>
      </c>
      <c r="K159" s="1" t="s">
        <v>752</v>
      </c>
      <c r="L159" s="6" t="str">
        <f t="shared" ca="1" si="25"/>
        <v>…</v>
      </c>
      <c r="M159" s="1" t="e">
        <f t="shared" ca="1" si="9"/>
        <v>#REF!</v>
      </c>
      <c r="Q159" s="2" t="s">
        <v>2265</v>
      </c>
    </row>
    <row r="160" spans="1:17" ht="12.75" customHeight="1">
      <c r="A160" s="4" t="s">
        <v>2528</v>
      </c>
      <c r="B160" s="4" t="s">
        <v>1809</v>
      </c>
      <c r="C160" s="4" t="s">
        <v>1814</v>
      </c>
      <c r="D160" s="1" t="e">
        <f t="shared" si="24"/>
        <v>#REF!</v>
      </c>
      <c r="E160" s="1">
        <f t="shared" si="23"/>
        <v>2015</v>
      </c>
      <c r="F160" s="1" t="s">
        <v>2256</v>
      </c>
      <c r="G160" s="2" t="s">
        <v>751</v>
      </c>
      <c r="H160" s="1" t="s">
        <v>525</v>
      </c>
      <c r="J160" s="2" t="s">
        <v>1995</v>
      </c>
      <c r="K160" s="1" t="s">
        <v>752</v>
      </c>
      <c r="L160" s="6" t="str">
        <f t="shared" ca="1" si="25"/>
        <v>…</v>
      </c>
      <c r="M160" s="1" t="e">
        <f t="shared" ca="1" si="9"/>
        <v>#REF!</v>
      </c>
      <c r="Q160" s="2" t="s">
        <v>2266</v>
      </c>
    </row>
    <row r="161" spans="1:17" ht="12.75" customHeight="1">
      <c r="A161" s="4" t="s">
        <v>2528</v>
      </c>
      <c r="B161" s="4" t="s">
        <v>2903</v>
      </c>
      <c r="C161" s="4" t="s">
        <v>2910</v>
      </c>
      <c r="D161" s="1" t="e">
        <f t="shared" si="24"/>
        <v>#REF!</v>
      </c>
      <c r="E161" s="1">
        <f t="shared" si="23"/>
        <v>2015</v>
      </c>
      <c r="F161" s="1" t="s">
        <v>2257</v>
      </c>
      <c r="G161" s="2" t="s">
        <v>605</v>
      </c>
      <c r="H161" s="1" t="s">
        <v>525</v>
      </c>
      <c r="J161" s="2" t="s">
        <v>1995</v>
      </c>
      <c r="K161" s="1" t="s">
        <v>752</v>
      </c>
      <c r="L161" s="6" t="str">
        <f t="shared" ca="1" si="25"/>
        <v>…</v>
      </c>
      <c r="M161" s="1" t="e">
        <f t="shared" ca="1" si="9"/>
        <v>#REF!</v>
      </c>
      <c r="Q161" s="2" t="s">
        <v>2267</v>
      </c>
    </row>
    <row r="162" spans="1:17" ht="12.75" customHeight="1">
      <c r="A162" s="4" t="s">
        <v>2528</v>
      </c>
      <c r="B162" s="4" t="s">
        <v>2904</v>
      </c>
      <c r="C162" s="4" t="s">
        <v>1578</v>
      </c>
      <c r="D162" s="1" t="e">
        <f t="shared" si="24"/>
        <v>#REF!</v>
      </c>
      <c r="E162" s="1">
        <f t="shared" si="23"/>
        <v>2015</v>
      </c>
      <c r="F162" s="1" t="s">
        <v>2258</v>
      </c>
      <c r="G162" s="2" t="s">
        <v>618</v>
      </c>
      <c r="H162" s="1" t="s">
        <v>525</v>
      </c>
      <c r="J162" s="2" t="s">
        <v>1995</v>
      </c>
      <c r="K162" s="1" t="s">
        <v>752</v>
      </c>
      <c r="L162" s="6" t="str">
        <f t="shared" ca="1" si="25"/>
        <v>…</v>
      </c>
      <c r="M162" s="1" t="e">
        <f t="shared" ca="1" si="9"/>
        <v>#REF!</v>
      </c>
      <c r="Q162" s="2" t="s">
        <v>2268</v>
      </c>
    </row>
    <row r="163" spans="1:17" ht="12.75" customHeight="1">
      <c r="A163" s="4" t="s">
        <v>2528</v>
      </c>
      <c r="B163" s="4" t="s">
        <v>2905</v>
      </c>
      <c r="C163" s="4" t="s">
        <v>1579</v>
      </c>
      <c r="D163" s="1" t="e">
        <f t="shared" si="24"/>
        <v>#REF!</v>
      </c>
      <c r="E163" s="1">
        <f t="shared" si="23"/>
        <v>2015</v>
      </c>
      <c r="F163" s="1" t="s">
        <v>2259</v>
      </c>
      <c r="G163" s="2" t="s">
        <v>630</v>
      </c>
      <c r="H163" s="1" t="s">
        <v>525</v>
      </c>
      <c r="J163" s="2" t="s">
        <v>1995</v>
      </c>
      <c r="K163" s="1" t="s">
        <v>752</v>
      </c>
      <c r="L163" s="6" t="str">
        <f t="shared" ca="1" si="25"/>
        <v>…</v>
      </c>
      <c r="M163" s="1" t="e">
        <f t="shared" ca="1" si="9"/>
        <v>#REF!</v>
      </c>
      <c r="Q163" s="2" t="s">
        <v>2269</v>
      </c>
    </row>
    <row r="164" spans="1:17" ht="12.75" customHeight="1">
      <c r="A164" s="4" t="s">
        <v>2528</v>
      </c>
      <c r="B164" s="4" t="s">
        <v>2906</v>
      </c>
      <c r="C164" s="4" t="s">
        <v>2290</v>
      </c>
      <c r="D164" s="1" t="e">
        <f t="shared" si="24"/>
        <v>#REF!</v>
      </c>
      <c r="E164" s="1">
        <f t="shared" ref="E164:E167" si="26">$H$3</f>
        <v>2015</v>
      </c>
      <c r="F164" s="1" t="s">
        <v>2260</v>
      </c>
      <c r="G164" s="2" t="s">
        <v>770</v>
      </c>
      <c r="H164" s="1" t="s">
        <v>525</v>
      </c>
      <c r="J164" s="2" t="s">
        <v>1995</v>
      </c>
      <c r="K164" s="1" t="s">
        <v>752</v>
      </c>
      <c r="L164" s="6" t="str">
        <f t="shared" ca="1" si="25"/>
        <v>…</v>
      </c>
      <c r="M164" s="1" t="e">
        <f t="shared" ca="1" si="9"/>
        <v>#REF!</v>
      </c>
      <c r="Q164" s="2" t="s">
        <v>2270</v>
      </c>
    </row>
    <row r="165" spans="1:17" ht="12.75" customHeight="1">
      <c r="A165" s="4" t="s">
        <v>2528</v>
      </c>
      <c r="B165" s="4" t="s">
        <v>2907</v>
      </c>
      <c r="C165" s="4" t="s">
        <v>1582</v>
      </c>
      <c r="D165" s="1" t="e">
        <f t="shared" si="24"/>
        <v>#REF!</v>
      </c>
      <c r="E165" s="1">
        <f t="shared" si="26"/>
        <v>2015</v>
      </c>
      <c r="F165" s="1" t="s">
        <v>2261</v>
      </c>
      <c r="G165" s="1" t="s">
        <v>662</v>
      </c>
      <c r="H165" s="1" t="s">
        <v>525</v>
      </c>
      <c r="J165" s="2" t="s">
        <v>1995</v>
      </c>
      <c r="K165" s="1" t="s">
        <v>752</v>
      </c>
      <c r="L165" s="6" t="str">
        <f t="shared" ca="1" si="25"/>
        <v>…</v>
      </c>
      <c r="M165" s="1" t="e">
        <f t="shared" ca="1" si="9"/>
        <v>#REF!</v>
      </c>
      <c r="Q165" s="2" t="s">
        <v>2271</v>
      </c>
    </row>
    <row r="166" spans="1:17" ht="12.75" customHeight="1">
      <c r="A166" s="4" t="s">
        <v>2528</v>
      </c>
      <c r="B166" s="4" t="s">
        <v>2908</v>
      </c>
      <c r="C166" s="4" t="s">
        <v>1816</v>
      </c>
      <c r="D166" s="1" t="e">
        <f t="shared" si="24"/>
        <v>#REF!</v>
      </c>
      <c r="E166" s="1">
        <f t="shared" si="26"/>
        <v>2015</v>
      </c>
      <c r="F166" s="1" t="s">
        <v>2262</v>
      </c>
      <c r="G166" s="2" t="s">
        <v>672</v>
      </c>
      <c r="H166" s="1" t="s">
        <v>525</v>
      </c>
      <c r="J166" s="2" t="s">
        <v>1995</v>
      </c>
      <c r="K166" s="1" t="s">
        <v>752</v>
      </c>
      <c r="L166" s="6" t="str">
        <f t="shared" ca="1" si="25"/>
        <v>…</v>
      </c>
      <c r="M166" s="1" t="e">
        <f t="shared" ca="1" si="9"/>
        <v>#REF!</v>
      </c>
      <c r="Q166" s="2" t="s">
        <v>2272</v>
      </c>
    </row>
    <row r="167" spans="1:17" ht="12.75" customHeight="1">
      <c r="A167" s="4" t="s">
        <v>2528</v>
      </c>
      <c r="B167" s="4" t="s">
        <v>2909</v>
      </c>
      <c r="C167" s="4" t="s">
        <v>1583</v>
      </c>
      <c r="D167" s="1" t="e">
        <f t="shared" si="24"/>
        <v>#REF!</v>
      </c>
      <c r="E167" s="1">
        <f t="shared" si="26"/>
        <v>2015</v>
      </c>
      <c r="F167" s="1" t="s">
        <v>2263</v>
      </c>
      <c r="G167" s="2" t="s">
        <v>777</v>
      </c>
      <c r="H167" s="1" t="s">
        <v>525</v>
      </c>
      <c r="J167" s="2" t="s">
        <v>1995</v>
      </c>
      <c r="K167" s="1" t="s">
        <v>752</v>
      </c>
      <c r="L167" s="6" t="str">
        <f t="shared" ca="1" si="25"/>
        <v>…</v>
      </c>
      <c r="M167" s="1" t="e">
        <f t="shared" ca="1" si="9"/>
        <v>#REF!</v>
      </c>
      <c r="Q167" s="2" t="s">
        <v>2273</v>
      </c>
    </row>
    <row r="168" spans="1:17" ht="12.75" customHeight="1">
      <c r="A168" s="4" t="s">
        <v>2528</v>
      </c>
      <c r="B168" s="4" t="s">
        <v>2884</v>
      </c>
      <c r="C168" s="4"/>
      <c r="D168" s="1" t="e">
        <f t="shared" si="6"/>
        <v>#REF!</v>
      </c>
      <c r="E168" s="1">
        <f t="shared" si="8"/>
        <v>2015</v>
      </c>
      <c r="F168" s="1" t="s">
        <v>1988</v>
      </c>
      <c r="G168" s="2" t="s">
        <v>1994</v>
      </c>
      <c r="H168" s="1" t="s">
        <v>525</v>
      </c>
      <c r="J168" s="1" t="s">
        <v>1025</v>
      </c>
      <c r="K168" s="1" t="s">
        <v>752</v>
      </c>
      <c r="L168" s="6" t="str">
        <f t="shared" ref="L168:L198" ca="1" si="27">IF(ISNUMBER(INDIRECT("'"&amp;A168&amp;"'!"&amp;B168)),INDIRECT("'"&amp;A168&amp;"'!"&amp;B168),"…")</f>
        <v>…</v>
      </c>
      <c r="Q168" s="2" t="s">
        <v>2275</v>
      </c>
    </row>
    <row r="169" spans="1:17" ht="12.75" customHeight="1">
      <c r="A169" s="4" t="s">
        <v>2528</v>
      </c>
      <c r="B169" s="4" t="s">
        <v>2885</v>
      </c>
      <c r="C169" s="4"/>
      <c r="D169" s="1" t="e">
        <f t="shared" si="6"/>
        <v>#REF!</v>
      </c>
      <c r="E169" s="1">
        <f t="shared" si="8"/>
        <v>2015</v>
      </c>
      <c r="F169" s="1" t="s">
        <v>1989</v>
      </c>
      <c r="G169" s="2" t="s">
        <v>1994</v>
      </c>
      <c r="H169" s="1" t="s">
        <v>525</v>
      </c>
      <c r="J169" s="1" t="s">
        <v>780</v>
      </c>
      <c r="K169" s="1" t="s">
        <v>752</v>
      </c>
      <c r="L169" s="6" t="str">
        <f t="shared" ca="1" si="27"/>
        <v>…</v>
      </c>
      <c r="Q169" s="2" t="s">
        <v>2282</v>
      </c>
    </row>
    <row r="170" spans="1:17" ht="12.75" customHeight="1">
      <c r="A170" s="4" t="s">
        <v>2528</v>
      </c>
      <c r="B170" s="4" t="s">
        <v>2886</v>
      </c>
      <c r="C170" s="4"/>
      <c r="D170" s="1" t="e">
        <f t="shared" ref="D170" si="28">H$2</f>
        <v>#REF!</v>
      </c>
      <c r="E170" s="1">
        <f t="shared" ref="E170" si="29">$H$3</f>
        <v>2015</v>
      </c>
      <c r="F170" s="2" t="s">
        <v>2912</v>
      </c>
      <c r="G170" s="2" t="s">
        <v>1994</v>
      </c>
      <c r="H170" s="1" t="s">
        <v>525</v>
      </c>
      <c r="J170" s="1" t="s">
        <v>2911</v>
      </c>
      <c r="K170" s="1" t="s">
        <v>752</v>
      </c>
      <c r="L170" s="6" t="str">
        <f t="shared" ca="1" si="27"/>
        <v>…</v>
      </c>
      <c r="Q170" s="2" t="s">
        <v>2913</v>
      </c>
    </row>
    <row r="171" spans="1:17" ht="12.75" customHeight="1">
      <c r="A171" s="4" t="s">
        <v>2528</v>
      </c>
      <c r="B171" s="4" t="s">
        <v>2887</v>
      </c>
      <c r="C171" s="4"/>
      <c r="D171" s="1" t="e">
        <f t="shared" si="6"/>
        <v>#REF!</v>
      </c>
      <c r="E171" s="1">
        <f t="shared" si="8"/>
        <v>2015</v>
      </c>
      <c r="F171" s="1" t="s">
        <v>1990</v>
      </c>
      <c r="G171" s="2" t="s">
        <v>1994</v>
      </c>
      <c r="H171" s="1" t="s">
        <v>525</v>
      </c>
      <c r="J171" s="1" t="s">
        <v>1185</v>
      </c>
      <c r="K171" s="1" t="s">
        <v>752</v>
      </c>
      <c r="L171" s="6" t="str">
        <f t="shared" ca="1" si="27"/>
        <v>…</v>
      </c>
      <c r="Q171" s="2" t="s">
        <v>2283</v>
      </c>
    </row>
    <row r="172" spans="1:17" ht="12.75" customHeight="1">
      <c r="A172" s="4" t="s">
        <v>2528</v>
      </c>
      <c r="B172" s="4" t="s">
        <v>2914</v>
      </c>
      <c r="C172" s="4"/>
      <c r="D172" s="1" t="e">
        <f t="shared" si="6"/>
        <v>#REF!</v>
      </c>
      <c r="E172" s="1">
        <f t="shared" si="8"/>
        <v>2015</v>
      </c>
      <c r="F172" s="1" t="s">
        <v>1991</v>
      </c>
      <c r="G172" s="2" t="s">
        <v>1994</v>
      </c>
      <c r="H172" s="1" t="s">
        <v>525</v>
      </c>
      <c r="J172" s="1" t="s">
        <v>1062</v>
      </c>
      <c r="K172" s="1" t="s">
        <v>752</v>
      </c>
      <c r="L172" s="6" t="str">
        <f t="shared" ca="1" si="27"/>
        <v>…</v>
      </c>
      <c r="Q172" s="2" t="s">
        <v>2284</v>
      </c>
    </row>
    <row r="173" spans="1:17" ht="12.75" customHeight="1">
      <c r="A173" s="4" t="s">
        <v>2528</v>
      </c>
      <c r="B173" s="4" t="s">
        <v>2915</v>
      </c>
      <c r="C173" s="4"/>
      <c r="D173" s="1" t="e">
        <f t="shared" si="6"/>
        <v>#REF!</v>
      </c>
      <c r="E173" s="1">
        <f t="shared" si="8"/>
        <v>2015</v>
      </c>
      <c r="F173" s="1" t="s">
        <v>1992</v>
      </c>
      <c r="G173" s="2" t="s">
        <v>1994</v>
      </c>
      <c r="H173" s="1" t="s">
        <v>525</v>
      </c>
      <c r="J173" s="1" t="s">
        <v>1174</v>
      </c>
      <c r="K173" s="1" t="s">
        <v>752</v>
      </c>
      <c r="L173" s="6" t="str">
        <f t="shared" ca="1" si="27"/>
        <v>…</v>
      </c>
      <c r="Q173" s="2" t="s">
        <v>2285</v>
      </c>
    </row>
    <row r="174" spans="1:17" ht="12.75" customHeight="1">
      <c r="A174" s="4" t="s">
        <v>2528</v>
      </c>
      <c r="B174" s="4" t="s">
        <v>2916</v>
      </c>
      <c r="C174" s="4"/>
      <c r="D174" s="1" t="e">
        <f t="shared" si="6"/>
        <v>#REF!</v>
      </c>
      <c r="E174" s="1">
        <f t="shared" si="8"/>
        <v>2015</v>
      </c>
      <c r="F174" s="1" t="s">
        <v>1993</v>
      </c>
      <c r="G174" s="2" t="s">
        <v>1994</v>
      </c>
      <c r="H174" s="1" t="s">
        <v>525</v>
      </c>
      <c r="J174" s="1" t="s">
        <v>1995</v>
      </c>
      <c r="K174" s="1" t="s">
        <v>752</v>
      </c>
      <c r="L174" s="6" t="str">
        <f t="shared" ca="1" si="27"/>
        <v>…</v>
      </c>
      <c r="Q174" s="2" t="s">
        <v>2286</v>
      </c>
    </row>
    <row r="175" spans="1:17" ht="12.75" customHeight="1">
      <c r="A175" s="4" t="s">
        <v>2528</v>
      </c>
      <c r="B175" s="4" t="s">
        <v>750</v>
      </c>
      <c r="C175" s="4"/>
      <c r="D175" s="1" t="e">
        <f t="shared" si="6"/>
        <v>#REF!</v>
      </c>
      <c r="E175" s="1">
        <f t="shared" si="8"/>
        <v>2015</v>
      </c>
      <c r="F175" s="1" t="s">
        <v>1996</v>
      </c>
      <c r="G175" s="2" t="s">
        <v>2002</v>
      </c>
      <c r="H175" s="1" t="s">
        <v>525</v>
      </c>
      <c r="J175" s="1" t="s">
        <v>1025</v>
      </c>
      <c r="K175" s="1" t="s">
        <v>2274</v>
      </c>
      <c r="L175" s="6" t="str">
        <f t="shared" ca="1" si="27"/>
        <v>…</v>
      </c>
      <c r="Q175" s="2" t="s">
        <v>2276</v>
      </c>
    </row>
    <row r="176" spans="1:17" ht="12.75" customHeight="1">
      <c r="A176" s="4" t="s">
        <v>2528</v>
      </c>
      <c r="B176" s="4" t="s">
        <v>598</v>
      </c>
      <c r="C176" s="4"/>
      <c r="D176" s="1" t="e">
        <f t="shared" si="6"/>
        <v>#REF!</v>
      </c>
      <c r="E176" s="1">
        <f t="shared" si="8"/>
        <v>2015</v>
      </c>
      <c r="F176" s="1" t="s">
        <v>1997</v>
      </c>
      <c r="G176" s="2" t="s">
        <v>2002</v>
      </c>
      <c r="H176" s="1" t="s">
        <v>525</v>
      </c>
      <c r="J176" s="1" t="s">
        <v>780</v>
      </c>
      <c r="K176" s="1" t="s">
        <v>2274</v>
      </c>
      <c r="L176" s="6" t="str">
        <f t="shared" ca="1" si="27"/>
        <v>…</v>
      </c>
      <c r="Q176" s="2" t="s">
        <v>2277</v>
      </c>
    </row>
    <row r="177" spans="1:17" ht="12.75" customHeight="1">
      <c r="A177" s="4" t="s">
        <v>2528</v>
      </c>
      <c r="B177" s="4" t="s">
        <v>807</v>
      </c>
      <c r="C177" s="4"/>
      <c r="D177" s="1" t="e">
        <f t="shared" si="6"/>
        <v>#REF!</v>
      </c>
      <c r="E177" s="1">
        <f t="shared" ref="E177" si="30">$H$3</f>
        <v>2015</v>
      </c>
      <c r="F177" s="2" t="s">
        <v>2917</v>
      </c>
      <c r="G177" s="2" t="s">
        <v>2002</v>
      </c>
      <c r="H177" s="1" t="s">
        <v>525</v>
      </c>
      <c r="J177" s="2" t="s">
        <v>2911</v>
      </c>
      <c r="K177" s="1" t="s">
        <v>2274</v>
      </c>
      <c r="L177" s="6" t="str">
        <f t="shared" ca="1" si="27"/>
        <v>…</v>
      </c>
      <c r="Q177" s="2" t="s">
        <v>2918</v>
      </c>
    </row>
    <row r="178" spans="1:17" ht="12.75" customHeight="1">
      <c r="A178" s="4" t="s">
        <v>2528</v>
      </c>
      <c r="B178" s="4" t="s">
        <v>986</v>
      </c>
      <c r="C178" s="4"/>
      <c r="D178" s="1" t="e">
        <f t="shared" si="6"/>
        <v>#REF!</v>
      </c>
      <c r="E178" s="1">
        <f t="shared" si="8"/>
        <v>2015</v>
      </c>
      <c r="F178" s="1" t="s">
        <v>1998</v>
      </c>
      <c r="G178" s="2" t="s">
        <v>2002</v>
      </c>
      <c r="H178" s="1" t="s">
        <v>525</v>
      </c>
      <c r="J178" s="1" t="s">
        <v>1185</v>
      </c>
      <c r="K178" s="1" t="s">
        <v>2274</v>
      </c>
      <c r="L178" s="6" t="str">
        <f t="shared" ca="1" si="27"/>
        <v>…</v>
      </c>
      <c r="Q178" s="2" t="s">
        <v>2278</v>
      </c>
    </row>
    <row r="179" spans="1:17" ht="12.75" customHeight="1">
      <c r="A179" s="4" t="s">
        <v>2528</v>
      </c>
      <c r="B179" s="4" t="s">
        <v>1487</v>
      </c>
      <c r="C179" s="4"/>
      <c r="D179" s="1" t="e">
        <f t="shared" si="6"/>
        <v>#REF!</v>
      </c>
      <c r="E179" s="1">
        <f t="shared" si="8"/>
        <v>2015</v>
      </c>
      <c r="F179" s="1" t="s">
        <v>1999</v>
      </c>
      <c r="G179" s="2" t="s">
        <v>2002</v>
      </c>
      <c r="H179" s="1" t="s">
        <v>525</v>
      </c>
      <c r="J179" s="1" t="s">
        <v>1062</v>
      </c>
      <c r="K179" s="1" t="s">
        <v>2274</v>
      </c>
      <c r="L179" s="6" t="str">
        <f t="shared" ca="1" si="27"/>
        <v>…</v>
      </c>
      <c r="Q179" s="2" t="s">
        <v>2279</v>
      </c>
    </row>
    <row r="180" spans="1:17" ht="12.75" customHeight="1">
      <c r="A180" s="4" t="s">
        <v>2528</v>
      </c>
      <c r="B180" s="4" t="s">
        <v>167</v>
      </c>
      <c r="C180" s="4"/>
      <c r="D180" s="1" t="e">
        <f t="shared" si="6"/>
        <v>#REF!</v>
      </c>
      <c r="E180" s="1">
        <f t="shared" si="8"/>
        <v>2015</v>
      </c>
      <c r="F180" s="1" t="s">
        <v>2000</v>
      </c>
      <c r="G180" s="2" t="s">
        <v>2002</v>
      </c>
      <c r="H180" s="1" t="s">
        <v>525</v>
      </c>
      <c r="J180" s="1" t="s">
        <v>1174</v>
      </c>
      <c r="K180" s="1" t="s">
        <v>2274</v>
      </c>
      <c r="L180" s="6" t="str">
        <f t="shared" ca="1" si="27"/>
        <v>…</v>
      </c>
      <c r="Q180" s="2" t="s">
        <v>2280</v>
      </c>
    </row>
    <row r="181" spans="1:17" ht="12.75" customHeight="1">
      <c r="A181" s="4" t="s">
        <v>2528</v>
      </c>
      <c r="B181" s="4" t="s">
        <v>2919</v>
      </c>
      <c r="C181" s="4"/>
      <c r="D181" s="1" t="e">
        <f t="shared" si="6"/>
        <v>#REF!</v>
      </c>
      <c r="E181" s="1">
        <f t="shared" si="8"/>
        <v>2015</v>
      </c>
      <c r="F181" s="1" t="s">
        <v>2001</v>
      </c>
      <c r="G181" s="2" t="s">
        <v>2002</v>
      </c>
      <c r="H181" s="1" t="s">
        <v>525</v>
      </c>
      <c r="J181" s="1" t="s">
        <v>1995</v>
      </c>
      <c r="K181" s="1" t="s">
        <v>2274</v>
      </c>
      <c r="L181" s="6" t="str">
        <f t="shared" ca="1" si="27"/>
        <v>…</v>
      </c>
      <c r="Q181" s="2" t="s">
        <v>2281</v>
      </c>
    </row>
    <row r="182" spans="1:17" ht="12.75" customHeight="1">
      <c r="A182" s="4" t="s">
        <v>2528</v>
      </c>
      <c r="B182" s="4" t="s">
        <v>2003</v>
      </c>
      <c r="C182" s="4"/>
      <c r="D182" s="1" t="e">
        <f t="shared" si="6"/>
        <v>#REF!</v>
      </c>
      <c r="E182" s="1">
        <f t="shared" si="8"/>
        <v>2015</v>
      </c>
      <c r="F182" s="1" t="s">
        <v>2151</v>
      </c>
      <c r="G182" s="2" t="s">
        <v>751</v>
      </c>
      <c r="H182" s="1" t="s">
        <v>525</v>
      </c>
      <c r="I182" s="1" t="s">
        <v>1207</v>
      </c>
      <c r="J182" s="1" t="s">
        <v>1025</v>
      </c>
      <c r="K182" s="1" t="s">
        <v>2274</v>
      </c>
      <c r="L182" s="6" t="str">
        <f t="shared" ca="1" si="27"/>
        <v>…</v>
      </c>
      <c r="Q182" s="2" t="s">
        <v>2020</v>
      </c>
    </row>
    <row r="183" spans="1:17" ht="12.75" customHeight="1">
      <c r="A183" s="4" t="s">
        <v>2528</v>
      </c>
      <c r="B183" s="4" t="s">
        <v>2004</v>
      </c>
      <c r="C183" s="4"/>
      <c r="D183" s="1" t="e">
        <f t="shared" si="6"/>
        <v>#REF!</v>
      </c>
      <c r="E183" s="1">
        <f t="shared" si="8"/>
        <v>2015</v>
      </c>
      <c r="F183" s="1" t="s">
        <v>2010</v>
      </c>
      <c r="G183" s="2" t="s">
        <v>751</v>
      </c>
      <c r="H183" s="1" t="s">
        <v>525</v>
      </c>
      <c r="I183" s="1" t="s">
        <v>1207</v>
      </c>
      <c r="J183" s="1" t="s">
        <v>1025</v>
      </c>
      <c r="K183" s="1" t="s">
        <v>2274</v>
      </c>
      <c r="L183" s="6" t="str">
        <f t="shared" ca="1" si="27"/>
        <v>…</v>
      </c>
      <c r="Q183" s="2" t="s">
        <v>2020</v>
      </c>
    </row>
    <row r="184" spans="1:17" ht="12.75" customHeight="1">
      <c r="A184" s="4" t="s">
        <v>2528</v>
      </c>
      <c r="B184" s="4" t="s">
        <v>2888</v>
      </c>
      <c r="C184" s="4"/>
      <c r="D184" s="1" t="e">
        <f t="shared" si="6"/>
        <v>#REF!</v>
      </c>
      <c r="E184" s="1">
        <f t="shared" si="8"/>
        <v>2015</v>
      </c>
      <c r="F184" s="1" t="s">
        <v>2175</v>
      </c>
      <c r="G184" s="2" t="s">
        <v>751</v>
      </c>
      <c r="H184" s="1" t="s">
        <v>525</v>
      </c>
      <c r="I184" s="1" t="s">
        <v>591</v>
      </c>
      <c r="J184" s="1" t="s">
        <v>1025</v>
      </c>
      <c r="K184" s="1" t="s">
        <v>2274</v>
      </c>
      <c r="L184" s="6" t="str">
        <f t="shared" ca="1" si="27"/>
        <v>…</v>
      </c>
      <c r="Q184" s="2" t="s">
        <v>2021</v>
      </c>
    </row>
    <row r="185" spans="1:17" ht="12.75" customHeight="1">
      <c r="A185" s="4" t="s">
        <v>2528</v>
      </c>
      <c r="B185" s="4" t="s">
        <v>2005</v>
      </c>
      <c r="C185" s="4"/>
      <c r="D185" s="1" t="e">
        <f t="shared" si="6"/>
        <v>#REF!</v>
      </c>
      <c r="E185" s="1">
        <f t="shared" si="8"/>
        <v>2015</v>
      </c>
      <c r="F185" s="1" t="s">
        <v>2011</v>
      </c>
      <c r="G185" s="2" t="s">
        <v>751</v>
      </c>
      <c r="H185" s="1" t="s">
        <v>525</v>
      </c>
      <c r="I185" s="1" t="s">
        <v>591</v>
      </c>
      <c r="J185" s="1" t="s">
        <v>1025</v>
      </c>
      <c r="K185" s="1" t="s">
        <v>2274</v>
      </c>
      <c r="L185" s="6" t="str">
        <f t="shared" ca="1" si="27"/>
        <v>…</v>
      </c>
      <c r="Q185" s="2" t="s">
        <v>2021</v>
      </c>
    </row>
    <row r="186" spans="1:17" ht="12.75" customHeight="1">
      <c r="A186" s="4" t="s">
        <v>2528</v>
      </c>
      <c r="B186" s="4" t="s">
        <v>2006</v>
      </c>
      <c r="C186" s="4"/>
      <c r="D186" s="1" t="e">
        <f t="shared" si="6"/>
        <v>#REF!</v>
      </c>
      <c r="E186" s="1">
        <f t="shared" si="8"/>
        <v>2015</v>
      </c>
      <c r="F186" s="1" t="s">
        <v>2012</v>
      </c>
      <c r="G186" s="2" t="s">
        <v>751</v>
      </c>
      <c r="H186" s="1" t="s">
        <v>525</v>
      </c>
      <c r="J186" s="1" t="s">
        <v>1025</v>
      </c>
      <c r="K186" s="1" t="s">
        <v>2274</v>
      </c>
      <c r="L186" s="6" t="str">
        <f t="shared" ca="1" si="27"/>
        <v>…</v>
      </c>
      <c r="Q186" s="2" t="s">
        <v>2022</v>
      </c>
    </row>
    <row r="187" spans="1:17" ht="12.75" customHeight="1">
      <c r="A187" s="4" t="s">
        <v>2528</v>
      </c>
      <c r="B187" s="4" t="s">
        <v>2007</v>
      </c>
      <c r="C187" s="4"/>
      <c r="D187" s="1" t="e">
        <f t="shared" si="6"/>
        <v>#REF!</v>
      </c>
      <c r="E187" s="1">
        <f t="shared" si="8"/>
        <v>2015</v>
      </c>
      <c r="F187" s="1" t="s">
        <v>2013</v>
      </c>
      <c r="G187" s="2" t="s">
        <v>605</v>
      </c>
      <c r="H187" s="1" t="s">
        <v>525</v>
      </c>
      <c r="J187" s="1" t="s">
        <v>1025</v>
      </c>
      <c r="K187" s="1" t="s">
        <v>2274</v>
      </c>
      <c r="L187" s="6" t="str">
        <f t="shared" ca="1" si="27"/>
        <v>…</v>
      </c>
      <c r="Q187" s="2" t="s">
        <v>2023</v>
      </c>
    </row>
    <row r="188" spans="1:17" ht="12.75" customHeight="1">
      <c r="A188" s="4" t="s">
        <v>2528</v>
      </c>
      <c r="B188" s="4" t="s">
        <v>2889</v>
      </c>
      <c r="C188" s="4"/>
      <c r="D188" s="1" t="e">
        <f t="shared" si="6"/>
        <v>#REF!</v>
      </c>
      <c r="E188" s="1">
        <f t="shared" si="8"/>
        <v>2015</v>
      </c>
      <c r="F188" s="1" t="s">
        <v>2014</v>
      </c>
      <c r="G188" s="2" t="s">
        <v>618</v>
      </c>
      <c r="H188" s="1" t="s">
        <v>525</v>
      </c>
      <c r="J188" s="1" t="s">
        <v>1025</v>
      </c>
      <c r="K188" s="1" t="s">
        <v>2274</v>
      </c>
      <c r="L188" s="6" t="str">
        <f t="shared" ca="1" si="27"/>
        <v>…</v>
      </c>
      <c r="Q188" s="2" t="s">
        <v>2024</v>
      </c>
    </row>
    <row r="189" spans="1:17" ht="12.75" customHeight="1">
      <c r="A189" s="4" t="s">
        <v>2528</v>
      </c>
      <c r="B189" s="4" t="s">
        <v>2890</v>
      </c>
      <c r="C189" s="4"/>
      <c r="D189" s="1" t="e">
        <f t="shared" si="6"/>
        <v>#REF!</v>
      </c>
      <c r="E189" s="1">
        <f t="shared" si="8"/>
        <v>2015</v>
      </c>
      <c r="F189" s="1" t="s">
        <v>2015</v>
      </c>
      <c r="G189" s="2" t="s">
        <v>630</v>
      </c>
      <c r="H189" s="1" t="s">
        <v>525</v>
      </c>
      <c r="J189" s="1" t="s">
        <v>1025</v>
      </c>
      <c r="K189" s="1" t="s">
        <v>2274</v>
      </c>
      <c r="L189" s="6" t="str">
        <f t="shared" ca="1" si="27"/>
        <v>…</v>
      </c>
      <c r="Q189" s="2" t="s">
        <v>2025</v>
      </c>
    </row>
    <row r="190" spans="1:17" ht="12.75" customHeight="1">
      <c r="A190" s="4" t="s">
        <v>2528</v>
      </c>
      <c r="B190" s="4" t="s">
        <v>2891</v>
      </c>
      <c r="C190" s="4"/>
      <c r="D190" s="1" t="e">
        <f t="shared" si="6"/>
        <v>#REF!</v>
      </c>
      <c r="E190" s="1">
        <f t="shared" si="8"/>
        <v>2015</v>
      </c>
      <c r="F190" s="1" t="s">
        <v>2016</v>
      </c>
      <c r="G190" s="2" t="s">
        <v>770</v>
      </c>
      <c r="H190" s="1" t="s">
        <v>525</v>
      </c>
      <c r="J190" s="1" t="s">
        <v>1025</v>
      </c>
      <c r="K190" s="1" t="s">
        <v>2274</v>
      </c>
      <c r="L190" s="6" t="str">
        <f t="shared" ca="1" si="27"/>
        <v>…</v>
      </c>
      <c r="Q190" s="2" t="s">
        <v>2026</v>
      </c>
    </row>
    <row r="191" spans="1:17" ht="12.75" customHeight="1">
      <c r="A191" s="4" t="s">
        <v>2528</v>
      </c>
      <c r="B191" s="4" t="s">
        <v>2892</v>
      </c>
      <c r="C191" s="4"/>
      <c r="D191" s="1" t="e">
        <f t="shared" si="6"/>
        <v>#REF!</v>
      </c>
      <c r="E191" s="1">
        <f t="shared" si="8"/>
        <v>2015</v>
      </c>
      <c r="F191" s="1" t="s">
        <v>2017</v>
      </c>
      <c r="G191" s="1" t="s">
        <v>662</v>
      </c>
      <c r="H191" s="1" t="s">
        <v>525</v>
      </c>
      <c r="J191" s="1" t="s">
        <v>1025</v>
      </c>
      <c r="K191" s="1" t="s">
        <v>2274</v>
      </c>
      <c r="L191" s="6" t="str">
        <f t="shared" ca="1" si="27"/>
        <v>…</v>
      </c>
      <c r="Q191" s="2" t="s">
        <v>2027</v>
      </c>
    </row>
    <row r="192" spans="1:17" ht="12.75" customHeight="1">
      <c r="A192" s="4" t="s">
        <v>2528</v>
      </c>
      <c r="B192" s="4" t="s">
        <v>2893</v>
      </c>
      <c r="C192" s="4"/>
      <c r="D192" s="1" t="e">
        <f t="shared" si="6"/>
        <v>#REF!</v>
      </c>
      <c r="E192" s="1">
        <f t="shared" si="8"/>
        <v>2015</v>
      </c>
      <c r="F192" s="1" t="s">
        <v>2018</v>
      </c>
      <c r="G192" s="2" t="s">
        <v>672</v>
      </c>
      <c r="H192" s="1" t="s">
        <v>525</v>
      </c>
      <c r="J192" s="1" t="s">
        <v>1025</v>
      </c>
      <c r="K192" s="1" t="s">
        <v>2274</v>
      </c>
      <c r="L192" s="6" t="str">
        <f t="shared" ca="1" si="27"/>
        <v>…</v>
      </c>
      <c r="Q192" s="2" t="s">
        <v>2028</v>
      </c>
    </row>
    <row r="193" spans="1:17" ht="12.75" customHeight="1">
      <c r="A193" s="4" t="s">
        <v>2528</v>
      </c>
      <c r="B193" s="4" t="s">
        <v>2894</v>
      </c>
      <c r="C193" s="4"/>
      <c r="D193" s="1" t="e">
        <f t="shared" si="6"/>
        <v>#REF!</v>
      </c>
      <c r="E193" s="1">
        <f t="shared" si="8"/>
        <v>2015</v>
      </c>
      <c r="F193" s="1" t="s">
        <v>2019</v>
      </c>
      <c r="G193" s="2" t="s">
        <v>777</v>
      </c>
      <c r="H193" s="1" t="s">
        <v>525</v>
      </c>
      <c r="J193" s="1" t="s">
        <v>1025</v>
      </c>
      <c r="K193" s="1" t="s">
        <v>2274</v>
      </c>
      <c r="L193" s="6" t="str">
        <f t="shared" ca="1" si="27"/>
        <v>…</v>
      </c>
      <c r="Q193" s="2" t="s">
        <v>2029</v>
      </c>
    </row>
    <row r="194" spans="1:17" ht="12.75" customHeight="1">
      <c r="A194" s="4" t="s">
        <v>2528</v>
      </c>
      <c r="B194" s="4" t="s">
        <v>621</v>
      </c>
      <c r="C194" s="4"/>
      <c r="D194" s="1" t="e">
        <f t="shared" si="6"/>
        <v>#REF!</v>
      </c>
      <c r="E194" s="1">
        <f t="shared" si="8"/>
        <v>2015</v>
      </c>
      <c r="F194" s="1" t="s">
        <v>2152</v>
      </c>
      <c r="G194" s="2" t="s">
        <v>751</v>
      </c>
      <c r="H194" s="1" t="s">
        <v>525</v>
      </c>
      <c r="I194" s="1" t="s">
        <v>1207</v>
      </c>
      <c r="J194" s="1" t="s">
        <v>2040</v>
      </c>
      <c r="K194" s="1" t="s">
        <v>2274</v>
      </c>
      <c r="L194" s="6" t="str">
        <f t="shared" ca="1" si="27"/>
        <v>…</v>
      </c>
      <c r="Q194" s="2" t="s">
        <v>2041</v>
      </c>
    </row>
    <row r="195" spans="1:17" ht="12.75" customHeight="1">
      <c r="A195" s="4" t="s">
        <v>2528</v>
      </c>
      <c r="B195" s="4" t="s">
        <v>633</v>
      </c>
      <c r="C195" s="4"/>
      <c r="D195" s="1" t="e">
        <f t="shared" si="6"/>
        <v>#REF!</v>
      </c>
      <c r="E195" s="1">
        <f t="shared" si="8"/>
        <v>2015</v>
      </c>
      <c r="F195" s="1" t="s">
        <v>2030</v>
      </c>
      <c r="G195" s="2" t="s">
        <v>751</v>
      </c>
      <c r="H195" s="1" t="s">
        <v>525</v>
      </c>
      <c r="I195" s="1" t="s">
        <v>1207</v>
      </c>
      <c r="J195" s="1" t="s">
        <v>2040</v>
      </c>
      <c r="K195" s="1" t="s">
        <v>2274</v>
      </c>
      <c r="L195" s="6" t="str">
        <f t="shared" ca="1" si="27"/>
        <v>…</v>
      </c>
      <c r="Q195" s="2" t="s">
        <v>2041</v>
      </c>
    </row>
    <row r="196" spans="1:17" ht="12.75" customHeight="1">
      <c r="A196" s="4" t="s">
        <v>2528</v>
      </c>
      <c r="B196" s="4" t="s">
        <v>850</v>
      </c>
      <c r="C196" s="4"/>
      <c r="D196" s="1" t="e">
        <f t="shared" si="6"/>
        <v>#REF!</v>
      </c>
      <c r="E196" s="1">
        <f t="shared" si="8"/>
        <v>2015</v>
      </c>
      <c r="F196" s="1" t="s">
        <v>2176</v>
      </c>
      <c r="G196" s="2" t="s">
        <v>751</v>
      </c>
      <c r="H196" s="1" t="s">
        <v>525</v>
      </c>
      <c r="I196" s="1" t="s">
        <v>591</v>
      </c>
      <c r="J196" s="1" t="s">
        <v>2040</v>
      </c>
      <c r="K196" s="1" t="s">
        <v>2274</v>
      </c>
      <c r="L196" s="6" t="str">
        <f t="shared" ca="1" si="27"/>
        <v>…</v>
      </c>
      <c r="Q196" s="2" t="s">
        <v>2042</v>
      </c>
    </row>
    <row r="197" spans="1:17" ht="12.75" customHeight="1">
      <c r="A197" s="4" t="s">
        <v>2528</v>
      </c>
      <c r="B197" s="4" t="s">
        <v>652</v>
      </c>
      <c r="C197" s="4"/>
      <c r="D197" s="1" t="e">
        <f t="shared" si="6"/>
        <v>#REF!</v>
      </c>
      <c r="E197" s="1">
        <f t="shared" si="8"/>
        <v>2015</v>
      </c>
      <c r="F197" s="1" t="s">
        <v>2031</v>
      </c>
      <c r="G197" s="2" t="s">
        <v>751</v>
      </c>
      <c r="H197" s="1" t="s">
        <v>525</v>
      </c>
      <c r="I197" s="1" t="s">
        <v>591</v>
      </c>
      <c r="J197" s="1" t="s">
        <v>2040</v>
      </c>
      <c r="K197" s="1" t="s">
        <v>2274</v>
      </c>
      <c r="L197" s="6" t="str">
        <f t="shared" ca="1" si="27"/>
        <v>…</v>
      </c>
      <c r="Q197" s="2" t="s">
        <v>2042</v>
      </c>
    </row>
    <row r="198" spans="1:17" ht="12.75" customHeight="1">
      <c r="A198" s="4" t="s">
        <v>2528</v>
      </c>
      <c r="B198" s="4" t="s">
        <v>1706</v>
      </c>
      <c r="C198" s="4"/>
      <c r="D198" s="1" t="e">
        <f t="shared" si="6"/>
        <v>#REF!</v>
      </c>
      <c r="E198" s="1">
        <f t="shared" si="8"/>
        <v>2015</v>
      </c>
      <c r="F198" s="1" t="s">
        <v>2032</v>
      </c>
      <c r="G198" s="2" t="s">
        <v>751</v>
      </c>
      <c r="H198" s="1" t="s">
        <v>525</v>
      </c>
      <c r="J198" s="1" t="s">
        <v>2040</v>
      </c>
      <c r="K198" s="1" t="s">
        <v>2274</v>
      </c>
      <c r="L198" s="6" t="str">
        <f t="shared" ca="1" si="27"/>
        <v>…</v>
      </c>
      <c r="Q198" s="2" t="s">
        <v>2043</v>
      </c>
    </row>
    <row r="199" spans="1:17" ht="12.75" customHeight="1">
      <c r="A199" s="4" t="s">
        <v>2528</v>
      </c>
      <c r="B199" s="4" t="s">
        <v>675</v>
      </c>
      <c r="C199" s="4"/>
      <c r="D199" s="1" t="e">
        <f t="shared" si="6"/>
        <v>#REF!</v>
      </c>
      <c r="E199" s="1">
        <f t="shared" si="8"/>
        <v>2015</v>
      </c>
      <c r="F199" s="1" t="s">
        <v>2033</v>
      </c>
      <c r="G199" s="2" t="s">
        <v>605</v>
      </c>
      <c r="H199" s="1" t="s">
        <v>525</v>
      </c>
      <c r="J199" s="1" t="s">
        <v>2040</v>
      </c>
      <c r="K199" s="1" t="s">
        <v>2274</v>
      </c>
      <c r="L199" s="6" t="str">
        <f t="shared" ref="L199:L236" ca="1" si="31">IF(ISNUMBER(INDIRECT("'"&amp;A199&amp;"'!"&amp;B199)),INDIRECT("'"&amp;A199&amp;"'!"&amp;B199),"…")</f>
        <v>…</v>
      </c>
      <c r="Q199" s="2" t="s">
        <v>2044</v>
      </c>
    </row>
    <row r="200" spans="1:17" ht="12.75" customHeight="1">
      <c r="A200" s="4" t="s">
        <v>2528</v>
      </c>
      <c r="B200" s="4" t="s">
        <v>1707</v>
      </c>
      <c r="C200" s="4"/>
      <c r="D200" s="1" t="e">
        <f t="shared" si="6"/>
        <v>#REF!</v>
      </c>
      <c r="E200" s="1">
        <f t="shared" si="8"/>
        <v>2015</v>
      </c>
      <c r="F200" s="1" t="s">
        <v>2034</v>
      </c>
      <c r="G200" s="2" t="s">
        <v>618</v>
      </c>
      <c r="H200" s="1" t="s">
        <v>525</v>
      </c>
      <c r="J200" s="1" t="s">
        <v>2040</v>
      </c>
      <c r="K200" s="1" t="s">
        <v>2274</v>
      </c>
      <c r="L200" s="6" t="str">
        <f t="shared" ca="1" si="31"/>
        <v>…</v>
      </c>
      <c r="Q200" s="2" t="s">
        <v>2045</v>
      </c>
    </row>
    <row r="201" spans="1:17" ht="12.75" customHeight="1">
      <c r="A201" s="4" t="s">
        <v>2528</v>
      </c>
      <c r="B201" s="4" t="s">
        <v>689</v>
      </c>
      <c r="C201" s="4"/>
      <c r="D201" s="1" t="e">
        <f t="shared" si="6"/>
        <v>#REF!</v>
      </c>
      <c r="E201" s="1">
        <f t="shared" si="8"/>
        <v>2015</v>
      </c>
      <c r="F201" s="1" t="s">
        <v>2035</v>
      </c>
      <c r="G201" s="2" t="s">
        <v>630</v>
      </c>
      <c r="H201" s="1" t="s">
        <v>525</v>
      </c>
      <c r="J201" s="1" t="s">
        <v>2040</v>
      </c>
      <c r="K201" s="1" t="s">
        <v>2274</v>
      </c>
      <c r="L201" s="6" t="str">
        <f t="shared" ca="1" si="31"/>
        <v>…</v>
      </c>
      <c r="Q201" s="2" t="s">
        <v>2046</v>
      </c>
    </row>
    <row r="202" spans="1:17" ht="12.75" customHeight="1">
      <c r="A202" s="4" t="s">
        <v>2528</v>
      </c>
      <c r="B202" s="4" t="s">
        <v>861</v>
      </c>
      <c r="C202" s="4"/>
      <c r="D202" s="1" t="e">
        <f t="shared" si="6"/>
        <v>#REF!</v>
      </c>
      <c r="E202" s="1">
        <f t="shared" si="8"/>
        <v>2015</v>
      </c>
      <c r="F202" s="1" t="s">
        <v>2036</v>
      </c>
      <c r="G202" s="2" t="s">
        <v>770</v>
      </c>
      <c r="H202" s="1" t="s">
        <v>525</v>
      </c>
      <c r="J202" s="1" t="s">
        <v>2040</v>
      </c>
      <c r="K202" s="1" t="s">
        <v>2274</v>
      </c>
      <c r="L202" s="6" t="str">
        <f t="shared" ca="1" si="31"/>
        <v>…</v>
      </c>
      <c r="Q202" s="2" t="s">
        <v>2047</v>
      </c>
    </row>
    <row r="203" spans="1:17" ht="12.75" customHeight="1">
      <c r="A203" s="4" t="s">
        <v>2528</v>
      </c>
      <c r="B203" s="4" t="s">
        <v>871</v>
      </c>
      <c r="C203" s="4"/>
      <c r="D203" s="1" t="e">
        <f t="shared" si="6"/>
        <v>#REF!</v>
      </c>
      <c r="E203" s="1">
        <f t="shared" si="8"/>
        <v>2015</v>
      </c>
      <c r="F203" s="1" t="s">
        <v>2037</v>
      </c>
      <c r="G203" s="1" t="s">
        <v>662</v>
      </c>
      <c r="H203" s="1" t="s">
        <v>525</v>
      </c>
      <c r="J203" s="1" t="s">
        <v>2040</v>
      </c>
      <c r="K203" s="1" t="s">
        <v>2274</v>
      </c>
      <c r="L203" s="6" t="str">
        <f t="shared" ca="1" si="31"/>
        <v>…</v>
      </c>
      <c r="Q203" s="2" t="s">
        <v>2048</v>
      </c>
    </row>
    <row r="204" spans="1:17" ht="12.75" customHeight="1">
      <c r="A204" s="4" t="s">
        <v>2528</v>
      </c>
      <c r="B204" s="4" t="s">
        <v>1710</v>
      </c>
      <c r="C204" s="4"/>
      <c r="D204" s="1" t="e">
        <f t="shared" si="6"/>
        <v>#REF!</v>
      </c>
      <c r="E204" s="1">
        <f t="shared" si="8"/>
        <v>2015</v>
      </c>
      <c r="F204" s="1" t="s">
        <v>2038</v>
      </c>
      <c r="G204" s="2" t="s">
        <v>672</v>
      </c>
      <c r="H204" s="1" t="s">
        <v>525</v>
      </c>
      <c r="J204" s="1" t="s">
        <v>2040</v>
      </c>
      <c r="K204" s="1" t="s">
        <v>2274</v>
      </c>
      <c r="L204" s="6" t="str">
        <f t="shared" ca="1" si="31"/>
        <v>…</v>
      </c>
      <c r="Q204" s="2" t="s">
        <v>2049</v>
      </c>
    </row>
    <row r="205" spans="1:17" ht="12.75" customHeight="1">
      <c r="A205" s="4" t="s">
        <v>2528</v>
      </c>
      <c r="B205" s="4" t="s">
        <v>875</v>
      </c>
      <c r="C205" s="4"/>
      <c r="D205" s="1" t="e">
        <f t="shared" si="6"/>
        <v>#REF!</v>
      </c>
      <c r="E205" s="1">
        <f t="shared" si="8"/>
        <v>2015</v>
      </c>
      <c r="F205" s="1" t="s">
        <v>2039</v>
      </c>
      <c r="G205" s="2" t="s">
        <v>777</v>
      </c>
      <c r="H205" s="1" t="s">
        <v>525</v>
      </c>
      <c r="J205" s="1" t="s">
        <v>2040</v>
      </c>
      <c r="K205" s="1" t="s">
        <v>2274</v>
      </c>
      <c r="L205" s="6" t="str">
        <f t="shared" ca="1" si="31"/>
        <v>…</v>
      </c>
      <c r="Q205" s="2" t="s">
        <v>2050</v>
      </c>
    </row>
    <row r="206" spans="1:17" ht="12.75" customHeight="1">
      <c r="A206" s="4" t="s">
        <v>2528</v>
      </c>
      <c r="B206" s="4" t="s">
        <v>1261</v>
      </c>
      <c r="C206" s="4"/>
      <c r="D206" s="1" t="e">
        <f t="shared" ref="D206:D217" si="32">H$2</f>
        <v>#REF!</v>
      </c>
      <c r="E206" s="1">
        <f t="shared" ref="E206:E217" si="33">$H$3</f>
        <v>2015</v>
      </c>
      <c r="F206" s="1" t="s">
        <v>2920</v>
      </c>
      <c r="G206" s="2" t="s">
        <v>751</v>
      </c>
      <c r="H206" s="1" t="s">
        <v>525</v>
      </c>
      <c r="I206" s="1" t="s">
        <v>1207</v>
      </c>
      <c r="J206" s="1" t="s">
        <v>2932</v>
      </c>
      <c r="K206" s="1" t="s">
        <v>2274</v>
      </c>
      <c r="L206" s="6" t="str">
        <f t="shared" ca="1" si="31"/>
        <v>…</v>
      </c>
      <c r="Q206" s="2" t="s">
        <v>2933</v>
      </c>
    </row>
    <row r="207" spans="1:17" ht="12.75" customHeight="1">
      <c r="A207" s="4" t="s">
        <v>2528</v>
      </c>
      <c r="B207" s="4" t="s">
        <v>1264</v>
      </c>
      <c r="C207" s="4"/>
      <c r="D207" s="1" t="e">
        <f t="shared" si="32"/>
        <v>#REF!</v>
      </c>
      <c r="E207" s="1">
        <f t="shared" si="33"/>
        <v>2015</v>
      </c>
      <c r="F207" s="1" t="s">
        <v>2921</v>
      </c>
      <c r="G207" s="2" t="s">
        <v>751</v>
      </c>
      <c r="H207" s="1" t="s">
        <v>525</v>
      </c>
      <c r="I207" s="1" t="s">
        <v>1207</v>
      </c>
      <c r="J207" s="1" t="s">
        <v>2932</v>
      </c>
      <c r="K207" s="1" t="s">
        <v>2274</v>
      </c>
      <c r="L207" s="6" t="str">
        <f t="shared" ca="1" si="31"/>
        <v>…</v>
      </c>
      <c r="Q207" s="2" t="s">
        <v>2933</v>
      </c>
    </row>
    <row r="208" spans="1:17" ht="12.75" customHeight="1">
      <c r="A208" s="4" t="s">
        <v>2528</v>
      </c>
      <c r="B208" s="4" t="s">
        <v>1267</v>
      </c>
      <c r="C208" s="4"/>
      <c r="D208" s="1" t="e">
        <f t="shared" si="32"/>
        <v>#REF!</v>
      </c>
      <c r="E208" s="1">
        <f t="shared" si="33"/>
        <v>2015</v>
      </c>
      <c r="F208" s="1" t="s">
        <v>2922</v>
      </c>
      <c r="G208" s="2" t="s">
        <v>751</v>
      </c>
      <c r="H208" s="1" t="s">
        <v>525</v>
      </c>
      <c r="I208" s="1" t="s">
        <v>591</v>
      </c>
      <c r="J208" s="1" t="s">
        <v>2932</v>
      </c>
      <c r="K208" s="1" t="s">
        <v>2274</v>
      </c>
      <c r="L208" s="6" t="str">
        <f t="shared" ca="1" si="31"/>
        <v>…</v>
      </c>
      <c r="Q208" s="2" t="s">
        <v>2934</v>
      </c>
    </row>
    <row r="209" spans="1:17" ht="12.75" customHeight="1">
      <c r="A209" s="4" t="s">
        <v>2528</v>
      </c>
      <c r="B209" s="4" t="s">
        <v>1270</v>
      </c>
      <c r="C209" s="4"/>
      <c r="D209" s="1" t="e">
        <f t="shared" si="32"/>
        <v>#REF!</v>
      </c>
      <c r="E209" s="1">
        <f t="shared" si="33"/>
        <v>2015</v>
      </c>
      <c r="F209" s="1" t="s">
        <v>2923</v>
      </c>
      <c r="G209" s="2" t="s">
        <v>751</v>
      </c>
      <c r="H209" s="1" t="s">
        <v>525</v>
      </c>
      <c r="I209" s="1" t="s">
        <v>591</v>
      </c>
      <c r="J209" s="1" t="s">
        <v>2932</v>
      </c>
      <c r="K209" s="1" t="s">
        <v>2274</v>
      </c>
      <c r="L209" s="6" t="str">
        <f t="shared" ca="1" si="31"/>
        <v>…</v>
      </c>
      <c r="Q209" s="2" t="s">
        <v>2934</v>
      </c>
    </row>
    <row r="210" spans="1:17" ht="12.75" customHeight="1">
      <c r="A210" s="4" t="s">
        <v>2528</v>
      </c>
      <c r="B210" s="4" t="s">
        <v>1928</v>
      </c>
      <c r="C210" s="4"/>
      <c r="D210" s="1" t="e">
        <f t="shared" si="32"/>
        <v>#REF!</v>
      </c>
      <c r="E210" s="1">
        <f t="shared" si="33"/>
        <v>2015</v>
      </c>
      <c r="F210" s="1" t="s">
        <v>2924</v>
      </c>
      <c r="G210" s="2" t="s">
        <v>751</v>
      </c>
      <c r="H210" s="1" t="s">
        <v>525</v>
      </c>
      <c r="J210" s="1" t="s">
        <v>2932</v>
      </c>
      <c r="K210" s="1" t="s">
        <v>2274</v>
      </c>
      <c r="L210" s="6" t="str">
        <f t="shared" ca="1" si="31"/>
        <v>…</v>
      </c>
      <c r="Q210" s="2" t="s">
        <v>2935</v>
      </c>
    </row>
    <row r="211" spans="1:17" ht="12.75" customHeight="1">
      <c r="A211" s="4" t="s">
        <v>2528</v>
      </c>
      <c r="B211" s="4" t="s">
        <v>2008</v>
      </c>
      <c r="C211" s="4"/>
      <c r="D211" s="1" t="e">
        <f t="shared" si="32"/>
        <v>#REF!</v>
      </c>
      <c r="E211" s="1">
        <f t="shared" si="33"/>
        <v>2015</v>
      </c>
      <c r="F211" s="1" t="s">
        <v>2925</v>
      </c>
      <c r="G211" s="2" t="s">
        <v>605</v>
      </c>
      <c r="H211" s="1" t="s">
        <v>525</v>
      </c>
      <c r="J211" s="1" t="s">
        <v>2932</v>
      </c>
      <c r="K211" s="1" t="s">
        <v>2274</v>
      </c>
      <c r="L211" s="6" t="str">
        <f t="shared" ca="1" si="31"/>
        <v>…</v>
      </c>
      <c r="Q211" s="2" t="s">
        <v>2936</v>
      </c>
    </row>
    <row r="212" spans="1:17" ht="12.75" customHeight="1">
      <c r="A212" s="4" t="s">
        <v>2528</v>
      </c>
      <c r="B212" s="4" t="s">
        <v>1277</v>
      </c>
      <c r="C212" s="4"/>
      <c r="D212" s="1" t="e">
        <f t="shared" si="32"/>
        <v>#REF!</v>
      </c>
      <c r="E212" s="1">
        <f t="shared" si="33"/>
        <v>2015</v>
      </c>
      <c r="F212" s="1" t="s">
        <v>2926</v>
      </c>
      <c r="G212" s="2" t="s">
        <v>618</v>
      </c>
      <c r="H212" s="1" t="s">
        <v>525</v>
      </c>
      <c r="J212" s="1" t="s">
        <v>2932</v>
      </c>
      <c r="K212" s="1" t="s">
        <v>2274</v>
      </c>
      <c r="L212" s="6" t="str">
        <f t="shared" ca="1" si="31"/>
        <v>…</v>
      </c>
      <c r="Q212" s="2" t="s">
        <v>2937</v>
      </c>
    </row>
    <row r="213" spans="1:17" ht="12.75" customHeight="1">
      <c r="A213" s="4" t="s">
        <v>2528</v>
      </c>
      <c r="B213" s="4" t="s">
        <v>1280</v>
      </c>
      <c r="C213" s="4"/>
      <c r="D213" s="1" t="e">
        <f t="shared" si="32"/>
        <v>#REF!</v>
      </c>
      <c r="E213" s="1">
        <f t="shared" si="33"/>
        <v>2015</v>
      </c>
      <c r="F213" s="1" t="s">
        <v>2927</v>
      </c>
      <c r="G213" s="2" t="s">
        <v>630</v>
      </c>
      <c r="H213" s="1" t="s">
        <v>525</v>
      </c>
      <c r="J213" s="1" t="s">
        <v>2932</v>
      </c>
      <c r="K213" s="1" t="s">
        <v>2274</v>
      </c>
      <c r="L213" s="6" t="str">
        <f t="shared" ca="1" si="31"/>
        <v>…</v>
      </c>
      <c r="Q213" s="2" t="s">
        <v>2938</v>
      </c>
    </row>
    <row r="214" spans="1:17" ht="12.75" customHeight="1">
      <c r="A214" s="4" t="s">
        <v>2528</v>
      </c>
      <c r="B214" s="4" t="s">
        <v>2881</v>
      </c>
      <c r="C214" s="4"/>
      <c r="D214" s="1" t="e">
        <f t="shared" si="32"/>
        <v>#REF!</v>
      </c>
      <c r="E214" s="1">
        <f t="shared" si="33"/>
        <v>2015</v>
      </c>
      <c r="F214" s="1" t="s">
        <v>2928</v>
      </c>
      <c r="G214" s="2" t="s">
        <v>770</v>
      </c>
      <c r="H214" s="1" t="s">
        <v>525</v>
      </c>
      <c r="J214" s="1" t="s">
        <v>2932</v>
      </c>
      <c r="K214" s="1" t="s">
        <v>2274</v>
      </c>
      <c r="L214" s="6" t="str">
        <f t="shared" ca="1" si="31"/>
        <v>…</v>
      </c>
      <c r="Q214" s="2" t="s">
        <v>2939</v>
      </c>
    </row>
    <row r="215" spans="1:17" ht="12.75" customHeight="1">
      <c r="A215" s="4" t="s">
        <v>2528</v>
      </c>
      <c r="B215" s="4" t="s">
        <v>1293</v>
      </c>
      <c r="C215" s="4"/>
      <c r="D215" s="1" t="e">
        <f t="shared" si="32"/>
        <v>#REF!</v>
      </c>
      <c r="E215" s="1">
        <f t="shared" si="33"/>
        <v>2015</v>
      </c>
      <c r="F215" s="1" t="s">
        <v>2929</v>
      </c>
      <c r="G215" s="1" t="s">
        <v>662</v>
      </c>
      <c r="H215" s="1" t="s">
        <v>525</v>
      </c>
      <c r="J215" s="1" t="s">
        <v>2932</v>
      </c>
      <c r="K215" s="1" t="s">
        <v>2274</v>
      </c>
      <c r="L215" s="6" t="str">
        <f t="shared" ca="1" si="31"/>
        <v>…</v>
      </c>
      <c r="Q215" s="2" t="s">
        <v>2940</v>
      </c>
    </row>
    <row r="216" spans="1:17" ht="12.75" customHeight="1">
      <c r="A216" s="4" t="s">
        <v>2528</v>
      </c>
      <c r="B216" s="4" t="s">
        <v>1930</v>
      </c>
      <c r="C216" s="4"/>
      <c r="D216" s="1" t="e">
        <f t="shared" si="32"/>
        <v>#REF!</v>
      </c>
      <c r="E216" s="1">
        <f t="shared" si="33"/>
        <v>2015</v>
      </c>
      <c r="F216" s="1" t="s">
        <v>2930</v>
      </c>
      <c r="G216" s="2" t="s">
        <v>672</v>
      </c>
      <c r="H216" s="1" t="s">
        <v>525</v>
      </c>
      <c r="J216" s="1" t="s">
        <v>2932</v>
      </c>
      <c r="K216" s="1" t="s">
        <v>2274</v>
      </c>
      <c r="L216" s="6" t="str">
        <f t="shared" ca="1" si="31"/>
        <v>…</v>
      </c>
      <c r="Q216" s="2" t="s">
        <v>2941</v>
      </c>
    </row>
    <row r="217" spans="1:17" ht="12.75" customHeight="1">
      <c r="A217" s="4" t="s">
        <v>2528</v>
      </c>
      <c r="B217" s="4" t="s">
        <v>1297</v>
      </c>
      <c r="C217" s="4"/>
      <c r="D217" s="1" t="e">
        <f t="shared" si="32"/>
        <v>#REF!</v>
      </c>
      <c r="E217" s="1">
        <f t="shared" si="33"/>
        <v>2015</v>
      </c>
      <c r="F217" s="1" t="s">
        <v>2931</v>
      </c>
      <c r="G217" s="2" t="s">
        <v>777</v>
      </c>
      <c r="H217" s="1" t="s">
        <v>525</v>
      </c>
      <c r="J217" s="1" t="s">
        <v>2932</v>
      </c>
      <c r="K217" s="1" t="s">
        <v>2274</v>
      </c>
      <c r="L217" s="6" t="str">
        <f t="shared" ca="1" si="31"/>
        <v>…</v>
      </c>
      <c r="Q217" s="2" t="s">
        <v>2942</v>
      </c>
    </row>
    <row r="218" spans="1:17" ht="12.75" customHeight="1">
      <c r="A218" s="4" t="s">
        <v>2528</v>
      </c>
      <c r="B218" s="4" t="s">
        <v>43</v>
      </c>
      <c r="C218" s="4"/>
      <c r="D218" s="1" t="e">
        <f t="shared" si="6"/>
        <v>#REF!</v>
      </c>
      <c r="E218" s="1">
        <f t="shared" si="8"/>
        <v>2015</v>
      </c>
      <c r="F218" s="1" t="s">
        <v>2153</v>
      </c>
      <c r="G218" s="2" t="s">
        <v>751</v>
      </c>
      <c r="H218" s="1" t="s">
        <v>525</v>
      </c>
      <c r="I218" s="1" t="s">
        <v>1207</v>
      </c>
      <c r="J218" s="1" t="s">
        <v>2051</v>
      </c>
      <c r="K218" s="1" t="s">
        <v>2274</v>
      </c>
      <c r="L218" s="6" t="str">
        <f t="shared" ca="1" si="31"/>
        <v>…</v>
      </c>
      <c r="Q218" s="2" t="s">
        <v>2052</v>
      </c>
    </row>
    <row r="219" spans="1:17" ht="12.75" customHeight="1">
      <c r="A219" s="4" t="s">
        <v>2528</v>
      </c>
      <c r="B219" s="4" t="s">
        <v>46</v>
      </c>
      <c r="C219" s="4"/>
      <c r="D219" s="1" t="e">
        <f t="shared" si="6"/>
        <v>#REF!</v>
      </c>
      <c r="E219" s="1">
        <f t="shared" si="8"/>
        <v>2015</v>
      </c>
      <c r="F219" s="1" t="s">
        <v>2062</v>
      </c>
      <c r="G219" s="2" t="s">
        <v>751</v>
      </c>
      <c r="H219" s="1" t="s">
        <v>525</v>
      </c>
      <c r="I219" s="1" t="s">
        <v>1207</v>
      </c>
      <c r="J219" s="1" t="s">
        <v>2051</v>
      </c>
      <c r="K219" s="1" t="s">
        <v>2274</v>
      </c>
      <c r="L219" s="6" t="str">
        <f t="shared" ca="1" si="31"/>
        <v>…</v>
      </c>
      <c r="Q219" s="2" t="s">
        <v>2052</v>
      </c>
    </row>
    <row r="220" spans="1:17" ht="12.75" customHeight="1">
      <c r="A220" s="4" t="s">
        <v>2528</v>
      </c>
      <c r="B220" s="4" t="s">
        <v>49</v>
      </c>
      <c r="C220" s="4"/>
      <c r="D220" s="1" t="e">
        <f t="shared" si="6"/>
        <v>#REF!</v>
      </c>
      <c r="E220" s="1">
        <f t="shared" si="8"/>
        <v>2015</v>
      </c>
      <c r="F220" s="1" t="s">
        <v>2177</v>
      </c>
      <c r="G220" s="2" t="s">
        <v>751</v>
      </c>
      <c r="H220" s="1" t="s">
        <v>525</v>
      </c>
      <c r="I220" s="1" t="s">
        <v>591</v>
      </c>
      <c r="J220" s="1" t="s">
        <v>2051</v>
      </c>
      <c r="K220" s="1" t="s">
        <v>2274</v>
      </c>
      <c r="L220" s="6" t="str">
        <f t="shared" ca="1" si="31"/>
        <v>…</v>
      </c>
      <c r="Q220" s="2" t="s">
        <v>2053</v>
      </c>
    </row>
    <row r="221" spans="1:17" ht="12.75" customHeight="1">
      <c r="A221" s="4" t="s">
        <v>2528</v>
      </c>
      <c r="B221" s="4" t="s">
        <v>52</v>
      </c>
      <c r="C221" s="4"/>
      <c r="D221" s="1" t="e">
        <f t="shared" si="6"/>
        <v>#REF!</v>
      </c>
      <c r="E221" s="1">
        <f t="shared" si="8"/>
        <v>2015</v>
      </c>
      <c r="F221" s="1" t="s">
        <v>2063</v>
      </c>
      <c r="G221" s="2" t="s">
        <v>751</v>
      </c>
      <c r="H221" s="1" t="s">
        <v>525</v>
      </c>
      <c r="I221" s="1" t="s">
        <v>591</v>
      </c>
      <c r="J221" s="1" t="s">
        <v>2051</v>
      </c>
      <c r="K221" s="1" t="s">
        <v>2274</v>
      </c>
      <c r="L221" s="6" t="str">
        <f t="shared" ca="1" si="31"/>
        <v>…</v>
      </c>
      <c r="Q221" s="2" t="s">
        <v>2053</v>
      </c>
    </row>
    <row r="222" spans="1:17" ht="12.75" customHeight="1">
      <c r="A222" s="4" t="s">
        <v>2528</v>
      </c>
      <c r="B222" s="4" t="s">
        <v>1756</v>
      </c>
      <c r="C222" s="4"/>
      <c r="D222" s="1" t="e">
        <f t="shared" si="6"/>
        <v>#REF!</v>
      </c>
      <c r="E222" s="1">
        <f t="shared" si="8"/>
        <v>2015</v>
      </c>
      <c r="F222" s="1" t="s">
        <v>2064</v>
      </c>
      <c r="G222" s="2" t="s">
        <v>751</v>
      </c>
      <c r="H222" s="1" t="s">
        <v>525</v>
      </c>
      <c r="J222" s="1" t="s">
        <v>2051</v>
      </c>
      <c r="K222" s="1" t="s">
        <v>2274</v>
      </c>
      <c r="L222" s="6" t="str">
        <f t="shared" ca="1" si="31"/>
        <v>…</v>
      </c>
      <c r="Q222" s="2" t="s">
        <v>2054</v>
      </c>
    </row>
    <row r="223" spans="1:17" ht="12.75" customHeight="1">
      <c r="A223" s="4" t="s">
        <v>2528</v>
      </c>
      <c r="B223" s="4" t="s">
        <v>56</v>
      </c>
      <c r="C223" s="4"/>
      <c r="D223" s="1" t="e">
        <f t="shared" si="6"/>
        <v>#REF!</v>
      </c>
      <c r="E223" s="1">
        <f t="shared" si="8"/>
        <v>2015</v>
      </c>
      <c r="F223" s="1" t="s">
        <v>2065</v>
      </c>
      <c r="G223" s="2" t="s">
        <v>605</v>
      </c>
      <c r="H223" s="1" t="s">
        <v>525</v>
      </c>
      <c r="J223" s="1" t="s">
        <v>2051</v>
      </c>
      <c r="K223" s="1" t="s">
        <v>2274</v>
      </c>
      <c r="L223" s="6" t="str">
        <f t="shared" ca="1" si="31"/>
        <v>…</v>
      </c>
      <c r="Q223" s="2" t="s">
        <v>2055</v>
      </c>
    </row>
    <row r="224" spans="1:17" ht="12.75" customHeight="1">
      <c r="A224" s="4" t="s">
        <v>2528</v>
      </c>
      <c r="B224" s="4" t="s">
        <v>1757</v>
      </c>
      <c r="C224" s="4"/>
      <c r="D224" s="1" t="e">
        <f t="shared" si="6"/>
        <v>#REF!</v>
      </c>
      <c r="E224" s="1">
        <f t="shared" si="8"/>
        <v>2015</v>
      </c>
      <c r="F224" s="1" t="s">
        <v>2066</v>
      </c>
      <c r="G224" s="2" t="s">
        <v>618</v>
      </c>
      <c r="H224" s="1" t="s">
        <v>525</v>
      </c>
      <c r="J224" s="1" t="s">
        <v>2051</v>
      </c>
      <c r="K224" s="1" t="s">
        <v>2274</v>
      </c>
      <c r="L224" s="6" t="str">
        <f t="shared" ca="1" si="31"/>
        <v>…</v>
      </c>
      <c r="Q224" s="2" t="s">
        <v>2056</v>
      </c>
    </row>
    <row r="225" spans="1:17" ht="12.75" customHeight="1">
      <c r="A225" s="4" t="s">
        <v>2528</v>
      </c>
      <c r="B225" s="4" t="s">
        <v>58</v>
      </c>
      <c r="C225" s="4"/>
      <c r="D225" s="1" t="e">
        <f t="shared" si="6"/>
        <v>#REF!</v>
      </c>
      <c r="E225" s="1">
        <f t="shared" ref="E225:E265" si="34">$H$3</f>
        <v>2015</v>
      </c>
      <c r="F225" s="1" t="s">
        <v>2067</v>
      </c>
      <c r="G225" s="2" t="s">
        <v>630</v>
      </c>
      <c r="H225" s="1" t="s">
        <v>525</v>
      </c>
      <c r="J225" s="1" t="s">
        <v>2051</v>
      </c>
      <c r="K225" s="1" t="s">
        <v>2274</v>
      </c>
      <c r="L225" s="6" t="str">
        <f t="shared" ca="1" si="31"/>
        <v>…</v>
      </c>
      <c r="Q225" s="2" t="s">
        <v>2057</v>
      </c>
    </row>
    <row r="226" spans="1:17" ht="12.75" customHeight="1">
      <c r="A226" s="4" t="s">
        <v>2528</v>
      </c>
      <c r="B226" s="4" t="s">
        <v>2895</v>
      </c>
      <c r="C226" s="4"/>
      <c r="D226" s="1" t="e">
        <f t="shared" si="6"/>
        <v>#REF!</v>
      </c>
      <c r="E226" s="1">
        <f t="shared" si="34"/>
        <v>2015</v>
      </c>
      <c r="F226" s="1" t="s">
        <v>2068</v>
      </c>
      <c r="G226" s="2" t="s">
        <v>770</v>
      </c>
      <c r="H226" s="1" t="s">
        <v>525</v>
      </c>
      <c r="J226" s="1" t="s">
        <v>2051</v>
      </c>
      <c r="K226" s="1" t="s">
        <v>2274</v>
      </c>
      <c r="L226" s="6" t="str">
        <f t="shared" ca="1" si="31"/>
        <v>…</v>
      </c>
      <c r="Q226" s="2" t="s">
        <v>2058</v>
      </c>
    </row>
    <row r="227" spans="1:17" ht="12.75" customHeight="1">
      <c r="A227" s="4" t="s">
        <v>2528</v>
      </c>
      <c r="B227" s="4" t="s">
        <v>65</v>
      </c>
      <c r="C227" s="4"/>
      <c r="D227" s="1" t="e">
        <f t="shared" si="6"/>
        <v>#REF!</v>
      </c>
      <c r="E227" s="1">
        <f t="shared" si="34"/>
        <v>2015</v>
      </c>
      <c r="F227" s="1" t="s">
        <v>2069</v>
      </c>
      <c r="G227" s="1" t="s">
        <v>662</v>
      </c>
      <c r="H227" s="1" t="s">
        <v>525</v>
      </c>
      <c r="J227" s="1" t="s">
        <v>2051</v>
      </c>
      <c r="K227" s="1" t="s">
        <v>2274</v>
      </c>
      <c r="L227" s="6" t="str">
        <f t="shared" ca="1" si="31"/>
        <v>…</v>
      </c>
      <c r="Q227" s="2" t="s">
        <v>2059</v>
      </c>
    </row>
    <row r="228" spans="1:17" ht="12.75" customHeight="1">
      <c r="A228" s="4" t="s">
        <v>2528</v>
      </c>
      <c r="B228" s="4" t="s">
        <v>1760</v>
      </c>
      <c r="C228" s="4"/>
      <c r="D228" s="1" t="e">
        <f t="shared" si="6"/>
        <v>#REF!</v>
      </c>
      <c r="E228" s="1">
        <f t="shared" si="34"/>
        <v>2015</v>
      </c>
      <c r="F228" s="1" t="s">
        <v>2070</v>
      </c>
      <c r="G228" s="2" t="s">
        <v>672</v>
      </c>
      <c r="H228" s="1" t="s">
        <v>525</v>
      </c>
      <c r="J228" s="1" t="s">
        <v>2051</v>
      </c>
      <c r="K228" s="1" t="s">
        <v>2274</v>
      </c>
      <c r="L228" s="6" t="str">
        <f t="shared" ca="1" si="31"/>
        <v>…</v>
      </c>
      <c r="Q228" s="2" t="s">
        <v>2060</v>
      </c>
    </row>
    <row r="229" spans="1:17" ht="12.75" customHeight="1">
      <c r="A229" s="4" t="s">
        <v>2528</v>
      </c>
      <c r="B229" s="4" t="s">
        <v>68</v>
      </c>
      <c r="C229" s="4"/>
      <c r="D229" s="1" t="e">
        <f t="shared" si="6"/>
        <v>#REF!</v>
      </c>
      <c r="E229" s="1">
        <f t="shared" si="34"/>
        <v>2015</v>
      </c>
      <c r="F229" s="1" t="s">
        <v>2071</v>
      </c>
      <c r="G229" s="2" t="s">
        <v>777</v>
      </c>
      <c r="H229" s="1" t="s">
        <v>525</v>
      </c>
      <c r="J229" s="1" t="s">
        <v>2051</v>
      </c>
      <c r="K229" s="1" t="s">
        <v>2274</v>
      </c>
      <c r="L229" s="6" t="str">
        <f t="shared" ca="1" si="31"/>
        <v>…</v>
      </c>
      <c r="Q229" s="2" t="s">
        <v>2061</v>
      </c>
    </row>
    <row r="230" spans="1:17" ht="12.75" customHeight="1">
      <c r="A230" s="4" t="s">
        <v>2528</v>
      </c>
      <c r="B230" s="4" t="s">
        <v>80</v>
      </c>
      <c r="C230" s="4"/>
      <c r="D230" s="1" t="e">
        <f t="shared" si="6"/>
        <v>#REF!</v>
      </c>
      <c r="E230" s="1">
        <f t="shared" si="34"/>
        <v>2015</v>
      </c>
      <c r="F230" s="1" t="s">
        <v>2154</v>
      </c>
      <c r="G230" s="2" t="s">
        <v>751</v>
      </c>
      <c r="H230" s="1" t="s">
        <v>525</v>
      </c>
      <c r="I230" s="1" t="s">
        <v>1207</v>
      </c>
      <c r="J230" s="1" t="s">
        <v>2082</v>
      </c>
      <c r="K230" s="1" t="s">
        <v>2274</v>
      </c>
      <c r="L230" s="6" t="str">
        <f t="shared" ca="1" si="31"/>
        <v>…</v>
      </c>
      <c r="Q230" s="2" t="s">
        <v>2083</v>
      </c>
    </row>
    <row r="231" spans="1:17" ht="12.75" customHeight="1">
      <c r="A231" s="4" t="s">
        <v>2528</v>
      </c>
      <c r="B231" s="4" t="s">
        <v>84</v>
      </c>
      <c r="C231" s="4"/>
      <c r="D231" s="1" t="e">
        <f t="shared" si="6"/>
        <v>#REF!</v>
      </c>
      <c r="E231" s="1">
        <f t="shared" si="34"/>
        <v>2015</v>
      </c>
      <c r="F231" s="1" t="s">
        <v>2080</v>
      </c>
      <c r="G231" s="2" t="s">
        <v>751</v>
      </c>
      <c r="H231" s="1" t="s">
        <v>525</v>
      </c>
      <c r="I231" s="1" t="s">
        <v>1207</v>
      </c>
      <c r="J231" s="1" t="s">
        <v>2082</v>
      </c>
      <c r="K231" s="1" t="s">
        <v>2274</v>
      </c>
      <c r="L231" s="6" t="str">
        <f t="shared" ca="1" si="31"/>
        <v>…</v>
      </c>
      <c r="Q231" s="2" t="s">
        <v>2083</v>
      </c>
    </row>
    <row r="232" spans="1:17" ht="12.75" customHeight="1">
      <c r="A232" s="4" t="s">
        <v>2528</v>
      </c>
      <c r="B232" s="4" t="s">
        <v>88</v>
      </c>
      <c r="C232" s="4"/>
      <c r="D232" s="1" t="e">
        <f t="shared" si="6"/>
        <v>#REF!</v>
      </c>
      <c r="E232" s="1">
        <f t="shared" si="34"/>
        <v>2015</v>
      </c>
      <c r="F232" s="1" t="s">
        <v>2178</v>
      </c>
      <c r="G232" s="2" t="s">
        <v>751</v>
      </c>
      <c r="H232" s="1" t="s">
        <v>525</v>
      </c>
      <c r="I232" s="1" t="s">
        <v>591</v>
      </c>
      <c r="J232" s="1" t="s">
        <v>2082</v>
      </c>
      <c r="K232" s="1" t="s">
        <v>2274</v>
      </c>
      <c r="L232" s="6" t="str">
        <f t="shared" ca="1" si="31"/>
        <v>…</v>
      </c>
      <c r="Q232" s="2" t="s">
        <v>2084</v>
      </c>
    </row>
    <row r="233" spans="1:17" ht="12.75" customHeight="1">
      <c r="A233" s="4" t="s">
        <v>2528</v>
      </c>
      <c r="B233" s="4" t="s">
        <v>92</v>
      </c>
      <c r="C233" s="4"/>
      <c r="D233" s="1" t="e">
        <f t="shared" si="6"/>
        <v>#REF!</v>
      </c>
      <c r="E233" s="1">
        <f t="shared" si="34"/>
        <v>2015</v>
      </c>
      <c r="F233" s="1" t="s">
        <v>2081</v>
      </c>
      <c r="G233" s="2" t="s">
        <v>751</v>
      </c>
      <c r="H233" s="1" t="s">
        <v>525</v>
      </c>
      <c r="I233" s="1" t="s">
        <v>591</v>
      </c>
      <c r="J233" s="1" t="s">
        <v>2082</v>
      </c>
      <c r="K233" s="1" t="s">
        <v>2274</v>
      </c>
      <c r="L233" s="6" t="str">
        <f t="shared" ca="1" si="31"/>
        <v>…</v>
      </c>
      <c r="Q233" s="2" t="s">
        <v>2084</v>
      </c>
    </row>
    <row r="234" spans="1:17" ht="12.75" customHeight="1">
      <c r="A234" s="4" t="s">
        <v>2528</v>
      </c>
      <c r="B234" s="4" t="s">
        <v>1682</v>
      </c>
      <c r="C234" s="4"/>
      <c r="D234" s="1" t="e">
        <f t="shared" si="6"/>
        <v>#REF!</v>
      </c>
      <c r="E234" s="1">
        <f t="shared" si="34"/>
        <v>2015</v>
      </c>
      <c r="F234" s="1" t="s">
        <v>2072</v>
      </c>
      <c r="G234" s="2" t="s">
        <v>751</v>
      </c>
      <c r="H234" s="1" t="s">
        <v>525</v>
      </c>
      <c r="J234" s="1" t="s">
        <v>2082</v>
      </c>
      <c r="K234" s="1" t="s">
        <v>2274</v>
      </c>
      <c r="L234" s="6" t="str">
        <f t="shared" ca="1" si="31"/>
        <v>…</v>
      </c>
      <c r="Q234" s="2" t="s">
        <v>2085</v>
      </c>
    </row>
    <row r="235" spans="1:17" ht="12.75" customHeight="1">
      <c r="A235" s="4" t="s">
        <v>2528</v>
      </c>
      <c r="B235" s="4" t="s">
        <v>97</v>
      </c>
      <c r="C235" s="4"/>
      <c r="D235" s="1" t="e">
        <f t="shared" si="6"/>
        <v>#REF!</v>
      </c>
      <c r="E235" s="1">
        <f t="shared" si="34"/>
        <v>2015</v>
      </c>
      <c r="F235" s="1" t="s">
        <v>2073</v>
      </c>
      <c r="G235" s="2" t="s">
        <v>605</v>
      </c>
      <c r="H235" s="1" t="s">
        <v>525</v>
      </c>
      <c r="J235" s="1" t="s">
        <v>2082</v>
      </c>
      <c r="K235" s="1" t="s">
        <v>2274</v>
      </c>
      <c r="L235" s="6" t="str">
        <f t="shared" ca="1" si="31"/>
        <v>…</v>
      </c>
      <c r="Q235" s="2" t="s">
        <v>2086</v>
      </c>
    </row>
    <row r="236" spans="1:17" ht="12.75" customHeight="1">
      <c r="A236" s="4" t="s">
        <v>2528</v>
      </c>
      <c r="B236" s="4" t="s">
        <v>101</v>
      </c>
      <c r="C236" s="4"/>
      <c r="D236" s="1" t="e">
        <f t="shared" si="6"/>
        <v>#REF!</v>
      </c>
      <c r="E236" s="1">
        <f t="shared" si="34"/>
        <v>2015</v>
      </c>
      <c r="F236" s="1" t="s">
        <v>2074</v>
      </c>
      <c r="G236" s="2" t="s">
        <v>618</v>
      </c>
      <c r="H236" s="1" t="s">
        <v>525</v>
      </c>
      <c r="J236" s="1" t="s">
        <v>2082</v>
      </c>
      <c r="K236" s="1" t="s">
        <v>2274</v>
      </c>
      <c r="L236" s="6" t="str">
        <f t="shared" ca="1" si="31"/>
        <v>…</v>
      </c>
      <c r="Q236" s="2" t="s">
        <v>2087</v>
      </c>
    </row>
    <row r="237" spans="1:17" ht="12.75" customHeight="1">
      <c r="A237" s="4" t="s">
        <v>2528</v>
      </c>
      <c r="B237" s="4" t="s">
        <v>105</v>
      </c>
      <c r="C237" s="4"/>
      <c r="D237" s="1" t="e">
        <f t="shared" si="6"/>
        <v>#REF!</v>
      </c>
      <c r="E237" s="1">
        <f t="shared" si="34"/>
        <v>2015</v>
      </c>
      <c r="F237" s="1" t="s">
        <v>2075</v>
      </c>
      <c r="G237" s="2" t="s">
        <v>630</v>
      </c>
      <c r="H237" s="1" t="s">
        <v>525</v>
      </c>
      <c r="J237" s="1" t="s">
        <v>2082</v>
      </c>
      <c r="K237" s="1" t="s">
        <v>2274</v>
      </c>
      <c r="L237" s="6" t="str">
        <f t="shared" ref="L237:L262" ca="1" si="35">IF(ISNUMBER(INDIRECT("'"&amp;A237&amp;"'!"&amp;B237)),INDIRECT("'"&amp;A237&amp;"'!"&amp;B237),"…")</f>
        <v>…</v>
      </c>
      <c r="Q237" s="2" t="s">
        <v>2088</v>
      </c>
    </row>
    <row r="238" spans="1:17" ht="12.75" customHeight="1">
      <c r="A238" s="4" t="s">
        <v>2528</v>
      </c>
      <c r="B238" s="4" t="s">
        <v>2943</v>
      </c>
      <c r="C238" s="4"/>
      <c r="D238" s="1" t="e">
        <f t="shared" si="6"/>
        <v>#REF!</v>
      </c>
      <c r="E238" s="1">
        <f t="shared" si="34"/>
        <v>2015</v>
      </c>
      <c r="F238" s="1" t="s">
        <v>2076</v>
      </c>
      <c r="G238" s="2" t="s">
        <v>770</v>
      </c>
      <c r="H238" s="1" t="s">
        <v>525</v>
      </c>
      <c r="J238" s="1" t="s">
        <v>2082</v>
      </c>
      <c r="K238" s="1" t="s">
        <v>2274</v>
      </c>
      <c r="L238" s="6" t="str">
        <f t="shared" ca="1" si="35"/>
        <v>…</v>
      </c>
      <c r="Q238" s="2" t="s">
        <v>2089</v>
      </c>
    </row>
    <row r="239" spans="1:17" ht="12.75" customHeight="1">
      <c r="A239" s="4" t="s">
        <v>2528</v>
      </c>
      <c r="B239" s="4" t="s">
        <v>121</v>
      </c>
      <c r="C239" s="4"/>
      <c r="D239" s="1" t="e">
        <f t="shared" si="6"/>
        <v>#REF!</v>
      </c>
      <c r="E239" s="1">
        <f t="shared" si="34"/>
        <v>2015</v>
      </c>
      <c r="F239" s="1" t="s">
        <v>2077</v>
      </c>
      <c r="G239" s="1" t="s">
        <v>662</v>
      </c>
      <c r="H239" s="1" t="s">
        <v>525</v>
      </c>
      <c r="J239" s="1" t="s">
        <v>2082</v>
      </c>
      <c r="K239" s="1" t="s">
        <v>2274</v>
      </c>
      <c r="L239" s="6" t="str">
        <f t="shared" ca="1" si="35"/>
        <v>…</v>
      </c>
      <c r="Q239" s="2" t="s">
        <v>2090</v>
      </c>
    </row>
    <row r="240" spans="1:17" ht="12.75" customHeight="1">
      <c r="A240" s="4" t="s">
        <v>2528</v>
      </c>
      <c r="B240" s="4" t="s">
        <v>1684</v>
      </c>
      <c r="C240" s="4"/>
      <c r="D240" s="1" t="e">
        <f t="shared" si="6"/>
        <v>#REF!</v>
      </c>
      <c r="E240" s="1">
        <f t="shared" si="34"/>
        <v>2015</v>
      </c>
      <c r="F240" s="1" t="s">
        <v>2078</v>
      </c>
      <c r="G240" s="2" t="s">
        <v>672</v>
      </c>
      <c r="H240" s="1" t="s">
        <v>525</v>
      </c>
      <c r="J240" s="1" t="s">
        <v>2082</v>
      </c>
      <c r="K240" s="1" t="s">
        <v>2274</v>
      </c>
      <c r="L240" s="6" t="str">
        <f t="shared" ca="1" si="35"/>
        <v>…</v>
      </c>
      <c r="Q240" s="2" t="s">
        <v>2091</v>
      </c>
    </row>
    <row r="241" spans="1:17" ht="12.75" customHeight="1">
      <c r="A241" s="4" t="s">
        <v>2528</v>
      </c>
      <c r="B241" s="4" t="s">
        <v>125</v>
      </c>
      <c r="C241" s="4"/>
      <c r="D241" s="1" t="e">
        <f t="shared" si="6"/>
        <v>#REF!</v>
      </c>
      <c r="E241" s="1">
        <f t="shared" si="34"/>
        <v>2015</v>
      </c>
      <c r="F241" s="1" t="s">
        <v>2079</v>
      </c>
      <c r="G241" s="2" t="s">
        <v>777</v>
      </c>
      <c r="H241" s="1" t="s">
        <v>525</v>
      </c>
      <c r="J241" s="1" t="s">
        <v>2082</v>
      </c>
      <c r="K241" s="1" t="s">
        <v>2274</v>
      </c>
      <c r="L241" s="6" t="str">
        <f t="shared" ca="1" si="35"/>
        <v>…</v>
      </c>
      <c r="Q241" s="2" t="s">
        <v>2092</v>
      </c>
    </row>
    <row r="242" spans="1:17" ht="12.75" customHeight="1">
      <c r="A242" s="4" t="s">
        <v>2528</v>
      </c>
      <c r="B242" s="4" t="s">
        <v>1565</v>
      </c>
      <c r="C242" s="4"/>
      <c r="D242" s="1" t="e">
        <f t="shared" si="6"/>
        <v>#REF!</v>
      </c>
      <c r="E242" s="1">
        <f t="shared" si="34"/>
        <v>2015</v>
      </c>
      <c r="F242" s="1" t="s">
        <v>2155</v>
      </c>
      <c r="G242" s="2" t="s">
        <v>751</v>
      </c>
      <c r="H242" s="1" t="s">
        <v>525</v>
      </c>
      <c r="I242" s="1" t="s">
        <v>1207</v>
      </c>
      <c r="J242" s="1" t="s">
        <v>2093</v>
      </c>
      <c r="K242" s="1" t="s">
        <v>2274</v>
      </c>
      <c r="L242" s="6" t="str">
        <f t="shared" ca="1" si="35"/>
        <v>…</v>
      </c>
      <c r="Q242" s="2" t="s">
        <v>2094</v>
      </c>
    </row>
    <row r="243" spans="1:17" ht="12.75" customHeight="1">
      <c r="A243" s="4" t="s">
        <v>2528</v>
      </c>
      <c r="B243" s="4" t="s">
        <v>1566</v>
      </c>
      <c r="C243" s="4"/>
      <c r="D243" s="1" t="e">
        <f t="shared" ref="D243:D265" si="36">H$2</f>
        <v>#REF!</v>
      </c>
      <c r="E243" s="1">
        <f t="shared" si="34"/>
        <v>2015</v>
      </c>
      <c r="F243" s="1" t="s">
        <v>2104</v>
      </c>
      <c r="G243" s="2" t="s">
        <v>751</v>
      </c>
      <c r="H243" s="1" t="s">
        <v>525</v>
      </c>
      <c r="I243" s="1" t="s">
        <v>1207</v>
      </c>
      <c r="J243" s="1" t="s">
        <v>2093</v>
      </c>
      <c r="K243" s="1" t="s">
        <v>2274</v>
      </c>
      <c r="L243" s="6" t="str">
        <f t="shared" ca="1" si="35"/>
        <v>…</v>
      </c>
      <c r="Q243" s="2" t="s">
        <v>2094</v>
      </c>
    </row>
    <row r="244" spans="1:17" ht="12.75" customHeight="1">
      <c r="A244" s="4" t="s">
        <v>2528</v>
      </c>
      <c r="B244" s="4" t="s">
        <v>1567</v>
      </c>
      <c r="C244" s="4"/>
      <c r="D244" s="1" t="e">
        <f t="shared" si="36"/>
        <v>#REF!</v>
      </c>
      <c r="E244" s="1">
        <f t="shared" si="34"/>
        <v>2015</v>
      </c>
      <c r="F244" s="1" t="s">
        <v>2179</v>
      </c>
      <c r="G244" s="2" t="s">
        <v>751</v>
      </c>
      <c r="H244" s="1" t="s">
        <v>525</v>
      </c>
      <c r="I244" s="1" t="s">
        <v>591</v>
      </c>
      <c r="J244" s="1" t="s">
        <v>2093</v>
      </c>
      <c r="K244" s="1" t="s">
        <v>2274</v>
      </c>
      <c r="L244" s="6" t="str">
        <f t="shared" ca="1" si="35"/>
        <v>…</v>
      </c>
      <c r="Q244" s="2" t="s">
        <v>2095</v>
      </c>
    </row>
    <row r="245" spans="1:17" ht="12.75" customHeight="1">
      <c r="A245" s="4" t="s">
        <v>2528</v>
      </c>
      <c r="B245" s="4" t="s">
        <v>1568</v>
      </c>
      <c r="C245" s="4"/>
      <c r="D245" s="1" t="e">
        <f t="shared" si="36"/>
        <v>#REF!</v>
      </c>
      <c r="E245" s="1">
        <f t="shared" si="34"/>
        <v>2015</v>
      </c>
      <c r="F245" s="1" t="s">
        <v>2105</v>
      </c>
      <c r="G245" s="2" t="s">
        <v>751</v>
      </c>
      <c r="H245" s="1" t="s">
        <v>525</v>
      </c>
      <c r="I245" s="1" t="s">
        <v>591</v>
      </c>
      <c r="J245" s="1" t="s">
        <v>2093</v>
      </c>
      <c r="K245" s="1" t="s">
        <v>2274</v>
      </c>
      <c r="L245" s="6" t="str">
        <f t="shared" ca="1" si="35"/>
        <v>…</v>
      </c>
      <c r="Q245" s="2" t="s">
        <v>2095</v>
      </c>
    </row>
    <row r="246" spans="1:17" ht="12.75" customHeight="1">
      <c r="A246" s="4" t="s">
        <v>2528</v>
      </c>
      <c r="B246" s="4" t="s">
        <v>1798</v>
      </c>
      <c r="C246" s="4"/>
      <c r="D246" s="1" t="e">
        <f t="shared" si="36"/>
        <v>#REF!</v>
      </c>
      <c r="E246" s="1">
        <f t="shared" si="34"/>
        <v>2015</v>
      </c>
      <c r="F246" s="1" t="s">
        <v>2106</v>
      </c>
      <c r="G246" s="2" t="s">
        <v>751</v>
      </c>
      <c r="H246" s="1" t="s">
        <v>525</v>
      </c>
      <c r="J246" s="1" t="s">
        <v>2093</v>
      </c>
      <c r="K246" s="1" t="s">
        <v>2274</v>
      </c>
      <c r="L246" s="6" t="str">
        <f t="shared" ca="1" si="35"/>
        <v>…</v>
      </c>
      <c r="Q246" s="2" t="s">
        <v>2096</v>
      </c>
    </row>
    <row r="247" spans="1:17" ht="12.75" customHeight="1">
      <c r="A247" s="4" t="s">
        <v>2528</v>
      </c>
      <c r="B247" s="4" t="s">
        <v>2009</v>
      </c>
      <c r="C247" s="4"/>
      <c r="D247" s="1" t="e">
        <f t="shared" si="36"/>
        <v>#REF!</v>
      </c>
      <c r="E247" s="1">
        <f t="shared" si="34"/>
        <v>2015</v>
      </c>
      <c r="F247" s="1" t="s">
        <v>2107</v>
      </c>
      <c r="G247" s="2" t="s">
        <v>605</v>
      </c>
      <c r="H247" s="1" t="s">
        <v>525</v>
      </c>
      <c r="J247" s="1" t="s">
        <v>2093</v>
      </c>
      <c r="K247" s="1" t="s">
        <v>2274</v>
      </c>
      <c r="L247" s="6" t="str">
        <f t="shared" ca="1" si="35"/>
        <v>…</v>
      </c>
      <c r="Q247" s="2" t="s">
        <v>2097</v>
      </c>
    </row>
    <row r="248" spans="1:17" ht="12.75" customHeight="1">
      <c r="A248" s="4" t="s">
        <v>2528</v>
      </c>
      <c r="B248" s="4" t="s">
        <v>1569</v>
      </c>
      <c r="C248" s="4"/>
      <c r="D248" s="1" t="e">
        <f t="shared" si="36"/>
        <v>#REF!</v>
      </c>
      <c r="E248" s="1">
        <f t="shared" si="34"/>
        <v>2015</v>
      </c>
      <c r="F248" s="1" t="s">
        <v>2108</v>
      </c>
      <c r="G248" s="2" t="s">
        <v>618</v>
      </c>
      <c r="H248" s="1" t="s">
        <v>525</v>
      </c>
      <c r="J248" s="1" t="s">
        <v>2093</v>
      </c>
      <c r="K248" s="1" t="s">
        <v>2274</v>
      </c>
      <c r="L248" s="6" t="str">
        <f t="shared" ca="1" si="35"/>
        <v>…</v>
      </c>
      <c r="Q248" s="2" t="s">
        <v>2098</v>
      </c>
    </row>
    <row r="249" spans="1:17" ht="12.75" customHeight="1">
      <c r="A249" s="4" t="s">
        <v>2528</v>
      </c>
      <c r="B249" s="4" t="s">
        <v>1570</v>
      </c>
      <c r="C249" s="4"/>
      <c r="D249" s="1" t="e">
        <f t="shared" si="36"/>
        <v>#REF!</v>
      </c>
      <c r="E249" s="1">
        <f t="shared" si="34"/>
        <v>2015</v>
      </c>
      <c r="F249" s="1" t="s">
        <v>2109</v>
      </c>
      <c r="G249" s="2" t="s">
        <v>630</v>
      </c>
      <c r="H249" s="1" t="s">
        <v>525</v>
      </c>
      <c r="J249" s="1" t="s">
        <v>2093</v>
      </c>
      <c r="K249" s="1" t="s">
        <v>2274</v>
      </c>
      <c r="L249" s="6" t="str">
        <f t="shared" ca="1" si="35"/>
        <v>…</v>
      </c>
      <c r="Q249" s="2" t="s">
        <v>2099</v>
      </c>
    </row>
    <row r="250" spans="1:17" ht="12.75" customHeight="1">
      <c r="A250" s="4" t="s">
        <v>2528</v>
      </c>
      <c r="B250" s="4" t="s">
        <v>223</v>
      </c>
      <c r="C250" s="4"/>
      <c r="D250" s="1" t="e">
        <f t="shared" si="36"/>
        <v>#REF!</v>
      </c>
      <c r="E250" s="1">
        <f t="shared" si="34"/>
        <v>2015</v>
      </c>
      <c r="F250" s="1" t="s">
        <v>2110</v>
      </c>
      <c r="G250" s="2" t="s">
        <v>770</v>
      </c>
      <c r="H250" s="1" t="s">
        <v>525</v>
      </c>
      <c r="J250" s="1" t="s">
        <v>2093</v>
      </c>
      <c r="K250" s="1" t="s">
        <v>2274</v>
      </c>
      <c r="L250" s="6" t="str">
        <f t="shared" ca="1" si="35"/>
        <v>…</v>
      </c>
      <c r="Q250" s="2" t="s">
        <v>2100</v>
      </c>
    </row>
    <row r="251" spans="1:17">
      <c r="A251" s="4" t="s">
        <v>2528</v>
      </c>
      <c r="B251" s="4" t="s">
        <v>1572</v>
      </c>
      <c r="C251" s="4"/>
      <c r="D251" s="1" t="e">
        <f t="shared" si="36"/>
        <v>#REF!</v>
      </c>
      <c r="E251" s="1">
        <f t="shared" si="34"/>
        <v>2015</v>
      </c>
      <c r="F251" s="1" t="s">
        <v>2111</v>
      </c>
      <c r="G251" s="1" t="s">
        <v>662</v>
      </c>
      <c r="H251" s="1" t="s">
        <v>525</v>
      </c>
      <c r="J251" s="1" t="s">
        <v>2093</v>
      </c>
      <c r="K251" s="1" t="s">
        <v>2274</v>
      </c>
      <c r="L251" s="6" t="str">
        <f t="shared" ca="1" si="35"/>
        <v>…</v>
      </c>
      <c r="Q251" s="2" t="s">
        <v>2101</v>
      </c>
    </row>
    <row r="252" spans="1:17" ht="12.75" customHeight="1">
      <c r="A252" s="4" t="s">
        <v>2528</v>
      </c>
      <c r="B252" s="4" t="s">
        <v>1800</v>
      </c>
      <c r="C252" s="4"/>
      <c r="D252" s="1" t="e">
        <f t="shared" si="36"/>
        <v>#REF!</v>
      </c>
      <c r="E252" s="1">
        <f t="shared" si="34"/>
        <v>2015</v>
      </c>
      <c r="F252" s="1" t="s">
        <v>2112</v>
      </c>
      <c r="G252" s="2" t="s">
        <v>672</v>
      </c>
      <c r="H252" s="1" t="s">
        <v>525</v>
      </c>
      <c r="J252" s="1" t="s">
        <v>2093</v>
      </c>
      <c r="K252" s="1" t="s">
        <v>2274</v>
      </c>
      <c r="L252" s="6" t="str">
        <f t="shared" ca="1" si="35"/>
        <v>…</v>
      </c>
      <c r="Q252" s="2" t="s">
        <v>2102</v>
      </c>
    </row>
    <row r="253" spans="1:17" ht="12.75" customHeight="1">
      <c r="A253" s="4" t="s">
        <v>2528</v>
      </c>
      <c r="B253" s="4" t="s">
        <v>1573</v>
      </c>
      <c r="C253" s="4"/>
      <c r="D253" s="1" t="e">
        <f t="shared" si="36"/>
        <v>#REF!</v>
      </c>
      <c r="E253" s="1">
        <f t="shared" si="34"/>
        <v>2015</v>
      </c>
      <c r="F253" s="1" t="s">
        <v>2113</v>
      </c>
      <c r="G253" s="2" t="s">
        <v>777</v>
      </c>
      <c r="H253" s="1" t="s">
        <v>525</v>
      </c>
      <c r="J253" s="1" t="s">
        <v>2093</v>
      </c>
      <c r="K253" s="1" t="s">
        <v>2274</v>
      </c>
      <c r="L253" s="6" t="str">
        <f t="shared" ca="1" si="35"/>
        <v>…</v>
      </c>
      <c r="Q253" s="2" t="s">
        <v>2103</v>
      </c>
    </row>
    <row r="254" spans="1:17" ht="12.75" customHeight="1">
      <c r="A254" s="4" t="s">
        <v>2528</v>
      </c>
      <c r="B254" s="4" t="s">
        <v>280</v>
      </c>
      <c r="C254" s="4"/>
      <c r="D254" s="1" t="e">
        <f t="shared" si="36"/>
        <v>#REF!</v>
      </c>
      <c r="E254" s="1">
        <f t="shared" si="34"/>
        <v>2015</v>
      </c>
      <c r="F254" s="1" t="s">
        <v>2156</v>
      </c>
      <c r="G254" s="2" t="s">
        <v>751</v>
      </c>
      <c r="H254" s="1" t="s">
        <v>525</v>
      </c>
      <c r="I254" s="1" t="s">
        <v>1207</v>
      </c>
      <c r="J254" s="1" t="s">
        <v>2124</v>
      </c>
      <c r="K254" s="1" t="s">
        <v>2274</v>
      </c>
      <c r="L254" s="6" t="str">
        <f t="shared" ca="1" si="35"/>
        <v>…</v>
      </c>
      <c r="Q254" s="2" t="s">
        <v>2125</v>
      </c>
    </row>
    <row r="255" spans="1:17" ht="12.75" customHeight="1">
      <c r="A255" s="4" t="s">
        <v>2528</v>
      </c>
      <c r="B255" s="4" t="s">
        <v>283</v>
      </c>
      <c r="C255" s="4"/>
      <c r="D255" s="1" t="e">
        <f t="shared" si="36"/>
        <v>#REF!</v>
      </c>
      <c r="E255" s="1">
        <f t="shared" si="34"/>
        <v>2015</v>
      </c>
      <c r="F255" s="1" t="s">
        <v>2114</v>
      </c>
      <c r="G255" s="2" t="s">
        <v>751</v>
      </c>
      <c r="H255" s="1" t="s">
        <v>525</v>
      </c>
      <c r="I255" s="1" t="s">
        <v>1207</v>
      </c>
      <c r="J255" s="1" t="s">
        <v>2124</v>
      </c>
      <c r="K255" s="1" t="s">
        <v>2274</v>
      </c>
      <c r="L255" s="6" t="str">
        <f t="shared" ca="1" si="35"/>
        <v>…</v>
      </c>
      <c r="Q255" s="2" t="s">
        <v>2125</v>
      </c>
    </row>
    <row r="256" spans="1:17" ht="12.75" customHeight="1">
      <c r="A256" s="4" t="s">
        <v>2528</v>
      </c>
      <c r="B256" s="4" t="s">
        <v>286</v>
      </c>
      <c r="C256" s="4"/>
      <c r="D256" s="1" t="e">
        <f t="shared" si="36"/>
        <v>#REF!</v>
      </c>
      <c r="E256" s="1">
        <f t="shared" si="34"/>
        <v>2015</v>
      </c>
      <c r="F256" s="1" t="s">
        <v>2180</v>
      </c>
      <c r="G256" s="2" t="s">
        <v>751</v>
      </c>
      <c r="H256" s="1" t="s">
        <v>525</v>
      </c>
      <c r="I256" s="1" t="s">
        <v>591</v>
      </c>
      <c r="J256" s="1" t="s">
        <v>2124</v>
      </c>
      <c r="K256" s="1" t="s">
        <v>2274</v>
      </c>
      <c r="L256" s="6" t="str">
        <f t="shared" ca="1" si="35"/>
        <v>…</v>
      </c>
      <c r="Q256" s="2" t="s">
        <v>2126</v>
      </c>
    </row>
    <row r="257" spans="1:17" ht="12.75" customHeight="1">
      <c r="A257" s="4" t="s">
        <v>2528</v>
      </c>
      <c r="B257" s="4" t="s">
        <v>289</v>
      </c>
      <c r="C257" s="4"/>
      <c r="D257" s="1" t="e">
        <f t="shared" si="36"/>
        <v>#REF!</v>
      </c>
      <c r="E257" s="1">
        <f t="shared" si="34"/>
        <v>2015</v>
      </c>
      <c r="F257" s="1" t="s">
        <v>2115</v>
      </c>
      <c r="G257" s="2" t="s">
        <v>751</v>
      </c>
      <c r="H257" s="1" t="s">
        <v>525</v>
      </c>
      <c r="I257" s="1" t="s">
        <v>591</v>
      </c>
      <c r="J257" s="1" t="s">
        <v>2124</v>
      </c>
      <c r="K257" s="1" t="s">
        <v>2274</v>
      </c>
      <c r="L257" s="6" t="str">
        <f t="shared" ca="1" si="35"/>
        <v>…</v>
      </c>
      <c r="Q257" s="2" t="s">
        <v>2126</v>
      </c>
    </row>
    <row r="258" spans="1:17" ht="12.75" customHeight="1">
      <c r="A258" s="4" t="s">
        <v>2528</v>
      </c>
      <c r="B258" s="4" t="s">
        <v>1818</v>
      </c>
      <c r="C258" s="4"/>
      <c r="D258" s="1" t="e">
        <f t="shared" si="36"/>
        <v>#REF!</v>
      </c>
      <c r="E258" s="1">
        <f t="shared" si="34"/>
        <v>2015</v>
      </c>
      <c r="F258" s="1" t="s">
        <v>2116</v>
      </c>
      <c r="G258" s="2" t="s">
        <v>751</v>
      </c>
      <c r="H258" s="1" t="s">
        <v>525</v>
      </c>
      <c r="J258" s="1" t="s">
        <v>2124</v>
      </c>
      <c r="K258" s="1" t="s">
        <v>2274</v>
      </c>
      <c r="L258" s="6" t="str">
        <f t="shared" ca="1" si="35"/>
        <v>…</v>
      </c>
      <c r="Q258" s="2" t="s">
        <v>2127</v>
      </c>
    </row>
    <row r="259" spans="1:17" ht="12.75" customHeight="1">
      <c r="A259" s="4" t="s">
        <v>2528</v>
      </c>
      <c r="B259" s="4" t="s">
        <v>2944</v>
      </c>
      <c r="C259" s="4"/>
      <c r="D259" s="1" t="e">
        <f t="shared" si="36"/>
        <v>#REF!</v>
      </c>
      <c r="E259" s="1">
        <f t="shared" si="34"/>
        <v>2015</v>
      </c>
      <c r="F259" s="1" t="s">
        <v>2117</v>
      </c>
      <c r="G259" s="2" t="s">
        <v>605</v>
      </c>
      <c r="H259" s="1" t="s">
        <v>525</v>
      </c>
      <c r="J259" s="1" t="s">
        <v>2124</v>
      </c>
      <c r="K259" s="1" t="s">
        <v>2274</v>
      </c>
      <c r="L259" s="6" t="str">
        <f t="shared" ca="1" si="35"/>
        <v>…</v>
      </c>
      <c r="Q259" s="2" t="s">
        <v>2128</v>
      </c>
    </row>
    <row r="260" spans="1:17" ht="12.75" customHeight="1">
      <c r="A260" s="4" t="s">
        <v>2528</v>
      </c>
      <c r="B260" s="4" t="s">
        <v>1584</v>
      </c>
      <c r="C260" s="4"/>
      <c r="D260" s="1" t="e">
        <f t="shared" si="36"/>
        <v>#REF!</v>
      </c>
      <c r="E260" s="1">
        <f t="shared" si="34"/>
        <v>2015</v>
      </c>
      <c r="F260" s="1" t="s">
        <v>2118</v>
      </c>
      <c r="G260" s="2" t="s">
        <v>618</v>
      </c>
      <c r="H260" s="1" t="s">
        <v>525</v>
      </c>
      <c r="J260" s="1" t="s">
        <v>2124</v>
      </c>
      <c r="K260" s="1" t="s">
        <v>2274</v>
      </c>
      <c r="L260" s="6" t="str">
        <f t="shared" ca="1" si="35"/>
        <v>…</v>
      </c>
      <c r="Q260" s="2" t="s">
        <v>2129</v>
      </c>
    </row>
    <row r="261" spans="1:17" ht="12.75" customHeight="1">
      <c r="A261" s="4" t="s">
        <v>2528</v>
      </c>
      <c r="B261" s="4" t="s">
        <v>294</v>
      </c>
      <c r="C261" s="4"/>
      <c r="D261" s="1" t="e">
        <f t="shared" si="36"/>
        <v>#REF!</v>
      </c>
      <c r="E261" s="1">
        <f t="shared" si="34"/>
        <v>2015</v>
      </c>
      <c r="F261" s="1" t="s">
        <v>2119</v>
      </c>
      <c r="G261" s="2" t="s">
        <v>630</v>
      </c>
      <c r="H261" s="1" t="s">
        <v>525</v>
      </c>
      <c r="J261" s="1" t="s">
        <v>2124</v>
      </c>
      <c r="K261" s="1" t="s">
        <v>2274</v>
      </c>
      <c r="L261" s="6" t="str">
        <f t="shared" ca="1" si="35"/>
        <v>…</v>
      </c>
      <c r="Q261" s="2" t="s">
        <v>2130</v>
      </c>
    </row>
    <row r="262" spans="1:17" ht="12.75" customHeight="1">
      <c r="A262" s="4" t="s">
        <v>2528</v>
      </c>
      <c r="B262" s="4" t="s">
        <v>297</v>
      </c>
      <c r="C262" s="4"/>
      <c r="D262" s="1" t="e">
        <f t="shared" si="36"/>
        <v>#REF!</v>
      </c>
      <c r="E262" s="1">
        <f t="shared" si="34"/>
        <v>2015</v>
      </c>
      <c r="F262" s="1" t="s">
        <v>2120</v>
      </c>
      <c r="G262" s="2" t="s">
        <v>770</v>
      </c>
      <c r="H262" s="1" t="s">
        <v>525</v>
      </c>
      <c r="J262" s="1" t="s">
        <v>2124</v>
      </c>
      <c r="K262" s="1" t="s">
        <v>2274</v>
      </c>
      <c r="L262" s="6" t="str">
        <f t="shared" ca="1" si="35"/>
        <v>…</v>
      </c>
      <c r="Q262" s="2" t="s">
        <v>2131</v>
      </c>
    </row>
    <row r="263" spans="1:17" ht="12.75" customHeight="1">
      <c r="A263" s="4" t="s">
        <v>2528</v>
      </c>
      <c r="B263" s="4" t="s">
        <v>303</v>
      </c>
      <c r="C263" s="4"/>
      <c r="D263" s="1" t="e">
        <f t="shared" si="36"/>
        <v>#REF!</v>
      </c>
      <c r="E263" s="1">
        <f t="shared" si="34"/>
        <v>2015</v>
      </c>
      <c r="F263" s="1" t="s">
        <v>2121</v>
      </c>
      <c r="G263" s="1" t="s">
        <v>662</v>
      </c>
      <c r="H263" s="1" t="s">
        <v>525</v>
      </c>
      <c r="J263" s="1" t="s">
        <v>2124</v>
      </c>
      <c r="K263" s="1" t="s">
        <v>2274</v>
      </c>
      <c r="L263" s="6" t="str">
        <f t="shared" ref="L263:L265" ca="1" si="37">IF(ISNUMBER(INDIRECT("'"&amp;A263&amp;"'!"&amp;B263)),INDIRECT("'"&amp;A263&amp;"'!"&amp;B263),"…")</f>
        <v>…</v>
      </c>
      <c r="Q263" s="2" t="s">
        <v>2132</v>
      </c>
    </row>
    <row r="264" spans="1:17" ht="12.75" customHeight="1">
      <c r="A264" s="4" t="s">
        <v>2528</v>
      </c>
      <c r="B264" s="4" t="s">
        <v>1820</v>
      </c>
      <c r="C264" s="4"/>
      <c r="D264" s="1" t="e">
        <f t="shared" si="36"/>
        <v>#REF!</v>
      </c>
      <c r="E264" s="1">
        <f t="shared" si="34"/>
        <v>2015</v>
      </c>
      <c r="F264" s="1" t="s">
        <v>2122</v>
      </c>
      <c r="G264" s="2" t="s">
        <v>672</v>
      </c>
      <c r="H264" s="1" t="s">
        <v>525</v>
      </c>
      <c r="J264" s="1" t="s">
        <v>2124</v>
      </c>
      <c r="K264" s="1" t="s">
        <v>2274</v>
      </c>
      <c r="L264" s="6" t="str">
        <f t="shared" ca="1" si="37"/>
        <v>…</v>
      </c>
      <c r="Q264" s="2" t="s">
        <v>2133</v>
      </c>
    </row>
    <row r="265" spans="1:17" ht="12.75" customHeight="1">
      <c r="A265" s="4" t="s">
        <v>2528</v>
      </c>
      <c r="B265" s="4" t="s">
        <v>306</v>
      </c>
      <c r="C265" s="4"/>
      <c r="D265" s="1" t="e">
        <f t="shared" si="36"/>
        <v>#REF!</v>
      </c>
      <c r="E265" s="1">
        <f t="shared" si="34"/>
        <v>2015</v>
      </c>
      <c r="F265" s="1" t="s">
        <v>2123</v>
      </c>
      <c r="G265" s="2" t="s">
        <v>777</v>
      </c>
      <c r="H265" s="1" t="s">
        <v>525</v>
      </c>
      <c r="J265" s="1" t="s">
        <v>2124</v>
      </c>
      <c r="K265" s="1" t="s">
        <v>2274</v>
      </c>
      <c r="L265" s="6" t="str">
        <f t="shared" ca="1" si="37"/>
        <v>…</v>
      </c>
      <c r="Q265" s="2" t="s">
        <v>2134</v>
      </c>
    </row>
    <row r="266" spans="1:17" ht="12.75" customHeight="1">
      <c r="A266" s="4" t="s">
        <v>1204</v>
      </c>
      <c r="B266" s="4" t="s">
        <v>1383</v>
      </c>
      <c r="C266" s="4"/>
      <c r="D266" s="1" t="e">
        <f t="shared" ref="D266:D269" si="38">H$2</f>
        <v>#REF!</v>
      </c>
      <c r="E266" s="1">
        <f t="shared" si="8"/>
        <v>2015</v>
      </c>
      <c r="F266" s="2" t="s">
        <v>2160</v>
      </c>
      <c r="G266" s="2" t="s">
        <v>751</v>
      </c>
      <c r="H266" s="1" t="s">
        <v>525</v>
      </c>
      <c r="I266" s="1" t="s">
        <v>1207</v>
      </c>
      <c r="J266" s="1" t="s">
        <v>1408</v>
      </c>
      <c r="K266" s="1" t="s">
        <v>752</v>
      </c>
      <c r="L266" s="6" t="str">
        <f t="shared" ref="L266:L279" ca="1" si="39">IF(ISNUMBER(INDIRECT("'"&amp;A266&amp;"'!"&amp;B266)),INDIRECT("'"&amp;A266&amp;"'!"&amp;B266),"…")</f>
        <v>…</v>
      </c>
      <c r="Q266" s="2" t="s">
        <v>3058</v>
      </c>
    </row>
    <row r="267" spans="1:17" ht="12.75" customHeight="1">
      <c r="A267" s="4" t="s">
        <v>1204</v>
      </c>
      <c r="B267" s="4" t="s">
        <v>1384</v>
      </c>
      <c r="C267" s="4"/>
      <c r="D267" s="1" t="e">
        <f t="shared" si="38"/>
        <v>#REF!</v>
      </c>
      <c r="E267" s="1">
        <f t="shared" si="8"/>
        <v>2015</v>
      </c>
      <c r="F267" s="2" t="s">
        <v>1701</v>
      </c>
      <c r="G267" s="2" t="s">
        <v>751</v>
      </c>
      <c r="H267" s="1" t="s">
        <v>525</v>
      </c>
      <c r="I267" s="1" t="s">
        <v>1250</v>
      </c>
      <c r="J267" s="1" t="s">
        <v>1408</v>
      </c>
      <c r="K267" s="1" t="s">
        <v>752</v>
      </c>
      <c r="L267" s="6" t="str">
        <f t="shared" ca="1" si="39"/>
        <v>…</v>
      </c>
      <c r="Q267" s="2" t="s">
        <v>3059</v>
      </c>
    </row>
    <row r="268" spans="1:17">
      <c r="A268" s="4" t="s">
        <v>1204</v>
      </c>
      <c r="B268" s="4" t="s">
        <v>1385</v>
      </c>
      <c r="C268" s="4"/>
      <c r="D268" s="1" t="e">
        <f t="shared" si="38"/>
        <v>#REF!</v>
      </c>
      <c r="E268" s="1">
        <f t="shared" si="8"/>
        <v>2015</v>
      </c>
      <c r="F268" s="2" t="s">
        <v>2184</v>
      </c>
      <c r="G268" s="2" t="s">
        <v>751</v>
      </c>
      <c r="H268" s="1" t="s">
        <v>525</v>
      </c>
      <c r="I268" s="1" t="s">
        <v>1250</v>
      </c>
      <c r="J268" s="1" t="s">
        <v>1408</v>
      </c>
      <c r="K268" s="1" t="s">
        <v>752</v>
      </c>
      <c r="L268" s="6" t="str">
        <f t="shared" ca="1" si="39"/>
        <v>…</v>
      </c>
      <c r="Q268" s="2" t="s">
        <v>3059</v>
      </c>
    </row>
    <row r="269" spans="1:17" ht="12.75" customHeight="1">
      <c r="A269" s="4" t="s">
        <v>1204</v>
      </c>
      <c r="B269" s="4" t="s">
        <v>1386</v>
      </c>
      <c r="C269" s="4"/>
      <c r="D269" s="1" t="e">
        <f t="shared" si="38"/>
        <v>#REF!</v>
      </c>
      <c r="E269" s="1">
        <f t="shared" si="8"/>
        <v>2015</v>
      </c>
      <c r="F269" s="2" t="s">
        <v>1702</v>
      </c>
      <c r="G269" s="2" t="s">
        <v>751</v>
      </c>
      <c r="H269" s="1" t="s">
        <v>525</v>
      </c>
      <c r="I269" s="1" t="s">
        <v>1250</v>
      </c>
      <c r="J269" s="1" t="s">
        <v>1408</v>
      </c>
      <c r="K269" s="1" t="s">
        <v>752</v>
      </c>
      <c r="L269" s="6" t="str">
        <f t="shared" ca="1" si="39"/>
        <v>…</v>
      </c>
      <c r="Q269" s="2" t="s">
        <v>3059</v>
      </c>
    </row>
    <row r="270" spans="1:17" ht="12.75" customHeight="1">
      <c r="A270" s="4" t="s">
        <v>1204</v>
      </c>
      <c r="B270" s="4" t="s">
        <v>1692</v>
      </c>
      <c r="C270" s="4"/>
      <c r="D270" s="1" t="e">
        <f t="shared" si="6"/>
        <v>#REF!</v>
      </c>
      <c r="E270" s="1">
        <f t="shared" si="8"/>
        <v>2015</v>
      </c>
      <c r="F270" s="1" t="s">
        <v>1409</v>
      </c>
      <c r="G270" s="2" t="s">
        <v>751</v>
      </c>
      <c r="H270" s="1" t="s">
        <v>525</v>
      </c>
      <c r="J270" s="1" t="s">
        <v>1408</v>
      </c>
      <c r="K270" s="1" t="s">
        <v>752</v>
      </c>
      <c r="L270" s="6" t="str">
        <f t="shared" ca="1" si="39"/>
        <v>…</v>
      </c>
      <c r="Q270" s="2" t="s">
        <v>1410</v>
      </c>
    </row>
    <row r="271" spans="1:17" ht="12.75" customHeight="1">
      <c r="A271" s="4" t="s">
        <v>1204</v>
      </c>
      <c r="B271" s="4" t="s">
        <v>3024</v>
      </c>
      <c r="C271" s="4"/>
      <c r="D271" s="1" t="e">
        <f t="shared" si="6"/>
        <v>#REF!</v>
      </c>
      <c r="E271" s="1">
        <f t="shared" si="8"/>
        <v>2015</v>
      </c>
      <c r="F271" s="1" t="s">
        <v>1411</v>
      </c>
      <c r="G271" s="2" t="s">
        <v>605</v>
      </c>
      <c r="H271" s="1" t="s">
        <v>525</v>
      </c>
      <c r="I271" s="1" t="s">
        <v>606</v>
      </c>
      <c r="J271" s="1" t="s">
        <v>1408</v>
      </c>
      <c r="K271" s="1" t="s">
        <v>752</v>
      </c>
      <c r="L271" s="6" t="str">
        <f t="shared" ca="1" si="39"/>
        <v>…</v>
      </c>
      <c r="Q271" s="2" t="s">
        <v>1412</v>
      </c>
    </row>
    <row r="272" spans="1:17" ht="12.75" customHeight="1">
      <c r="A272" s="4" t="s">
        <v>1204</v>
      </c>
      <c r="B272" s="4" t="s">
        <v>1387</v>
      </c>
      <c r="C272" s="4"/>
      <c r="D272" s="1" t="e">
        <f t="shared" si="6"/>
        <v>#REF!</v>
      </c>
      <c r="E272" s="1">
        <f t="shared" si="8"/>
        <v>2015</v>
      </c>
      <c r="F272" s="1" t="s">
        <v>1413</v>
      </c>
      <c r="G272" s="2" t="s">
        <v>618</v>
      </c>
      <c r="H272" s="1" t="s">
        <v>525</v>
      </c>
      <c r="I272" s="1" t="s">
        <v>606</v>
      </c>
      <c r="J272" s="1" t="s">
        <v>1408</v>
      </c>
      <c r="K272" s="1" t="s">
        <v>752</v>
      </c>
      <c r="L272" s="6" t="str">
        <f t="shared" ca="1" si="39"/>
        <v>…</v>
      </c>
      <c r="Q272" s="2" t="s">
        <v>1414</v>
      </c>
    </row>
    <row r="273" spans="1:17" ht="12.75" customHeight="1">
      <c r="A273" s="4" t="s">
        <v>1204</v>
      </c>
      <c r="B273" s="4" t="s">
        <v>1388</v>
      </c>
      <c r="C273" s="4"/>
      <c r="D273" s="1" t="e">
        <f t="shared" si="6"/>
        <v>#REF!</v>
      </c>
      <c r="E273" s="1">
        <f t="shared" si="8"/>
        <v>2015</v>
      </c>
      <c r="F273" s="1" t="s">
        <v>1415</v>
      </c>
      <c r="G273" s="2" t="s">
        <v>630</v>
      </c>
      <c r="H273" s="1" t="s">
        <v>525</v>
      </c>
      <c r="I273" s="1" t="s">
        <v>606</v>
      </c>
      <c r="J273" s="1" t="s">
        <v>1408</v>
      </c>
      <c r="K273" s="1" t="s">
        <v>752</v>
      </c>
      <c r="L273" s="6" t="str">
        <f t="shared" ca="1" si="39"/>
        <v>…</v>
      </c>
      <c r="Q273" s="2" t="s">
        <v>1416</v>
      </c>
    </row>
    <row r="274" spans="1:17" ht="12.75" customHeight="1">
      <c r="A274" s="4" t="s">
        <v>1204</v>
      </c>
      <c r="B274" s="4" t="s">
        <v>1389</v>
      </c>
      <c r="C274" s="4"/>
      <c r="D274" s="1" t="e">
        <f t="shared" si="6"/>
        <v>#REF!</v>
      </c>
      <c r="E274" s="1">
        <f t="shared" si="8"/>
        <v>2015</v>
      </c>
      <c r="F274" s="1" t="s">
        <v>1417</v>
      </c>
      <c r="G274" s="2" t="s">
        <v>770</v>
      </c>
      <c r="H274" s="1" t="s">
        <v>525</v>
      </c>
      <c r="I274" s="1" t="s">
        <v>606</v>
      </c>
      <c r="J274" s="1" t="s">
        <v>1408</v>
      </c>
      <c r="K274" s="1" t="s">
        <v>752</v>
      </c>
      <c r="L274" s="6" t="str">
        <f t="shared" ca="1" si="39"/>
        <v>…</v>
      </c>
      <c r="Q274" s="2" t="s">
        <v>1418</v>
      </c>
    </row>
    <row r="275" spans="1:17" ht="12.75" customHeight="1">
      <c r="A275" s="4" t="s">
        <v>1204</v>
      </c>
      <c r="B275" s="4" t="s">
        <v>1390</v>
      </c>
      <c r="C275" s="4"/>
      <c r="D275" s="1" t="e">
        <f t="shared" si="6"/>
        <v>#REF!</v>
      </c>
      <c r="E275" s="1">
        <f t="shared" si="8"/>
        <v>2015</v>
      </c>
      <c r="F275" s="1" t="s">
        <v>1419</v>
      </c>
      <c r="G275" s="2" t="s">
        <v>643</v>
      </c>
      <c r="H275" s="1" t="s">
        <v>525</v>
      </c>
      <c r="I275" s="1" t="s">
        <v>606</v>
      </c>
      <c r="J275" s="1" t="s">
        <v>1408</v>
      </c>
      <c r="K275" s="1" t="s">
        <v>752</v>
      </c>
      <c r="L275" s="6" t="str">
        <f t="shared" ca="1" si="39"/>
        <v>…</v>
      </c>
      <c r="Q275" s="2" t="s">
        <v>1420</v>
      </c>
    </row>
    <row r="276" spans="1:17" ht="12.75" customHeight="1">
      <c r="A276" s="4" t="s">
        <v>1204</v>
      </c>
      <c r="B276" s="4" t="s">
        <v>1693</v>
      </c>
      <c r="C276" s="4"/>
      <c r="D276" s="1" t="e">
        <f t="shared" si="6"/>
        <v>#REF!</v>
      </c>
      <c r="E276" s="1">
        <f t="shared" si="8"/>
        <v>2015</v>
      </c>
      <c r="F276" s="1" t="s">
        <v>1421</v>
      </c>
      <c r="G276" s="2" t="s">
        <v>648</v>
      </c>
      <c r="H276" s="1" t="s">
        <v>525</v>
      </c>
      <c r="I276" s="1" t="s">
        <v>606</v>
      </c>
      <c r="J276" s="1" t="s">
        <v>1408</v>
      </c>
      <c r="K276" s="1" t="s">
        <v>649</v>
      </c>
      <c r="L276" s="6" t="str">
        <f t="shared" ca="1" si="39"/>
        <v>…</v>
      </c>
      <c r="Q276" s="2" t="s">
        <v>1422</v>
      </c>
    </row>
    <row r="277" spans="1:17" ht="12" customHeight="1">
      <c r="A277" s="4" t="s">
        <v>1204</v>
      </c>
      <c r="B277" s="4" t="s">
        <v>1391</v>
      </c>
      <c r="C277" s="4"/>
      <c r="D277" s="1" t="e">
        <f t="shared" si="6"/>
        <v>#REF!</v>
      </c>
      <c r="E277" s="1">
        <f t="shared" si="8"/>
        <v>2015</v>
      </c>
      <c r="F277" s="1" t="s">
        <v>1423</v>
      </c>
      <c r="G277" s="2" t="s">
        <v>854</v>
      </c>
      <c r="H277" s="1" t="s">
        <v>525</v>
      </c>
      <c r="I277" s="1" t="s">
        <v>606</v>
      </c>
      <c r="J277" s="1" t="s">
        <v>1408</v>
      </c>
      <c r="K277" s="1" t="s">
        <v>752</v>
      </c>
      <c r="L277" s="6" t="str">
        <f t="shared" ca="1" si="39"/>
        <v>…</v>
      </c>
      <c r="Q277" s="2" t="s">
        <v>2307</v>
      </c>
    </row>
    <row r="278" spans="1:17" ht="12.75" customHeight="1">
      <c r="A278" s="4" t="s">
        <v>1204</v>
      </c>
      <c r="B278" s="4" t="s">
        <v>1392</v>
      </c>
      <c r="C278" s="4"/>
      <c r="D278" s="1" t="e">
        <f t="shared" si="6"/>
        <v>#REF!</v>
      </c>
      <c r="E278" s="1">
        <f t="shared" si="8"/>
        <v>2015</v>
      </c>
      <c r="F278" s="1" t="s">
        <v>1424</v>
      </c>
      <c r="G278" s="2" t="s">
        <v>698</v>
      </c>
      <c r="H278" s="1" t="s">
        <v>525</v>
      </c>
      <c r="J278" s="1" t="s">
        <v>1408</v>
      </c>
      <c r="K278" s="1" t="s">
        <v>752</v>
      </c>
      <c r="L278" s="6" t="str">
        <f t="shared" ca="1" si="39"/>
        <v>…</v>
      </c>
      <c r="Q278" s="2" t="s">
        <v>1425</v>
      </c>
    </row>
    <row r="279" spans="1:17" ht="12.75" customHeight="1">
      <c r="A279" s="4" t="s">
        <v>1204</v>
      </c>
      <c r="B279" s="4" t="s">
        <v>1694</v>
      </c>
      <c r="C279" s="4"/>
      <c r="D279" s="1" t="e">
        <f t="shared" si="6"/>
        <v>#REF!</v>
      </c>
      <c r="E279" s="1">
        <f t="shared" si="8"/>
        <v>2015</v>
      </c>
      <c r="F279" s="1" t="s">
        <v>1426</v>
      </c>
      <c r="G279" s="2" t="s">
        <v>705</v>
      </c>
      <c r="H279" s="1" t="s">
        <v>525</v>
      </c>
      <c r="J279" s="1" t="s">
        <v>1408</v>
      </c>
      <c r="K279" s="1" t="s">
        <v>752</v>
      </c>
      <c r="L279" s="6" t="str">
        <f t="shared" ca="1" si="39"/>
        <v>…</v>
      </c>
      <c r="Q279" s="2" t="s">
        <v>1427</v>
      </c>
    </row>
    <row r="280" spans="1:17" ht="12.75" customHeight="1">
      <c r="A280" s="4" t="s">
        <v>1204</v>
      </c>
      <c r="B280" s="4" t="s">
        <v>1393</v>
      </c>
      <c r="C280" s="4"/>
      <c r="D280" s="1" t="e">
        <f t="shared" ref="D280" si="40">H$2</f>
        <v>#REF!</v>
      </c>
      <c r="E280" s="1">
        <f t="shared" ref="E280" si="41">$H$3</f>
        <v>2015</v>
      </c>
      <c r="F280" s="2" t="s">
        <v>3032</v>
      </c>
      <c r="G280" s="2" t="s">
        <v>2951</v>
      </c>
      <c r="H280" s="1" t="s">
        <v>525</v>
      </c>
      <c r="J280" s="1" t="s">
        <v>1408</v>
      </c>
      <c r="K280" s="1" t="s">
        <v>752</v>
      </c>
      <c r="L280" s="6" t="str">
        <f t="shared" ref="L280" ca="1" si="42">IF(ISNUMBER(INDIRECT("'"&amp;A280&amp;"'!"&amp;B280)),INDIRECT("'"&amp;A280&amp;"'!"&amp;B280),"…")</f>
        <v>…</v>
      </c>
      <c r="Q280" s="2" t="s">
        <v>3033</v>
      </c>
    </row>
    <row r="281" spans="1:17" ht="12.75" customHeight="1">
      <c r="A281" s="4" t="s">
        <v>1204</v>
      </c>
      <c r="B281" s="4" t="s">
        <v>3025</v>
      </c>
      <c r="C281" s="4"/>
      <c r="D281" s="1" t="e">
        <f t="shared" si="6"/>
        <v>#REF!</v>
      </c>
      <c r="E281" s="1">
        <f t="shared" si="8"/>
        <v>2015</v>
      </c>
      <c r="F281" s="1" t="s">
        <v>1428</v>
      </c>
      <c r="G281" s="2" t="s">
        <v>1278</v>
      </c>
      <c r="H281" s="1" t="s">
        <v>525</v>
      </c>
      <c r="J281" s="1" t="s">
        <v>1408</v>
      </c>
      <c r="K281" s="1" t="s">
        <v>752</v>
      </c>
      <c r="L281" s="6" t="str">
        <f t="shared" ref="L281:L288" ca="1" si="43">IF(ISNUMBER(INDIRECT("'"&amp;A281&amp;"'!"&amp;B281)),INDIRECT("'"&amp;A281&amp;"'!"&amp;B281),"…")</f>
        <v>…</v>
      </c>
      <c r="Q281" s="2" t="s">
        <v>1429</v>
      </c>
    </row>
    <row r="282" spans="1:17" ht="12.75" customHeight="1">
      <c r="A282" s="4" t="s">
        <v>1204</v>
      </c>
      <c r="B282" s="4" t="s">
        <v>1695</v>
      </c>
      <c r="C282" s="4"/>
      <c r="D282" s="1" t="e">
        <f t="shared" si="6"/>
        <v>#REF!</v>
      </c>
      <c r="E282" s="1">
        <f t="shared" si="8"/>
        <v>2015</v>
      </c>
      <c r="F282" s="1" t="s">
        <v>1430</v>
      </c>
      <c r="G282" s="2" t="s">
        <v>1076</v>
      </c>
      <c r="H282" s="1" t="s">
        <v>525</v>
      </c>
      <c r="J282" s="1" t="s">
        <v>1408</v>
      </c>
      <c r="K282" s="1" t="s">
        <v>649</v>
      </c>
      <c r="L282" s="6" t="str">
        <f t="shared" ca="1" si="43"/>
        <v>…</v>
      </c>
      <c r="Q282" s="2" t="s">
        <v>1431</v>
      </c>
    </row>
    <row r="283" spans="1:17" ht="12.75" customHeight="1">
      <c r="A283" s="4" t="s">
        <v>1204</v>
      </c>
      <c r="B283" s="4" t="s">
        <v>3026</v>
      </c>
      <c r="C283" s="4"/>
      <c r="D283" s="1" t="e">
        <f t="shared" si="6"/>
        <v>#REF!</v>
      </c>
      <c r="E283" s="1">
        <f t="shared" si="8"/>
        <v>2015</v>
      </c>
      <c r="F283" s="1" t="s">
        <v>1433</v>
      </c>
      <c r="G283" s="2" t="s">
        <v>730</v>
      </c>
      <c r="H283" s="1" t="s">
        <v>525</v>
      </c>
      <c r="J283" s="1" t="s">
        <v>1408</v>
      </c>
      <c r="K283" s="1" t="s">
        <v>649</v>
      </c>
      <c r="L283" s="6" t="str">
        <f t="shared" ca="1" si="43"/>
        <v>…</v>
      </c>
      <c r="Q283" s="2" t="s">
        <v>1434</v>
      </c>
    </row>
    <row r="284" spans="1:17" ht="12.75" customHeight="1">
      <c r="A284" s="4" t="s">
        <v>1204</v>
      </c>
      <c r="B284" s="4" t="s">
        <v>3027</v>
      </c>
      <c r="C284" s="4"/>
      <c r="D284" s="1" t="e">
        <f t="shared" si="6"/>
        <v>#REF!</v>
      </c>
      <c r="E284" s="1">
        <f t="shared" si="8"/>
        <v>2015</v>
      </c>
      <c r="F284" s="1" t="s">
        <v>1436</v>
      </c>
      <c r="G284" s="2" t="s">
        <v>741</v>
      </c>
      <c r="H284" s="1" t="s">
        <v>525</v>
      </c>
      <c r="J284" s="1" t="s">
        <v>1408</v>
      </c>
      <c r="K284" s="1" t="s">
        <v>649</v>
      </c>
      <c r="L284" s="6" t="str">
        <f t="shared" ca="1" si="43"/>
        <v>…</v>
      </c>
      <c r="Q284" s="2" t="s">
        <v>1437</v>
      </c>
    </row>
    <row r="285" spans="1:17" ht="12.75" customHeight="1">
      <c r="A285" s="4" t="s">
        <v>1204</v>
      </c>
      <c r="B285" s="4" t="s">
        <v>3028</v>
      </c>
      <c r="C285" s="4"/>
      <c r="D285" s="1" t="e">
        <f t="shared" si="6"/>
        <v>#REF!</v>
      </c>
      <c r="E285" s="1">
        <f t="shared" si="8"/>
        <v>2015</v>
      </c>
      <c r="F285" s="1" t="s">
        <v>1439</v>
      </c>
      <c r="G285" s="2" t="s">
        <v>662</v>
      </c>
      <c r="H285" s="1" t="s">
        <v>525</v>
      </c>
      <c r="I285" s="1" t="s">
        <v>552</v>
      </c>
      <c r="J285" s="1" t="s">
        <v>1408</v>
      </c>
      <c r="K285" s="1" t="s">
        <v>752</v>
      </c>
      <c r="L285" s="6" t="str">
        <f t="shared" ca="1" si="43"/>
        <v>…</v>
      </c>
      <c r="Q285" s="2" t="s">
        <v>1440</v>
      </c>
    </row>
    <row r="286" spans="1:17" ht="12.75" customHeight="1">
      <c r="A286" s="4" t="s">
        <v>1204</v>
      </c>
      <c r="B286" s="4" t="s">
        <v>3029</v>
      </c>
      <c r="C286" s="4"/>
      <c r="D286" s="1" t="e">
        <f t="shared" si="6"/>
        <v>#REF!</v>
      </c>
      <c r="E286" s="1">
        <f t="shared" si="8"/>
        <v>2015</v>
      </c>
      <c r="F286" s="1" t="s">
        <v>1441</v>
      </c>
      <c r="G286" s="2" t="s">
        <v>672</v>
      </c>
      <c r="H286" s="1" t="s">
        <v>525</v>
      </c>
      <c r="I286" s="1" t="s">
        <v>552</v>
      </c>
      <c r="J286" s="1" t="s">
        <v>1408</v>
      </c>
      <c r="K286" s="1" t="s">
        <v>752</v>
      </c>
      <c r="L286" s="6" t="str">
        <f t="shared" ca="1" si="43"/>
        <v>…</v>
      </c>
      <c r="Q286" s="2" t="s">
        <v>1442</v>
      </c>
    </row>
    <row r="287" spans="1:17" ht="12.75" customHeight="1">
      <c r="A287" s="4" t="s">
        <v>1204</v>
      </c>
      <c r="B287" s="4" t="s">
        <v>3030</v>
      </c>
      <c r="C287" s="4"/>
      <c r="D287" s="1" t="e">
        <f t="shared" si="6"/>
        <v>#REF!</v>
      </c>
      <c r="E287" s="1">
        <f t="shared" si="8"/>
        <v>2015</v>
      </c>
      <c r="F287" s="1" t="s">
        <v>1443</v>
      </c>
      <c r="G287" s="2" t="s">
        <v>777</v>
      </c>
      <c r="H287" s="1" t="s">
        <v>525</v>
      </c>
      <c r="I287" s="1" t="s">
        <v>552</v>
      </c>
      <c r="J287" s="1" t="s">
        <v>1408</v>
      </c>
      <c r="K287" s="1" t="s">
        <v>752</v>
      </c>
      <c r="L287" s="6" t="str">
        <f t="shared" ca="1" si="43"/>
        <v>…</v>
      </c>
      <c r="Q287" s="2" t="s">
        <v>1444</v>
      </c>
    </row>
    <row r="288" spans="1:17">
      <c r="A288" s="4" t="s">
        <v>1204</v>
      </c>
      <c r="B288" s="4" t="s">
        <v>3031</v>
      </c>
      <c r="C288" s="4"/>
      <c r="D288" s="1" t="e">
        <f t="shared" si="6"/>
        <v>#REF!</v>
      </c>
      <c r="E288" s="1">
        <f t="shared" si="8"/>
        <v>2015</v>
      </c>
      <c r="F288" s="1" t="s">
        <v>1445</v>
      </c>
      <c r="G288" s="2" t="s">
        <v>1299</v>
      </c>
      <c r="H288" s="1" t="s">
        <v>525</v>
      </c>
      <c r="J288" s="1" t="s">
        <v>1408</v>
      </c>
      <c r="K288" s="1" t="s">
        <v>752</v>
      </c>
      <c r="L288" s="6" t="str">
        <f t="shared" ca="1" si="43"/>
        <v>…</v>
      </c>
      <c r="Q288" s="2" t="s">
        <v>1446</v>
      </c>
    </row>
    <row r="289" spans="1:17" ht="12.75" customHeight="1">
      <c r="A289" s="4" t="s">
        <v>1204</v>
      </c>
      <c r="B289" s="4" t="s">
        <v>1397</v>
      </c>
      <c r="C289" s="4"/>
      <c r="D289" s="1" t="e">
        <f t="shared" ref="D289:D292" si="44">H$2</f>
        <v>#REF!</v>
      </c>
      <c r="E289" s="1">
        <f t="shared" si="8"/>
        <v>2015</v>
      </c>
      <c r="F289" s="2" t="s">
        <v>3034</v>
      </c>
      <c r="G289" s="2" t="s">
        <v>751</v>
      </c>
      <c r="H289" s="1" t="s">
        <v>525</v>
      </c>
      <c r="I289" s="1" t="s">
        <v>1207</v>
      </c>
      <c r="J289" s="2" t="s">
        <v>2997</v>
      </c>
      <c r="K289" s="1" t="s">
        <v>752</v>
      </c>
      <c r="L289" s="6" t="str">
        <f t="shared" ref="L289" ca="1" si="45">IF(ISNUMBER(INDIRECT("'"&amp;A289&amp;"'!"&amp;B289)),INDIRECT("'"&amp;A289&amp;"'!"&amp;B289),"…")</f>
        <v>…</v>
      </c>
      <c r="Q289" s="2" t="s">
        <v>2998</v>
      </c>
    </row>
    <row r="290" spans="1:17" ht="12.75" customHeight="1">
      <c r="A290" s="4" t="s">
        <v>1204</v>
      </c>
      <c r="B290" s="4" t="s">
        <v>1398</v>
      </c>
      <c r="C290" s="4"/>
      <c r="D290" s="1" t="e">
        <f t="shared" si="44"/>
        <v>#REF!</v>
      </c>
      <c r="E290" s="1">
        <f t="shared" si="8"/>
        <v>2015</v>
      </c>
      <c r="F290" s="2" t="s">
        <v>3035</v>
      </c>
      <c r="G290" s="2" t="s">
        <v>751</v>
      </c>
      <c r="H290" s="1" t="s">
        <v>525</v>
      </c>
      <c r="I290" s="1" t="s">
        <v>1250</v>
      </c>
      <c r="J290" s="2" t="s">
        <v>2997</v>
      </c>
      <c r="K290" s="1" t="s">
        <v>752</v>
      </c>
      <c r="L290" s="6" t="str">
        <f ca="1">IF(ISNUMBER(INDIRECT("'"&amp;A290&amp;"'!"&amp;B290)),INDIRECT("'"&amp;A290&amp;"'!"&amp;B290),"…")</f>
        <v>…</v>
      </c>
      <c r="Q290" s="2" t="s">
        <v>2998</v>
      </c>
    </row>
    <row r="291" spans="1:17" ht="12.75" customHeight="1">
      <c r="A291" s="4" t="s">
        <v>1204</v>
      </c>
      <c r="B291" s="4" t="s">
        <v>1399</v>
      </c>
      <c r="C291" s="4"/>
      <c r="D291" s="1" t="e">
        <f t="shared" si="44"/>
        <v>#REF!</v>
      </c>
      <c r="E291" s="1">
        <f t="shared" si="8"/>
        <v>2015</v>
      </c>
      <c r="F291" s="2" t="s">
        <v>3036</v>
      </c>
      <c r="G291" s="2" t="s">
        <v>751</v>
      </c>
      <c r="H291" s="1" t="s">
        <v>525</v>
      </c>
      <c r="I291" s="1" t="s">
        <v>1250</v>
      </c>
      <c r="J291" s="2" t="s">
        <v>2997</v>
      </c>
      <c r="K291" s="1" t="s">
        <v>752</v>
      </c>
      <c r="L291" s="6" t="str">
        <f ca="1">IF(ISNUMBER(INDIRECT("'"&amp;A291&amp;"'!"&amp;B291)),INDIRECT("'"&amp;A291&amp;"'!"&amp;B291),"…")</f>
        <v>…</v>
      </c>
      <c r="Q291" s="2" t="s">
        <v>2998</v>
      </c>
    </row>
    <row r="292" spans="1:17" ht="12.75" customHeight="1">
      <c r="A292" s="4" t="s">
        <v>1204</v>
      </c>
      <c r="B292" s="4" t="s">
        <v>1400</v>
      </c>
      <c r="C292" s="4"/>
      <c r="D292" s="1" t="e">
        <f t="shared" si="44"/>
        <v>#REF!</v>
      </c>
      <c r="E292" s="1">
        <f t="shared" si="8"/>
        <v>2015</v>
      </c>
      <c r="F292" s="2" t="s">
        <v>3037</v>
      </c>
      <c r="G292" s="2" t="s">
        <v>751</v>
      </c>
      <c r="H292" s="1" t="s">
        <v>525</v>
      </c>
      <c r="I292" s="1" t="s">
        <v>1250</v>
      </c>
      <c r="J292" s="2" t="s">
        <v>2997</v>
      </c>
      <c r="K292" s="1" t="s">
        <v>752</v>
      </c>
      <c r="L292" s="6" t="str">
        <f ca="1">IF(ISNUMBER(INDIRECT("'"&amp;A292&amp;"'!"&amp;B292)),INDIRECT("'"&amp;A292&amp;"'!"&amp;B292),"…")</f>
        <v>…</v>
      </c>
      <c r="Q292" s="2" t="s">
        <v>2998</v>
      </c>
    </row>
    <row r="293" spans="1:17">
      <c r="A293" s="4" t="s">
        <v>1204</v>
      </c>
      <c r="B293" s="4" t="s">
        <v>1697</v>
      </c>
      <c r="C293" s="4"/>
      <c r="D293" s="1" t="e">
        <f t="shared" si="6"/>
        <v>#REF!</v>
      </c>
      <c r="E293" s="1">
        <f t="shared" si="8"/>
        <v>2015</v>
      </c>
      <c r="F293" s="1" t="s">
        <v>3038</v>
      </c>
      <c r="G293" s="2" t="s">
        <v>751</v>
      </c>
      <c r="H293" s="1" t="s">
        <v>525</v>
      </c>
      <c r="J293" s="2" t="s">
        <v>2997</v>
      </c>
      <c r="K293" s="1" t="s">
        <v>752</v>
      </c>
      <c r="L293" s="6" t="str">
        <f t="shared" ca="1" si="7"/>
        <v>…</v>
      </c>
      <c r="Q293" s="2" t="s">
        <v>2998</v>
      </c>
    </row>
    <row r="294" spans="1:17" ht="12.75" customHeight="1">
      <c r="A294" s="4" t="s">
        <v>1204</v>
      </c>
      <c r="B294" s="4" t="s">
        <v>3016</v>
      </c>
      <c r="C294" s="4"/>
      <c r="D294" s="1" t="e">
        <f t="shared" si="6"/>
        <v>#REF!</v>
      </c>
      <c r="E294" s="1">
        <f t="shared" si="8"/>
        <v>2015</v>
      </c>
      <c r="F294" s="1" t="s">
        <v>3039</v>
      </c>
      <c r="G294" s="2" t="s">
        <v>605</v>
      </c>
      <c r="H294" s="1" t="s">
        <v>525</v>
      </c>
      <c r="J294" s="2" t="s">
        <v>2997</v>
      </c>
      <c r="K294" s="1" t="s">
        <v>752</v>
      </c>
      <c r="L294" s="6" t="str">
        <f t="shared" ca="1" si="7"/>
        <v>…</v>
      </c>
      <c r="Q294" s="2" t="s">
        <v>2999</v>
      </c>
    </row>
    <row r="295" spans="1:17" ht="12.75" customHeight="1">
      <c r="A295" s="4" t="s">
        <v>1204</v>
      </c>
      <c r="B295" s="4" t="s">
        <v>1401</v>
      </c>
      <c r="C295" s="4"/>
      <c r="D295" s="1" t="e">
        <f t="shared" si="6"/>
        <v>#REF!</v>
      </c>
      <c r="E295" s="1">
        <f t="shared" si="8"/>
        <v>2015</v>
      </c>
      <c r="F295" s="1" t="s">
        <v>3040</v>
      </c>
      <c r="G295" s="2" t="s">
        <v>618</v>
      </c>
      <c r="H295" s="1" t="s">
        <v>525</v>
      </c>
      <c r="J295" s="2" t="s">
        <v>2997</v>
      </c>
      <c r="K295" s="1" t="s">
        <v>752</v>
      </c>
      <c r="L295" s="6" t="str">
        <f t="shared" ca="1" si="7"/>
        <v>…</v>
      </c>
      <c r="Q295" s="2" t="s">
        <v>3000</v>
      </c>
    </row>
    <row r="296" spans="1:17" ht="12.75" customHeight="1">
      <c r="A296" s="4" t="s">
        <v>1204</v>
      </c>
      <c r="B296" s="4" t="s">
        <v>1402</v>
      </c>
      <c r="C296" s="4"/>
      <c r="D296" s="1" t="e">
        <f t="shared" si="6"/>
        <v>#REF!</v>
      </c>
      <c r="E296" s="1">
        <f t="shared" si="8"/>
        <v>2015</v>
      </c>
      <c r="F296" s="1" t="s">
        <v>3041</v>
      </c>
      <c r="G296" s="2" t="s">
        <v>630</v>
      </c>
      <c r="H296" s="1" t="s">
        <v>525</v>
      </c>
      <c r="J296" s="2" t="s">
        <v>2997</v>
      </c>
      <c r="K296" s="1" t="s">
        <v>752</v>
      </c>
      <c r="L296" s="6" t="str">
        <f t="shared" ca="1" si="7"/>
        <v>…</v>
      </c>
      <c r="Q296" s="2" t="s">
        <v>3001</v>
      </c>
    </row>
    <row r="297" spans="1:17" ht="12.75" customHeight="1">
      <c r="A297" s="4" t="s">
        <v>1204</v>
      </c>
      <c r="B297" s="4" t="s">
        <v>1403</v>
      </c>
      <c r="C297" s="4"/>
      <c r="D297" s="1" t="e">
        <f t="shared" si="6"/>
        <v>#REF!</v>
      </c>
      <c r="E297" s="1">
        <f t="shared" si="8"/>
        <v>2015</v>
      </c>
      <c r="F297" s="1" t="s">
        <v>3042</v>
      </c>
      <c r="G297" s="2" t="s">
        <v>770</v>
      </c>
      <c r="H297" s="1" t="s">
        <v>525</v>
      </c>
      <c r="J297" s="2" t="s">
        <v>2997</v>
      </c>
      <c r="K297" s="1" t="s">
        <v>752</v>
      </c>
      <c r="L297" s="6" t="str">
        <f t="shared" ca="1" si="7"/>
        <v>…</v>
      </c>
      <c r="Q297" s="2" t="s">
        <v>3002</v>
      </c>
    </row>
    <row r="298" spans="1:17" ht="12.75" customHeight="1">
      <c r="A298" s="4" t="s">
        <v>1204</v>
      </c>
      <c r="B298" s="4" t="s">
        <v>1404</v>
      </c>
      <c r="C298" s="4"/>
      <c r="D298" s="1" t="e">
        <f t="shared" si="6"/>
        <v>#REF!</v>
      </c>
      <c r="E298" s="1">
        <f t="shared" si="8"/>
        <v>2015</v>
      </c>
      <c r="F298" s="1" t="s">
        <v>3043</v>
      </c>
      <c r="G298" s="2" t="s">
        <v>643</v>
      </c>
      <c r="H298" s="1" t="s">
        <v>525</v>
      </c>
      <c r="J298" s="2" t="s">
        <v>2997</v>
      </c>
      <c r="K298" s="1" t="s">
        <v>752</v>
      </c>
      <c r="L298" s="6" t="str">
        <f t="shared" ca="1" si="7"/>
        <v>…</v>
      </c>
      <c r="Q298" s="2" t="s">
        <v>3003</v>
      </c>
    </row>
    <row r="299" spans="1:17" ht="12.75" customHeight="1">
      <c r="A299" s="4" t="s">
        <v>1204</v>
      </c>
      <c r="B299" s="4" t="s">
        <v>1698</v>
      </c>
      <c r="C299" s="4"/>
      <c r="D299" s="1" t="e">
        <f t="shared" si="6"/>
        <v>#REF!</v>
      </c>
      <c r="E299" s="1">
        <f t="shared" si="8"/>
        <v>2015</v>
      </c>
      <c r="F299" s="1" t="s">
        <v>3044</v>
      </c>
      <c r="G299" s="2" t="s">
        <v>648</v>
      </c>
      <c r="H299" s="1" t="s">
        <v>525</v>
      </c>
      <c r="J299" s="2" t="s">
        <v>2997</v>
      </c>
      <c r="K299" s="1" t="s">
        <v>649</v>
      </c>
      <c r="L299" s="6" t="str">
        <f t="shared" ca="1" si="7"/>
        <v>…</v>
      </c>
      <c r="Q299" s="2" t="s">
        <v>3004</v>
      </c>
    </row>
    <row r="300" spans="1:17" ht="12.75" customHeight="1">
      <c r="A300" s="4" t="s">
        <v>1204</v>
      </c>
      <c r="B300" s="4" t="s">
        <v>1405</v>
      </c>
      <c r="C300" s="4"/>
      <c r="D300" s="1" t="e">
        <f t="shared" si="6"/>
        <v>#REF!</v>
      </c>
      <c r="E300" s="1">
        <f t="shared" si="8"/>
        <v>2015</v>
      </c>
      <c r="F300" s="1" t="s">
        <v>3045</v>
      </c>
      <c r="G300" s="2" t="s">
        <v>854</v>
      </c>
      <c r="H300" s="1" t="s">
        <v>525</v>
      </c>
      <c r="J300" s="2" t="s">
        <v>2997</v>
      </c>
      <c r="K300" s="1" t="s">
        <v>752</v>
      </c>
      <c r="L300" s="6" t="str">
        <f t="shared" ca="1" si="7"/>
        <v>…</v>
      </c>
      <c r="Q300" s="2" t="s">
        <v>3005</v>
      </c>
    </row>
    <row r="301" spans="1:17" ht="12.75" customHeight="1">
      <c r="A301" s="4" t="s">
        <v>1204</v>
      </c>
      <c r="B301" s="4" t="s">
        <v>1406</v>
      </c>
      <c r="C301" s="4"/>
      <c r="D301" s="1" t="e">
        <f t="shared" si="6"/>
        <v>#REF!</v>
      </c>
      <c r="E301" s="1">
        <f t="shared" si="8"/>
        <v>2015</v>
      </c>
      <c r="F301" s="1" t="s">
        <v>3046</v>
      </c>
      <c r="G301" s="2" t="s">
        <v>698</v>
      </c>
      <c r="H301" s="1" t="s">
        <v>525</v>
      </c>
      <c r="J301" s="2" t="s">
        <v>2997</v>
      </c>
      <c r="K301" s="1" t="s">
        <v>752</v>
      </c>
      <c r="L301" s="6" t="str">
        <f t="shared" ca="1" si="7"/>
        <v>…</v>
      </c>
      <c r="Q301" s="2" t="s">
        <v>3006</v>
      </c>
    </row>
    <row r="302" spans="1:17" ht="12.75" customHeight="1">
      <c r="A302" s="4" t="s">
        <v>1204</v>
      </c>
      <c r="B302" s="4" t="s">
        <v>1699</v>
      </c>
      <c r="C302" s="4"/>
      <c r="D302" s="1" t="e">
        <f t="shared" si="6"/>
        <v>#REF!</v>
      </c>
      <c r="E302" s="1">
        <f t="shared" si="8"/>
        <v>2015</v>
      </c>
      <c r="F302" s="1" t="s">
        <v>3047</v>
      </c>
      <c r="G302" s="2" t="s">
        <v>705</v>
      </c>
      <c r="H302" s="1" t="s">
        <v>525</v>
      </c>
      <c r="J302" s="2" t="s">
        <v>2997</v>
      </c>
      <c r="K302" s="1" t="s">
        <v>752</v>
      </c>
      <c r="L302" s="6" t="str">
        <f t="shared" ca="1" si="7"/>
        <v>…</v>
      </c>
      <c r="Q302" s="2" t="s">
        <v>3007</v>
      </c>
    </row>
    <row r="303" spans="1:17" ht="12.75" customHeight="1">
      <c r="A303" s="4" t="s">
        <v>1204</v>
      </c>
      <c r="B303" s="4" t="s">
        <v>1407</v>
      </c>
      <c r="C303" s="4"/>
      <c r="D303" s="1" t="e">
        <f t="shared" ref="D303" si="46">H$2</f>
        <v>#REF!</v>
      </c>
      <c r="E303" s="1">
        <f t="shared" ref="E303" si="47">$H$3</f>
        <v>2015</v>
      </c>
      <c r="F303" s="2" t="s">
        <v>3048</v>
      </c>
      <c r="G303" s="2" t="s">
        <v>2951</v>
      </c>
      <c r="H303" s="1" t="s">
        <v>525</v>
      </c>
      <c r="J303" s="2" t="s">
        <v>2997</v>
      </c>
      <c r="K303" s="1" t="s">
        <v>752</v>
      </c>
      <c r="L303" s="6" t="str">
        <f t="shared" ref="L303" ca="1" si="48">IF(ISNUMBER(INDIRECT("'"&amp;A303&amp;"'!"&amp;B303)),INDIRECT("'"&amp;A303&amp;"'!"&amp;B303),"…")</f>
        <v>…</v>
      </c>
      <c r="Q303" s="2" t="s">
        <v>3008</v>
      </c>
    </row>
    <row r="304" spans="1:17" ht="12.75" customHeight="1">
      <c r="A304" s="4" t="s">
        <v>1204</v>
      </c>
      <c r="B304" s="4" t="s">
        <v>3017</v>
      </c>
      <c r="C304" s="4"/>
      <c r="D304" s="1" t="e">
        <f t="shared" si="6"/>
        <v>#REF!</v>
      </c>
      <c r="E304" s="1">
        <f t="shared" si="8"/>
        <v>2015</v>
      </c>
      <c r="F304" s="1" t="s">
        <v>3049</v>
      </c>
      <c r="G304" s="2" t="s">
        <v>1278</v>
      </c>
      <c r="H304" s="1" t="s">
        <v>525</v>
      </c>
      <c r="J304" s="2" t="s">
        <v>2997</v>
      </c>
      <c r="K304" s="1" t="s">
        <v>752</v>
      </c>
      <c r="L304" s="6" t="str">
        <f t="shared" ca="1" si="7"/>
        <v>…</v>
      </c>
      <c r="Q304" s="2" t="s">
        <v>3009</v>
      </c>
    </row>
    <row r="305" spans="1:17" ht="12.75" customHeight="1">
      <c r="A305" s="4" t="s">
        <v>1204</v>
      </c>
      <c r="B305" s="4" t="s">
        <v>1700</v>
      </c>
      <c r="C305" s="4"/>
      <c r="D305" s="1" t="e">
        <f t="shared" si="6"/>
        <v>#REF!</v>
      </c>
      <c r="E305" s="1">
        <f t="shared" si="8"/>
        <v>2015</v>
      </c>
      <c r="F305" s="1" t="s">
        <v>3050</v>
      </c>
      <c r="G305" s="2" t="s">
        <v>1076</v>
      </c>
      <c r="H305" s="1" t="s">
        <v>525</v>
      </c>
      <c r="J305" s="2" t="s">
        <v>2997</v>
      </c>
      <c r="K305" s="1" t="s">
        <v>649</v>
      </c>
      <c r="L305" s="6" t="str">
        <f t="shared" ca="1" si="7"/>
        <v>…</v>
      </c>
      <c r="Q305" s="2" t="s">
        <v>3010</v>
      </c>
    </row>
    <row r="306" spans="1:17" ht="12.75" customHeight="1">
      <c r="A306" s="4" t="s">
        <v>1204</v>
      </c>
      <c r="B306" s="4" t="s">
        <v>3018</v>
      </c>
      <c r="C306" s="4"/>
      <c r="D306" s="1" t="e">
        <f t="shared" si="6"/>
        <v>#REF!</v>
      </c>
      <c r="E306" s="1">
        <f t="shared" si="8"/>
        <v>2015</v>
      </c>
      <c r="F306" s="1" t="s">
        <v>3051</v>
      </c>
      <c r="G306" s="2" t="s">
        <v>730</v>
      </c>
      <c r="H306" s="1" t="s">
        <v>525</v>
      </c>
      <c r="J306" s="2" t="s">
        <v>2997</v>
      </c>
      <c r="K306" s="1" t="s">
        <v>649</v>
      </c>
      <c r="L306" s="6" t="str">
        <f t="shared" ca="1" si="7"/>
        <v>…</v>
      </c>
      <c r="Q306" s="2" t="s">
        <v>3011</v>
      </c>
    </row>
    <row r="307" spans="1:17" ht="12.75" customHeight="1">
      <c r="A307" s="4" t="s">
        <v>1204</v>
      </c>
      <c r="B307" s="4" t="s">
        <v>3019</v>
      </c>
      <c r="C307" s="4"/>
      <c r="D307" s="1" t="e">
        <f t="shared" si="6"/>
        <v>#REF!</v>
      </c>
      <c r="E307" s="1">
        <f t="shared" si="8"/>
        <v>2015</v>
      </c>
      <c r="F307" s="1" t="s">
        <v>3052</v>
      </c>
      <c r="G307" s="2" t="s">
        <v>741</v>
      </c>
      <c r="H307" s="1" t="s">
        <v>525</v>
      </c>
      <c r="J307" s="2" t="s">
        <v>2997</v>
      </c>
      <c r="K307" s="1" t="s">
        <v>649</v>
      </c>
      <c r="L307" s="6" t="str">
        <f t="shared" ca="1" si="7"/>
        <v>…</v>
      </c>
      <c r="Q307" s="2" t="s">
        <v>3012</v>
      </c>
    </row>
    <row r="308" spans="1:17" ht="12.75" customHeight="1">
      <c r="A308" s="4" t="s">
        <v>1204</v>
      </c>
      <c r="B308" s="4" t="s">
        <v>3020</v>
      </c>
      <c r="C308" s="4"/>
      <c r="D308" s="1" t="e">
        <f t="shared" si="6"/>
        <v>#REF!</v>
      </c>
      <c r="E308" s="1">
        <f t="shared" si="8"/>
        <v>2015</v>
      </c>
      <c r="F308" s="1" t="s">
        <v>3053</v>
      </c>
      <c r="G308" s="2" t="s">
        <v>662</v>
      </c>
      <c r="H308" s="1" t="s">
        <v>525</v>
      </c>
      <c r="J308" s="2" t="s">
        <v>2997</v>
      </c>
      <c r="K308" s="1" t="s">
        <v>752</v>
      </c>
      <c r="L308" s="6" t="str">
        <f t="shared" ca="1" si="7"/>
        <v>…</v>
      </c>
      <c r="Q308" s="2" t="s">
        <v>3013</v>
      </c>
    </row>
    <row r="309" spans="1:17" ht="12.75" customHeight="1">
      <c r="A309" s="4" t="s">
        <v>1204</v>
      </c>
      <c r="B309" s="4" t="s">
        <v>3021</v>
      </c>
      <c r="C309" s="4"/>
      <c r="D309" s="1" t="e">
        <f t="shared" si="6"/>
        <v>#REF!</v>
      </c>
      <c r="E309" s="1">
        <f t="shared" si="8"/>
        <v>2015</v>
      </c>
      <c r="F309" s="1" t="s">
        <v>3054</v>
      </c>
      <c r="G309" s="2" t="s">
        <v>672</v>
      </c>
      <c r="H309" s="1" t="s">
        <v>525</v>
      </c>
      <c r="J309" s="2" t="s">
        <v>2997</v>
      </c>
      <c r="K309" s="1" t="s">
        <v>752</v>
      </c>
      <c r="L309" s="6" t="str">
        <f t="shared" ca="1" si="7"/>
        <v>…</v>
      </c>
      <c r="Q309" s="2" t="s">
        <v>3014</v>
      </c>
    </row>
    <row r="310" spans="1:17" ht="12.75" customHeight="1">
      <c r="A310" s="4" t="s">
        <v>1204</v>
      </c>
      <c r="B310" s="4" t="s">
        <v>3022</v>
      </c>
      <c r="C310" s="4"/>
      <c r="D310" s="1" t="e">
        <f t="shared" si="6"/>
        <v>#REF!</v>
      </c>
      <c r="E310" s="1">
        <f t="shared" si="8"/>
        <v>2015</v>
      </c>
      <c r="F310" s="1" t="s">
        <v>3055</v>
      </c>
      <c r="G310" s="2" t="s">
        <v>777</v>
      </c>
      <c r="H310" s="1" t="s">
        <v>525</v>
      </c>
      <c r="J310" s="2" t="s">
        <v>2997</v>
      </c>
      <c r="K310" s="1" t="s">
        <v>752</v>
      </c>
      <c r="L310" s="6" t="str">
        <f t="shared" ca="1" si="7"/>
        <v>…</v>
      </c>
      <c r="Q310" s="2" t="s">
        <v>3015</v>
      </c>
    </row>
    <row r="311" spans="1:17" ht="12.75" customHeight="1">
      <c r="A311" s="4" t="s">
        <v>1204</v>
      </c>
      <c r="B311" s="4" t="s">
        <v>3023</v>
      </c>
      <c r="C311" s="4"/>
      <c r="D311" s="1" t="e">
        <f t="shared" si="6"/>
        <v>#REF!</v>
      </c>
      <c r="E311" s="1">
        <f t="shared" si="8"/>
        <v>2015</v>
      </c>
      <c r="F311" s="1" t="s">
        <v>3056</v>
      </c>
      <c r="G311" s="2" t="s">
        <v>1299</v>
      </c>
      <c r="H311" s="1" t="s">
        <v>525</v>
      </c>
      <c r="J311" s="2" t="s">
        <v>2997</v>
      </c>
      <c r="K311" s="1" t="s">
        <v>752</v>
      </c>
      <c r="L311" s="6" t="str">
        <f t="shared" ca="1" si="7"/>
        <v>…</v>
      </c>
      <c r="Q311" s="2" t="s">
        <v>3057</v>
      </c>
    </row>
    <row r="312" spans="1:17" ht="12.75" customHeight="1">
      <c r="A312" s="4" t="s">
        <v>1204</v>
      </c>
      <c r="B312" s="4" t="s">
        <v>616</v>
      </c>
      <c r="C312" s="4" t="s">
        <v>620</v>
      </c>
      <c r="D312" s="1" t="e">
        <f t="shared" si="6"/>
        <v>#REF!</v>
      </c>
      <c r="E312" s="1">
        <f t="shared" si="8"/>
        <v>2015</v>
      </c>
      <c r="F312" s="2" t="s">
        <v>2161</v>
      </c>
      <c r="G312" s="2" t="s">
        <v>751</v>
      </c>
      <c r="H312" s="1" t="s">
        <v>525</v>
      </c>
      <c r="I312" s="1" t="s">
        <v>1207</v>
      </c>
      <c r="J312" s="10" t="s">
        <v>1166</v>
      </c>
      <c r="K312" s="1" t="s">
        <v>752</v>
      </c>
      <c r="L312" s="6" t="str">
        <f ca="1">IF(ISNUMBER(INDIRECT("'"&amp;A312&amp;"'!"&amp;B312)),INDIRECT("'"&amp;A312&amp;"'!"&amp;B312),"…")</f>
        <v>…</v>
      </c>
      <c r="M312" s="1" t="e">
        <f t="shared" ca="1" si="9"/>
        <v>#REF!</v>
      </c>
      <c r="Q312" s="2" t="s">
        <v>2366</v>
      </c>
    </row>
    <row r="313" spans="1:17" ht="12.75" customHeight="1">
      <c r="A313" s="4" t="s">
        <v>1204</v>
      </c>
      <c r="B313" s="4" t="s">
        <v>628</v>
      </c>
      <c r="C313" s="4" t="s">
        <v>632</v>
      </c>
      <c r="D313" s="1" t="e">
        <f t="shared" si="6"/>
        <v>#REF!</v>
      </c>
      <c r="E313" s="1">
        <f t="shared" si="8"/>
        <v>2015</v>
      </c>
      <c r="F313" s="2" t="s">
        <v>1704</v>
      </c>
      <c r="G313" s="2" t="s">
        <v>751</v>
      </c>
      <c r="H313" s="1" t="s">
        <v>525</v>
      </c>
      <c r="I313" s="1" t="s">
        <v>1207</v>
      </c>
      <c r="J313" s="10" t="s">
        <v>1166</v>
      </c>
      <c r="K313" s="1" t="s">
        <v>752</v>
      </c>
      <c r="L313" s="6" t="str">
        <f ca="1">IF(ISNUMBER(INDIRECT("'"&amp;A313&amp;"'!"&amp;B313)),INDIRECT("'"&amp;A313&amp;"'!"&amp;B313),"…")</f>
        <v>…</v>
      </c>
      <c r="M313" s="1" t="e">
        <f t="shared" ca="1" si="9"/>
        <v>#REF!</v>
      </c>
      <c r="Q313" s="2" t="s">
        <v>2367</v>
      </c>
    </row>
    <row r="314" spans="1:17" ht="12.75" customHeight="1">
      <c r="A314" s="4" t="s">
        <v>1204</v>
      </c>
      <c r="B314" s="4" t="s">
        <v>641</v>
      </c>
      <c r="C314" s="4" t="s">
        <v>787</v>
      </c>
      <c r="D314" s="1" t="e">
        <f t="shared" si="6"/>
        <v>#REF!</v>
      </c>
      <c r="E314" s="1">
        <f t="shared" si="8"/>
        <v>2015</v>
      </c>
      <c r="F314" s="2" t="s">
        <v>2185</v>
      </c>
      <c r="G314" s="2" t="s">
        <v>751</v>
      </c>
      <c r="H314" s="1" t="s">
        <v>525</v>
      </c>
      <c r="I314" s="1" t="s">
        <v>1250</v>
      </c>
      <c r="J314" s="10" t="s">
        <v>1166</v>
      </c>
      <c r="K314" s="1" t="s">
        <v>752</v>
      </c>
      <c r="L314" s="6" t="str">
        <f ca="1">IF(ISNUMBER(INDIRECT("'"&amp;A314&amp;"'!"&amp;B314)),INDIRECT("'"&amp;A314&amp;"'!"&amp;B314),"…")</f>
        <v>…</v>
      </c>
      <c r="M314" s="1" t="e">
        <f t="shared" ca="1" si="9"/>
        <v>#REF!</v>
      </c>
      <c r="Q314" s="2" t="s">
        <v>2368</v>
      </c>
    </row>
    <row r="315" spans="1:17" ht="12.75" customHeight="1">
      <c r="A315" s="4" t="s">
        <v>1204</v>
      </c>
      <c r="B315" s="4" t="s">
        <v>646</v>
      </c>
      <c r="C315" s="4" t="s">
        <v>651</v>
      </c>
      <c r="D315" s="1" t="e">
        <f t="shared" si="6"/>
        <v>#REF!</v>
      </c>
      <c r="E315" s="1">
        <f t="shared" si="8"/>
        <v>2015</v>
      </c>
      <c r="F315" s="2" t="s">
        <v>1705</v>
      </c>
      <c r="G315" s="2" t="s">
        <v>751</v>
      </c>
      <c r="H315" s="1" t="s">
        <v>525</v>
      </c>
      <c r="I315" s="1" t="s">
        <v>1250</v>
      </c>
      <c r="J315" s="10" t="s">
        <v>1166</v>
      </c>
      <c r="K315" s="1" t="s">
        <v>752</v>
      </c>
      <c r="L315" s="6" t="str">
        <f ca="1">IF(ISNUMBER(INDIRECT("'"&amp;A315&amp;"'!"&amp;B315)),INDIRECT("'"&amp;A315&amp;"'!"&amp;B315),"…")</f>
        <v>…</v>
      </c>
      <c r="M315" s="1" t="e">
        <f t="shared" ca="1" si="9"/>
        <v>#REF!</v>
      </c>
      <c r="Q315" s="2" t="s">
        <v>2369</v>
      </c>
    </row>
    <row r="316" spans="1:17" ht="12.75" customHeight="1">
      <c r="A316" s="4" t="s">
        <v>1204</v>
      </c>
      <c r="B316" s="4" t="s">
        <v>792</v>
      </c>
      <c r="C316" s="4" t="s">
        <v>793</v>
      </c>
      <c r="D316" s="1" t="e">
        <f t="shared" si="6"/>
        <v>#REF!</v>
      </c>
      <c r="E316" s="1">
        <f t="shared" si="8"/>
        <v>2015</v>
      </c>
      <c r="F316" s="1" t="s">
        <v>836</v>
      </c>
      <c r="G316" s="2" t="s">
        <v>751</v>
      </c>
      <c r="H316" s="1" t="s">
        <v>525</v>
      </c>
      <c r="J316" s="2" t="s">
        <v>1166</v>
      </c>
      <c r="K316" s="1" t="s">
        <v>752</v>
      </c>
      <c r="L316" s="6" t="str">
        <f t="shared" ca="1" si="7"/>
        <v>…</v>
      </c>
      <c r="M316" s="1" t="e">
        <f t="shared" ca="1" si="9"/>
        <v>#REF!</v>
      </c>
      <c r="Q316" s="1" t="s">
        <v>837</v>
      </c>
    </row>
    <row r="317" spans="1:17" ht="12.75" customHeight="1">
      <c r="A317" s="4" t="s">
        <v>1204</v>
      </c>
      <c r="B317" s="4" t="s">
        <v>670</v>
      </c>
      <c r="C317" s="4" t="s">
        <v>674</v>
      </c>
      <c r="D317" s="1" t="e">
        <f t="shared" si="6"/>
        <v>#REF!</v>
      </c>
      <c r="E317" s="1">
        <f t="shared" si="8"/>
        <v>2015</v>
      </c>
      <c r="F317" s="1" t="s">
        <v>839</v>
      </c>
      <c r="G317" s="2" t="s">
        <v>605</v>
      </c>
      <c r="H317" s="1" t="s">
        <v>525</v>
      </c>
      <c r="I317" s="1" t="s">
        <v>606</v>
      </c>
      <c r="J317" s="2" t="s">
        <v>1166</v>
      </c>
      <c r="K317" s="1" t="s">
        <v>752</v>
      </c>
      <c r="L317" s="6" t="str">
        <f t="shared" ca="1" si="7"/>
        <v>…</v>
      </c>
      <c r="M317" s="1" t="e">
        <f t="shared" ca="1" si="9"/>
        <v>#REF!</v>
      </c>
      <c r="Q317" s="1" t="s">
        <v>840</v>
      </c>
    </row>
    <row r="318" spans="1:17" ht="12.75" customHeight="1">
      <c r="A318" s="4" t="s">
        <v>1204</v>
      </c>
      <c r="B318" s="4" t="s">
        <v>2136</v>
      </c>
      <c r="C318" s="4" t="s">
        <v>1712</v>
      </c>
      <c r="D318" s="1" t="e">
        <f t="shared" si="6"/>
        <v>#REF!</v>
      </c>
      <c r="E318" s="1">
        <f t="shared" si="8"/>
        <v>2015</v>
      </c>
      <c r="F318" s="1" t="s">
        <v>842</v>
      </c>
      <c r="G318" s="2" t="s">
        <v>618</v>
      </c>
      <c r="H318" s="1" t="s">
        <v>525</v>
      </c>
      <c r="I318" s="1" t="s">
        <v>606</v>
      </c>
      <c r="J318" s="2" t="s">
        <v>1166</v>
      </c>
      <c r="K318" s="1" t="s">
        <v>752</v>
      </c>
      <c r="L318" s="6" t="str">
        <f t="shared" ca="1" si="7"/>
        <v>…</v>
      </c>
      <c r="M318" s="1" t="e">
        <f t="shared" ca="1" si="9"/>
        <v>#REF!</v>
      </c>
      <c r="Q318" s="1" t="s">
        <v>843</v>
      </c>
    </row>
    <row r="319" spans="1:17" ht="12.75" customHeight="1">
      <c r="A319" s="4" t="s">
        <v>1204</v>
      </c>
      <c r="B319" s="4" t="s">
        <v>683</v>
      </c>
      <c r="C319" s="4" t="s">
        <v>688</v>
      </c>
      <c r="D319" s="1" t="e">
        <f t="shared" si="6"/>
        <v>#REF!</v>
      </c>
      <c r="E319" s="1">
        <f t="shared" si="8"/>
        <v>2015</v>
      </c>
      <c r="F319" s="1" t="s">
        <v>844</v>
      </c>
      <c r="G319" s="2" t="s">
        <v>630</v>
      </c>
      <c r="H319" s="1" t="s">
        <v>525</v>
      </c>
      <c r="I319" s="1" t="s">
        <v>606</v>
      </c>
      <c r="J319" s="2" t="s">
        <v>1166</v>
      </c>
      <c r="K319" s="1" t="s">
        <v>752</v>
      </c>
      <c r="L319" s="6" t="str">
        <f t="shared" ca="1" si="7"/>
        <v>…</v>
      </c>
      <c r="M319" s="1" t="e">
        <f t="shared" ca="1" si="9"/>
        <v>#REF!</v>
      </c>
      <c r="Q319" s="1" t="s">
        <v>845</v>
      </c>
    </row>
    <row r="320" spans="1:17" ht="12" customHeight="1">
      <c r="A320" s="4" t="s">
        <v>1204</v>
      </c>
      <c r="B320" s="4" t="s">
        <v>796</v>
      </c>
      <c r="C320" s="4" t="s">
        <v>2825</v>
      </c>
      <c r="D320" s="1" t="e">
        <f t="shared" si="6"/>
        <v>#REF!</v>
      </c>
      <c r="E320" s="1">
        <f t="shared" si="8"/>
        <v>2015</v>
      </c>
      <c r="F320" s="1" t="s">
        <v>846</v>
      </c>
      <c r="G320" s="2" t="s">
        <v>770</v>
      </c>
      <c r="H320" s="1" t="s">
        <v>525</v>
      </c>
      <c r="I320" s="1" t="s">
        <v>606</v>
      </c>
      <c r="J320" s="2" t="s">
        <v>1166</v>
      </c>
      <c r="K320" s="1" t="s">
        <v>752</v>
      </c>
      <c r="L320" s="6" t="str">
        <f t="shared" ca="1" si="7"/>
        <v>…</v>
      </c>
      <c r="M320" s="1" t="e">
        <f t="shared" ca="1" si="9"/>
        <v>#REF!</v>
      </c>
      <c r="Q320" s="1" t="s">
        <v>847</v>
      </c>
    </row>
    <row r="321" spans="1:17" ht="12.75" customHeight="1">
      <c r="A321" s="4" t="s">
        <v>1204</v>
      </c>
      <c r="B321" s="4" t="s">
        <v>799</v>
      </c>
      <c r="C321" s="4" t="s">
        <v>800</v>
      </c>
      <c r="D321" s="1" t="e">
        <f t="shared" si="6"/>
        <v>#REF!</v>
      </c>
      <c r="E321" s="1">
        <f t="shared" si="8"/>
        <v>2015</v>
      </c>
      <c r="F321" s="1" t="s">
        <v>848</v>
      </c>
      <c r="G321" s="2" t="s">
        <v>643</v>
      </c>
      <c r="H321" s="1" t="s">
        <v>525</v>
      </c>
      <c r="I321" s="1" t="s">
        <v>606</v>
      </c>
      <c r="J321" s="2" t="s">
        <v>1166</v>
      </c>
      <c r="K321" s="1" t="s">
        <v>752</v>
      </c>
      <c r="L321" s="6" t="str">
        <f t="shared" ca="1" si="7"/>
        <v>…</v>
      </c>
      <c r="M321" s="1" t="e">
        <f t="shared" ca="1" si="9"/>
        <v>#REF!</v>
      </c>
      <c r="Q321" s="1" t="s">
        <v>849</v>
      </c>
    </row>
    <row r="322" spans="1:17" ht="12.75" customHeight="1">
      <c r="A322" s="4" t="s">
        <v>1204</v>
      </c>
      <c r="B322" s="4" t="s">
        <v>803</v>
      </c>
      <c r="C322" s="4" t="s">
        <v>804</v>
      </c>
      <c r="D322" s="1" t="e">
        <f t="shared" si="6"/>
        <v>#REF!</v>
      </c>
      <c r="E322" s="1">
        <f t="shared" si="8"/>
        <v>2015</v>
      </c>
      <c r="F322" s="1" t="s">
        <v>851</v>
      </c>
      <c r="G322" s="2" t="s">
        <v>648</v>
      </c>
      <c r="H322" s="1" t="s">
        <v>525</v>
      </c>
      <c r="I322" s="1" t="s">
        <v>606</v>
      </c>
      <c r="J322" s="2" t="s">
        <v>1166</v>
      </c>
      <c r="K322" s="1" t="s">
        <v>649</v>
      </c>
      <c r="L322" s="6" t="str">
        <f t="shared" ca="1" si="7"/>
        <v>…</v>
      </c>
      <c r="M322" s="1" t="e">
        <f t="shared" ca="1" si="9"/>
        <v>#REF!</v>
      </c>
      <c r="Q322" s="1" t="s">
        <v>852</v>
      </c>
    </row>
    <row r="323" spans="1:17" ht="12.75" customHeight="1">
      <c r="A323" s="4" t="s">
        <v>1204</v>
      </c>
      <c r="B323" s="4" t="s">
        <v>1982</v>
      </c>
      <c r="C323" s="4" t="s">
        <v>864</v>
      </c>
      <c r="D323" s="1" t="e">
        <f t="shared" si="6"/>
        <v>#REF!</v>
      </c>
      <c r="E323" s="1">
        <f t="shared" si="8"/>
        <v>2015</v>
      </c>
      <c r="F323" s="1" t="s">
        <v>853</v>
      </c>
      <c r="G323" s="2" t="s">
        <v>854</v>
      </c>
      <c r="H323" s="1" t="s">
        <v>525</v>
      </c>
      <c r="I323" s="1" t="s">
        <v>606</v>
      </c>
      <c r="J323" s="2" t="s">
        <v>1166</v>
      </c>
      <c r="K323" s="1" t="s">
        <v>752</v>
      </c>
      <c r="L323" s="6" t="str">
        <f t="shared" ca="1" si="7"/>
        <v>…</v>
      </c>
      <c r="M323" s="1" t="e">
        <f t="shared" ca="1" si="9"/>
        <v>#REF!</v>
      </c>
      <c r="Q323" s="1" t="s">
        <v>2308</v>
      </c>
    </row>
    <row r="324" spans="1:17" ht="12.75" customHeight="1">
      <c r="A324" s="4" t="s">
        <v>1204</v>
      </c>
      <c r="B324" s="4" t="s">
        <v>2139</v>
      </c>
      <c r="C324" s="4" t="s">
        <v>870</v>
      </c>
      <c r="D324" s="1" t="e">
        <f t="shared" si="6"/>
        <v>#REF!</v>
      </c>
      <c r="E324" s="1">
        <f t="shared" si="8"/>
        <v>2015</v>
      </c>
      <c r="F324" s="1" t="s">
        <v>855</v>
      </c>
      <c r="G324" s="2" t="s">
        <v>698</v>
      </c>
      <c r="H324" s="1" t="s">
        <v>525</v>
      </c>
      <c r="J324" s="2" t="s">
        <v>1166</v>
      </c>
      <c r="K324" s="1" t="s">
        <v>752</v>
      </c>
      <c r="L324" s="6" t="str">
        <f t="shared" ca="1" si="7"/>
        <v>…</v>
      </c>
      <c r="M324" s="1" t="e">
        <f t="shared" ca="1" si="9"/>
        <v>#REF!</v>
      </c>
      <c r="Q324" s="1" t="s">
        <v>856</v>
      </c>
    </row>
    <row r="325" spans="1:17" ht="12.75" customHeight="1">
      <c r="A325" s="4" t="s">
        <v>1204</v>
      </c>
      <c r="B325" s="4" t="s">
        <v>2854</v>
      </c>
      <c r="C325" s="4" t="s">
        <v>1713</v>
      </c>
      <c r="D325" s="1" t="e">
        <f t="shared" si="6"/>
        <v>#REF!</v>
      </c>
      <c r="E325" s="1">
        <f t="shared" si="8"/>
        <v>2015</v>
      </c>
      <c r="F325" s="1" t="s">
        <v>857</v>
      </c>
      <c r="G325" s="1" t="s">
        <v>705</v>
      </c>
      <c r="H325" s="1" t="s">
        <v>525</v>
      </c>
      <c r="J325" s="2" t="s">
        <v>1166</v>
      </c>
      <c r="K325" s="1" t="s">
        <v>752</v>
      </c>
      <c r="L325" s="6" t="str">
        <f t="shared" ca="1" si="7"/>
        <v>…</v>
      </c>
      <c r="M325" s="1" t="e">
        <f t="shared" ca="1" si="9"/>
        <v>#REF!</v>
      </c>
      <c r="Q325" s="1" t="s">
        <v>858</v>
      </c>
    </row>
    <row r="326" spans="1:17" ht="12.75" customHeight="1">
      <c r="A326" s="4" t="s">
        <v>1204</v>
      </c>
      <c r="B326" s="4" t="s">
        <v>2137</v>
      </c>
      <c r="C326" s="4" t="s">
        <v>874</v>
      </c>
      <c r="D326" s="1" t="e">
        <f t="shared" ref="D326" si="49">H$2</f>
        <v>#REF!</v>
      </c>
      <c r="E326" s="1">
        <f t="shared" ref="E326" si="50">$H$3</f>
        <v>2015</v>
      </c>
      <c r="F326" s="2" t="s">
        <v>3071</v>
      </c>
      <c r="G326" s="2" t="s">
        <v>2951</v>
      </c>
      <c r="H326" s="1" t="s">
        <v>525</v>
      </c>
      <c r="J326" s="2" t="s">
        <v>1166</v>
      </c>
      <c r="K326" s="1" t="s">
        <v>752</v>
      </c>
      <c r="L326" s="6" t="str">
        <f t="shared" ref="L326" ca="1" si="51">IF(ISNUMBER(INDIRECT("'"&amp;A326&amp;"'!"&amp;B326)),INDIRECT("'"&amp;A326&amp;"'!"&amp;B326),"…")</f>
        <v>…</v>
      </c>
      <c r="M326" s="1" t="e">
        <f t="shared" ref="M326" ca="1" si="52">IF(OR(INDIRECT("'"&amp;A326&amp;"'!"&amp;C326)="A",INDIRECT("'"&amp;A326&amp;"'!"&amp;C326)="B",INDIRECT("'"&amp;A326&amp;"'!"&amp;C326)="C",INDIRECT("'"&amp;A326&amp;"'!"&amp;C326)="D",INDIRECT("'"&amp;A326&amp;"'!"&amp;C326)="O"),
INDIRECT("'"&amp;A326&amp;"'!"&amp;C326),"…")</f>
        <v>#REF!</v>
      </c>
      <c r="Q326" s="2" t="s">
        <v>3072</v>
      </c>
    </row>
    <row r="327" spans="1:17" ht="12.75" customHeight="1">
      <c r="A327" s="4" t="s">
        <v>1204</v>
      </c>
      <c r="B327" s="4" t="s">
        <v>3060</v>
      </c>
      <c r="C327" s="4" t="s">
        <v>1714</v>
      </c>
      <c r="D327" s="1" t="e">
        <f t="shared" si="6"/>
        <v>#REF!</v>
      </c>
      <c r="E327" s="1">
        <f t="shared" si="8"/>
        <v>2015</v>
      </c>
      <c r="F327" s="1" t="s">
        <v>859</v>
      </c>
      <c r="G327" s="2" t="s">
        <v>1076</v>
      </c>
      <c r="H327" s="1" t="s">
        <v>525</v>
      </c>
      <c r="J327" s="2" t="s">
        <v>1166</v>
      </c>
      <c r="K327" s="1" t="s">
        <v>649</v>
      </c>
      <c r="L327" s="6" t="str">
        <f t="shared" ca="1" si="7"/>
        <v>…</v>
      </c>
      <c r="M327" s="1" t="e">
        <f t="shared" ca="1" si="9"/>
        <v>#REF!</v>
      </c>
      <c r="Q327" s="1" t="s">
        <v>860</v>
      </c>
    </row>
    <row r="328" spans="1:17" ht="12.75" customHeight="1">
      <c r="A328" s="4" t="s">
        <v>1204</v>
      </c>
      <c r="B328" s="4" t="s">
        <v>3061</v>
      </c>
      <c r="C328" s="4" t="s">
        <v>3066</v>
      </c>
      <c r="D328" s="1" t="e">
        <f t="shared" si="6"/>
        <v>#REF!</v>
      </c>
      <c r="E328" s="1">
        <f t="shared" si="8"/>
        <v>2015</v>
      </c>
      <c r="F328" s="1" t="s">
        <v>862</v>
      </c>
      <c r="G328" s="1" t="s">
        <v>730</v>
      </c>
      <c r="H328" s="1" t="s">
        <v>525</v>
      </c>
      <c r="J328" s="2" t="s">
        <v>1166</v>
      </c>
      <c r="K328" s="1" t="s">
        <v>649</v>
      </c>
      <c r="L328" s="6" t="str">
        <f t="shared" ca="1" si="7"/>
        <v>…</v>
      </c>
      <c r="M328" s="1" t="e">
        <f t="shared" ca="1" si="9"/>
        <v>#REF!</v>
      </c>
      <c r="Q328" s="1" t="s">
        <v>863</v>
      </c>
    </row>
    <row r="329" spans="1:17" ht="12.75" customHeight="1">
      <c r="A329" s="4" t="s">
        <v>1204</v>
      </c>
      <c r="B329" s="4" t="s">
        <v>3062</v>
      </c>
      <c r="C329" s="4" t="s">
        <v>3067</v>
      </c>
      <c r="D329" s="1" t="e">
        <f t="shared" si="6"/>
        <v>#REF!</v>
      </c>
      <c r="E329" s="1">
        <f t="shared" si="8"/>
        <v>2015</v>
      </c>
      <c r="F329" s="1" t="s">
        <v>866</v>
      </c>
      <c r="G329" s="1" t="s">
        <v>662</v>
      </c>
      <c r="H329" s="1" t="s">
        <v>525</v>
      </c>
      <c r="I329" s="2" t="s">
        <v>552</v>
      </c>
      <c r="J329" s="2" t="s">
        <v>1166</v>
      </c>
      <c r="K329" s="1" t="s">
        <v>752</v>
      </c>
      <c r="L329" s="6" t="str">
        <f t="shared" ca="1" si="7"/>
        <v>…</v>
      </c>
      <c r="M329" s="1" t="e">
        <f t="shared" ca="1" si="9"/>
        <v>#REF!</v>
      </c>
      <c r="Q329" s="1" t="s">
        <v>867</v>
      </c>
    </row>
    <row r="330" spans="1:17" ht="12.75" customHeight="1">
      <c r="A330" s="4" t="s">
        <v>1204</v>
      </c>
      <c r="B330" s="4" t="s">
        <v>3063</v>
      </c>
      <c r="C330" s="4" t="s">
        <v>3068</v>
      </c>
      <c r="D330" s="1" t="e">
        <f t="shared" si="6"/>
        <v>#REF!</v>
      </c>
      <c r="E330" s="1">
        <f t="shared" si="8"/>
        <v>2015</v>
      </c>
      <c r="F330" s="1" t="s">
        <v>868</v>
      </c>
      <c r="G330" s="2" t="s">
        <v>672</v>
      </c>
      <c r="H330" s="1" t="s">
        <v>525</v>
      </c>
      <c r="I330" s="2" t="s">
        <v>552</v>
      </c>
      <c r="J330" s="2" t="s">
        <v>1166</v>
      </c>
      <c r="K330" s="1" t="s">
        <v>752</v>
      </c>
      <c r="L330" s="6" t="str">
        <f t="shared" ca="1" si="7"/>
        <v>…</v>
      </c>
      <c r="M330" s="1" t="e">
        <f t="shared" ca="1" si="9"/>
        <v>#REF!</v>
      </c>
      <c r="Q330" s="1" t="s">
        <v>869</v>
      </c>
    </row>
    <row r="331" spans="1:17">
      <c r="A331" s="4" t="s">
        <v>1204</v>
      </c>
      <c r="B331" s="4" t="s">
        <v>3064</v>
      </c>
      <c r="C331" s="4" t="s">
        <v>3069</v>
      </c>
      <c r="D331" s="1" t="e">
        <f t="shared" si="6"/>
        <v>#REF!</v>
      </c>
      <c r="E331" s="1">
        <f t="shared" si="8"/>
        <v>2015</v>
      </c>
      <c r="F331" s="1" t="s">
        <v>872</v>
      </c>
      <c r="G331" s="2" t="s">
        <v>777</v>
      </c>
      <c r="H331" s="1" t="s">
        <v>525</v>
      </c>
      <c r="I331" s="2" t="s">
        <v>552</v>
      </c>
      <c r="J331" s="2" t="s">
        <v>1166</v>
      </c>
      <c r="K331" s="1" t="s">
        <v>752</v>
      </c>
      <c r="L331" s="6" t="str">
        <f t="shared" ca="1" si="7"/>
        <v>…</v>
      </c>
      <c r="M331" s="1" t="e">
        <f t="shared" ca="1" si="9"/>
        <v>#REF!</v>
      </c>
      <c r="Q331" s="1" t="s">
        <v>873</v>
      </c>
    </row>
    <row r="332" spans="1:17" ht="12.75" customHeight="1">
      <c r="A332" s="4" t="s">
        <v>1204</v>
      </c>
      <c r="B332" s="4" t="s">
        <v>3065</v>
      </c>
      <c r="C332" s="4" t="s">
        <v>3070</v>
      </c>
      <c r="D332" s="1" t="e">
        <f t="shared" si="6"/>
        <v>#REF!</v>
      </c>
      <c r="E332" s="1">
        <f t="shared" si="8"/>
        <v>2015</v>
      </c>
      <c r="F332" s="1" t="s">
        <v>876</v>
      </c>
      <c r="G332" s="2" t="s">
        <v>685</v>
      </c>
      <c r="H332" s="1" t="s">
        <v>525</v>
      </c>
      <c r="I332" s="1" t="s">
        <v>686</v>
      </c>
      <c r="J332" s="2" t="s">
        <v>1166</v>
      </c>
      <c r="K332" s="1" t="s">
        <v>752</v>
      </c>
      <c r="L332" s="6" t="str">
        <f t="shared" ca="1" si="7"/>
        <v>…</v>
      </c>
      <c r="M332" s="1" t="e">
        <f t="shared" ca="1" si="9"/>
        <v>#REF!</v>
      </c>
      <c r="Q332" s="1" t="s">
        <v>877</v>
      </c>
    </row>
    <row r="333" spans="1:17" ht="12.75" customHeight="1">
      <c r="A333" s="4" t="s">
        <v>1204</v>
      </c>
      <c r="B333" s="4" t="s">
        <v>621</v>
      </c>
      <c r="C333" s="4" t="s">
        <v>624</v>
      </c>
      <c r="D333" s="1" t="e">
        <f t="shared" ref="D333:D336" si="53">H$2</f>
        <v>#REF!</v>
      </c>
      <c r="E333" s="1">
        <f t="shared" si="8"/>
        <v>2015</v>
      </c>
      <c r="F333" s="2" t="s">
        <v>2162</v>
      </c>
      <c r="G333" s="2" t="s">
        <v>751</v>
      </c>
      <c r="H333" s="1" t="s">
        <v>525</v>
      </c>
      <c r="I333" s="1" t="s">
        <v>1207</v>
      </c>
      <c r="J333" s="10" t="s">
        <v>1206</v>
      </c>
      <c r="K333" s="1" t="s">
        <v>752</v>
      </c>
      <c r="L333" s="6" t="str">
        <f ca="1">IF(ISNUMBER(INDIRECT("'"&amp;A333&amp;"'!"&amp;B333)),INDIRECT("'"&amp;A333&amp;"'!"&amp;B333),"…")</f>
        <v>…</v>
      </c>
      <c r="M333" s="1" t="e">
        <f t="shared" ca="1" si="9"/>
        <v>#REF!</v>
      </c>
      <c r="Q333" s="2" t="s">
        <v>2362</v>
      </c>
    </row>
    <row r="334" spans="1:17" ht="12.75" customHeight="1">
      <c r="A334" s="4" t="s">
        <v>1204</v>
      </c>
      <c r="B334" s="4" t="s">
        <v>633</v>
      </c>
      <c r="C334" s="4" t="s">
        <v>636</v>
      </c>
      <c r="D334" s="1" t="e">
        <f t="shared" si="53"/>
        <v>#REF!</v>
      </c>
      <c r="E334" s="1">
        <f t="shared" si="8"/>
        <v>2015</v>
      </c>
      <c r="F334" s="2" t="s">
        <v>1715</v>
      </c>
      <c r="G334" s="2" t="s">
        <v>751</v>
      </c>
      <c r="H334" s="1" t="s">
        <v>525</v>
      </c>
      <c r="I334" s="1" t="s">
        <v>1207</v>
      </c>
      <c r="J334" s="10" t="s">
        <v>1206</v>
      </c>
      <c r="K334" s="1" t="s">
        <v>752</v>
      </c>
      <c r="L334" s="6" t="str">
        <f ca="1">IF(ISNUMBER(INDIRECT("'"&amp;A334&amp;"'!"&amp;B334)),INDIRECT("'"&amp;A334&amp;"'!"&amp;B334),"…")</f>
        <v>…</v>
      </c>
      <c r="M334" s="1" t="e">
        <f t="shared" ca="1" si="9"/>
        <v>#REF!</v>
      </c>
      <c r="Q334" s="2" t="s">
        <v>2363</v>
      </c>
    </row>
    <row r="335" spans="1:17" ht="12.75" customHeight="1">
      <c r="A335" s="4" t="s">
        <v>1204</v>
      </c>
      <c r="B335" s="4" t="s">
        <v>850</v>
      </c>
      <c r="C335" s="4" t="s">
        <v>891</v>
      </c>
      <c r="D335" s="1" t="e">
        <f t="shared" si="53"/>
        <v>#REF!</v>
      </c>
      <c r="E335" s="1">
        <f t="shared" si="8"/>
        <v>2015</v>
      </c>
      <c r="F335" s="2" t="s">
        <v>2186</v>
      </c>
      <c r="G335" s="2" t="s">
        <v>751</v>
      </c>
      <c r="H335" s="1" t="s">
        <v>525</v>
      </c>
      <c r="I335" s="1" t="s">
        <v>1250</v>
      </c>
      <c r="J335" s="10" t="s">
        <v>1206</v>
      </c>
      <c r="K335" s="1" t="s">
        <v>752</v>
      </c>
      <c r="L335" s="6" t="str">
        <f ca="1">IF(ISNUMBER(INDIRECT("'"&amp;A335&amp;"'!"&amp;B335)),INDIRECT("'"&amp;A335&amp;"'!"&amp;B335),"…")</f>
        <v>…</v>
      </c>
      <c r="M335" s="1" t="e">
        <f t="shared" ca="1" si="9"/>
        <v>#REF!</v>
      </c>
      <c r="Q335" s="2" t="s">
        <v>2364</v>
      </c>
    </row>
    <row r="336" spans="1:17" ht="12.75" customHeight="1">
      <c r="A336" s="4" t="s">
        <v>1204</v>
      </c>
      <c r="B336" s="4" t="s">
        <v>652</v>
      </c>
      <c r="C336" s="4" t="s">
        <v>655</v>
      </c>
      <c r="D336" s="1" t="e">
        <f t="shared" si="53"/>
        <v>#REF!</v>
      </c>
      <c r="E336" s="1">
        <f t="shared" si="8"/>
        <v>2015</v>
      </c>
      <c r="F336" s="2" t="s">
        <v>1716</v>
      </c>
      <c r="G336" s="2" t="s">
        <v>751</v>
      </c>
      <c r="H336" s="1" t="s">
        <v>525</v>
      </c>
      <c r="I336" s="1" t="s">
        <v>1250</v>
      </c>
      <c r="J336" s="10" t="s">
        <v>1206</v>
      </c>
      <c r="K336" s="1" t="s">
        <v>752</v>
      </c>
      <c r="L336" s="6" t="str">
        <f ca="1">IF(ISNUMBER(INDIRECT("'"&amp;A336&amp;"'!"&amp;B336)),INDIRECT("'"&amp;A336&amp;"'!"&amp;B336),"…")</f>
        <v>…</v>
      </c>
      <c r="M336" s="1" t="e">
        <f t="shared" ca="1" si="9"/>
        <v>#REF!</v>
      </c>
      <c r="Q336" s="2" t="s">
        <v>2365</v>
      </c>
    </row>
    <row r="337" spans="1:17" ht="12.75" customHeight="1">
      <c r="A337" s="4" t="s">
        <v>1204</v>
      </c>
      <c r="B337" s="4" t="s">
        <v>1706</v>
      </c>
      <c r="C337" s="4" t="s">
        <v>1717</v>
      </c>
      <c r="D337" s="1" t="e">
        <f t="shared" si="6"/>
        <v>#REF!</v>
      </c>
      <c r="E337" s="1">
        <f t="shared" si="8"/>
        <v>2015</v>
      </c>
      <c r="F337" s="1" t="s">
        <v>878</v>
      </c>
      <c r="G337" s="2" t="s">
        <v>751</v>
      </c>
      <c r="H337" s="1" t="s">
        <v>525</v>
      </c>
      <c r="J337" s="2" t="s">
        <v>1206</v>
      </c>
      <c r="K337" s="1" t="s">
        <v>752</v>
      </c>
      <c r="L337" s="6" t="str">
        <f t="shared" ca="1" si="7"/>
        <v>…</v>
      </c>
      <c r="M337" s="1" t="e">
        <f t="shared" ca="1" si="9"/>
        <v>#REF!</v>
      </c>
      <c r="Q337" s="1" t="s">
        <v>2316</v>
      </c>
    </row>
    <row r="338" spans="1:17" ht="12.75" customHeight="1">
      <c r="A338" s="4" t="s">
        <v>1204</v>
      </c>
      <c r="B338" s="4" t="s">
        <v>675</v>
      </c>
      <c r="C338" s="4" t="s">
        <v>678</v>
      </c>
      <c r="D338" s="1" t="e">
        <f t="shared" si="6"/>
        <v>#REF!</v>
      </c>
      <c r="E338" s="1">
        <f t="shared" si="8"/>
        <v>2015</v>
      </c>
      <c r="F338" s="1" t="s">
        <v>880</v>
      </c>
      <c r="G338" s="2" t="s">
        <v>605</v>
      </c>
      <c r="H338" s="1" t="s">
        <v>525</v>
      </c>
      <c r="I338" s="1" t="s">
        <v>606</v>
      </c>
      <c r="J338" s="2" t="s">
        <v>1206</v>
      </c>
      <c r="K338" s="1" t="s">
        <v>752</v>
      </c>
      <c r="L338" s="6" t="str">
        <f t="shared" ca="1" si="7"/>
        <v>…</v>
      </c>
      <c r="M338" s="1" t="e">
        <f t="shared" ca="1" si="9"/>
        <v>#REF!</v>
      </c>
      <c r="Q338" s="1" t="s">
        <v>881</v>
      </c>
    </row>
    <row r="339" spans="1:17" ht="12.75" customHeight="1">
      <c r="A339" s="4" t="s">
        <v>1204</v>
      </c>
      <c r="B339" s="4" t="s">
        <v>1707</v>
      </c>
      <c r="C339" s="4" t="s">
        <v>1718</v>
      </c>
      <c r="D339" s="1" t="e">
        <f t="shared" si="6"/>
        <v>#REF!</v>
      </c>
      <c r="E339" s="1">
        <f t="shared" si="8"/>
        <v>2015</v>
      </c>
      <c r="F339" s="1" t="s">
        <v>883</v>
      </c>
      <c r="G339" s="2" t="s">
        <v>618</v>
      </c>
      <c r="H339" s="1" t="s">
        <v>525</v>
      </c>
      <c r="I339" s="1" t="s">
        <v>606</v>
      </c>
      <c r="J339" s="2" t="s">
        <v>1206</v>
      </c>
      <c r="K339" s="1" t="s">
        <v>752</v>
      </c>
      <c r="L339" s="6" t="str">
        <f t="shared" ca="1" si="7"/>
        <v>…</v>
      </c>
      <c r="M339" s="1" t="e">
        <f t="shared" ca="1" si="9"/>
        <v>#REF!</v>
      </c>
      <c r="Q339" s="1" t="s">
        <v>884</v>
      </c>
    </row>
    <row r="340" spans="1:17" ht="12" customHeight="1">
      <c r="A340" s="4" t="s">
        <v>1204</v>
      </c>
      <c r="B340" s="4" t="s">
        <v>689</v>
      </c>
      <c r="C340" s="4" t="s">
        <v>692</v>
      </c>
      <c r="D340" s="1" t="e">
        <f t="shared" si="6"/>
        <v>#REF!</v>
      </c>
      <c r="E340" s="1">
        <f t="shared" si="8"/>
        <v>2015</v>
      </c>
      <c r="F340" s="1" t="s">
        <v>885</v>
      </c>
      <c r="G340" s="2" t="s">
        <v>630</v>
      </c>
      <c r="H340" s="1" t="s">
        <v>525</v>
      </c>
      <c r="I340" s="1" t="s">
        <v>606</v>
      </c>
      <c r="J340" s="2" t="s">
        <v>1206</v>
      </c>
      <c r="K340" s="1" t="s">
        <v>752</v>
      </c>
      <c r="L340" s="6" t="str">
        <f t="shared" ca="1" si="7"/>
        <v>…</v>
      </c>
      <c r="M340" s="1" t="e">
        <f t="shared" ca="1" si="9"/>
        <v>#REF!</v>
      </c>
      <c r="Q340" s="1" t="s">
        <v>886</v>
      </c>
    </row>
    <row r="341" spans="1:17" ht="12.75" customHeight="1">
      <c r="A341" s="4" t="s">
        <v>1204</v>
      </c>
      <c r="B341" s="4" t="s">
        <v>861</v>
      </c>
      <c r="C341" s="4" t="s">
        <v>902</v>
      </c>
      <c r="D341" s="1" t="e">
        <f t="shared" si="6"/>
        <v>#REF!</v>
      </c>
      <c r="E341" s="1">
        <f t="shared" si="8"/>
        <v>2015</v>
      </c>
      <c r="F341" s="1" t="s">
        <v>887</v>
      </c>
      <c r="G341" s="2" t="s">
        <v>770</v>
      </c>
      <c r="H341" s="1" t="s">
        <v>525</v>
      </c>
      <c r="I341" s="1" t="s">
        <v>606</v>
      </c>
      <c r="J341" s="2" t="s">
        <v>1206</v>
      </c>
      <c r="K341" s="1" t="s">
        <v>752</v>
      </c>
      <c r="L341" s="6" t="str">
        <f t="shared" ca="1" si="7"/>
        <v>…</v>
      </c>
      <c r="M341" s="1" t="e">
        <f t="shared" ca="1" si="9"/>
        <v>#REF!</v>
      </c>
      <c r="Q341" s="1" t="s">
        <v>888</v>
      </c>
    </row>
    <row r="342" spans="1:17" ht="12.75" customHeight="1">
      <c r="A342" s="4" t="s">
        <v>1204</v>
      </c>
      <c r="B342" s="4" t="s">
        <v>1708</v>
      </c>
      <c r="C342" s="4" t="s">
        <v>1719</v>
      </c>
      <c r="D342" s="1" t="e">
        <f t="shared" si="6"/>
        <v>#REF!</v>
      </c>
      <c r="E342" s="1">
        <f t="shared" si="8"/>
        <v>2015</v>
      </c>
      <c r="F342" s="1" t="s">
        <v>889</v>
      </c>
      <c r="G342" s="2" t="s">
        <v>643</v>
      </c>
      <c r="H342" s="1" t="s">
        <v>525</v>
      </c>
      <c r="I342" s="1" t="s">
        <v>606</v>
      </c>
      <c r="J342" s="2" t="s">
        <v>1206</v>
      </c>
      <c r="K342" s="1" t="s">
        <v>752</v>
      </c>
      <c r="L342" s="6" t="str">
        <f t="shared" ca="1" si="7"/>
        <v>…</v>
      </c>
      <c r="M342" s="1" t="e">
        <f t="shared" ca="1" si="9"/>
        <v>#REF!</v>
      </c>
      <c r="Q342" s="1" t="s">
        <v>890</v>
      </c>
    </row>
    <row r="343" spans="1:17" ht="12.75" customHeight="1">
      <c r="A343" s="4" t="s">
        <v>1204</v>
      </c>
      <c r="B343" s="4" t="s">
        <v>1709</v>
      </c>
      <c r="C343" s="4" t="s">
        <v>1720</v>
      </c>
      <c r="D343" s="1" t="e">
        <f t="shared" si="6"/>
        <v>#REF!</v>
      </c>
      <c r="E343" s="1">
        <f t="shared" si="8"/>
        <v>2015</v>
      </c>
      <c r="F343" s="1" t="s">
        <v>893</v>
      </c>
      <c r="G343" s="2" t="s">
        <v>648</v>
      </c>
      <c r="H343" s="1" t="s">
        <v>525</v>
      </c>
      <c r="I343" s="1" t="s">
        <v>606</v>
      </c>
      <c r="J343" s="2" t="s">
        <v>1206</v>
      </c>
      <c r="K343" s="1" t="s">
        <v>649</v>
      </c>
      <c r="L343" s="6" t="str">
        <f t="shared" ca="1" si="7"/>
        <v>…</v>
      </c>
      <c r="M343" s="1" t="e">
        <f t="shared" ca="1" si="9"/>
        <v>#REF!</v>
      </c>
      <c r="Q343" s="1" t="s">
        <v>894</v>
      </c>
    </row>
    <row r="344" spans="1:17" ht="12.75" customHeight="1">
      <c r="A344" s="4" t="s">
        <v>1204</v>
      </c>
      <c r="B344" s="4" t="s">
        <v>865</v>
      </c>
      <c r="C344" s="4" t="s">
        <v>906</v>
      </c>
      <c r="D344" s="1" t="e">
        <f t="shared" si="6"/>
        <v>#REF!</v>
      </c>
      <c r="E344" s="1">
        <f t="shared" si="8"/>
        <v>2015</v>
      </c>
      <c r="F344" s="1" t="s">
        <v>895</v>
      </c>
      <c r="G344" s="2" t="s">
        <v>854</v>
      </c>
      <c r="H344" s="1" t="s">
        <v>525</v>
      </c>
      <c r="I344" s="1" t="s">
        <v>606</v>
      </c>
      <c r="J344" s="2" t="s">
        <v>1206</v>
      </c>
      <c r="K344" s="1" t="s">
        <v>752</v>
      </c>
      <c r="L344" s="6" t="str">
        <f t="shared" ca="1" si="7"/>
        <v>…</v>
      </c>
      <c r="M344" s="1" t="e">
        <f t="shared" ca="1" si="9"/>
        <v>#REF!</v>
      </c>
      <c r="Q344" s="1" t="s">
        <v>2309</v>
      </c>
    </row>
    <row r="345" spans="1:17" ht="12.75" customHeight="1">
      <c r="A345" s="4" t="s">
        <v>1204</v>
      </c>
      <c r="B345" s="4" t="s">
        <v>871</v>
      </c>
      <c r="C345" s="4" t="s">
        <v>913</v>
      </c>
      <c r="D345" s="1" t="e">
        <f t="shared" si="6"/>
        <v>#REF!</v>
      </c>
      <c r="E345" s="1">
        <f t="shared" si="8"/>
        <v>2015</v>
      </c>
      <c r="F345" s="1" t="s">
        <v>896</v>
      </c>
      <c r="G345" s="2" t="s">
        <v>698</v>
      </c>
      <c r="H345" s="1" t="s">
        <v>525</v>
      </c>
      <c r="J345" s="2" t="s">
        <v>1206</v>
      </c>
      <c r="K345" s="1" t="s">
        <v>752</v>
      </c>
      <c r="L345" s="6" t="str">
        <f t="shared" ca="1" si="7"/>
        <v>…</v>
      </c>
      <c r="M345" s="1" t="e">
        <f t="shared" ca="1" si="9"/>
        <v>#REF!</v>
      </c>
      <c r="Q345" s="1" t="s">
        <v>897</v>
      </c>
    </row>
    <row r="346" spans="1:17" ht="12.75" customHeight="1">
      <c r="A346" s="4" t="s">
        <v>1204</v>
      </c>
      <c r="B346" s="4" t="s">
        <v>1710</v>
      </c>
      <c r="C346" s="4" t="s">
        <v>1721</v>
      </c>
      <c r="D346" s="1" t="e">
        <f t="shared" ref="D346:D463" si="54">H$2</f>
        <v>#REF!</v>
      </c>
      <c r="E346" s="1">
        <f t="shared" si="8"/>
        <v>2015</v>
      </c>
      <c r="F346" s="1" t="s">
        <v>898</v>
      </c>
      <c r="G346" s="1" t="s">
        <v>705</v>
      </c>
      <c r="H346" s="1" t="s">
        <v>525</v>
      </c>
      <c r="J346" s="2" t="s">
        <v>1206</v>
      </c>
      <c r="K346" s="1" t="s">
        <v>752</v>
      </c>
      <c r="L346" s="6" t="str">
        <f t="shared" ref="L346:L463" ca="1" si="55">IF(ISNUMBER(INDIRECT("'"&amp;A346&amp;"'!"&amp;B346)),INDIRECT("'"&amp;A346&amp;"'!"&amp;B346),"…")</f>
        <v>…</v>
      </c>
      <c r="M346" s="1" t="e">
        <f t="shared" ca="1" si="9"/>
        <v>#REF!</v>
      </c>
      <c r="Q346" s="1" t="s">
        <v>899</v>
      </c>
    </row>
    <row r="347" spans="1:17" ht="12.75" customHeight="1">
      <c r="A347" s="4" t="s">
        <v>1204</v>
      </c>
      <c r="B347" s="4" t="s">
        <v>875</v>
      </c>
      <c r="C347" s="4" t="s">
        <v>917</v>
      </c>
      <c r="D347" s="1" t="e">
        <f t="shared" ref="D347" si="56">H$2</f>
        <v>#REF!</v>
      </c>
      <c r="E347" s="1">
        <f t="shared" ref="E347" si="57">$H$3</f>
        <v>2015</v>
      </c>
      <c r="F347" s="2" t="s">
        <v>3083</v>
      </c>
      <c r="G347" s="2" t="s">
        <v>2951</v>
      </c>
      <c r="H347" s="1" t="s">
        <v>525</v>
      </c>
      <c r="J347" s="2" t="s">
        <v>1206</v>
      </c>
      <c r="K347" s="1" t="s">
        <v>752</v>
      </c>
      <c r="L347" s="6" t="str">
        <f t="shared" ref="L347" ca="1" si="58">IF(ISNUMBER(INDIRECT("'"&amp;A347&amp;"'!"&amp;B347)),INDIRECT("'"&amp;A347&amp;"'!"&amp;B347),"…")</f>
        <v>…</v>
      </c>
      <c r="M347" s="1" t="e">
        <f t="shared" ref="M347" ca="1" si="59">IF(OR(INDIRECT("'"&amp;A347&amp;"'!"&amp;C347)="A",INDIRECT("'"&amp;A347&amp;"'!"&amp;C347)="B",INDIRECT("'"&amp;A347&amp;"'!"&amp;C347)="C",INDIRECT("'"&amp;A347&amp;"'!"&amp;C347)="D",INDIRECT("'"&amp;A347&amp;"'!"&amp;C347)="O"),
INDIRECT("'"&amp;A347&amp;"'!"&amp;C347),"…")</f>
        <v>#REF!</v>
      </c>
      <c r="Q347" s="2" t="s">
        <v>3084</v>
      </c>
    </row>
    <row r="348" spans="1:17" ht="12.75" customHeight="1">
      <c r="A348" s="4" t="s">
        <v>1204</v>
      </c>
      <c r="B348" s="4" t="s">
        <v>1711</v>
      </c>
      <c r="C348" s="4" t="s">
        <v>1722</v>
      </c>
      <c r="D348" s="1" t="e">
        <f t="shared" si="54"/>
        <v>#REF!</v>
      </c>
      <c r="E348" s="1">
        <f t="shared" si="8"/>
        <v>2015</v>
      </c>
      <c r="F348" s="1" t="s">
        <v>900</v>
      </c>
      <c r="G348" s="2" t="s">
        <v>1076</v>
      </c>
      <c r="H348" s="1" t="s">
        <v>525</v>
      </c>
      <c r="J348" s="2" t="s">
        <v>1206</v>
      </c>
      <c r="K348" s="1" t="s">
        <v>649</v>
      </c>
      <c r="L348" s="6" t="str">
        <f t="shared" ca="1" si="55"/>
        <v>…</v>
      </c>
      <c r="M348" s="1" t="e">
        <f t="shared" ca="1" si="9"/>
        <v>#REF!</v>
      </c>
      <c r="Q348" s="1" t="s">
        <v>901</v>
      </c>
    </row>
    <row r="349" spans="1:17" ht="12.75" customHeight="1">
      <c r="A349" s="4" t="s">
        <v>1204</v>
      </c>
      <c r="B349" s="4" t="s">
        <v>3073</v>
      </c>
      <c r="C349" s="4" t="s">
        <v>3078</v>
      </c>
      <c r="D349" s="1" t="e">
        <f t="shared" si="54"/>
        <v>#REF!</v>
      </c>
      <c r="E349" s="1">
        <f t="shared" si="8"/>
        <v>2015</v>
      </c>
      <c r="F349" s="1" t="s">
        <v>904</v>
      </c>
      <c r="G349" s="1" t="s">
        <v>730</v>
      </c>
      <c r="H349" s="1" t="s">
        <v>525</v>
      </c>
      <c r="J349" s="2" t="s">
        <v>1206</v>
      </c>
      <c r="K349" s="1" t="s">
        <v>649</v>
      </c>
      <c r="L349" s="6" t="str">
        <f t="shared" ca="1" si="55"/>
        <v>…</v>
      </c>
      <c r="M349" s="1" t="e">
        <f t="shared" ca="1" si="9"/>
        <v>#REF!</v>
      </c>
      <c r="Q349" s="1" t="s">
        <v>905</v>
      </c>
    </row>
    <row r="350" spans="1:17" ht="12.75" customHeight="1">
      <c r="A350" s="4" t="s">
        <v>1204</v>
      </c>
      <c r="B350" s="4" t="s">
        <v>3074</v>
      </c>
      <c r="C350" s="4" t="s">
        <v>3079</v>
      </c>
      <c r="D350" s="1" t="e">
        <f t="shared" si="54"/>
        <v>#REF!</v>
      </c>
      <c r="E350" s="1">
        <f t="shared" ref="E350:E466" si="60">$H$3</f>
        <v>2015</v>
      </c>
      <c r="F350" s="1" t="s">
        <v>908</v>
      </c>
      <c r="G350" s="1" t="s">
        <v>662</v>
      </c>
      <c r="H350" s="1" t="s">
        <v>525</v>
      </c>
      <c r="I350" s="2" t="s">
        <v>552</v>
      </c>
      <c r="J350" s="2" t="s">
        <v>1206</v>
      </c>
      <c r="K350" s="1" t="s">
        <v>752</v>
      </c>
      <c r="L350" s="6" t="str">
        <f t="shared" ca="1" si="55"/>
        <v>…</v>
      </c>
      <c r="M350" s="1" t="e">
        <f t="shared" ref="M350:M466" ca="1" si="61">IF(OR(INDIRECT("'"&amp;A350&amp;"'!"&amp;C350)="A",INDIRECT("'"&amp;A350&amp;"'!"&amp;C350)="B",INDIRECT("'"&amp;A350&amp;"'!"&amp;C350)="C",INDIRECT("'"&amp;A350&amp;"'!"&amp;C350)="D",INDIRECT("'"&amp;A350&amp;"'!"&amp;C350)="O"),
INDIRECT("'"&amp;A350&amp;"'!"&amp;C350),"…")</f>
        <v>#REF!</v>
      </c>
      <c r="Q350" s="1" t="s">
        <v>909</v>
      </c>
    </row>
    <row r="351" spans="1:17">
      <c r="A351" s="4" t="s">
        <v>1204</v>
      </c>
      <c r="B351" s="4" t="s">
        <v>3075</v>
      </c>
      <c r="C351" s="4" t="s">
        <v>3080</v>
      </c>
      <c r="D351" s="1" t="e">
        <f t="shared" si="54"/>
        <v>#REF!</v>
      </c>
      <c r="E351" s="1">
        <f t="shared" si="60"/>
        <v>2015</v>
      </c>
      <c r="F351" s="1" t="s">
        <v>911</v>
      </c>
      <c r="G351" s="2" t="s">
        <v>672</v>
      </c>
      <c r="H351" s="1" t="s">
        <v>525</v>
      </c>
      <c r="I351" s="2" t="s">
        <v>552</v>
      </c>
      <c r="J351" s="2" t="s">
        <v>1206</v>
      </c>
      <c r="K351" s="1" t="s">
        <v>752</v>
      </c>
      <c r="L351" s="6" t="str">
        <f t="shared" ca="1" si="55"/>
        <v>…</v>
      </c>
      <c r="M351" s="1" t="e">
        <f t="shared" ca="1" si="61"/>
        <v>#REF!</v>
      </c>
      <c r="Q351" s="1" t="s">
        <v>912</v>
      </c>
    </row>
    <row r="352" spans="1:17" ht="12.75" customHeight="1">
      <c r="A352" s="4" t="s">
        <v>1204</v>
      </c>
      <c r="B352" s="4" t="s">
        <v>3076</v>
      </c>
      <c r="C352" s="4" t="s">
        <v>3081</v>
      </c>
      <c r="D352" s="1" t="e">
        <f t="shared" si="54"/>
        <v>#REF!</v>
      </c>
      <c r="E352" s="1">
        <f t="shared" si="60"/>
        <v>2015</v>
      </c>
      <c r="F352" s="1" t="s">
        <v>915</v>
      </c>
      <c r="G352" s="2" t="s">
        <v>777</v>
      </c>
      <c r="H352" s="1" t="s">
        <v>525</v>
      </c>
      <c r="I352" s="2" t="s">
        <v>552</v>
      </c>
      <c r="J352" s="2" t="s">
        <v>1206</v>
      </c>
      <c r="K352" s="1" t="s">
        <v>752</v>
      </c>
      <c r="L352" s="6" t="str">
        <f t="shared" ca="1" si="55"/>
        <v>…</v>
      </c>
      <c r="M352" s="1" t="e">
        <f t="shared" ca="1" si="61"/>
        <v>#REF!</v>
      </c>
      <c r="Q352" s="1" t="s">
        <v>916</v>
      </c>
    </row>
    <row r="353" spans="1:17" ht="12.75" customHeight="1">
      <c r="A353" s="4" t="s">
        <v>1204</v>
      </c>
      <c r="B353" s="4" t="s">
        <v>3077</v>
      </c>
      <c r="C353" s="4" t="s">
        <v>3082</v>
      </c>
      <c r="D353" s="1" t="e">
        <f t="shared" si="54"/>
        <v>#REF!</v>
      </c>
      <c r="E353" s="1">
        <f t="shared" si="60"/>
        <v>2015</v>
      </c>
      <c r="F353" s="1" t="s">
        <v>919</v>
      </c>
      <c r="G353" s="2" t="s">
        <v>685</v>
      </c>
      <c r="H353" s="1" t="s">
        <v>525</v>
      </c>
      <c r="I353" s="1" t="s">
        <v>686</v>
      </c>
      <c r="J353" s="2" t="s">
        <v>1206</v>
      </c>
      <c r="K353" s="1" t="s">
        <v>752</v>
      </c>
      <c r="L353" s="6" t="str">
        <f t="shared" ca="1" si="55"/>
        <v>…</v>
      </c>
      <c r="M353" s="1" t="e">
        <f t="shared" ca="1" si="61"/>
        <v>#REF!</v>
      </c>
      <c r="Q353" s="1" t="s">
        <v>920</v>
      </c>
    </row>
    <row r="354" spans="1:17" ht="12.75" customHeight="1">
      <c r="A354" s="4" t="s">
        <v>1204</v>
      </c>
      <c r="B354" s="4" t="s">
        <v>625</v>
      </c>
      <c r="C354" s="4" t="s">
        <v>928</v>
      </c>
      <c r="D354" s="1" t="e">
        <f t="shared" si="54"/>
        <v>#REF!</v>
      </c>
      <c r="E354" s="1">
        <f t="shared" si="60"/>
        <v>2015</v>
      </c>
      <c r="F354" s="2" t="s">
        <v>2163</v>
      </c>
      <c r="G354" s="2" t="s">
        <v>751</v>
      </c>
      <c r="H354" s="1" t="s">
        <v>525</v>
      </c>
      <c r="I354" s="1" t="s">
        <v>1207</v>
      </c>
      <c r="J354" s="10" t="s">
        <v>1167</v>
      </c>
      <c r="K354" s="1" t="s">
        <v>752</v>
      </c>
      <c r="L354" s="6" t="str">
        <f ca="1">IF(ISNUMBER(INDIRECT("'"&amp;A354&amp;"'!"&amp;B354)),INDIRECT("'"&amp;A354&amp;"'!"&amp;B354),"…")</f>
        <v>…</v>
      </c>
      <c r="M354" s="1" t="e">
        <f ca="1">IF(OR(INDIRECT("'"&amp;A354&amp;"'!"&amp;C354)="A",INDIRECT("'"&amp;A354&amp;"'!"&amp;C354)="B",INDIRECT("'"&amp;A354&amp;"'!"&amp;C354)="C",INDIRECT("'"&amp;A354&amp;"'!"&amp;C354)="D",INDIRECT("'"&amp;A354&amp;"'!"&amp;C354)="O"),
INDIRECT("'"&amp;A354&amp;"'!"&amp;C354),"…")</f>
        <v>#REF!</v>
      </c>
      <c r="Q354" s="2" t="s">
        <v>2358</v>
      </c>
    </row>
    <row r="355" spans="1:17" ht="12.75" customHeight="1">
      <c r="A355" s="4" t="s">
        <v>1204</v>
      </c>
      <c r="B355" s="4" t="s">
        <v>637</v>
      </c>
      <c r="C355" s="4" t="s">
        <v>932</v>
      </c>
      <c r="D355" s="1" t="e">
        <f t="shared" si="54"/>
        <v>#REF!</v>
      </c>
      <c r="E355" s="1">
        <f t="shared" si="60"/>
        <v>2015</v>
      </c>
      <c r="F355" s="2" t="s">
        <v>1729</v>
      </c>
      <c r="G355" s="2" t="s">
        <v>751</v>
      </c>
      <c r="H355" s="1" t="s">
        <v>525</v>
      </c>
      <c r="I355" s="1" t="s">
        <v>1207</v>
      </c>
      <c r="J355" s="10" t="s">
        <v>1167</v>
      </c>
      <c r="K355" s="1" t="s">
        <v>752</v>
      </c>
      <c r="L355" s="6" t="str">
        <f ca="1">IF(ISNUMBER(INDIRECT("'"&amp;A355&amp;"'!"&amp;B355)),INDIRECT("'"&amp;A355&amp;"'!"&amp;B355),"…")</f>
        <v>…</v>
      </c>
      <c r="M355" s="1" t="e">
        <f t="shared" ca="1" si="61"/>
        <v>#REF!</v>
      </c>
      <c r="Q355" s="2" t="s">
        <v>2359</v>
      </c>
    </row>
    <row r="356" spans="1:17" ht="12.75" customHeight="1">
      <c r="A356" s="4" t="s">
        <v>1204</v>
      </c>
      <c r="B356" s="4" t="s">
        <v>892</v>
      </c>
      <c r="C356" s="4" t="s">
        <v>935</v>
      </c>
      <c r="D356" s="1" t="e">
        <f t="shared" si="54"/>
        <v>#REF!</v>
      </c>
      <c r="E356" s="1">
        <f t="shared" si="60"/>
        <v>2015</v>
      </c>
      <c r="F356" s="2" t="s">
        <v>2187</v>
      </c>
      <c r="G356" s="2" t="s">
        <v>751</v>
      </c>
      <c r="H356" s="1" t="s">
        <v>525</v>
      </c>
      <c r="I356" s="1" t="s">
        <v>1250</v>
      </c>
      <c r="J356" s="10" t="s">
        <v>1167</v>
      </c>
      <c r="K356" s="1" t="s">
        <v>752</v>
      </c>
      <c r="L356" s="6" t="str">
        <f ca="1">IF(ISNUMBER(INDIRECT("'"&amp;A356&amp;"'!"&amp;B356)),INDIRECT("'"&amp;A356&amp;"'!"&amp;B356),"…")</f>
        <v>…</v>
      </c>
      <c r="M356" s="1" t="e">
        <f t="shared" ca="1" si="61"/>
        <v>#REF!</v>
      </c>
      <c r="Q356" s="2" t="s">
        <v>2360</v>
      </c>
    </row>
    <row r="357" spans="1:17" ht="12.75" customHeight="1">
      <c r="A357" s="4" t="s">
        <v>1204</v>
      </c>
      <c r="B357" s="4" t="s">
        <v>656</v>
      </c>
      <c r="C357" s="4" t="s">
        <v>938</v>
      </c>
      <c r="D357" s="1" t="e">
        <f t="shared" si="54"/>
        <v>#REF!</v>
      </c>
      <c r="E357" s="1">
        <f t="shared" si="60"/>
        <v>2015</v>
      </c>
      <c r="F357" s="2" t="s">
        <v>1730</v>
      </c>
      <c r="G357" s="2" t="s">
        <v>751</v>
      </c>
      <c r="H357" s="1" t="s">
        <v>525</v>
      </c>
      <c r="I357" s="1" t="s">
        <v>1250</v>
      </c>
      <c r="J357" s="10" t="s">
        <v>1167</v>
      </c>
      <c r="K357" s="1" t="s">
        <v>752</v>
      </c>
      <c r="L357" s="6" t="str">
        <f ca="1">IF(ISNUMBER(INDIRECT("'"&amp;A357&amp;"'!"&amp;B357)),INDIRECT("'"&amp;A357&amp;"'!"&amp;B357),"…")</f>
        <v>…</v>
      </c>
      <c r="M357" s="1" t="e">
        <f t="shared" ca="1" si="61"/>
        <v>#REF!</v>
      </c>
      <c r="Q357" s="2" t="s">
        <v>2361</v>
      </c>
    </row>
    <row r="358" spans="1:17" ht="12.75" customHeight="1">
      <c r="A358" s="4" t="s">
        <v>1204</v>
      </c>
      <c r="B358" s="4" t="s">
        <v>1723</v>
      </c>
      <c r="C358" s="4" t="s">
        <v>1731</v>
      </c>
      <c r="D358" s="1" t="e">
        <f t="shared" si="54"/>
        <v>#REF!</v>
      </c>
      <c r="E358" s="1">
        <f t="shared" si="60"/>
        <v>2015</v>
      </c>
      <c r="F358" s="1" t="s">
        <v>921</v>
      </c>
      <c r="G358" s="2" t="s">
        <v>751</v>
      </c>
      <c r="H358" s="1" t="s">
        <v>525</v>
      </c>
      <c r="J358" s="2" t="s">
        <v>1167</v>
      </c>
      <c r="K358" s="1" t="s">
        <v>752</v>
      </c>
      <c r="L358" s="6" t="str">
        <f t="shared" ca="1" si="55"/>
        <v>…</v>
      </c>
      <c r="M358" s="1" t="e">
        <f t="shared" ca="1" si="61"/>
        <v>#REF!</v>
      </c>
      <c r="Q358" s="1" t="s">
        <v>2317</v>
      </c>
    </row>
    <row r="359" spans="1:17" ht="12.75" customHeight="1">
      <c r="A359" s="4" t="s">
        <v>1204</v>
      </c>
      <c r="B359" s="4" t="s">
        <v>679</v>
      </c>
      <c r="C359" s="4" t="s">
        <v>942</v>
      </c>
      <c r="D359" s="1" t="e">
        <f t="shared" si="54"/>
        <v>#REF!</v>
      </c>
      <c r="E359" s="1">
        <f t="shared" si="60"/>
        <v>2015</v>
      </c>
      <c r="F359" s="1" t="s">
        <v>922</v>
      </c>
      <c r="G359" s="2" t="s">
        <v>605</v>
      </c>
      <c r="H359" s="1" t="s">
        <v>525</v>
      </c>
      <c r="I359" s="1" t="s">
        <v>606</v>
      </c>
      <c r="J359" s="2" t="s">
        <v>1167</v>
      </c>
      <c r="K359" s="1" t="s">
        <v>752</v>
      </c>
      <c r="L359" s="6" t="str">
        <f t="shared" ca="1" si="55"/>
        <v>…</v>
      </c>
      <c r="M359" s="1" t="e">
        <f t="shared" ca="1" si="61"/>
        <v>#REF!</v>
      </c>
      <c r="Q359" s="1" t="s">
        <v>923</v>
      </c>
    </row>
    <row r="360" spans="1:17" ht="12" customHeight="1">
      <c r="A360" s="4" t="s">
        <v>1204</v>
      </c>
      <c r="B360" s="4" t="s">
        <v>1724</v>
      </c>
      <c r="C360" s="4" t="s">
        <v>1732</v>
      </c>
      <c r="D360" s="1" t="e">
        <f t="shared" si="54"/>
        <v>#REF!</v>
      </c>
      <c r="E360" s="1">
        <f t="shared" si="60"/>
        <v>2015</v>
      </c>
      <c r="F360" s="1" t="s">
        <v>924</v>
      </c>
      <c r="G360" s="2" t="s">
        <v>618</v>
      </c>
      <c r="H360" s="1" t="s">
        <v>525</v>
      </c>
      <c r="I360" s="1" t="s">
        <v>606</v>
      </c>
      <c r="J360" s="2" t="s">
        <v>1167</v>
      </c>
      <c r="K360" s="1" t="s">
        <v>752</v>
      </c>
      <c r="L360" s="6" t="str">
        <f t="shared" ca="1" si="55"/>
        <v>…</v>
      </c>
      <c r="M360" s="1" t="e">
        <f t="shared" ca="1" si="61"/>
        <v>#REF!</v>
      </c>
      <c r="Q360" s="1" t="s">
        <v>925</v>
      </c>
    </row>
    <row r="361" spans="1:17" ht="12.75" customHeight="1">
      <c r="A361" s="4" t="s">
        <v>1204</v>
      </c>
      <c r="B361" s="4" t="s">
        <v>693</v>
      </c>
      <c r="C361" s="4" t="s">
        <v>946</v>
      </c>
      <c r="D361" s="1" t="e">
        <f t="shared" si="54"/>
        <v>#REF!</v>
      </c>
      <c r="E361" s="1">
        <f t="shared" si="60"/>
        <v>2015</v>
      </c>
      <c r="F361" s="1" t="s">
        <v>926</v>
      </c>
      <c r="G361" s="2" t="s">
        <v>630</v>
      </c>
      <c r="H361" s="1" t="s">
        <v>525</v>
      </c>
      <c r="I361" s="1" t="s">
        <v>606</v>
      </c>
      <c r="J361" s="2" t="s">
        <v>1167</v>
      </c>
      <c r="K361" s="1" t="s">
        <v>752</v>
      </c>
      <c r="L361" s="6" t="str">
        <f t="shared" ca="1" si="55"/>
        <v>…</v>
      </c>
      <c r="M361" s="1" t="e">
        <f t="shared" ca="1" si="61"/>
        <v>#REF!</v>
      </c>
      <c r="Q361" s="1" t="s">
        <v>927</v>
      </c>
    </row>
    <row r="362" spans="1:17" ht="12.75" customHeight="1">
      <c r="A362" s="4" t="s">
        <v>1204</v>
      </c>
      <c r="B362" s="4" t="s">
        <v>903</v>
      </c>
      <c r="C362" s="4" t="s">
        <v>950</v>
      </c>
      <c r="D362" s="1" t="e">
        <f t="shared" si="54"/>
        <v>#REF!</v>
      </c>
      <c r="E362" s="1">
        <f t="shared" si="60"/>
        <v>2015</v>
      </c>
      <c r="F362" s="1" t="s">
        <v>930</v>
      </c>
      <c r="G362" s="2" t="s">
        <v>770</v>
      </c>
      <c r="H362" s="1" t="s">
        <v>525</v>
      </c>
      <c r="I362" s="1" t="s">
        <v>606</v>
      </c>
      <c r="J362" s="2" t="s">
        <v>1167</v>
      </c>
      <c r="K362" s="1" t="s">
        <v>752</v>
      </c>
      <c r="L362" s="6" t="str">
        <f t="shared" ca="1" si="55"/>
        <v>…</v>
      </c>
      <c r="M362" s="1" t="e">
        <f t="shared" ca="1" si="61"/>
        <v>#REF!</v>
      </c>
      <c r="Q362" s="1" t="s">
        <v>931</v>
      </c>
    </row>
    <row r="363" spans="1:17" ht="12.75" customHeight="1">
      <c r="A363" s="4" t="s">
        <v>1204</v>
      </c>
      <c r="B363" s="4" t="s">
        <v>1725</v>
      </c>
      <c r="C363" s="4" t="s">
        <v>1733</v>
      </c>
      <c r="D363" s="1" t="e">
        <f t="shared" si="54"/>
        <v>#REF!</v>
      </c>
      <c r="E363" s="1">
        <f t="shared" si="60"/>
        <v>2015</v>
      </c>
      <c r="F363" s="1" t="s">
        <v>933</v>
      </c>
      <c r="G363" s="2" t="s">
        <v>643</v>
      </c>
      <c r="H363" s="1" t="s">
        <v>525</v>
      </c>
      <c r="I363" s="1" t="s">
        <v>606</v>
      </c>
      <c r="J363" s="2" t="s">
        <v>1167</v>
      </c>
      <c r="K363" s="1" t="s">
        <v>752</v>
      </c>
      <c r="L363" s="6" t="str">
        <f t="shared" ca="1" si="55"/>
        <v>…</v>
      </c>
      <c r="M363" s="1" t="e">
        <f t="shared" ca="1" si="61"/>
        <v>#REF!</v>
      </c>
      <c r="Q363" s="1" t="s">
        <v>934</v>
      </c>
    </row>
    <row r="364" spans="1:17" ht="12.75" customHeight="1">
      <c r="A364" s="4" t="s">
        <v>1204</v>
      </c>
      <c r="B364" s="4" t="s">
        <v>1726</v>
      </c>
      <c r="C364" s="4" t="s">
        <v>1734</v>
      </c>
      <c r="D364" s="1" t="e">
        <f t="shared" si="54"/>
        <v>#REF!</v>
      </c>
      <c r="E364" s="1">
        <f t="shared" si="60"/>
        <v>2015</v>
      </c>
      <c r="F364" s="1" t="s">
        <v>936</v>
      </c>
      <c r="G364" s="2" t="s">
        <v>648</v>
      </c>
      <c r="H364" s="1" t="s">
        <v>525</v>
      </c>
      <c r="I364" s="1" t="s">
        <v>606</v>
      </c>
      <c r="J364" s="2" t="s">
        <v>1167</v>
      </c>
      <c r="K364" s="1" t="s">
        <v>649</v>
      </c>
      <c r="L364" s="6" t="str">
        <f t="shared" ca="1" si="55"/>
        <v>…</v>
      </c>
      <c r="M364" s="1" t="e">
        <f t="shared" ca="1" si="61"/>
        <v>#REF!</v>
      </c>
      <c r="Q364" s="1" t="s">
        <v>937</v>
      </c>
    </row>
    <row r="365" spans="1:17" ht="12.75" customHeight="1">
      <c r="A365" s="4" t="s">
        <v>1204</v>
      </c>
      <c r="B365" s="4" t="s">
        <v>907</v>
      </c>
      <c r="C365" s="4" t="s">
        <v>953</v>
      </c>
      <c r="D365" s="1" t="e">
        <f t="shared" si="54"/>
        <v>#REF!</v>
      </c>
      <c r="E365" s="1">
        <f t="shared" si="60"/>
        <v>2015</v>
      </c>
      <c r="F365" s="1" t="s">
        <v>939</v>
      </c>
      <c r="G365" s="2" t="s">
        <v>854</v>
      </c>
      <c r="H365" s="1" t="s">
        <v>525</v>
      </c>
      <c r="I365" s="1" t="s">
        <v>606</v>
      </c>
      <c r="J365" s="2" t="s">
        <v>1167</v>
      </c>
      <c r="K365" s="1" t="s">
        <v>752</v>
      </c>
      <c r="L365" s="6" t="str">
        <f t="shared" ca="1" si="55"/>
        <v>…</v>
      </c>
      <c r="M365" s="1" t="e">
        <f t="shared" ca="1" si="61"/>
        <v>#REF!</v>
      </c>
      <c r="Q365" s="1" t="s">
        <v>2310</v>
      </c>
    </row>
    <row r="366" spans="1:17" ht="12.75" customHeight="1">
      <c r="A366" s="4" t="s">
        <v>1204</v>
      </c>
      <c r="B366" s="4" t="s">
        <v>914</v>
      </c>
      <c r="C366" s="4" t="s">
        <v>959</v>
      </c>
      <c r="D366" s="1" t="e">
        <f t="shared" si="54"/>
        <v>#REF!</v>
      </c>
      <c r="E366" s="1">
        <f t="shared" si="60"/>
        <v>2015</v>
      </c>
      <c r="F366" s="1" t="s">
        <v>940</v>
      </c>
      <c r="G366" s="2" t="s">
        <v>698</v>
      </c>
      <c r="H366" s="1" t="s">
        <v>525</v>
      </c>
      <c r="J366" s="2" t="s">
        <v>1167</v>
      </c>
      <c r="K366" s="1" t="s">
        <v>752</v>
      </c>
      <c r="L366" s="6" t="str">
        <f t="shared" ca="1" si="55"/>
        <v>…</v>
      </c>
      <c r="M366" s="1" t="e">
        <f t="shared" ca="1" si="61"/>
        <v>#REF!</v>
      </c>
      <c r="Q366" s="1" t="s">
        <v>941</v>
      </c>
    </row>
    <row r="367" spans="1:17" ht="12.75" customHeight="1">
      <c r="A367" s="4" t="s">
        <v>1204</v>
      </c>
      <c r="B367" s="4" t="s">
        <v>1727</v>
      </c>
      <c r="C367" s="4" t="s">
        <v>1735</v>
      </c>
      <c r="D367" s="1" t="e">
        <f t="shared" si="54"/>
        <v>#REF!</v>
      </c>
      <c r="E367" s="1">
        <f t="shared" si="60"/>
        <v>2015</v>
      </c>
      <c r="F367" s="1" t="s">
        <v>944</v>
      </c>
      <c r="G367" s="1" t="s">
        <v>705</v>
      </c>
      <c r="H367" s="1" t="s">
        <v>525</v>
      </c>
      <c r="J367" s="2" t="s">
        <v>1167</v>
      </c>
      <c r="K367" s="1" t="s">
        <v>752</v>
      </c>
      <c r="L367" s="6" t="str">
        <f t="shared" ca="1" si="55"/>
        <v>…</v>
      </c>
      <c r="M367" s="1" t="e">
        <f t="shared" ca="1" si="61"/>
        <v>#REF!</v>
      </c>
      <c r="Q367" s="1" t="s">
        <v>945</v>
      </c>
    </row>
    <row r="368" spans="1:17" ht="12.75" customHeight="1">
      <c r="A368" s="4" t="s">
        <v>1204</v>
      </c>
      <c r="B368" s="4" t="s">
        <v>918</v>
      </c>
      <c r="C368" s="4" t="s">
        <v>963</v>
      </c>
      <c r="D368" s="1" t="e">
        <f t="shared" ref="D368" si="62">H$2</f>
        <v>#REF!</v>
      </c>
      <c r="E368" s="1">
        <f t="shared" si="60"/>
        <v>2015</v>
      </c>
      <c r="F368" s="2" t="s">
        <v>3095</v>
      </c>
      <c r="G368" s="2" t="s">
        <v>2951</v>
      </c>
      <c r="H368" s="1" t="s">
        <v>525</v>
      </c>
      <c r="J368" s="2" t="s">
        <v>1167</v>
      </c>
      <c r="K368" s="1" t="s">
        <v>752</v>
      </c>
      <c r="L368" s="6" t="str">
        <f t="shared" ref="L368" ca="1" si="63">IF(ISNUMBER(INDIRECT("'"&amp;A368&amp;"'!"&amp;B368)),INDIRECT("'"&amp;A368&amp;"'!"&amp;B368),"…")</f>
        <v>…</v>
      </c>
      <c r="M368" s="1" t="e">
        <f t="shared" ref="M368" ca="1" si="64">IF(OR(INDIRECT("'"&amp;A368&amp;"'!"&amp;C368)="A",INDIRECT("'"&amp;A368&amp;"'!"&amp;C368)="B",INDIRECT("'"&amp;A368&amp;"'!"&amp;C368)="C",INDIRECT("'"&amp;A368&amp;"'!"&amp;C368)="D",INDIRECT("'"&amp;A368&amp;"'!"&amp;C368)="O"),
INDIRECT("'"&amp;A368&amp;"'!"&amp;C368),"…")</f>
        <v>#REF!</v>
      </c>
      <c r="Q368" s="2" t="s">
        <v>3096</v>
      </c>
    </row>
    <row r="369" spans="1:17" ht="12.75" customHeight="1">
      <c r="A369" s="4" t="s">
        <v>1204</v>
      </c>
      <c r="B369" s="4" t="s">
        <v>1728</v>
      </c>
      <c r="C369" s="4" t="s">
        <v>1736</v>
      </c>
      <c r="D369" s="1" t="e">
        <f t="shared" si="54"/>
        <v>#REF!</v>
      </c>
      <c r="E369" s="1">
        <f t="shared" si="60"/>
        <v>2015</v>
      </c>
      <c r="F369" s="1" t="s">
        <v>948</v>
      </c>
      <c r="G369" s="2" t="s">
        <v>1076</v>
      </c>
      <c r="H369" s="1" t="s">
        <v>525</v>
      </c>
      <c r="J369" s="2" t="s">
        <v>1167</v>
      </c>
      <c r="K369" s="1" t="s">
        <v>649</v>
      </c>
      <c r="L369" s="6" t="str">
        <f t="shared" ca="1" si="55"/>
        <v>…</v>
      </c>
      <c r="M369" s="1" t="e">
        <f t="shared" ca="1" si="61"/>
        <v>#REF!</v>
      </c>
      <c r="Q369" s="1" t="s">
        <v>949</v>
      </c>
    </row>
    <row r="370" spans="1:17" ht="12.75" customHeight="1">
      <c r="A370" s="4" t="s">
        <v>1204</v>
      </c>
      <c r="B370" s="4" t="s">
        <v>3085</v>
      </c>
      <c r="C370" s="4" t="s">
        <v>3090</v>
      </c>
      <c r="D370" s="1" t="e">
        <f t="shared" si="54"/>
        <v>#REF!</v>
      </c>
      <c r="E370" s="1">
        <f t="shared" si="60"/>
        <v>2015</v>
      </c>
      <c r="F370" s="1" t="s">
        <v>951</v>
      </c>
      <c r="G370" s="1" t="s">
        <v>730</v>
      </c>
      <c r="H370" s="1" t="s">
        <v>525</v>
      </c>
      <c r="J370" s="2" t="s">
        <v>1167</v>
      </c>
      <c r="K370" s="1" t="s">
        <v>649</v>
      </c>
      <c r="L370" s="6" t="str">
        <f t="shared" ca="1" si="55"/>
        <v>…</v>
      </c>
      <c r="M370" s="1" t="e">
        <f t="shared" ca="1" si="61"/>
        <v>#REF!</v>
      </c>
      <c r="Q370" s="1" t="s">
        <v>952</v>
      </c>
    </row>
    <row r="371" spans="1:17">
      <c r="A371" s="4" t="s">
        <v>1204</v>
      </c>
      <c r="B371" s="4" t="s">
        <v>3086</v>
      </c>
      <c r="C371" s="4" t="s">
        <v>3091</v>
      </c>
      <c r="D371" s="1" t="e">
        <f t="shared" si="54"/>
        <v>#REF!</v>
      </c>
      <c r="E371" s="1">
        <f t="shared" si="60"/>
        <v>2015</v>
      </c>
      <c r="F371" s="1" t="s">
        <v>955</v>
      </c>
      <c r="G371" s="1" t="s">
        <v>662</v>
      </c>
      <c r="H371" s="1" t="s">
        <v>525</v>
      </c>
      <c r="I371" s="2" t="s">
        <v>552</v>
      </c>
      <c r="J371" s="2" t="s">
        <v>1167</v>
      </c>
      <c r="K371" s="1" t="s">
        <v>752</v>
      </c>
      <c r="L371" s="6" t="str">
        <f t="shared" ca="1" si="55"/>
        <v>…</v>
      </c>
      <c r="M371" s="1" t="e">
        <f t="shared" ca="1" si="61"/>
        <v>#REF!</v>
      </c>
      <c r="Q371" s="1" t="s">
        <v>956</v>
      </c>
    </row>
    <row r="372" spans="1:17" ht="12.75" customHeight="1">
      <c r="A372" s="4" t="s">
        <v>1204</v>
      </c>
      <c r="B372" s="4" t="s">
        <v>3087</v>
      </c>
      <c r="C372" s="4" t="s">
        <v>3092</v>
      </c>
      <c r="D372" s="1" t="e">
        <f t="shared" si="54"/>
        <v>#REF!</v>
      </c>
      <c r="E372" s="1">
        <f t="shared" si="60"/>
        <v>2015</v>
      </c>
      <c r="F372" s="1" t="s">
        <v>957</v>
      </c>
      <c r="G372" s="2" t="s">
        <v>672</v>
      </c>
      <c r="H372" s="1" t="s">
        <v>525</v>
      </c>
      <c r="I372" s="2" t="s">
        <v>552</v>
      </c>
      <c r="J372" s="2" t="s">
        <v>1167</v>
      </c>
      <c r="K372" s="1" t="s">
        <v>752</v>
      </c>
      <c r="L372" s="6" t="str">
        <f t="shared" ca="1" si="55"/>
        <v>…</v>
      </c>
      <c r="M372" s="1" t="e">
        <f t="shared" ca="1" si="61"/>
        <v>#REF!</v>
      </c>
      <c r="Q372" s="1" t="s">
        <v>958</v>
      </c>
    </row>
    <row r="373" spans="1:17" ht="12.75" customHeight="1">
      <c r="A373" s="4" t="s">
        <v>1204</v>
      </c>
      <c r="B373" s="4" t="s">
        <v>3088</v>
      </c>
      <c r="C373" s="4" t="s">
        <v>3093</v>
      </c>
      <c r="D373" s="1" t="e">
        <f t="shared" si="54"/>
        <v>#REF!</v>
      </c>
      <c r="E373" s="1">
        <f t="shared" si="60"/>
        <v>2015</v>
      </c>
      <c r="F373" s="1" t="s">
        <v>961</v>
      </c>
      <c r="G373" s="2" t="s">
        <v>777</v>
      </c>
      <c r="H373" s="1" t="s">
        <v>525</v>
      </c>
      <c r="I373" s="2" t="s">
        <v>552</v>
      </c>
      <c r="J373" s="2" t="s">
        <v>1167</v>
      </c>
      <c r="K373" s="1" t="s">
        <v>752</v>
      </c>
      <c r="L373" s="6" t="str">
        <f t="shared" ca="1" si="55"/>
        <v>…</v>
      </c>
      <c r="M373" s="1" t="e">
        <f t="shared" ca="1" si="61"/>
        <v>#REF!</v>
      </c>
      <c r="Q373" s="1" t="s">
        <v>962</v>
      </c>
    </row>
    <row r="374" spans="1:17" ht="12.75" customHeight="1">
      <c r="A374" s="4" t="s">
        <v>1204</v>
      </c>
      <c r="B374" s="4" t="s">
        <v>3089</v>
      </c>
      <c r="C374" s="4" t="s">
        <v>3094</v>
      </c>
      <c r="D374" s="1" t="e">
        <f t="shared" si="54"/>
        <v>#REF!</v>
      </c>
      <c r="E374" s="1">
        <f t="shared" si="60"/>
        <v>2015</v>
      </c>
      <c r="F374" s="1" t="s">
        <v>965</v>
      </c>
      <c r="G374" s="2" t="s">
        <v>685</v>
      </c>
      <c r="H374" s="1" t="s">
        <v>525</v>
      </c>
      <c r="I374" s="1" t="s">
        <v>686</v>
      </c>
      <c r="J374" s="2" t="s">
        <v>1167</v>
      </c>
      <c r="K374" s="1" t="s">
        <v>752</v>
      </c>
      <c r="L374" s="6" t="str">
        <f t="shared" ca="1" si="55"/>
        <v>…</v>
      </c>
      <c r="M374" s="1" t="e">
        <f t="shared" ca="1" si="61"/>
        <v>#REF!</v>
      </c>
      <c r="Q374" s="1" t="s">
        <v>966</v>
      </c>
    </row>
    <row r="375" spans="1:17" ht="12.75" customHeight="1">
      <c r="A375" s="4" t="s">
        <v>1204</v>
      </c>
      <c r="B375" s="4" t="s">
        <v>929</v>
      </c>
      <c r="C375" s="4" t="s">
        <v>1260</v>
      </c>
      <c r="D375" s="1" t="e">
        <f t="shared" ref="D375:D378" si="65">H$2</f>
        <v>#REF!</v>
      </c>
      <c r="E375" s="1">
        <f t="shared" ref="E375:E496" si="66">$H$3</f>
        <v>2015</v>
      </c>
      <c r="F375" s="21" t="s">
        <v>2475</v>
      </c>
      <c r="G375" s="2" t="s">
        <v>751</v>
      </c>
      <c r="H375" s="1" t="s">
        <v>525</v>
      </c>
      <c r="I375" s="1" t="s">
        <v>1207</v>
      </c>
      <c r="J375" s="10" t="s">
        <v>1115</v>
      </c>
      <c r="K375" s="1" t="s">
        <v>752</v>
      </c>
      <c r="L375" s="6" t="str">
        <f t="shared" ref="L375:L420" ca="1" si="67">IF(ISNUMBER(INDIRECT("'"&amp;A375&amp;"'!"&amp;B375)),INDIRECT("'"&amp;A375&amp;"'!"&amp;B375),"…")</f>
        <v>…</v>
      </c>
      <c r="M375" s="1" t="e">
        <f ca="1">IF(OR(INDIRECT("'"&amp;A375&amp;"'!"&amp;C375)="A",INDIRECT("'"&amp;A375&amp;"'!"&amp;C375)="B",INDIRECT("'"&amp;A375&amp;"'!"&amp;C375)="C",INDIRECT("'"&amp;A375&amp;"'!"&amp;C375)="D",INDIRECT("'"&amp;A375&amp;"'!"&amp;C375)="O"),
INDIRECT("'"&amp;A375&amp;"'!"&amp;C375),"…")</f>
        <v>#REF!</v>
      </c>
      <c r="Q375" s="2" t="s">
        <v>2455</v>
      </c>
    </row>
    <row r="376" spans="1:17" ht="12.75" customHeight="1">
      <c r="A376" s="4" t="s">
        <v>1204</v>
      </c>
      <c r="B376" s="4" t="s">
        <v>810</v>
      </c>
      <c r="C376" s="4" t="s">
        <v>811</v>
      </c>
      <c r="D376" s="1" t="e">
        <f t="shared" si="65"/>
        <v>#REF!</v>
      </c>
      <c r="E376" s="1">
        <f t="shared" si="66"/>
        <v>2015</v>
      </c>
      <c r="F376" s="21" t="s">
        <v>2476</v>
      </c>
      <c r="G376" s="2" t="s">
        <v>751</v>
      </c>
      <c r="H376" s="1" t="s">
        <v>525</v>
      </c>
      <c r="I376" s="1" t="s">
        <v>1207</v>
      </c>
      <c r="J376" s="10" t="s">
        <v>1115</v>
      </c>
      <c r="K376" s="1" t="s">
        <v>752</v>
      </c>
      <c r="L376" s="6" t="str">
        <f t="shared" ca="1" si="67"/>
        <v>…</v>
      </c>
      <c r="M376" s="1" t="e">
        <f t="shared" ref="M376:M378" ca="1" si="68">IF(OR(INDIRECT("'"&amp;A376&amp;"'!"&amp;C376)="A",INDIRECT("'"&amp;A376&amp;"'!"&amp;C376)="B",INDIRECT("'"&amp;A376&amp;"'!"&amp;C376)="C",INDIRECT("'"&amp;A376&amp;"'!"&amp;C376)="D",INDIRECT("'"&amp;A376&amp;"'!"&amp;C376)="O"),
INDIRECT("'"&amp;A376&amp;"'!"&amp;C376),"…")</f>
        <v>#REF!</v>
      </c>
      <c r="Q376" s="2" t="s">
        <v>2456</v>
      </c>
    </row>
    <row r="377" spans="1:17" ht="12.75" customHeight="1">
      <c r="A377" s="4" t="s">
        <v>1204</v>
      </c>
      <c r="B377" s="4" t="s">
        <v>814</v>
      </c>
      <c r="C377" s="4" t="s">
        <v>815</v>
      </c>
      <c r="D377" s="1" t="e">
        <f t="shared" si="65"/>
        <v>#REF!</v>
      </c>
      <c r="E377" s="1">
        <f t="shared" si="66"/>
        <v>2015</v>
      </c>
      <c r="F377" s="21" t="s">
        <v>2477</v>
      </c>
      <c r="G377" s="2" t="s">
        <v>751</v>
      </c>
      <c r="H377" s="1" t="s">
        <v>525</v>
      </c>
      <c r="I377" s="1" t="s">
        <v>1250</v>
      </c>
      <c r="J377" s="10" t="s">
        <v>1115</v>
      </c>
      <c r="K377" s="1" t="s">
        <v>752</v>
      </c>
      <c r="L377" s="6" t="str">
        <f t="shared" ca="1" si="67"/>
        <v>…</v>
      </c>
      <c r="M377" s="1" t="e">
        <f t="shared" ca="1" si="68"/>
        <v>#REF!</v>
      </c>
      <c r="Q377" s="2" t="s">
        <v>2457</v>
      </c>
    </row>
    <row r="378" spans="1:17" ht="12.75" customHeight="1">
      <c r="A378" s="4" t="s">
        <v>1204</v>
      </c>
      <c r="B378" s="4" t="s">
        <v>818</v>
      </c>
      <c r="C378" s="4" t="s">
        <v>819</v>
      </c>
      <c r="D378" s="1" t="e">
        <f t="shared" si="65"/>
        <v>#REF!</v>
      </c>
      <c r="E378" s="1">
        <f t="shared" si="66"/>
        <v>2015</v>
      </c>
      <c r="F378" s="21" t="s">
        <v>2478</v>
      </c>
      <c r="G378" s="2" t="s">
        <v>751</v>
      </c>
      <c r="H378" s="1" t="s">
        <v>525</v>
      </c>
      <c r="I378" s="1" t="s">
        <v>1250</v>
      </c>
      <c r="J378" s="10" t="s">
        <v>1115</v>
      </c>
      <c r="K378" s="1" t="s">
        <v>752</v>
      </c>
      <c r="L378" s="6" t="str">
        <f t="shared" ca="1" si="67"/>
        <v>…</v>
      </c>
      <c r="M378" s="1" t="e">
        <f t="shared" ca="1" si="68"/>
        <v>#REF!</v>
      </c>
      <c r="Q378" s="2" t="s">
        <v>2458</v>
      </c>
    </row>
    <row r="379" spans="1:17" ht="12.75" customHeight="1">
      <c r="A379" s="4" t="s">
        <v>1204</v>
      </c>
      <c r="B379" s="4" t="s">
        <v>822</v>
      </c>
      <c r="C379" s="4" t="s">
        <v>823</v>
      </c>
      <c r="D379" s="1" t="e">
        <f t="shared" ref="D379:D483" si="69">H$2</f>
        <v>#REF!</v>
      </c>
      <c r="E379" s="1">
        <f t="shared" si="66"/>
        <v>2015</v>
      </c>
      <c r="F379" s="21" t="s">
        <v>2479</v>
      </c>
      <c r="G379" s="1" t="s">
        <v>751</v>
      </c>
      <c r="H379" s="1" t="s">
        <v>525</v>
      </c>
      <c r="J379" s="10" t="s">
        <v>1115</v>
      </c>
      <c r="K379" s="1" t="s">
        <v>752</v>
      </c>
      <c r="L379" s="6" t="str">
        <f t="shared" ca="1" si="67"/>
        <v>…</v>
      </c>
      <c r="M379" s="1" t="e">
        <f t="shared" ref="M379:M417" ca="1" si="70">IF(OR(INDIRECT("'"&amp;A379&amp;"'!"&amp;C379)="A",INDIRECT("'"&amp;A379&amp;"'!"&amp;C379)="B",INDIRECT("'"&amp;A379&amp;"'!"&amp;C379)="C",INDIRECT("'"&amp;A379&amp;"'!"&amp;C379)="D",INDIRECT("'"&amp;A379&amp;"'!"&amp;C379)="O"),
INDIRECT("'"&amp;A379&amp;"'!"&amp;C379),"…")</f>
        <v>#REF!</v>
      </c>
      <c r="Q379" s="1" t="s">
        <v>2460</v>
      </c>
    </row>
    <row r="380" spans="1:17" ht="12.75" customHeight="1">
      <c r="A380" s="4" t="s">
        <v>1204</v>
      </c>
      <c r="B380" s="4" t="s">
        <v>943</v>
      </c>
      <c r="C380" s="4" t="s">
        <v>1986</v>
      </c>
      <c r="D380" s="1" t="e">
        <f t="shared" si="69"/>
        <v>#REF!</v>
      </c>
      <c r="E380" s="1">
        <f t="shared" si="66"/>
        <v>2015</v>
      </c>
      <c r="F380" s="21" t="s">
        <v>2480</v>
      </c>
      <c r="G380" s="1" t="s">
        <v>605</v>
      </c>
      <c r="H380" s="1" t="s">
        <v>525</v>
      </c>
      <c r="I380" s="1" t="s">
        <v>606</v>
      </c>
      <c r="J380" s="10" t="s">
        <v>1115</v>
      </c>
      <c r="K380" s="1" t="s">
        <v>752</v>
      </c>
      <c r="L380" s="6" t="str">
        <f t="shared" ca="1" si="67"/>
        <v>…</v>
      </c>
      <c r="M380" s="1" t="e">
        <f t="shared" ca="1" si="70"/>
        <v>#REF!</v>
      </c>
      <c r="Q380" s="1" t="s">
        <v>2461</v>
      </c>
    </row>
    <row r="381" spans="1:17" ht="12.75" customHeight="1">
      <c r="A381" s="4" t="s">
        <v>1204</v>
      </c>
      <c r="B381" s="4" t="s">
        <v>1737</v>
      </c>
      <c r="C381" s="4" t="s">
        <v>1276</v>
      </c>
      <c r="D381" s="1" t="e">
        <f t="shared" si="69"/>
        <v>#REF!</v>
      </c>
      <c r="E381" s="1">
        <f t="shared" si="66"/>
        <v>2015</v>
      </c>
      <c r="F381" s="21" t="s">
        <v>2481</v>
      </c>
      <c r="G381" s="1" t="s">
        <v>618</v>
      </c>
      <c r="H381" s="1" t="s">
        <v>525</v>
      </c>
      <c r="I381" s="1" t="s">
        <v>606</v>
      </c>
      <c r="J381" s="10" t="s">
        <v>1115</v>
      </c>
      <c r="K381" s="1" t="s">
        <v>752</v>
      </c>
      <c r="L381" s="6" t="str">
        <f t="shared" ca="1" si="67"/>
        <v>…</v>
      </c>
      <c r="M381" s="1" t="e">
        <f t="shared" ca="1" si="70"/>
        <v>#REF!</v>
      </c>
      <c r="Q381" s="1" t="s">
        <v>2462</v>
      </c>
    </row>
    <row r="382" spans="1:17" ht="12.75" customHeight="1">
      <c r="A382" s="4" t="s">
        <v>1204</v>
      </c>
      <c r="B382" s="4" t="s">
        <v>947</v>
      </c>
      <c r="C382" s="4" t="s">
        <v>1279</v>
      </c>
      <c r="D382" s="1" t="e">
        <f t="shared" si="69"/>
        <v>#REF!</v>
      </c>
      <c r="E382" s="1">
        <f t="shared" si="66"/>
        <v>2015</v>
      </c>
      <c r="F382" s="21" t="s">
        <v>2482</v>
      </c>
      <c r="G382" s="1" t="s">
        <v>630</v>
      </c>
      <c r="H382" s="1" t="s">
        <v>525</v>
      </c>
      <c r="I382" s="1" t="s">
        <v>606</v>
      </c>
      <c r="J382" s="10" t="s">
        <v>1115</v>
      </c>
      <c r="K382" s="1" t="s">
        <v>752</v>
      </c>
      <c r="L382" s="6" t="str">
        <f t="shared" ca="1" si="67"/>
        <v>…</v>
      </c>
      <c r="M382" s="1" t="e">
        <f t="shared" ca="1" si="70"/>
        <v>#REF!</v>
      </c>
      <c r="Q382" s="1" t="s">
        <v>2463</v>
      </c>
    </row>
    <row r="383" spans="1:17" ht="12.75" customHeight="1">
      <c r="A383" s="4" t="s">
        <v>1204</v>
      </c>
      <c r="B383" s="4" t="s">
        <v>2882</v>
      </c>
      <c r="C383" s="4" t="s">
        <v>2880</v>
      </c>
      <c r="D383" s="1" t="e">
        <f t="shared" si="69"/>
        <v>#REF!</v>
      </c>
      <c r="E383" s="1">
        <f t="shared" si="66"/>
        <v>2015</v>
      </c>
      <c r="F383" s="21" t="s">
        <v>2483</v>
      </c>
      <c r="G383" s="1" t="s">
        <v>770</v>
      </c>
      <c r="H383" s="1" t="s">
        <v>525</v>
      </c>
      <c r="I383" s="1" t="s">
        <v>606</v>
      </c>
      <c r="J383" s="10" t="s">
        <v>1115</v>
      </c>
      <c r="K383" s="1" t="s">
        <v>752</v>
      </c>
      <c r="L383" s="6" t="str">
        <f t="shared" ca="1" si="67"/>
        <v>…</v>
      </c>
      <c r="M383" s="1" t="e">
        <f t="shared" ca="1" si="70"/>
        <v>#REF!</v>
      </c>
      <c r="Q383" s="1" t="s">
        <v>2464</v>
      </c>
    </row>
    <row r="384" spans="1:17" ht="12.75" customHeight="1">
      <c r="A384" s="4" t="s">
        <v>1204</v>
      </c>
      <c r="B384" s="4" t="s">
        <v>828</v>
      </c>
      <c r="C384" s="4" t="s">
        <v>829</v>
      </c>
      <c r="D384" s="1" t="e">
        <f t="shared" si="69"/>
        <v>#REF!</v>
      </c>
      <c r="E384" s="1">
        <f t="shared" si="66"/>
        <v>2015</v>
      </c>
      <c r="F384" s="21" t="s">
        <v>2484</v>
      </c>
      <c r="G384" s="1" t="s">
        <v>643</v>
      </c>
      <c r="H384" s="1" t="s">
        <v>525</v>
      </c>
      <c r="I384" s="1" t="s">
        <v>606</v>
      </c>
      <c r="J384" s="10" t="s">
        <v>1115</v>
      </c>
      <c r="K384" s="1" t="s">
        <v>752</v>
      </c>
      <c r="L384" s="6" t="str">
        <f t="shared" ca="1" si="67"/>
        <v>…</v>
      </c>
      <c r="M384" s="1" t="e">
        <f t="shared" ca="1" si="70"/>
        <v>#REF!</v>
      </c>
      <c r="Q384" s="1" t="s">
        <v>2465</v>
      </c>
    </row>
    <row r="385" spans="1:17" ht="12" customHeight="1">
      <c r="A385" s="4" t="s">
        <v>1204</v>
      </c>
      <c r="B385" s="4" t="s">
        <v>832</v>
      </c>
      <c r="C385" s="4" t="s">
        <v>833</v>
      </c>
      <c r="D385" s="1" t="e">
        <f t="shared" si="69"/>
        <v>#REF!</v>
      </c>
      <c r="E385" s="1">
        <f t="shared" si="66"/>
        <v>2015</v>
      </c>
      <c r="F385" s="21" t="s">
        <v>2485</v>
      </c>
      <c r="G385" s="1" t="s">
        <v>648</v>
      </c>
      <c r="H385" s="1" t="s">
        <v>525</v>
      </c>
      <c r="I385" s="1" t="s">
        <v>606</v>
      </c>
      <c r="J385" s="10" t="s">
        <v>1115</v>
      </c>
      <c r="K385" s="1" t="s">
        <v>649</v>
      </c>
      <c r="L385" s="6" t="str">
        <f t="shared" ca="1" si="67"/>
        <v>…</v>
      </c>
      <c r="M385" s="1" t="e">
        <f t="shared" ca="1" si="70"/>
        <v>#REF!</v>
      </c>
      <c r="Q385" s="1" t="s">
        <v>2472</v>
      </c>
    </row>
    <row r="386" spans="1:17" ht="12.75" customHeight="1">
      <c r="A386" s="4" t="s">
        <v>1204</v>
      </c>
      <c r="B386" s="4" t="s">
        <v>954</v>
      </c>
      <c r="C386" s="4" t="s">
        <v>1286</v>
      </c>
      <c r="D386" s="1" t="e">
        <f t="shared" si="69"/>
        <v>#REF!</v>
      </c>
      <c r="E386" s="1">
        <f t="shared" si="66"/>
        <v>2015</v>
      </c>
      <c r="F386" s="21" t="s">
        <v>2486</v>
      </c>
      <c r="G386" s="1" t="s">
        <v>854</v>
      </c>
      <c r="H386" s="1" t="s">
        <v>525</v>
      </c>
      <c r="I386" s="1" t="s">
        <v>606</v>
      </c>
      <c r="J386" s="10" t="s">
        <v>1115</v>
      </c>
      <c r="K386" s="1" t="s">
        <v>752</v>
      </c>
      <c r="L386" s="6" t="str">
        <f t="shared" ca="1" si="67"/>
        <v>…</v>
      </c>
      <c r="M386" s="1" t="e">
        <f t="shared" ca="1" si="70"/>
        <v>#REF!</v>
      </c>
      <c r="Q386" s="1" t="s">
        <v>2459</v>
      </c>
    </row>
    <row r="387" spans="1:17" ht="12.75" customHeight="1">
      <c r="A387" s="4" t="s">
        <v>1204</v>
      </c>
      <c r="B387" s="4" t="s">
        <v>960</v>
      </c>
      <c r="C387" s="4" t="s">
        <v>1292</v>
      </c>
      <c r="D387" s="1" t="e">
        <f t="shared" si="69"/>
        <v>#REF!</v>
      </c>
      <c r="E387" s="1">
        <f t="shared" si="66"/>
        <v>2015</v>
      </c>
      <c r="F387" s="21" t="s">
        <v>2487</v>
      </c>
      <c r="G387" s="1" t="s">
        <v>698</v>
      </c>
      <c r="H387" s="1" t="s">
        <v>525</v>
      </c>
      <c r="J387" s="10" t="s">
        <v>1115</v>
      </c>
      <c r="K387" s="1" t="s">
        <v>752</v>
      </c>
      <c r="L387" s="6" t="str">
        <f t="shared" ca="1" si="67"/>
        <v>…</v>
      </c>
      <c r="M387" s="1" t="e">
        <f t="shared" ca="1" si="70"/>
        <v>#REF!</v>
      </c>
      <c r="Q387" s="1" t="s">
        <v>2466</v>
      </c>
    </row>
    <row r="388" spans="1:17" ht="12.75" customHeight="1">
      <c r="A388" s="4" t="s">
        <v>1204</v>
      </c>
      <c r="B388" s="4" t="s">
        <v>1738</v>
      </c>
      <c r="C388" s="4" t="s">
        <v>1926</v>
      </c>
      <c r="D388" s="1" t="e">
        <f t="shared" si="69"/>
        <v>#REF!</v>
      </c>
      <c r="E388" s="1">
        <f t="shared" si="66"/>
        <v>2015</v>
      </c>
      <c r="F388" s="21" t="s">
        <v>2488</v>
      </c>
      <c r="G388" s="1" t="s">
        <v>705</v>
      </c>
      <c r="H388" s="1" t="s">
        <v>525</v>
      </c>
      <c r="J388" s="10" t="s">
        <v>1115</v>
      </c>
      <c r="K388" s="1" t="s">
        <v>752</v>
      </c>
      <c r="L388" s="6" t="str">
        <f t="shared" ca="1" si="67"/>
        <v>…</v>
      </c>
      <c r="M388" s="1" t="e">
        <f t="shared" ca="1" si="70"/>
        <v>#REF!</v>
      </c>
      <c r="Q388" s="1" t="s">
        <v>2467</v>
      </c>
    </row>
    <row r="389" spans="1:17" ht="12.75" customHeight="1">
      <c r="A389" s="4" t="s">
        <v>1204</v>
      </c>
      <c r="B389" s="4" t="s">
        <v>964</v>
      </c>
      <c r="C389" s="4" t="s">
        <v>1296</v>
      </c>
      <c r="D389" s="1" t="e">
        <f t="shared" ref="D389" si="71">H$2</f>
        <v>#REF!</v>
      </c>
      <c r="E389" s="1">
        <f t="shared" si="66"/>
        <v>2015</v>
      </c>
      <c r="F389" s="32" t="s">
        <v>3241</v>
      </c>
      <c r="G389" s="2" t="s">
        <v>2951</v>
      </c>
      <c r="H389" s="1" t="s">
        <v>525</v>
      </c>
      <c r="J389" s="10" t="s">
        <v>1115</v>
      </c>
      <c r="K389" s="1" t="s">
        <v>752</v>
      </c>
      <c r="L389" s="6" t="str">
        <f t="shared" ca="1" si="67"/>
        <v>…</v>
      </c>
      <c r="M389" s="1" t="e">
        <f t="shared" ca="1" si="70"/>
        <v>#REF!</v>
      </c>
      <c r="Q389" s="2" t="s">
        <v>3282</v>
      </c>
    </row>
    <row r="390" spans="1:17" ht="12.75" customHeight="1">
      <c r="A390" s="4" t="s">
        <v>1204</v>
      </c>
      <c r="B390" s="4" t="s">
        <v>1739</v>
      </c>
      <c r="C390" s="4" t="s">
        <v>1927</v>
      </c>
      <c r="D390" s="1" t="e">
        <f t="shared" si="69"/>
        <v>#REF!</v>
      </c>
      <c r="E390" s="1">
        <f t="shared" si="66"/>
        <v>2015</v>
      </c>
      <c r="F390" s="21" t="s">
        <v>2489</v>
      </c>
      <c r="G390" s="1" t="s">
        <v>1076</v>
      </c>
      <c r="H390" s="1" t="s">
        <v>525</v>
      </c>
      <c r="J390" s="10" t="s">
        <v>1115</v>
      </c>
      <c r="K390" s="1" t="s">
        <v>649</v>
      </c>
      <c r="L390" s="6" t="str">
        <f t="shared" ca="1" si="67"/>
        <v>…</v>
      </c>
      <c r="M390" s="1" t="e">
        <f t="shared" ca="1" si="70"/>
        <v>#REF!</v>
      </c>
      <c r="Q390" s="1" t="s">
        <v>2474</v>
      </c>
    </row>
    <row r="391" spans="1:17" ht="12.75" customHeight="1">
      <c r="A391" s="4" t="s">
        <v>1204</v>
      </c>
      <c r="B391" s="4" t="s">
        <v>3242</v>
      </c>
      <c r="C391" s="4" t="s">
        <v>3247</v>
      </c>
      <c r="D391" s="1" t="e">
        <f t="shared" si="69"/>
        <v>#REF!</v>
      </c>
      <c r="E391" s="1">
        <f t="shared" si="66"/>
        <v>2015</v>
      </c>
      <c r="F391" s="21" t="s">
        <v>2490</v>
      </c>
      <c r="G391" s="1" t="s">
        <v>730</v>
      </c>
      <c r="H391" s="1" t="s">
        <v>525</v>
      </c>
      <c r="J391" s="10" t="s">
        <v>1115</v>
      </c>
      <c r="K391" s="1" t="s">
        <v>649</v>
      </c>
      <c r="L391" s="6" t="str">
        <f t="shared" ca="1" si="67"/>
        <v>…</v>
      </c>
      <c r="M391" s="1" t="e">
        <f t="shared" ca="1" si="70"/>
        <v>#REF!</v>
      </c>
      <c r="Q391" s="1" t="s">
        <v>2473</v>
      </c>
    </row>
    <row r="392" spans="1:17" ht="12.75" customHeight="1">
      <c r="A392" s="4" t="s">
        <v>1204</v>
      </c>
      <c r="B392" s="4" t="s">
        <v>3243</v>
      </c>
      <c r="C392" s="4" t="s">
        <v>3248</v>
      </c>
      <c r="D392" s="1" t="e">
        <f>H$2</f>
        <v>#REF!</v>
      </c>
      <c r="E392" s="1">
        <f t="shared" si="66"/>
        <v>2015</v>
      </c>
      <c r="F392" s="21" t="s">
        <v>2491</v>
      </c>
      <c r="G392" s="1" t="s">
        <v>662</v>
      </c>
      <c r="H392" s="1" t="s">
        <v>525</v>
      </c>
      <c r="I392" s="1" t="s">
        <v>552</v>
      </c>
      <c r="J392" s="10" t="s">
        <v>1115</v>
      </c>
      <c r="K392" s="1" t="s">
        <v>752</v>
      </c>
      <c r="L392" s="6" t="str">
        <f t="shared" ca="1" si="67"/>
        <v>…</v>
      </c>
      <c r="M392" s="1" t="e">
        <f t="shared" ca="1" si="70"/>
        <v>#REF!</v>
      </c>
      <c r="Q392" s="1" t="s">
        <v>2468</v>
      </c>
    </row>
    <row r="393" spans="1:17" ht="12.75" customHeight="1">
      <c r="A393" s="4" t="s">
        <v>1204</v>
      </c>
      <c r="B393" s="4" t="s">
        <v>3244</v>
      </c>
      <c r="C393" s="4" t="s">
        <v>3249</v>
      </c>
      <c r="D393" s="1" t="e">
        <f t="shared" si="69"/>
        <v>#REF!</v>
      </c>
      <c r="E393" s="1">
        <f t="shared" si="66"/>
        <v>2015</v>
      </c>
      <c r="F393" s="21" t="s">
        <v>2492</v>
      </c>
      <c r="G393" s="1" t="s">
        <v>672</v>
      </c>
      <c r="H393" s="1" t="s">
        <v>525</v>
      </c>
      <c r="I393" s="1" t="s">
        <v>552</v>
      </c>
      <c r="J393" s="10" t="s">
        <v>1115</v>
      </c>
      <c r="K393" s="1" t="s">
        <v>752</v>
      </c>
      <c r="L393" s="6" t="str">
        <f t="shared" ca="1" si="67"/>
        <v>…</v>
      </c>
      <c r="M393" s="1" t="e">
        <f t="shared" ca="1" si="70"/>
        <v>#REF!</v>
      </c>
      <c r="Q393" s="1" t="s">
        <v>2469</v>
      </c>
    </row>
    <row r="394" spans="1:17" ht="12.75" customHeight="1">
      <c r="A394" s="4" t="s">
        <v>1204</v>
      </c>
      <c r="B394" s="4" t="s">
        <v>3245</v>
      </c>
      <c r="C394" s="4" t="s">
        <v>3250</v>
      </c>
      <c r="D394" s="1" t="e">
        <f t="shared" si="69"/>
        <v>#REF!</v>
      </c>
      <c r="E394" s="1">
        <f t="shared" si="66"/>
        <v>2015</v>
      </c>
      <c r="F394" s="21" t="s">
        <v>2493</v>
      </c>
      <c r="G394" s="1" t="s">
        <v>777</v>
      </c>
      <c r="H394" s="1" t="s">
        <v>525</v>
      </c>
      <c r="I394" s="1" t="s">
        <v>552</v>
      </c>
      <c r="J394" s="10" t="s">
        <v>1115</v>
      </c>
      <c r="K394" s="1" t="s">
        <v>752</v>
      </c>
      <c r="L394" s="6" t="str">
        <f t="shared" ca="1" si="67"/>
        <v>…</v>
      </c>
      <c r="M394" s="1" t="e">
        <f t="shared" ca="1" si="70"/>
        <v>#REF!</v>
      </c>
      <c r="Q394" s="1" t="s">
        <v>2470</v>
      </c>
    </row>
    <row r="395" spans="1:17" ht="12.75" customHeight="1">
      <c r="A395" s="4" t="s">
        <v>1204</v>
      </c>
      <c r="B395" s="4" t="s">
        <v>3246</v>
      </c>
      <c r="C395" s="4" t="s">
        <v>3251</v>
      </c>
      <c r="D395" s="1" t="e">
        <f t="shared" si="69"/>
        <v>#REF!</v>
      </c>
      <c r="E395" s="1">
        <f t="shared" si="66"/>
        <v>2015</v>
      </c>
      <c r="F395" s="21" t="s">
        <v>2494</v>
      </c>
      <c r="G395" s="1" t="s">
        <v>685</v>
      </c>
      <c r="H395" s="1" t="s">
        <v>525</v>
      </c>
      <c r="I395" s="1" t="s">
        <v>686</v>
      </c>
      <c r="J395" s="10" t="s">
        <v>1115</v>
      </c>
      <c r="K395" s="1" t="s">
        <v>752</v>
      </c>
      <c r="L395" s="6" t="str">
        <f t="shared" ca="1" si="67"/>
        <v>…</v>
      </c>
      <c r="M395" s="1" t="e">
        <f t="shared" ca="1" si="70"/>
        <v>#REF!</v>
      </c>
      <c r="Q395" s="1" t="s">
        <v>2471</v>
      </c>
    </row>
    <row r="396" spans="1:17" ht="12.75" customHeight="1">
      <c r="A396" s="4" t="s">
        <v>1204</v>
      </c>
      <c r="B396" s="4" t="s">
        <v>1261</v>
      </c>
      <c r="C396" s="4" t="s">
        <v>2965</v>
      </c>
      <c r="D396" s="1" t="e">
        <f t="shared" si="6"/>
        <v>#REF!</v>
      </c>
      <c r="E396" s="1">
        <f t="shared" si="8"/>
        <v>2015</v>
      </c>
      <c r="F396" s="2" t="s">
        <v>2157</v>
      </c>
      <c r="G396" s="2" t="s">
        <v>751</v>
      </c>
      <c r="H396" s="1" t="s">
        <v>525</v>
      </c>
      <c r="I396" s="1" t="s">
        <v>1207</v>
      </c>
      <c r="J396" s="10" t="s">
        <v>1248</v>
      </c>
      <c r="K396" s="1" t="s">
        <v>752</v>
      </c>
      <c r="L396" s="6" t="str">
        <f ca="1">IF(ISNUMBER(INDIRECT("'"&amp;A396&amp;"'!"&amp;B396)),INDIRECT("'"&amp;A396&amp;"'!"&amp;B396),"…")</f>
        <v>…</v>
      </c>
      <c r="M396" s="1" t="e">
        <f ca="1">IF(OR(INDIRECT("'"&amp;A396&amp;"'!"&amp;C396)="A",INDIRECT("'"&amp;A396&amp;"'!"&amp;C396)="B",INDIRECT("'"&amp;A396&amp;"'!"&amp;C396)="C",INDIRECT("'"&amp;A396&amp;"'!"&amp;C396)="D",INDIRECT("'"&amp;A396&amp;"'!"&amp;C396)="O"),
INDIRECT("'"&amp;A396&amp;"'!"&amp;C396),"…")</f>
        <v>#REF!</v>
      </c>
      <c r="N396" s="10"/>
      <c r="Q396" s="2" t="s">
        <v>1249</v>
      </c>
    </row>
    <row r="397" spans="1:17" ht="12.75" customHeight="1">
      <c r="A397" s="4" t="s">
        <v>1204</v>
      </c>
      <c r="B397" s="4" t="s">
        <v>1264</v>
      </c>
      <c r="C397" s="4" t="s">
        <v>2966</v>
      </c>
      <c r="D397" s="1" t="e">
        <f t="shared" si="6"/>
        <v>#REF!</v>
      </c>
      <c r="E397" s="1">
        <f t="shared" si="8"/>
        <v>2015</v>
      </c>
      <c r="F397" s="2" t="s">
        <v>1676</v>
      </c>
      <c r="G397" s="2" t="s">
        <v>751</v>
      </c>
      <c r="H397" s="1" t="s">
        <v>525</v>
      </c>
      <c r="I397" s="1" t="s">
        <v>1250</v>
      </c>
      <c r="J397" s="10" t="s">
        <v>1248</v>
      </c>
      <c r="K397" s="1" t="s">
        <v>752</v>
      </c>
      <c r="L397" s="6" t="str">
        <f ca="1">IF(ISNUMBER(INDIRECT("'"&amp;A397&amp;"'!"&amp;B397)),INDIRECT("'"&amp;A397&amp;"'!"&amp;B397),"…")</f>
        <v>…</v>
      </c>
      <c r="M397" s="1" t="e">
        <f ca="1">IF(OR(INDIRECT("'"&amp;A397&amp;"'!"&amp;C397)="A",INDIRECT("'"&amp;A397&amp;"'!"&amp;C397)="B",INDIRECT("'"&amp;A397&amp;"'!"&amp;C397)="C",INDIRECT("'"&amp;A397&amp;"'!"&amp;C397)="D",INDIRECT("'"&amp;A397&amp;"'!"&amp;C397)="O"),
INDIRECT("'"&amp;A397&amp;"'!"&amp;C397),"…")</f>
        <v>#REF!</v>
      </c>
      <c r="N397" s="10"/>
      <c r="Q397" s="2" t="s">
        <v>1251</v>
      </c>
    </row>
    <row r="398" spans="1:17" ht="12.75" customHeight="1">
      <c r="A398" s="4" t="s">
        <v>1204</v>
      </c>
      <c r="B398" s="4" t="s">
        <v>1267</v>
      </c>
      <c r="C398" s="4" t="s">
        <v>2967</v>
      </c>
      <c r="D398" s="1" t="e">
        <f t="shared" ref="D398:D399" si="72">H$2</f>
        <v>#REF!</v>
      </c>
      <c r="E398" s="1">
        <f t="shared" si="8"/>
        <v>2015</v>
      </c>
      <c r="F398" s="2" t="s">
        <v>2181</v>
      </c>
      <c r="G398" s="2" t="s">
        <v>751</v>
      </c>
      <c r="H398" s="1" t="s">
        <v>525</v>
      </c>
      <c r="I398" s="1" t="s">
        <v>1250</v>
      </c>
      <c r="J398" s="10" t="s">
        <v>1248</v>
      </c>
      <c r="K398" s="1" t="s">
        <v>752</v>
      </c>
      <c r="L398" s="6" t="str">
        <f t="shared" ref="L398" ca="1" si="73">IF(ISNUMBER(INDIRECT("'"&amp;A398&amp;"'!"&amp;B398)),INDIRECT("'"&amp;A398&amp;"'!"&amp;B398),"…")</f>
        <v>…</v>
      </c>
      <c r="M398" s="1" t="e">
        <f t="shared" ref="M398:M399" ca="1" si="74">IF(OR(INDIRECT("'"&amp;A398&amp;"'!"&amp;C398)="A",INDIRECT("'"&amp;A398&amp;"'!"&amp;C398)="B",INDIRECT("'"&amp;A398&amp;"'!"&amp;C398)="C",INDIRECT("'"&amp;A398&amp;"'!"&amp;C398)="D",INDIRECT("'"&amp;A398&amp;"'!"&amp;C398)="O"),
INDIRECT("'"&amp;A398&amp;"'!"&amp;C398),"…")</f>
        <v>#REF!</v>
      </c>
      <c r="N398" s="10"/>
      <c r="Q398" s="2" t="s">
        <v>1251</v>
      </c>
    </row>
    <row r="399" spans="1:17" ht="12.75" customHeight="1">
      <c r="A399" s="4" t="s">
        <v>1204</v>
      </c>
      <c r="B399" s="4" t="s">
        <v>1270</v>
      </c>
      <c r="C399" s="4" t="s">
        <v>2968</v>
      </c>
      <c r="D399" s="1" t="e">
        <f t="shared" si="72"/>
        <v>#REF!</v>
      </c>
      <c r="E399" s="1">
        <f t="shared" si="8"/>
        <v>2015</v>
      </c>
      <c r="F399" s="2" t="s">
        <v>1677</v>
      </c>
      <c r="G399" s="2" t="s">
        <v>751</v>
      </c>
      <c r="H399" s="1" t="s">
        <v>525</v>
      </c>
      <c r="I399" s="1" t="s">
        <v>1250</v>
      </c>
      <c r="J399" s="10" t="s">
        <v>1248</v>
      </c>
      <c r="K399" s="1" t="s">
        <v>752</v>
      </c>
      <c r="L399" s="6" t="str">
        <f t="shared" ref="L399:L409" ca="1" si="75">IF(ISNUMBER(INDIRECT("'"&amp;A399&amp;"'!"&amp;B399)),INDIRECT("'"&amp;A399&amp;"'!"&amp;B399),"…")</f>
        <v>…</v>
      </c>
      <c r="M399" s="1" t="e">
        <f t="shared" ca="1" si="74"/>
        <v>#REF!</v>
      </c>
      <c r="N399" s="10"/>
      <c r="Q399" s="2" t="s">
        <v>1251</v>
      </c>
    </row>
    <row r="400" spans="1:17" ht="12.75" customHeight="1">
      <c r="A400" s="4" t="s">
        <v>1204</v>
      </c>
      <c r="B400" s="4" t="s">
        <v>1928</v>
      </c>
      <c r="C400" s="4" t="s">
        <v>2969</v>
      </c>
      <c r="D400" s="1" t="e">
        <f t="shared" si="6"/>
        <v>#REF!</v>
      </c>
      <c r="E400" s="1">
        <f t="shared" si="8"/>
        <v>2015</v>
      </c>
      <c r="F400" s="2" t="s">
        <v>1252</v>
      </c>
      <c r="G400" s="2" t="s">
        <v>751</v>
      </c>
      <c r="H400" s="1" t="s">
        <v>525</v>
      </c>
      <c r="J400" s="10" t="s">
        <v>1248</v>
      </c>
      <c r="K400" s="1" t="s">
        <v>752</v>
      </c>
      <c r="L400" s="6" t="str">
        <f t="shared" ca="1" si="75"/>
        <v>…</v>
      </c>
      <c r="M400" s="1" t="e">
        <f t="shared" ref="M400:M409" ca="1" si="76">IF(OR(INDIRECT("'"&amp;A400&amp;"'!"&amp;C400)="A",INDIRECT("'"&amp;A400&amp;"'!"&amp;C400)="B",INDIRECT("'"&amp;A400&amp;"'!"&amp;C400)="C",INDIRECT("'"&amp;A400&amp;"'!"&amp;C400)="D",INDIRECT("'"&amp;A400&amp;"'!"&amp;C400)="O"),
INDIRECT("'"&amp;A400&amp;"'!"&amp;C400),"…")</f>
        <v>#REF!</v>
      </c>
      <c r="N400" s="10"/>
      <c r="Q400" s="2" t="s">
        <v>1253</v>
      </c>
    </row>
    <row r="401" spans="1:17">
      <c r="A401" s="4" t="s">
        <v>1204</v>
      </c>
      <c r="B401" s="4" t="s">
        <v>2008</v>
      </c>
      <c r="C401" s="4" t="s">
        <v>2140</v>
      </c>
      <c r="D401" s="1" t="e">
        <f t="shared" si="6"/>
        <v>#REF!</v>
      </c>
      <c r="E401" s="1">
        <f t="shared" si="8"/>
        <v>2015</v>
      </c>
      <c r="F401" s="2" t="s">
        <v>1254</v>
      </c>
      <c r="G401" s="2" t="s">
        <v>605</v>
      </c>
      <c r="H401" s="1" t="s">
        <v>525</v>
      </c>
      <c r="I401" s="1" t="s">
        <v>606</v>
      </c>
      <c r="J401" s="10" t="s">
        <v>1248</v>
      </c>
      <c r="K401" s="1" t="s">
        <v>752</v>
      </c>
      <c r="L401" s="6" t="str">
        <f t="shared" ca="1" si="75"/>
        <v>…</v>
      </c>
      <c r="M401" s="1" t="e">
        <f t="shared" ca="1" si="76"/>
        <v>#REF!</v>
      </c>
      <c r="N401" s="10"/>
      <c r="Q401" s="2" t="s">
        <v>1255</v>
      </c>
    </row>
    <row r="402" spans="1:17" ht="12.75" customHeight="1">
      <c r="A402" s="4" t="s">
        <v>1204</v>
      </c>
      <c r="B402" s="4" t="s">
        <v>1277</v>
      </c>
      <c r="C402" s="4" t="s">
        <v>2141</v>
      </c>
      <c r="D402" s="1" t="e">
        <f t="shared" si="6"/>
        <v>#REF!</v>
      </c>
      <c r="E402" s="1">
        <f t="shared" si="8"/>
        <v>2015</v>
      </c>
      <c r="F402" s="2" t="s">
        <v>1256</v>
      </c>
      <c r="G402" s="2" t="s">
        <v>618</v>
      </c>
      <c r="H402" s="1" t="s">
        <v>525</v>
      </c>
      <c r="I402" s="1" t="s">
        <v>606</v>
      </c>
      <c r="J402" s="10" t="s">
        <v>1248</v>
      </c>
      <c r="K402" s="1" t="s">
        <v>752</v>
      </c>
      <c r="L402" s="6" t="str">
        <f t="shared" ca="1" si="75"/>
        <v>…</v>
      </c>
      <c r="M402" s="1" t="e">
        <f t="shared" ca="1" si="76"/>
        <v>#REF!</v>
      </c>
      <c r="N402" s="10"/>
      <c r="Q402" s="2" t="s">
        <v>1257</v>
      </c>
    </row>
    <row r="403" spans="1:17" ht="12.75" customHeight="1">
      <c r="A403" s="4" t="s">
        <v>1204</v>
      </c>
      <c r="B403" s="4" t="s">
        <v>1280</v>
      </c>
      <c r="C403" s="4" t="s">
        <v>2142</v>
      </c>
      <c r="D403" s="1" t="e">
        <f t="shared" si="6"/>
        <v>#REF!</v>
      </c>
      <c r="E403" s="1">
        <f t="shared" si="8"/>
        <v>2015</v>
      </c>
      <c r="F403" s="2" t="s">
        <v>1258</v>
      </c>
      <c r="G403" s="2" t="s">
        <v>630</v>
      </c>
      <c r="H403" s="1" t="s">
        <v>525</v>
      </c>
      <c r="I403" s="1" t="s">
        <v>606</v>
      </c>
      <c r="J403" s="10" t="s">
        <v>1248</v>
      </c>
      <c r="K403" s="1" t="s">
        <v>752</v>
      </c>
      <c r="L403" s="6" t="str">
        <f t="shared" ca="1" si="75"/>
        <v>…</v>
      </c>
      <c r="M403" s="1" t="e">
        <f t="shared" ca="1" si="76"/>
        <v>#REF!</v>
      </c>
      <c r="N403" s="10"/>
      <c r="Q403" s="2" t="s">
        <v>1259</v>
      </c>
    </row>
    <row r="404" spans="1:17" ht="12.75" customHeight="1">
      <c r="A404" s="4" t="s">
        <v>1204</v>
      </c>
      <c r="B404" s="4" t="s">
        <v>2881</v>
      </c>
      <c r="C404" s="4" t="s">
        <v>2143</v>
      </c>
      <c r="D404" s="1" t="e">
        <f t="shared" si="6"/>
        <v>#REF!</v>
      </c>
      <c r="E404" s="1">
        <f t="shared" si="8"/>
        <v>2015</v>
      </c>
      <c r="F404" s="2" t="s">
        <v>1262</v>
      </c>
      <c r="G404" s="2" t="s">
        <v>770</v>
      </c>
      <c r="H404" s="1" t="s">
        <v>525</v>
      </c>
      <c r="I404" s="1" t="s">
        <v>606</v>
      </c>
      <c r="J404" s="10" t="s">
        <v>1248</v>
      </c>
      <c r="K404" s="1" t="s">
        <v>752</v>
      </c>
      <c r="L404" s="6" t="str">
        <f t="shared" ca="1" si="75"/>
        <v>…</v>
      </c>
      <c r="M404" s="1" t="e">
        <f t="shared" ca="1" si="76"/>
        <v>#REF!</v>
      </c>
      <c r="N404" s="10"/>
      <c r="Q404" s="2" t="s">
        <v>1263</v>
      </c>
    </row>
    <row r="405" spans="1:17" ht="12.75" customHeight="1">
      <c r="A405" s="4" t="s">
        <v>1204</v>
      </c>
      <c r="B405" s="4" t="s">
        <v>1285</v>
      </c>
      <c r="C405" s="4" t="s">
        <v>2952</v>
      </c>
      <c r="D405" s="1" t="e">
        <f t="shared" si="6"/>
        <v>#REF!</v>
      </c>
      <c r="E405" s="1">
        <f t="shared" si="8"/>
        <v>2015</v>
      </c>
      <c r="F405" s="2" t="s">
        <v>1265</v>
      </c>
      <c r="G405" s="2" t="s">
        <v>643</v>
      </c>
      <c r="H405" s="1" t="s">
        <v>525</v>
      </c>
      <c r="I405" s="1" t="s">
        <v>606</v>
      </c>
      <c r="J405" s="10" t="s">
        <v>1248</v>
      </c>
      <c r="K405" s="1" t="s">
        <v>752</v>
      </c>
      <c r="L405" s="6" t="str">
        <f t="shared" ca="1" si="75"/>
        <v>…</v>
      </c>
      <c r="M405" s="1" t="e">
        <f t="shared" ca="1" si="76"/>
        <v>#REF!</v>
      </c>
      <c r="N405" s="10"/>
      <c r="Q405" s="2" t="s">
        <v>1266</v>
      </c>
    </row>
    <row r="406" spans="1:17" ht="12.75" customHeight="1">
      <c r="A406" s="4" t="s">
        <v>1204</v>
      </c>
      <c r="B406" s="4" t="s">
        <v>1929</v>
      </c>
      <c r="C406" s="4" t="s">
        <v>2953</v>
      </c>
      <c r="D406" s="1" t="e">
        <f t="shared" si="6"/>
        <v>#REF!</v>
      </c>
      <c r="E406" s="1">
        <f t="shared" si="8"/>
        <v>2015</v>
      </c>
      <c r="F406" s="2" t="s">
        <v>1268</v>
      </c>
      <c r="G406" s="2" t="s">
        <v>648</v>
      </c>
      <c r="H406" s="1" t="s">
        <v>525</v>
      </c>
      <c r="I406" s="1" t="s">
        <v>606</v>
      </c>
      <c r="J406" s="10" t="s">
        <v>1248</v>
      </c>
      <c r="K406" s="1" t="s">
        <v>649</v>
      </c>
      <c r="L406" s="6" t="str">
        <f t="shared" ca="1" si="75"/>
        <v>…</v>
      </c>
      <c r="M406" s="1" t="e">
        <f t="shared" ca="1" si="76"/>
        <v>#REF!</v>
      </c>
      <c r="N406" s="10"/>
      <c r="Q406" s="2" t="s">
        <v>1269</v>
      </c>
    </row>
    <row r="407" spans="1:17" ht="12.75" customHeight="1">
      <c r="A407" s="4" t="s">
        <v>1204</v>
      </c>
      <c r="B407" s="4" t="s">
        <v>1287</v>
      </c>
      <c r="C407" s="4" t="s">
        <v>2970</v>
      </c>
      <c r="D407" s="1" t="e">
        <f t="shared" si="6"/>
        <v>#REF!</v>
      </c>
      <c r="E407" s="1">
        <f t="shared" si="8"/>
        <v>2015</v>
      </c>
      <c r="F407" s="2" t="s">
        <v>1271</v>
      </c>
      <c r="G407" s="2" t="s">
        <v>854</v>
      </c>
      <c r="H407" s="1" t="s">
        <v>525</v>
      </c>
      <c r="I407" s="1" t="s">
        <v>606</v>
      </c>
      <c r="J407" s="10" t="s">
        <v>1248</v>
      </c>
      <c r="K407" s="1" t="s">
        <v>752</v>
      </c>
      <c r="L407" s="6" t="str">
        <f t="shared" ca="1" si="75"/>
        <v>…</v>
      </c>
      <c r="M407" s="1" t="e">
        <f t="shared" ca="1" si="76"/>
        <v>#REF!</v>
      </c>
      <c r="N407" s="10"/>
      <c r="Q407" s="2" t="s">
        <v>2304</v>
      </c>
    </row>
    <row r="408" spans="1:17" ht="12.75" customHeight="1">
      <c r="A408" s="4" t="s">
        <v>1204</v>
      </c>
      <c r="B408" s="4" t="s">
        <v>1293</v>
      </c>
      <c r="C408" s="4" t="s">
        <v>2954</v>
      </c>
      <c r="D408" s="1" t="e">
        <f t="shared" si="6"/>
        <v>#REF!</v>
      </c>
      <c r="E408" s="1">
        <f t="shared" si="8"/>
        <v>2015</v>
      </c>
      <c r="F408" s="2" t="s">
        <v>1272</v>
      </c>
      <c r="G408" s="2" t="s">
        <v>698</v>
      </c>
      <c r="H408" s="1" t="s">
        <v>525</v>
      </c>
      <c r="J408" s="10" t="s">
        <v>1248</v>
      </c>
      <c r="K408" s="1" t="s">
        <v>752</v>
      </c>
      <c r="L408" s="6" t="str">
        <f t="shared" ca="1" si="75"/>
        <v>…</v>
      </c>
      <c r="M408" s="1" t="e">
        <f t="shared" ca="1" si="76"/>
        <v>#REF!</v>
      </c>
      <c r="N408" s="10"/>
      <c r="Q408" s="2" t="s">
        <v>1273</v>
      </c>
    </row>
    <row r="409" spans="1:17" ht="12.75" customHeight="1">
      <c r="A409" s="4" t="s">
        <v>1204</v>
      </c>
      <c r="B409" s="4" t="s">
        <v>1930</v>
      </c>
      <c r="C409" s="4" t="s">
        <v>1681</v>
      </c>
      <c r="D409" s="1" t="e">
        <f t="shared" si="6"/>
        <v>#REF!</v>
      </c>
      <c r="E409" s="1">
        <f t="shared" si="8"/>
        <v>2015</v>
      </c>
      <c r="F409" s="2" t="s">
        <v>1274</v>
      </c>
      <c r="G409" s="2" t="s">
        <v>705</v>
      </c>
      <c r="H409" s="1" t="s">
        <v>525</v>
      </c>
      <c r="J409" s="10" t="s">
        <v>1248</v>
      </c>
      <c r="K409" s="1" t="s">
        <v>752</v>
      </c>
      <c r="L409" s="6" t="str">
        <f t="shared" ca="1" si="75"/>
        <v>…</v>
      </c>
      <c r="M409" s="1" t="e">
        <f t="shared" ca="1" si="76"/>
        <v>#REF!</v>
      </c>
      <c r="N409" s="10"/>
      <c r="Q409" s="2" t="s">
        <v>1275</v>
      </c>
    </row>
    <row r="410" spans="1:17" ht="12.75" customHeight="1">
      <c r="A410" s="4" t="s">
        <v>1204</v>
      </c>
      <c r="B410" s="4" t="s">
        <v>1297</v>
      </c>
      <c r="C410" s="4" t="s">
        <v>1553</v>
      </c>
      <c r="D410" s="1" t="e">
        <f t="shared" ref="D410" si="77">H$2</f>
        <v>#REF!</v>
      </c>
      <c r="E410" s="1">
        <f t="shared" ref="E410" si="78">$H$3</f>
        <v>2015</v>
      </c>
      <c r="F410" s="2" t="s">
        <v>2950</v>
      </c>
      <c r="G410" s="2" t="s">
        <v>2951</v>
      </c>
      <c r="H410" s="1" t="s">
        <v>525</v>
      </c>
      <c r="J410" s="10" t="s">
        <v>1248</v>
      </c>
      <c r="K410" s="1" t="s">
        <v>752</v>
      </c>
      <c r="L410" s="6" t="str">
        <f t="shared" ref="L410" ca="1" si="79">IF(ISNUMBER(INDIRECT("'"&amp;A410&amp;"'!"&amp;B410)),INDIRECT("'"&amp;A410&amp;"'!"&amp;B410),"…")</f>
        <v>…</v>
      </c>
      <c r="M410" s="1" t="e">
        <f t="shared" ref="M410" ca="1" si="80">IF(OR(INDIRECT("'"&amp;A410&amp;"'!"&amp;C410)="A",INDIRECT("'"&amp;A410&amp;"'!"&amp;C410)="B",INDIRECT("'"&amp;A410&amp;"'!"&amp;C410)="C",INDIRECT("'"&amp;A410&amp;"'!"&amp;C410)="D",INDIRECT("'"&amp;A410&amp;"'!"&amp;C410)="O"),
INDIRECT("'"&amp;A410&amp;"'!"&amp;C410),"…")</f>
        <v>#REF!</v>
      </c>
      <c r="N410" s="2"/>
      <c r="Q410" s="2" t="s">
        <v>2973</v>
      </c>
    </row>
    <row r="411" spans="1:17" ht="12.75" customHeight="1">
      <c r="A411" s="4" t="s">
        <v>1204</v>
      </c>
      <c r="B411" s="4" t="s">
        <v>1931</v>
      </c>
      <c r="C411" s="4" t="s">
        <v>1680</v>
      </c>
      <c r="D411" s="1" t="e">
        <f t="shared" si="6"/>
        <v>#REF!</v>
      </c>
      <c r="E411" s="1">
        <f t="shared" si="8"/>
        <v>2015</v>
      </c>
      <c r="F411" s="2" t="s">
        <v>1281</v>
      </c>
      <c r="G411" s="2" t="s">
        <v>1076</v>
      </c>
      <c r="H411" s="1" t="s">
        <v>525</v>
      </c>
      <c r="J411" s="10" t="s">
        <v>1248</v>
      </c>
      <c r="K411" s="1" t="s">
        <v>649</v>
      </c>
      <c r="L411" s="6" t="str">
        <f t="shared" ref="L411:L416" ca="1" si="81">IF(ISNUMBER(INDIRECT("'"&amp;A411&amp;"'!"&amp;B411)),INDIRECT("'"&amp;A411&amp;"'!"&amp;B411),"…")</f>
        <v>…</v>
      </c>
      <c r="M411" s="1" t="e">
        <f t="shared" ref="M411:M416" ca="1" si="82">IF(OR(INDIRECT("'"&amp;A411&amp;"'!"&amp;C411)="A",INDIRECT("'"&amp;A411&amp;"'!"&amp;C411)="B",INDIRECT("'"&amp;A411&amp;"'!"&amp;C411)="C",INDIRECT("'"&amp;A411&amp;"'!"&amp;C411)="D",INDIRECT("'"&amp;A411&amp;"'!"&amp;C411)="O"),
INDIRECT("'"&amp;A411&amp;"'!"&amp;C411),"…")</f>
        <v>#REF!</v>
      </c>
      <c r="N411" s="10"/>
      <c r="Q411" s="2" t="s">
        <v>1282</v>
      </c>
    </row>
    <row r="412" spans="1:17" ht="12.75" customHeight="1">
      <c r="A412" s="4" t="s">
        <v>1204</v>
      </c>
      <c r="B412" s="4" t="s">
        <v>2945</v>
      </c>
      <c r="C412" s="4" t="s">
        <v>2955</v>
      </c>
      <c r="D412" s="1" t="e">
        <f t="shared" si="6"/>
        <v>#REF!</v>
      </c>
      <c r="E412" s="1">
        <f t="shared" si="8"/>
        <v>2015</v>
      </c>
      <c r="F412" s="2" t="s">
        <v>1283</v>
      </c>
      <c r="G412" s="2" t="s">
        <v>730</v>
      </c>
      <c r="H412" s="1" t="s">
        <v>525</v>
      </c>
      <c r="J412" s="10" t="s">
        <v>1248</v>
      </c>
      <c r="K412" s="1" t="s">
        <v>649</v>
      </c>
      <c r="L412" s="6" t="str">
        <f t="shared" ca="1" si="81"/>
        <v>…</v>
      </c>
      <c r="M412" s="1" t="e">
        <f t="shared" ca="1" si="82"/>
        <v>#REF!</v>
      </c>
      <c r="N412" s="10"/>
      <c r="Q412" s="2" t="s">
        <v>1284</v>
      </c>
    </row>
    <row r="413" spans="1:17" ht="12.75" customHeight="1">
      <c r="A413" s="4" t="s">
        <v>1204</v>
      </c>
      <c r="B413" s="4" t="s">
        <v>2946</v>
      </c>
      <c r="C413" s="4" t="s">
        <v>2956</v>
      </c>
      <c r="D413" s="1" t="e">
        <f t="shared" si="6"/>
        <v>#REF!</v>
      </c>
      <c r="E413" s="1">
        <f t="shared" si="8"/>
        <v>2015</v>
      </c>
      <c r="F413" s="2" t="s">
        <v>1288</v>
      </c>
      <c r="G413" s="2" t="s">
        <v>662</v>
      </c>
      <c r="H413" s="1" t="s">
        <v>525</v>
      </c>
      <c r="I413" s="1" t="s">
        <v>552</v>
      </c>
      <c r="J413" s="10" t="s">
        <v>1248</v>
      </c>
      <c r="K413" s="1" t="s">
        <v>752</v>
      </c>
      <c r="L413" s="6" t="str">
        <f t="shared" ca="1" si="81"/>
        <v>…</v>
      </c>
      <c r="M413" s="1" t="e">
        <f t="shared" ca="1" si="82"/>
        <v>#REF!</v>
      </c>
      <c r="N413" s="10"/>
      <c r="Q413" s="2" t="s">
        <v>1289</v>
      </c>
    </row>
    <row r="414" spans="1:17" ht="12.75" customHeight="1">
      <c r="A414" s="4" t="s">
        <v>1204</v>
      </c>
      <c r="B414" s="4" t="s">
        <v>2947</v>
      </c>
      <c r="C414" s="4" t="s">
        <v>2971</v>
      </c>
      <c r="D414" s="1" t="e">
        <f t="shared" si="6"/>
        <v>#REF!</v>
      </c>
      <c r="E414" s="1">
        <f t="shared" si="8"/>
        <v>2015</v>
      </c>
      <c r="F414" s="2" t="s">
        <v>1290</v>
      </c>
      <c r="G414" s="2" t="s">
        <v>672</v>
      </c>
      <c r="H414" s="1" t="s">
        <v>525</v>
      </c>
      <c r="I414" s="1" t="s">
        <v>552</v>
      </c>
      <c r="J414" s="10" t="s">
        <v>1248</v>
      </c>
      <c r="K414" s="1" t="s">
        <v>752</v>
      </c>
      <c r="L414" s="6" t="str">
        <f t="shared" ca="1" si="81"/>
        <v>…</v>
      </c>
      <c r="M414" s="1" t="e">
        <f t="shared" ca="1" si="82"/>
        <v>#REF!</v>
      </c>
      <c r="N414" s="10"/>
      <c r="Q414" s="2" t="s">
        <v>1291</v>
      </c>
    </row>
    <row r="415" spans="1:17" ht="12.75" customHeight="1">
      <c r="A415" s="4" t="s">
        <v>1204</v>
      </c>
      <c r="B415" s="4" t="s">
        <v>2948</v>
      </c>
      <c r="C415" s="4" t="s">
        <v>2972</v>
      </c>
      <c r="D415" s="1" t="e">
        <f t="shared" si="6"/>
        <v>#REF!</v>
      </c>
      <c r="E415" s="1">
        <f t="shared" si="8"/>
        <v>2015</v>
      </c>
      <c r="F415" s="2" t="s">
        <v>1294</v>
      </c>
      <c r="G415" s="2" t="s">
        <v>777</v>
      </c>
      <c r="H415" s="1" t="s">
        <v>525</v>
      </c>
      <c r="I415" s="1" t="s">
        <v>552</v>
      </c>
      <c r="J415" s="10" t="s">
        <v>1248</v>
      </c>
      <c r="K415" s="1" t="s">
        <v>752</v>
      </c>
      <c r="L415" s="6" t="str">
        <f t="shared" ca="1" si="81"/>
        <v>…</v>
      </c>
      <c r="M415" s="1" t="e">
        <f t="shared" ca="1" si="82"/>
        <v>#REF!</v>
      </c>
      <c r="N415" s="10"/>
      <c r="Q415" s="2" t="s">
        <v>1295</v>
      </c>
    </row>
    <row r="416" spans="1:17" ht="12.75" customHeight="1">
      <c r="A416" s="4" t="s">
        <v>1204</v>
      </c>
      <c r="B416" s="4" t="s">
        <v>2949</v>
      </c>
      <c r="C416" s="4" t="s">
        <v>2957</v>
      </c>
      <c r="D416" s="1" t="e">
        <f t="shared" si="6"/>
        <v>#REF!</v>
      </c>
      <c r="E416" s="1">
        <f t="shared" si="8"/>
        <v>2015</v>
      </c>
      <c r="F416" s="2" t="s">
        <v>1298</v>
      </c>
      <c r="G416" s="2" t="s">
        <v>1299</v>
      </c>
      <c r="H416" s="1" t="s">
        <v>525</v>
      </c>
      <c r="J416" s="10" t="s">
        <v>1248</v>
      </c>
      <c r="K416" s="1" t="s">
        <v>752</v>
      </c>
      <c r="L416" s="6" t="str">
        <f t="shared" ca="1" si="81"/>
        <v>…</v>
      </c>
      <c r="M416" s="1" t="e">
        <f t="shared" ca="1" si="82"/>
        <v>#REF!</v>
      </c>
      <c r="N416" s="10"/>
      <c r="Q416" s="2" t="s">
        <v>1300</v>
      </c>
    </row>
    <row r="417" spans="1:17" ht="12.75" customHeight="1">
      <c r="A417" s="4" t="s">
        <v>1204</v>
      </c>
      <c r="B417" s="4" t="s">
        <v>3097</v>
      </c>
      <c r="C417" s="4" t="s">
        <v>990</v>
      </c>
      <c r="D417" s="1" t="e">
        <f t="shared" ref="D417:D420" si="83">H$2</f>
        <v>#REF!</v>
      </c>
      <c r="E417" s="1">
        <f t="shared" si="60"/>
        <v>2015</v>
      </c>
      <c r="F417" s="2" t="s">
        <v>2164</v>
      </c>
      <c r="G417" s="2" t="s">
        <v>751</v>
      </c>
      <c r="H417" s="1" t="s">
        <v>525</v>
      </c>
      <c r="I417" s="1" t="s">
        <v>1207</v>
      </c>
      <c r="J417" s="10" t="s">
        <v>967</v>
      </c>
      <c r="K417" s="1" t="s">
        <v>752</v>
      </c>
      <c r="L417" s="6" t="str">
        <f t="shared" ca="1" si="67"/>
        <v>…</v>
      </c>
      <c r="M417" s="1" t="e">
        <f t="shared" ca="1" si="70"/>
        <v>#REF!</v>
      </c>
      <c r="Q417" s="2" t="s">
        <v>2354</v>
      </c>
    </row>
    <row r="418" spans="1:17" ht="12.75" customHeight="1">
      <c r="A418" s="4" t="s">
        <v>1204</v>
      </c>
      <c r="B418" s="4" t="s">
        <v>3098</v>
      </c>
      <c r="C418" s="4" t="s">
        <v>993</v>
      </c>
      <c r="D418" s="1" t="e">
        <f t="shared" si="83"/>
        <v>#REF!</v>
      </c>
      <c r="E418" s="1">
        <f t="shared" si="60"/>
        <v>2015</v>
      </c>
      <c r="F418" s="2" t="s">
        <v>1740</v>
      </c>
      <c r="G418" s="2" t="s">
        <v>751</v>
      </c>
      <c r="H418" s="1" t="s">
        <v>525</v>
      </c>
      <c r="I418" s="1" t="s">
        <v>1207</v>
      </c>
      <c r="J418" s="10" t="s">
        <v>967</v>
      </c>
      <c r="K418" s="1" t="s">
        <v>752</v>
      </c>
      <c r="L418" s="6" t="str">
        <f t="shared" ca="1" si="67"/>
        <v>…</v>
      </c>
      <c r="M418" s="1" t="e">
        <f t="shared" ref="M418:M420" ca="1" si="84">IF(OR(INDIRECT("'"&amp;A418&amp;"'!"&amp;C418)="A",INDIRECT("'"&amp;A418&amp;"'!"&amp;C418)="B",INDIRECT("'"&amp;A418&amp;"'!"&amp;C418)="C",INDIRECT("'"&amp;A418&amp;"'!"&amp;C418)="D",INDIRECT("'"&amp;A418&amp;"'!"&amp;C418)="O"),
INDIRECT("'"&amp;A418&amp;"'!"&amp;C418),"…")</f>
        <v>#REF!</v>
      </c>
      <c r="Q418" s="2" t="s">
        <v>2355</v>
      </c>
    </row>
    <row r="419" spans="1:17" ht="12.75" customHeight="1">
      <c r="A419" s="4" t="s">
        <v>1204</v>
      </c>
      <c r="B419" s="4" t="s">
        <v>3099</v>
      </c>
      <c r="C419" s="4" t="s">
        <v>996</v>
      </c>
      <c r="D419" s="1" t="e">
        <f t="shared" si="83"/>
        <v>#REF!</v>
      </c>
      <c r="E419" s="1">
        <f t="shared" si="60"/>
        <v>2015</v>
      </c>
      <c r="F419" s="2" t="s">
        <v>2188</v>
      </c>
      <c r="G419" s="2" t="s">
        <v>751</v>
      </c>
      <c r="H419" s="1" t="s">
        <v>525</v>
      </c>
      <c r="I419" s="1" t="s">
        <v>1250</v>
      </c>
      <c r="J419" s="10" t="s">
        <v>967</v>
      </c>
      <c r="K419" s="1" t="s">
        <v>752</v>
      </c>
      <c r="L419" s="6" t="str">
        <f t="shared" ca="1" si="67"/>
        <v>…</v>
      </c>
      <c r="M419" s="1" t="e">
        <f t="shared" ca="1" si="84"/>
        <v>#REF!</v>
      </c>
      <c r="Q419" s="2" t="s">
        <v>2356</v>
      </c>
    </row>
    <row r="420" spans="1:17" ht="12.75" customHeight="1">
      <c r="A420" s="4" t="s">
        <v>1204</v>
      </c>
      <c r="B420" s="4" t="s">
        <v>3100</v>
      </c>
      <c r="C420" s="4" t="s">
        <v>999</v>
      </c>
      <c r="D420" s="1" t="e">
        <f t="shared" si="83"/>
        <v>#REF!</v>
      </c>
      <c r="E420" s="1">
        <f t="shared" si="60"/>
        <v>2015</v>
      </c>
      <c r="F420" s="2" t="s">
        <v>1741</v>
      </c>
      <c r="G420" s="2" t="s">
        <v>751</v>
      </c>
      <c r="H420" s="1" t="s">
        <v>525</v>
      </c>
      <c r="I420" s="1" t="s">
        <v>1250</v>
      </c>
      <c r="J420" s="10" t="s">
        <v>967</v>
      </c>
      <c r="K420" s="1" t="s">
        <v>752</v>
      </c>
      <c r="L420" s="6" t="str">
        <f t="shared" ca="1" si="67"/>
        <v>…</v>
      </c>
      <c r="M420" s="1" t="e">
        <f t="shared" ca="1" si="84"/>
        <v>#REF!</v>
      </c>
      <c r="Q420" s="2" t="s">
        <v>2357</v>
      </c>
    </row>
    <row r="421" spans="1:17" ht="12.75" customHeight="1">
      <c r="A421" s="4" t="s">
        <v>1204</v>
      </c>
      <c r="B421" s="4" t="s">
        <v>3101</v>
      </c>
      <c r="C421" s="4" t="s">
        <v>1742</v>
      </c>
      <c r="D421" s="1" t="e">
        <f t="shared" si="54"/>
        <v>#REF!</v>
      </c>
      <c r="E421" s="1">
        <f t="shared" si="60"/>
        <v>2015</v>
      </c>
      <c r="F421" s="1" t="s">
        <v>968</v>
      </c>
      <c r="G421" s="2" t="s">
        <v>751</v>
      </c>
      <c r="H421" s="1" t="s">
        <v>525</v>
      </c>
      <c r="J421" s="2" t="s">
        <v>967</v>
      </c>
      <c r="K421" s="1" t="s">
        <v>752</v>
      </c>
      <c r="L421" s="6" t="str">
        <f t="shared" ca="1" si="55"/>
        <v>…</v>
      </c>
      <c r="M421" s="1" t="e">
        <f t="shared" ca="1" si="61"/>
        <v>#REF!</v>
      </c>
      <c r="Q421" s="1" t="s">
        <v>2318</v>
      </c>
    </row>
    <row r="422" spans="1:17" ht="12" customHeight="1">
      <c r="A422" s="4" t="s">
        <v>1204</v>
      </c>
      <c r="B422" s="4" t="s">
        <v>3102</v>
      </c>
      <c r="C422" s="4" t="s">
        <v>1003</v>
      </c>
      <c r="D422" s="1" t="e">
        <f t="shared" si="54"/>
        <v>#REF!</v>
      </c>
      <c r="E422" s="1">
        <f t="shared" si="60"/>
        <v>2015</v>
      </c>
      <c r="F422" s="1" t="s">
        <v>969</v>
      </c>
      <c r="G422" s="2" t="s">
        <v>605</v>
      </c>
      <c r="H422" s="1" t="s">
        <v>525</v>
      </c>
      <c r="I422" s="1" t="s">
        <v>606</v>
      </c>
      <c r="J422" s="2" t="s">
        <v>967</v>
      </c>
      <c r="K422" s="1" t="s">
        <v>752</v>
      </c>
      <c r="L422" s="6" t="str">
        <f t="shared" ca="1" si="55"/>
        <v>…</v>
      </c>
      <c r="M422" s="1" t="e">
        <f t="shared" ca="1" si="61"/>
        <v>#REF!</v>
      </c>
      <c r="Q422" s="1" t="s">
        <v>2319</v>
      </c>
    </row>
    <row r="423" spans="1:17" ht="12.75" customHeight="1">
      <c r="A423" s="4" t="s">
        <v>1204</v>
      </c>
      <c r="B423" s="4" t="s">
        <v>3103</v>
      </c>
      <c r="C423" s="4" t="s">
        <v>1743</v>
      </c>
      <c r="D423" s="1" t="e">
        <f t="shared" si="54"/>
        <v>#REF!</v>
      </c>
      <c r="E423" s="1">
        <f t="shared" si="60"/>
        <v>2015</v>
      </c>
      <c r="F423" s="1" t="s">
        <v>970</v>
      </c>
      <c r="G423" s="2" t="s">
        <v>618</v>
      </c>
      <c r="H423" s="1" t="s">
        <v>525</v>
      </c>
      <c r="I423" s="1" t="s">
        <v>606</v>
      </c>
      <c r="J423" s="2" t="s">
        <v>967</v>
      </c>
      <c r="K423" s="1" t="s">
        <v>752</v>
      </c>
      <c r="L423" s="6" t="str">
        <f t="shared" ca="1" si="55"/>
        <v>…</v>
      </c>
      <c r="M423" s="1" t="e">
        <f t="shared" ca="1" si="61"/>
        <v>#REF!</v>
      </c>
      <c r="Q423" s="1" t="s">
        <v>2320</v>
      </c>
    </row>
    <row r="424" spans="1:17" ht="12.75" customHeight="1">
      <c r="A424" s="4" t="s">
        <v>1204</v>
      </c>
      <c r="B424" s="4" t="s">
        <v>3104</v>
      </c>
      <c r="C424" s="4" t="s">
        <v>1006</v>
      </c>
      <c r="D424" s="1" t="e">
        <f t="shared" si="54"/>
        <v>#REF!</v>
      </c>
      <c r="E424" s="1">
        <f t="shared" si="60"/>
        <v>2015</v>
      </c>
      <c r="F424" s="1" t="s">
        <v>971</v>
      </c>
      <c r="G424" s="2" t="s">
        <v>630</v>
      </c>
      <c r="H424" s="1" t="s">
        <v>525</v>
      </c>
      <c r="I424" s="1" t="s">
        <v>606</v>
      </c>
      <c r="J424" s="2" t="s">
        <v>967</v>
      </c>
      <c r="K424" s="1" t="s">
        <v>752</v>
      </c>
      <c r="L424" s="6" t="str">
        <f t="shared" ca="1" si="55"/>
        <v>…</v>
      </c>
      <c r="M424" s="1" t="e">
        <f t="shared" ca="1" si="61"/>
        <v>#REF!</v>
      </c>
      <c r="Q424" s="1" t="s">
        <v>2321</v>
      </c>
    </row>
    <row r="425" spans="1:17" ht="12.75" customHeight="1">
      <c r="A425" s="4" t="s">
        <v>1204</v>
      </c>
      <c r="B425" s="4" t="s">
        <v>3105</v>
      </c>
      <c r="C425" s="4" t="s">
        <v>2883</v>
      </c>
      <c r="D425" s="1" t="e">
        <f t="shared" si="54"/>
        <v>#REF!</v>
      </c>
      <c r="E425" s="1">
        <f t="shared" si="60"/>
        <v>2015</v>
      </c>
      <c r="F425" s="1" t="s">
        <v>972</v>
      </c>
      <c r="G425" s="2" t="s">
        <v>770</v>
      </c>
      <c r="H425" s="1" t="s">
        <v>525</v>
      </c>
      <c r="I425" s="1" t="s">
        <v>606</v>
      </c>
      <c r="J425" s="2" t="s">
        <v>967</v>
      </c>
      <c r="K425" s="1" t="s">
        <v>752</v>
      </c>
      <c r="L425" s="6" t="str">
        <f t="shared" ca="1" si="55"/>
        <v>…</v>
      </c>
      <c r="M425" s="1" t="e">
        <f t="shared" ca="1" si="61"/>
        <v>#REF!</v>
      </c>
      <c r="Q425" s="1" t="s">
        <v>2322</v>
      </c>
    </row>
    <row r="426" spans="1:17" ht="12.75" customHeight="1">
      <c r="A426" s="4" t="s">
        <v>1204</v>
      </c>
      <c r="B426" s="4" t="s">
        <v>3106</v>
      </c>
      <c r="C426" s="4" t="s">
        <v>1744</v>
      </c>
      <c r="D426" s="1" t="e">
        <f t="shared" si="54"/>
        <v>#REF!</v>
      </c>
      <c r="E426" s="1">
        <f t="shared" si="60"/>
        <v>2015</v>
      </c>
      <c r="F426" s="1" t="s">
        <v>973</v>
      </c>
      <c r="G426" s="2" t="s">
        <v>643</v>
      </c>
      <c r="H426" s="1" t="s">
        <v>525</v>
      </c>
      <c r="I426" s="1" t="s">
        <v>606</v>
      </c>
      <c r="J426" s="2" t="s">
        <v>967</v>
      </c>
      <c r="K426" s="1" t="s">
        <v>752</v>
      </c>
      <c r="L426" s="6" t="str">
        <f t="shared" ca="1" si="55"/>
        <v>…</v>
      </c>
      <c r="M426" s="1" t="e">
        <f t="shared" ca="1" si="61"/>
        <v>#REF!</v>
      </c>
      <c r="Q426" s="1" t="s">
        <v>2323</v>
      </c>
    </row>
    <row r="427" spans="1:17" ht="12.75" customHeight="1">
      <c r="A427" s="4" t="s">
        <v>1204</v>
      </c>
      <c r="B427" s="4" t="s">
        <v>3107</v>
      </c>
      <c r="C427" s="4" t="s">
        <v>1745</v>
      </c>
      <c r="D427" s="1" t="e">
        <f t="shared" si="54"/>
        <v>#REF!</v>
      </c>
      <c r="E427" s="1">
        <f t="shared" si="60"/>
        <v>2015</v>
      </c>
      <c r="F427" s="1" t="s">
        <v>974</v>
      </c>
      <c r="G427" s="2" t="s">
        <v>648</v>
      </c>
      <c r="H427" s="1" t="s">
        <v>525</v>
      </c>
      <c r="I427" s="1" t="s">
        <v>606</v>
      </c>
      <c r="J427" s="2" t="s">
        <v>967</v>
      </c>
      <c r="K427" s="1" t="s">
        <v>649</v>
      </c>
      <c r="L427" s="6" t="str">
        <f t="shared" ca="1" si="55"/>
        <v>…</v>
      </c>
      <c r="M427" s="1" t="e">
        <f t="shared" ca="1" si="61"/>
        <v>#REF!</v>
      </c>
      <c r="Q427" s="1" t="s">
        <v>2324</v>
      </c>
    </row>
    <row r="428" spans="1:17" ht="12.75" customHeight="1">
      <c r="A428" s="4" t="s">
        <v>1204</v>
      </c>
      <c r="B428" s="4" t="s">
        <v>3108</v>
      </c>
      <c r="C428" s="4" t="s">
        <v>1010</v>
      </c>
      <c r="D428" s="1" t="e">
        <f t="shared" si="54"/>
        <v>#REF!</v>
      </c>
      <c r="E428" s="1">
        <f t="shared" si="60"/>
        <v>2015</v>
      </c>
      <c r="F428" s="1" t="s">
        <v>975</v>
      </c>
      <c r="G428" s="2" t="s">
        <v>854</v>
      </c>
      <c r="H428" s="1" t="s">
        <v>525</v>
      </c>
      <c r="I428" s="1" t="s">
        <v>606</v>
      </c>
      <c r="J428" s="2" t="s">
        <v>967</v>
      </c>
      <c r="K428" s="1" t="s">
        <v>752</v>
      </c>
      <c r="L428" s="6" t="str">
        <f t="shared" ca="1" si="55"/>
        <v>…</v>
      </c>
      <c r="M428" s="1" t="e">
        <f t="shared" ca="1" si="61"/>
        <v>#REF!</v>
      </c>
      <c r="Q428" s="1" t="s">
        <v>2325</v>
      </c>
    </row>
    <row r="429" spans="1:17" ht="12.75" customHeight="1">
      <c r="A429" s="4" t="s">
        <v>1204</v>
      </c>
      <c r="B429" s="4" t="s">
        <v>3109</v>
      </c>
      <c r="C429" s="4" t="s">
        <v>1014</v>
      </c>
      <c r="D429" s="1" t="e">
        <f t="shared" si="54"/>
        <v>#REF!</v>
      </c>
      <c r="E429" s="1">
        <f t="shared" si="60"/>
        <v>2015</v>
      </c>
      <c r="F429" s="1" t="s">
        <v>976</v>
      </c>
      <c r="G429" s="2" t="s">
        <v>698</v>
      </c>
      <c r="H429" s="1" t="s">
        <v>525</v>
      </c>
      <c r="J429" s="2" t="s">
        <v>967</v>
      </c>
      <c r="K429" s="1" t="s">
        <v>752</v>
      </c>
      <c r="L429" s="6" t="str">
        <f t="shared" ca="1" si="55"/>
        <v>…</v>
      </c>
      <c r="M429" s="1" t="e">
        <f t="shared" ca="1" si="61"/>
        <v>#REF!</v>
      </c>
      <c r="Q429" s="1" t="s">
        <v>2326</v>
      </c>
    </row>
    <row r="430" spans="1:17" ht="12.75" customHeight="1">
      <c r="A430" s="4" t="s">
        <v>1204</v>
      </c>
      <c r="B430" s="4" t="s">
        <v>3110</v>
      </c>
      <c r="C430" s="4" t="s">
        <v>1746</v>
      </c>
      <c r="D430" s="1" t="e">
        <f t="shared" si="54"/>
        <v>#REF!</v>
      </c>
      <c r="E430" s="1">
        <f t="shared" si="60"/>
        <v>2015</v>
      </c>
      <c r="F430" s="1" t="s">
        <v>977</v>
      </c>
      <c r="G430" s="1" t="s">
        <v>705</v>
      </c>
      <c r="H430" s="1" t="s">
        <v>525</v>
      </c>
      <c r="J430" s="2" t="s">
        <v>967</v>
      </c>
      <c r="K430" s="1" t="s">
        <v>752</v>
      </c>
      <c r="L430" s="6" t="str">
        <f t="shared" ca="1" si="55"/>
        <v>…</v>
      </c>
      <c r="M430" s="1" t="e">
        <f t="shared" ca="1" si="61"/>
        <v>#REF!</v>
      </c>
      <c r="Q430" s="1" t="s">
        <v>2327</v>
      </c>
    </row>
    <row r="431" spans="1:17" ht="12.75" customHeight="1">
      <c r="A431" s="4" t="s">
        <v>1204</v>
      </c>
      <c r="B431" s="4" t="s">
        <v>3111</v>
      </c>
      <c r="C431" s="4" t="s">
        <v>1017</v>
      </c>
      <c r="D431" s="1" t="e">
        <f t="shared" ref="D431" si="85">H$2</f>
        <v>#REF!</v>
      </c>
      <c r="E431" s="1">
        <f t="shared" si="60"/>
        <v>2015</v>
      </c>
      <c r="F431" s="2" t="s">
        <v>3122</v>
      </c>
      <c r="G431" s="2" t="s">
        <v>2951</v>
      </c>
      <c r="H431" s="1" t="s">
        <v>525</v>
      </c>
      <c r="J431" s="2" t="s">
        <v>967</v>
      </c>
      <c r="K431" s="1" t="s">
        <v>752</v>
      </c>
      <c r="L431" s="6" t="str">
        <f t="shared" ref="L431" ca="1" si="86">IF(ISNUMBER(INDIRECT("'"&amp;A431&amp;"'!"&amp;B431)),INDIRECT("'"&amp;A431&amp;"'!"&amp;B431),"…")</f>
        <v>…</v>
      </c>
      <c r="M431" s="1" t="e">
        <f t="shared" ref="M431" ca="1" si="87">IF(OR(INDIRECT("'"&amp;A431&amp;"'!"&amp;C431)="A",INDIRECT("'"&amp;A431&amp;"'!"&amp;C431)="B",INDIRECT("'"&amp;A431&amp;"'!"&amp;C431)="C",INDIRECT("'"&amp;A431&amp;"'!"&amp;C431)="D",INDIRECT("'"&amp;A431&amp;"'!"&amp;C431)="O"),
INDIRECT("'"&amp;A431&amp;"'!"&amp;C431),"…")</f>
        <v>#REF!</v>
      </c>
      <c r="Q431" s="2" t="s">
        <v>3123</v>
      </c>
    </row>
    <row r="432" spans="1:17" ht="12.75" customHeight="1">
      <c r="A432" s="4" t="s">
        <v>1204</v>
      </c>
      <c r="B432" s="4" t="s">
        <v>1987</v>
      </c>
      <c r="C432" s="4" t="s">
        <v>1747</v>
      </c>
      <c r="D432" s="1" t="e">
        <f t="shared" si="54"/>
        <v>#REF!</v>
      </c>
      <c r="E432" s="1">
        <f t="shared" si="60"/>
        <v>2015</v>
      </c>
      <c r="F432" s="1" t="s">
        <v>978</v>
      </c>
      <c r="G432" s="2" t="s">
        <v>1076</v>
      </c>
      <c r="H432" s="1" t="s">
        <v>525</v>
      </c>
      <c r="J432" s="2" t="s">
        <v>967</v>
      </c>
      <c r="K432" s="1" t="s">
        <v>649</v>
      </c>
      <c r="L432" s="6" t="str">
        <f t="shared" ca="1" si="55"/>
        <v>…</v>
      </c>
      <c r="M432" s="1" t="e">
        <f t="shared" ca="1" si="61"/>
        <v>#REF!</v>
      </c>
      <c r="Q432" s="1" t="s">
        <v>2328</v>
      </c>
    </row>
    <row r="433" spans="1:17">
      <c r="A433" s="4" t="s">
        <v>1204</v>
      </c>
      <c r="B433" s="4" t="s">
        <v>3112</v>
      </c>
      <c r="C433" s="4" t="s">
        <v>3117</v>
      </c>
      <c r="D433" s="1" t="e">
        <f t="shared" si="54"/>
        <v>#REF!</v>
      </c>
      <c r="E433" s="1">
        <f t="shared" si="60"/>
        <v>2015</v>
      </c>
      <c r="F433" s="1" t="s">
        <v>979</v>
      </c>
      <c r="G433" s="1" t="s">
        <v>730</v>
      </c>
      <c r="H433" s="1" t="s">
        <v>525</v>
      </c>
      <c r="J433" s="2" t="s">
        <v>967</v>
      </c>
      <c r="K433" s="1" t="s">
        <v>649</v>
      </c>
      <c r="L433" s="6" t="str">
        <f t="shared" ca="1" si="55"/>
        <v>…</v>
      </c>
      <c r="M433" s="1" t="e">
        <f t="shared" ca="1" si="61"/>
        <v>#REF!</v>
      </c>
      <c r="Q433" s="1" t="s">
        <v>2329</v>
      </c>
    </row>
    <row r="434" spans="1:17" ht="12.75" customHeight="1">
      <c r="A434" s="4" t="s">
        <v>1204</v>
      </c>
      <c r="B434" s="4" t="s">
        <v>3113</v>
      </c>
      <c r="C434" s="4" t="s">
        <v>3118</v>
      </c>
      <c r="D434" s="1" t="e">
        <f t="shared" si="54"/>
        <v>#REF!</v>
      </c>
      <c r="E434" s="1">
        <f t="shared" si="60"/>
        <v>2015</v>
      </c>
      <c r="F434" s="1" t="s">
        <v>980</v>
      </c>
      <c r="G434" s="1" t="s">
        <v>662</v>
      </c>
      <c r="H434" s="1" t="s">
        <v>525</v>
      </c>
      <c r="I434" s="2" t="s">
        <v>552</v>
      </c>
      <c r="J434" s="2" t="s">
        <v>967</v>
      </c>
      <c r="K434" s="1" t="s">
        <v>752</v>
      </c>
      <c r="L434" s="6" t="str">
        <f t="shared" ca="1" si="55"/>
        <v>…</v>
      </c>
      <c r="M434" s="1" t="e">
        <f t="shared" ca="1" si="61"/>
        <v>#REF!</v>
      </c>
      <c r="Q434" s="1" t="s">
        <v>2330</v>
      </c>
    </row>
    <row r="435" spans="1:17" ht="12.75" customHeight="1">
      <c r="A435" s="4" t="s">
        <v>1204</v>
      </c>
      <c r="B435" s="4" t="s">
        <v>3114</v>
      </c>
      <c r="C435" s="4" t="s">
        <v>3119</v>
      </c>
      <c r="D435" s="1" t="e">
        <f t="shared" si="54"/>
        <v>#REF!</v>
      </c>
      <c r="E435" s="1">
        <f t="shared" si="60"/>
        <v>2015</v>
      </c>
      <c r="F435" s="1" t="s">
        <v>981</v>
      </c>
      <c r="G435" s="2" t="s">
        <v>672</v>
      </c>
      <c r="H435" s="1" t="s">
        <v>525</v>
      </c>
      <c r="I435" s="2" t="s">
        <v>552</v>
      </c>
      <c r="J435" s="2" t="s">
        <v>967</v>
      </c>
      <c r="K435" s="1" t="s">
        <v>752</v>
      </c>
      <c r="L435" s="6" t="str">
        <f t="shared" ca="1" si="55"/>
        <v>…</v>
      </c>
      <c r="M435" s="1" t="e">
        <f t="shared" ca="1" si="61"/>
        <v>#REF!</v>
      </c>
      <c r="Q435" s="1" t="s">
        <v>2331</v>
      </c>
    </row>
    <row r="436" spans="1:17" ht="12.75" customHeight="1">
      <c r="A436" s="4" t="s">
        <v>1204</v>
      </c>
      <c r="B436" s="4" t="s">
        <v>3115</v>
      </c>
      <c r="C436" s="4" t="s">
        <v>3120</v>
      </c>
      <c r="D436" s="1" t="e">
        <f t="shared" si="54"/>
        <v>#REF!</v>
      </c>
      <c r="E436" s="1">
        <f t="shared" si="60"/>
        <v>2015</v>
      </c>
      <c r="F436" s="1" t="s">
        <v>982</v>
      </c>
      <c r="G436" s="2" t="s">
        <v>777</v>
      </c>
      <c r="H436" s="1" t="s">
        <v>525</v>
      </c>
      <c r="I436" s="2" t="s">
        <v>552</v>
      </c>
      <c r="J436" s="2" t="s">
        <v>967</v>
      </c>
      <c r="K436" s="1" t="s">
        <v>752</v>
      </c>
      <c r="L436" s="6" t="str">
        <f t="shared" ca="1" si="55"/>
        <v>…</v>
      </c>
      <c r="M436" s="1" t="e">
        <f t="shared" ca="1" si="61"/>
        <v>#REF!</v>
      </c>
      <c r="Q436" s="1" t="s">
        <v>2332</v>
      </c>
    </row>
    <row r="437" spans="1:17" ht="12.75" customHeight="1">
      <c r="A437" s="4" t="s">
        <v>1204</v>
      </c>
      <c r="B437" s="4" t="s">
        <v>3116</v>
      </c>
      <c r="C437" s="4" t="s">
        <v>3121</v>
      </c>
      <c r="D437" s="1" t="e">
        <f t="shared" si="54"/>
        <v>#REF!</v>
      </c>
      <c r="E437" s="1">
        <f t="shared" si="60"/>
        <v>2015</v>
      </c>
      <c r="F437" s="1" t="s">
        <v>983</v>
      </c>
      <c r="G437" s="2" t="s">
        <v>685</v>
      </c>
      <c r="H437" s="1" t="s">
        <v>525</v>
      </c>
      <c r="I437" s="1" t="s">
        <v>686</v>
      </c>
      <c r="J437" s="2" t="s">
        <v>967</v>
      </c>
      <c r="K437" s="1" t="s">
        <v>752</v>
      </c>
      <c r="L437" s="6" t="str">
        <f t="shared" ca="1" si="55"/>
        <v>…</v>
      </c>
      <c r="M437" s="1" t="e">
        <f t="shared" ca="1" si="61"/>
        <v>#REF!</v>
      </c>
      <c r="Q437" s="1" t="s">
        <v>2333</v>
      </c>
    </row>
    <row r="438" spans="1:17" ht="12.75" customHeight="1">
      <c r="A438" s="4" t="s">
        <v>1204</v>
      </c>
      <c r="B438" s="4" t="s">
        <v>991</v>
      </c>
      <c r="C438" s="4" t="s">
        <v>43</v>
      </c>
      <c r="D438" s="1" t="e">
        <f t="shared" si="54"/>
        <v>#REF!</v>
      </c>
      <c r="E438" s="1">
        <f t="shared" si="60"/>
        <v>2015</v>
      </c>
      <c r="F438" s="2" t="s">
        <v>2165</v>
      </c>
      <c r="G438" s="2" t="s">
        <v>751</v>
      </c>
      <c r="H438" s="1" t="s">
        <v>525</v>
      </c>
      <c r="I438" s="1" t="s">
        <v>1207</v>
      </c>
      <c r="J438" s="10" t="s">
        <v>984</v>
      </c>
      <c r="K438" s="1" t="s">
        <v>752</v>
      </c>
      <c r="L438" s="6" t="str">
        <f ca="1">IF(ISNUMBER(INDIRECT("'"&amp;A438&amp;"'!"&amp;B438)),INDIRECT("'"&amp;A438&amp;"'!"&amp;B438),"…")</f>
        <v>…</v>
      </c>
      <c r="M438" s="1" t="e">
        <f ca="1">IF(OR(INDIRECT("'"&amp;A438&amp;"'!"&amp;C438)="A",INDIRECT("'"&amp;A438&amp;"'!"&amp;C438)="B",INDIRECT("'"&amp;A438&amp;"'!"&amp;C438)="C",INDIRECT("'"&amp;A438&amp;"'!"&amp;C438)="D",INDIRECT("'"&amp;A438&amp;"'!"&amp;C438)="O"),
INDIRECT("'"&amp;A438&amp;"'!"&amp;C438),"…")</f>
        <v>#REF!</v>
      </c>
      <c r="Q438" s="2" t="s">
        <v>2350</v>
      </c>
    </row>
    <row r="439" spans="1:17" ht="12.75" customHeight="1">
      <c r="A439" s="4" t="s">
        <v>1204</v>
      </c>
      <c r="B439" s="4" t="s">
        <v>994</v>
      </c>
      <c r="C439" s="4" t="s">
        <v>46</v>
      </c>
      <c r="D439" s="1" t="e">
        <f t="shared" si="54"/>
        <v>#REF!</v>
      </c>
      <c r="E439" s="1">
        <f t="shared" si="60"/>
        <v>2015</v>
      </c>
      <c r="F439" s="2" t="s">
        <v>1754</v>
      </c>
      <c r="G439" s="2" t="s">
        <v>751</v>
      </c>
      <c r="H439" s="1" t="s">
        <v>525</v>
      </c>
      <c r="I439" s="1" t="s">
        <v>1207</v>
      </c>
      <c r="J439" s="10" t="s">
        <v>984</v>
      </c>
      <c r="K439" s="1" t="s">
        <v>752</v>
      </c>
      <c r="L439" s="6" t="str">
        <f ca="1">IF(ISNUMBER(INDIRECT("'"&amp;A439&amp;"'!"&amp;B439)),INDIRECT("'"&amp;A439&amp;"'!"&amp;B439),"…")</f>
        <v>…</v>
      </c>
      <c r="M439" s="1" t="e">
        <f t="shared" ref="M439:M441" ca="1" si="88">IF(OR(INDIRECT("'"&amp;A439&amp;"'!"&amp;C439)="A",INDIRECT("'"&amp;A439&amp;"'!"&amp;C439)="B",INDIRECT("'"&amp;A439&amp;"'!"&amp;C439)="C",INDIRECT("'"&amp;A439&amp;"'!"&amp;C439)="D",INDIRECT("'"&amp;A439&amp;"'!"&amp;C439)="O"),
INDIRECT("'"&amp;A439&amp;"'!"&amp;C439),"…")</f>
        <v>#REF!</v>
      </c>
      <c r="Q439" s="2" t="s">
        <v>2351</v>
      </c>
    </row>
    <row r="440" spans="1:17" ht="12.75" customHeight="1">
      <c r="A440" s="4" t="s">
        <v>1204</v>
      </c>
      <c r="B440" s="4" t="s">
        <v>997</v>
      </c>
      <c r="C440" s="4" t="s">
        <v>49</v>
      </c>
      <c r="D440" s="1" t="e">
        <f t="shared" si="54"/>
        <v>#REF!</v>
      </c>
      <c r="E440" s="1">
        <f t="shared" si="60"/>
        <v>2015</v>
      </c>
      <c r="F440" s="2" t="s">
        <v>2189</v>
      </c>
      <c r="G440" s="2" t="s">
        <v>751</v>
      </c>
      <c r="H440" s="1" t="s">
        <v>525</v>
      </c>
      <c r="I440" s="1" t="s">
        <v>1250</v>
      </c>
      <c r="J440" s="10" t="s">
        <v>984</v>
      </c>
      <c r="K440" s="1" t="s">
        <v>752</v>
      </c>
      <c r="L440" s="6" t="str">
        <f ca="1">IF(ISNUMBER(INDIRECT("'"&amp;A440&amp;"'!"&amp;B440)),INDIRECT("'"&amp;A440&amp;"'!"&amp;B440),"…")</f>
        <v>…</v>
      </c>
      <c r="M440" s="1" t="e">
        <f t="shared" ca="1" si="88"/>
        <v>#REF!</v>
      </c>
      <c r="Q440" s="2" t="s">
        <v>2352</v>
      </c>
    </row>
    <row r="441" spans="1:17" ht="12.75" customHeight="1">
      <c r="A441" s="4" t="s">
        <v>1204</v>
      </c>
      <c r="B441" s="4" t="s">
        <v>1000</v>
      </c>
      <c r="C441" s="4" t="s">
        <v>52</v>
      </c>
      <c r="D441" s="1" t="e">
        <f t="shared" si="54"/>
        <v>#REF!</v>
      </c>
      <c r="E441" s="1">
        <f t="shared" si="60"/>
        <v>2015</v>
      </c>
      <c r="F441" s="2" t="s">
        <v>1755</v>
      </c>
      <c r="G441" s="2" t="s">
        <v>751</v>
      </c>
      <c r="H441" s="1" t="s">
        <v>525</v>
      </c>
      <c r="I441" s="1" t="s">
        <v>1250</v>
      </c>
      <c r="J441" s="10" t="s">
        <v>984</v>
      </c>
      <c r="K441" s="1" t="s">
        <v>752</v>
      </c>
      <c r="L441" s="6" t="str">
        <f ca="1">IF(ISNUMBER(INDIRECT("'"&amp;A441&amp;"'!"&amp;B441)),INDIRECT("'"&amp;A441&amp;"'!"&amp;B441),"…")</f>
        <v>…</v>
      </c>
      <c r="M441" s="1" t="e">
        <f t="shared" ca="1" si="88"/>
        <v>#REF!</v>
      </c>
      <c r="Q441" s="2" t="s">
        <v>2353</v>
      </c>
    </row>
    <row r="442" spans="1:17" ht="12" customHeight="1">
      <c r="A442" s="4" t="s">
        <v>1204</v>
      </c>
      <c r="B442" s="4" t="s">
        <v>1748</v>
      </c>
      <c r="C442" s="4" t="s">
        <v>1756</v>
      </c>
      <c r="D442" s="1" t="e">
        <f t="shared" si="54"/>
        <v>#REF!</v>
      </c>
      <c r="E442" s="1">
        <f t="shared" si="60"/>
        <v>2015</v>
      </c>
      <c r="F442" s="1" t="s">
        <v>985</v>
      </c>
      <c r="G442" s="2" t="s">
        <v>751</v>
      </c>
      <c r="H442" s="1" t="s">
        <v>525</v>
      </c>
      <c r="I442" s="2"/>
      <c r="J442" s="2" t="s">
        <v>984</v>
      </c>
      <c r="K442" s="1" t="s">
        <v>752</v>
      </c>
      <c r="L442" s="6" t="str">
        <f t="shared" ca="1" si="55"/>
        <v>…</v>
      </c>
      <c r="M442" s="1" t="e">
        <f t="shared" ca="1" si="61"/>
        <v>#REF!</v>
      </c>
      <c r="Q442" s="1" t="s">
        <v>2347</v>
      </c>
    </row>
    <row r="443" spans="1:17" ht="12.75" customHeight="1">
      <c r="A443" s="4" t="s">
        <v>1204</v>
      </c>
      <c r="B443" s="4" t="s">
        <v>1004</v>
      </c>
      <c r="C443" s="4" t="s">
        <v>56</v>
      </c>
      <c r="D443" s="1" t="e">
        <f t="shared" si="54"/>
        <v>#REF!</v>
      </c>
      <c r="E443" s="1">
        <f t="shared" si="60"/>
        <v>2015</v>
      </c>
      <c r="F443" s="1" t="s">
        <v>987</v>
      </c>
      <c r="G443" s="2" t="s">
        <v>605</v>
      </c>
      <c r="H443" s="1" t="s">
        <v>525</v>
      </c>
      <c r="I443" s="1" t="s">
        <v>606</v>
      </c>
      <c r="J443" s="2" t="s">
        <v>984</v>
      </c>
      <c r="K443" s="1" t="s">
        <v>752</v>
      </c>
      <c r="L443" s="6" t="str">
        <f t="shared" ca="1" si="55"/>
        <v>…</v>
      </c>
      <c r="M443" s="1" t="e">
        <f t="shared" ca="1" si="61"/>
        <v>#REF!</v>
      </c>
      <c r="Q443" s="1" t="s">
        <v>2348</v>
      </c>
    </row>
    <row r="444" spans="1:17" ht="12.75" customHeight="1">
      <c r="A444" s="4" t="s">
        <v>1204</v>
      </c>
      <c r="B444" s="4" t="s">
        <v>1749</v>
      </c>
      <c r="C444" s="4" t="s">
        <v>1757</v>
      </c>
      <c r="D444" s="1" t="e">
        <f t="shared" si="54"/>
        <v>#REF!</v>
      </c>
      <c r="E444" s="1">
        <f t="shared" si="60"/>
        <v>2015</v>
      </c>
      <c r="F444" s="1" t="s">
        <v>988</v>
      </c>
      <c r="G444" s="2" t="s">
        <v>618</v>
      </c>
      <c r="H444" s="1" t="s">
        <v>525</v>
      </c>
      <c r="I444" s="1" t="s">
        <v>606</v>
      </c>
      <c r="J444" s="2" t="s">
        <v>984</v>
      </c>
      <c r="K444" s="1" t="s">
        <v>752</v>
      </c>
      <c r="L444" s="6" t="str">
        <f t="shared" ca="1" si="55"/>
        <v>…</v>
      </c>
      <c r="M444" s="1" t="e">
        <f t="shared" ca="1" si="61"/>
        <v>#REF!</v>
      </c>
      <c r="Q444" s="1" t="s">
        <v>2334</v>
      </c>
    </row>
    <row r="445" spans="1:17" ht="12.75" customHeight="1">
      <c r="A445" s="4" t="s">
        <v>1204</v>
      </c>
      <c r="B445" s="4" t="s">
        <v>1007</v>
      </c>
      <c r="C445" s="4" t="s">
        <v>58</v>
      </c>
      <c r="D445" s="1" t="e">
        <f t="shared" si="54"/>
        <v>#REF!</v>
      </c>
      <c r="E445" s="1">
        <f t="shared" si="60"/>
        <v>2015</v>
      </c>
      <c r="F445" s="1" t="s">
        <v>989</v>
      </c>
      <c r="G445" s="2" t="s">
        <v>630</v>
      </c>
      <c r="H445" s="1" t="s">
        <v>525</v>
      </c>
      <c r="I445" s="1" t="s">
        <v>606</v>
      </c>
      <c r="J445" s="2" t="s">
        <v>984</v>
      </c>
      <c r="K445" s="1" t="s">
        <v>752</v>
      </c>
      <c r="L445" s="6" t="str">
        <f t="shared" ca="1" si="55"/>
        <v>…</v>
      </c>
      <c r="M445" s="1" t="e">
        <f t="shared" ca="1" si="61"/>
        <v>#REF!</v>
      </c>
      <c r="Q445" s="1" t="s">
        <v>2335</v>
      </c>
    </row>
    <row r="446" spans="1:17" ht="12.75" customHeight="1">
      <c r="A446" s="4" t="s">
        <v>1204</v>
      </c>
      <c r="B446" s="4" t="s">
        <v>2896</v>
      </c>
      <c r="C446" s="4" t="s">
        <v>2895</v>
      </c>
      <c r="D446" s="1" t="e">
        <f t="shared" si="54"/>
        <v>#REF!</v>
      </c>
      <c r="E446" s="1">
        <f t="shared" si="60"/>
        <v>2015</v>
      </c>
      <c r="F446" s="1" t="s">
        <v>992</v>
      </c>
      <c r="G446" s="2" t="s">
        <v>770</v>
      </c>
      <c r="H446" s="1" t="s">
        <v>525</v>
      </c>
      <c r="I446" s="1" t="s">
        <v>606</v>
      </c>
      <c r="J446" s="2" t="s">
        <v>984</v>
      </c>
      <c r="K446" s="1" t="s">
        <v>752</v>
      </c>
      <c r="L446" s="6" t="str">
        <f t="shared" ca="1" si="55"/>
        <v>…</v>
      </c>
      <c r="M446" s="1" t="e">
        <f t="shared" ca="1" si="61"/>
        <v>#REF!</v>
      </c>
      <c r="Q446" s="1" t="s">
        <v>2336</v>
      </c>
    </row>
    <row r="447" spans="1:17" ht="12.75" customHeight="1">
      <c r="A447" s="4" t="s">
        <v>1204</v>
      </c>
      <c r="B447" s="4" t="s">
        <v>1750</v>
      </c>
      <c r="C447" s="4" t="s">
        <v>1758</v>
      </c>
      <c r="D447" s="1" t="e">
        <f t="shared" si="54"/>
        <v>#REF!</v>
      </c>
      <c r="E447" s="1">
        <f t="shared" si="60"/>
        <v>2015</v>
      </c>
      <c r="F447" s="1" t="s">
        <v>995</v>
      </c>
      <c r="G447" s="2" t="s">
        <v>643</v>
      </c>
      <c r="H447" s="1" t="s">
        <v>525</v>
      </c>
      <c r="I447" s="1" t="s">
        <v>606</v>
      </c>
      <c r="J447" s="2" t="s">
        <v>984</v>
      </c>
      <c r="K447" s="1" t="s">
        <v>752</v>
      </c>
      <c r="L447" s="6" t="str">
        <f t="shared" ca="1" si="55"/>
        <v>…</v>
      </c>
      <c r="M447" s="1" t="e">
        <f t="shared" ca="1" si="61"/>
        <v>#REF!</v>
      </c>
      <c r="Q447" s="1" t="s">
        <v>2337</v>
      </c>
    </row>
    <row r="448" spans="1:17" ht="12.75" customHeight="1">
      <c r="A448" s="4" t="s">
        <v>1204</v>
      </c>
      <c r="B448" s="4" t="s">
        <v>1751</v>
      </c>
      <c r="C448" s="4" t="s">
        <v>1759</v>
      </c>
      <c r="D448" s="1" t="e">
        <f t="shared" si="54"/>
        <v>#REF!</v>
      </c>
      <c r="E448" s="1">
        <f t="shared" si="60"/>
        <v>2015</v>
      </c>
      <c r="F448" s="1" t="s">
        <v>998</v>
      </c>
      <c r="G448" s="2" t="s">
        <v>648</v>
      </c>
      <c r="H448" s="1" t="s">
        <v>525</v>
      </c>
      <c r="I448" s="1" t="s">
        <v>606</v>
      </c>
      <c r="J448" s="2" t="s">
        <v>984</v>
      </c>
      <c r="K448" s="1" t="s">
        <v>649</v>
      </c>
      <c r="L448" s="6" t="str">
        <f t="shared" ca="1" si="55"/>
        <v>…</v>
      </c>
      <c r="M448" s="1" t="e">
        <f t="shared" ca="1" si="61"/>
        <v>#REF!</v>
      </c>
      <c r="Q448" s="1" t="s">
        <v>2338</v>
      </c>
    </row>
    <row r="449" spans="1:17" ht="12.75" customHeight="1">
      <c r="A449" s="4" t="s">
        <v>1204</v>
      </c>
      <c r="B449" s="4" t="s">
        <v>1011</v>
      </c>
      <c r="C449" s="4" t="s">
        <v>62</v>
      </c>
      <c r="D449" s="1" t="e">
        <f t="shared" si="54"/>
        <v>#REF!</v>
      </c>
      <c r="E449" s="1">
        <f t="shared" si="60"/>
        <v>2015</v>
      </c>
      <c r="F449" s="1" t="s">
        <v>1001</v>
      </c>
      <c r="G449" s="2" t="s">
        <v>854</v>
      </c>
      <c r="H449" s="1" t="s">
        <v>525</v>
      </c>
      <c r="I449" s="1" t="s">
        <v>606</v>
      </c>
      <c r="J449" s="2" t="s">
        <v>984</v>
      </c>
      <c r="K449" s="1" t="s">
        <v>752</v>
      </c>
      <c r="L449" s="6" t="str">
        <f t="shared" ca="1" si="55"/>
        <v>…</v>
      </c>
      <c r="M449" s="1" t="e">
        <f t="shared" ca="1" si="61"/>
        <v>#REF!</v>
      </c>
      <c r="Q449" s="1" t="s">
        <v>2339</v>
      </c>
    </row>
    <row r="450" spans="1:17" ht="12.75" customHeight="1">
      <c r="A450" s="4" t="s">
        <v>1204</v>
      </c>
      <c r="B450" s="4" t="s">
        <v>1015</v>
      </c>
      <c r="C450" s="4" t="s">
        <v>65</v>
      </c>
      <c r="D450" s="1" t="e">
        <f t="shared" si="54"/>
        <v>#REF!</v>
      </c>
      <c r="E450" s="1">
        <f t="shared" si="60"/>
        <v>2015</v>
      </c>
      <c r="F450" s="1" t="s">
        <v>1002</v>
      </c>
      <c r="G450" s="2" t="s">
        <v>698</v>
      </c>
      <c r="H450" s="1" t="s">
        <v>525</v>
      </c>
      <c r="J450" s="2" t="s">
        <v>984</v>
      </c>
      <c r="K450" s="1" t="s">
        <v>752</v>
      </c>
      <c r="L450" s="6" t="str">
        <f t="shared" ca="1" si="55"/>
        <v>…</v>
      </c>
      <c r="M450" s="1" t="e">
        <f t="shared" ca="1" si="61"/>
        <v>#REF!</v>
      </c>
      <c r="Q450" s="1" t="s">
        <v>2340</v>
      </c>
    </row>
    <row r="451" spans="1:17" ht="12.75" customHeight="1">
      <c r="A451" s="4" t="s">
        <v>1204</v>
      </c>
      <c r="B451" s="4" t="s">
        <v>1752</v>
      </c>
      <c r="C451" s="4" t="s">
        <v>1760</v>
      </c>
      <c r="D451" s="1" t="e">
        <f t="shared" si="54"/>
        <v>#REF!</v>
      </c>
      <c r="E451" s="1">
        <f t="shared" si="60"/>
        <v>2015</v>
      </c>
      <c r="F451" s="1" t="s">
        <v>1005</v>
      </c>
      <c r="G451" s="1" t="s">
        <v>705</v>
      </c>
      <c r="H451" s="1" t="s">
        <v>525</v>
      </c>
      <c r="J451" s="2" t="s">
        <v>984</v>
      </c>
      <c r="K451" s="1" t="s">
        <v>752</v>
      </c>
      <c r="L451" s="6" t="str">
        <f t="shared" ca="1" si="55"/>
        <v>…</v>
      </c>
      <c r="M451" s="1" t="e">
        <f t="shared" ca="1" si="61"/>
        <v>#REF!</v>
      </c>
      <c r="Q451" s="1" t="s">
        <v>2341</v>
      </c>
    </row>
    <row r="452" spans="1:17" ht="12.75" customHeight="1">
      <c r="A452" s="4" t="s">
        <v>1204</v>
      </c>
      <c r="B452" s="4" t="s">
        <v>1018</v>
      </c>
      <c r="C452" s="4" t="s">
        <v>68</v>
      </c>
      <c r="D452" s="1" t="e">
        <f t="shared" ref="D452" si="89">H$2</f>
        <v>#REF!</v>
      </c>
      <c r="E452" s="1">
        <f t="shared" si="60"/>
        <v>2015</v>
      </c>
      <c r="F452" s="2" t="s">
        <v>3134</v>
      </c>
      <c r="G452" s="2" t="s">
        <v>2951</v>
      </c>
      <c r="H452" s="1" t="s">
        <v>525</v>
      </c>
      <c r="J452" s="2" t="s">
        <v>984</v>
      </c>
      <c r="K452" s="1" t="s">
        <v>752</v>
      </c>
      <c r="L452" s="6" t="str">
        <f t="shared" ref="L452" ca="1" si="90">IF(ISNUMBER(INDIRECT("'"&amp;A452&amp;"'!"&amp;B452)),INDIRECT("'"&amp;A452&amp;"'!"&amp;B452),"…")</f>
        <v>…</v>
      </c>
      <c r="M452" s="1" t="e">
        <f t="shared" ref="M452" ca="1" si="91">IF(OR(INDIRECT("'"&amp;A452&amp;"'!"&amp;C452)="A",INDIRECT("'"&amp;A452&amp;"'!"&amp;C452)="B",INDIRECT("'"&amp;A452&amp;"'!"&amp;C452)="C",INDIRECT("'"&amp;A452&amp;"'!"&amp;C452)="D",INDIRECT("'"&amp;A452&amp;"'!"&amp;C452)="O"),
INDIRECT("'"&amp;A452&amp;"'!"&amp;C452),"…")</f>
        <v>#REF!</v>
      </c>
      <c r="Q452" s="2" t="s">
        <v>3135</v>
      </c>
    </row>
    <row r="453" spans="1:17">
      <c r="A453" s="4" t="s">
        <v>1204</v>
      </c>
      <c r="B453" s="4" t="s">
        <v>1753</v>
      </c>
      <c r="C453" s="4" t="s">
        <v>1761</v>
      </c>
      <c r="D453" s="1" t="e">
        <f t="shared" si="54"/>
        <v>#REF!</v>
      </c>
      <c r="E453" s="1">
        <f t="shared" si="60"/>
        <v>2015</v>
      </c>
      <c r="F453" s="1" t="s">
        <v>1008</v>
      </c>
      <c r="G453" s="2" t="s">
        <v>1076</v>
      </c>
      <c r="H453" s="1" t="s">
        <v>525</v>
      </c>
      <c r="J453" s="2" t="s">
        <v>984</v>
      </c>
      <c r="K453" s="1" t="s">
        <v>649</v>
      </c>
      <c r="L453" s="6" t="str">
        <f t="shared" ca="1" si="55"/>
        <v>…</v>
      </c>
      <c r="M453" s="1" t="e">
        <f t="shared" ca="1" si="61"/>
        <v>#REF!</v>
      </c>
      <c r="Q453" s="1" t="s">
        <v>2342</v>
      </c>
    </row>
    <row r="454" spans="1:17" ht="12.75" customHeight="1">
      <c r="A454" s="4" t="s">
        <v>1204</v>
      </c>
      <c r="B454" s="4" t="s">
        <v>3124</v>
      </c>
      <c r="C454" s="4" t="s">
        <v>3129</v>
      </c>
      <c r="D454" s="1" t="e">
        <f t="shared" si="54"/>
        <v>#REF!</v>
      </c>
      <c r="E454" s="1">
        <f t="shared" si="60"/>
        <v>2015</v>
      </c>
      <c r="F454" s="1" t="s">
        <v>1009</v>
      </c>
      <c r="G454" s="1" t="s">
        <v>730</v>
      </c>
      <c r="H454" s="1" t="s">
        <v>525</v>
      </c>
      <c r="J454" s="2" t="s">
        <v>984</v>
      </c>
      <c r="K454" s="1" t="s">
        <v>649</v>
      </c>
      <c r="L454" s="6" t="str">
        <f t="shared" ca="1" si="55"/>
        <v>…</v>
      </c>
      <c r="M454" s="1" t="e">
        <f t="shared" ca="1" si="61"/>
        <v>#REF!</v>
      </c>
      <c r="Q454" s="1" t="s">
        <v>2343</v>
      </c>
    </row>
    <row r="455" spans="1:17" ht="12.75" customHeight="1">
      <c r="A455" s="4" t="s">
        <v>1204</v>
      </c>
      <c r="B455" s="4" t="s">
        <v>3125</v>
      </c>
      <c r="C455" s="4" t="s">
        <v>3130</v>
      </c>
      <c r="D455" s="1" t="e">
        <f t="shared" si="54"/>
        <v>#REF!</v>
      </c>
      <c r="E455" s="1">
        <f t="shared" si="60"/>
        <v>2015</v>
      </c>
      <c r="F455" s="1" t="s">
        <v>1012</v>
      </c>
      <c r="G455" s="1" t="s">
        <v>662</v>
      </c>
      <c r="H455" s="1" t="s">
        <v>525</v>
      </c>
      <c r="I455" s="2" t="s">
        <v>552</v>
      </c>
      <c r="J455" s="2" t="s">
        <v>984</v>
      </c>
      <c r="K455" s="1" t="s">
        <v>752</v>
      </c>
      <c r="L455" s="6" t="str">
        <f t="shared" ca="1" si="55"/>
        <v>…</v>
      </c>
      <c r="M455" s="1" t="e">
        <f t="shared" ca="1" si="61"/>
        <v>#REF!</v>
      </c>
      <c r="Q455" s="1" t="s">
        <v>2344</v>
      </c>
    </row>
    <row r="456" spans="1:17" ht="12.75" customHeight="1">
      <c r="A456" s="4" t="s">
        <v>1204</v>
      </c>
      <c r="B456" s="4" t="s">
        <v>3126</v>
      </c>
      <c r="C456" s="4" t="s">
        <v>3131</v>
      </c>
      <c r="D456" s="1" t="e">
        <f t="shared" si="54"/>
        <v>#REF!</v>
      </c>
      <c r="E456" s="1">
        <f t="shared" si="60"/>
        <v>2015</v>
      </c>
      <c r="F456" s="1" t="s">
        <v>1013</v>
      </c>
      <c r="G456" s="2" t="s">
        <v>672</v>
      </c>
      <c r="H456" s="1" t="s">
        <v>525</v>
      </c>
      <c r="I456" s="2" t="s">
        <v>552</v>
      </c>
      <c r="J456" s="2" t="s">
        <v>984</v>
      </c>
      <c r="K456" s="1" t="s">
        <v>752</v>
      </c>
      <c r="L456" s="6" t="str">
        <f t="shared" ca="1" si="55"/>
        <v>…</v>
      </c>
      <c r="M456" s="1" t="e">
        <f t="shared" ca="1" si="61"/>
        <v>#REF!</v>
      </c>
      <c r="Q456" s="1" t="s">
        <v>2345</v>
      </c>
    </row>
    <row r="457" spans="1:17" ht="12.75" customHeight="1">
      <c r="A457" s="4" t="s">
        <v>1204</v>
      </c>
      <c r="B457" s="4" t="s">
        <v>3127</v>
      </c>
      <c r="C457" s="4" t="s">
        <v>3132</v>
      </c>
      <c r="D457" s="1" t="e">
        <f t="shared" si="54"/>
        <v>#REF!</v>
      </c>
      <c r="E457" s="1">
        <f t="shared" si="60"/>
        <v>2015</v>
      </c>
      <c r="F457" s="1" t="s">
        <v>1016</v>
      </c>
      <c r="G457" s="2" t="s">
        <v>777</v>
      </c>
      <c r="H457" s="1" t="s">
        <v>525</v>
      </c>
      <c r="I457" s="2" t="s">
        <v>552</v>
      </c>
      <c r="J457" s="2" t="s">
        <v>984</v>
      </c>
      <c r="K457" s="1" t="s">
        <v>752</v>
      </c>
      <c r="L457" s="6" t="str">
        <f t="shared" ca="1" si="55"/>
        <v>…</v>
      </c>
      <c r="M457" s="1" t="e">
        <f t="shared" ca="1" si="61"/>
        <v>#REF!</v>
      </c>
      <c r="Q457" s="1" t="s">
        <v>2346</v>
      </c>
    </row>
    <row r="458" spans="1:17" ht="12.75" customHeight="1">
      <c r="A458" s="4" t="s">
        <v>1204</v>
      </c>
      <c r="B458" s="4" t="s">
        <v>3128</v>
      </c>
      <c r="C458" s="4" t="s">
        <v>3133</v>
      </c>
      <c r="D458" s="1" t="e">
        <f t="shared" si="54"/>
        <v>#REF!</v>
      </c>
      <c r="E458" s="1">
        <f t="shared" si="60"/>
        <v>2015</v>
      </c>
      <c r="F458" s="1" t="s">
        <v>1019</v>
      </c>
      <c r="G458" s="2" t="s">
        <v>685</v>
      </c>
      <c r="H458" s="1" t="s">
        <v>525</v>
      </c>
      <c r="I458" s="1" t="s">
        <v>686</v>
      </c>
      <c r="J458" s="2" t="s">
        <v>984</v>
      </c>
      <c r="K458" s="1" t="s">
        <v>752</v>
      </c>
      <c r="L458" s="6" t="str">
        <f t="shared" ca="1" si="55"/>
        <v>…</v>
      </c>
      <c r="M458" s="1" t="e">
        <f t="shared" ca="1" si="61"/>
        <v>#REF!</v>
      </c>
      <c r="Q458" s="1" t="s">
        <v>2349</v>
      </c>
    </row>
    <row r="459" spans="1:17" ht="12.75" customHeight="1">
      <c r="A459" s="4" t="s">
        <v>1204</v>
      </c>
      <c r="B459" s="4" t="s">
        <v>44</v>
      </c>
      <c r="C459" s="4" t="s">
        <v>1310</v>
      </c>
      <c r="D459" s="1" t="e">
        <f t="shared" ref="D459:D462" si="92">H$2</f>
        <v>#REF!</v>
      </c>
      <c r="E459" s="1">
        <f t="shared" si="60"/>
        <v>2015</v>
      </c>
      <c r="F459" s="2" t="s">
        <v>2166</v>
      </c>
      <c r="G459" s="2" t="s">
        <v>751</v>
      </c>
      <c r="H459" s="1" t="s">
        <v>525</v>
      </c>
      <c r="I459" s="1" t="s">
        <v>1207</v>
      </c>
      <c r="J459" s="10" t="s">
        <v>1020</v>
      </c>
      <c r="K459" s="1" t="s">
        <v>752</v>
      </c>
      <c r="L459" s="6" t="str">
        <f ca="1">IF(ISNUMBER(INDIRECT("'"&amp;A459&amp;"'!"&amp;B459)),INDIRECT("'"&amp;A459&amp;"'!"&amp;B459),"…")</f>
        <v>…</v>
      </c>
      <c r="M459" s="1" t="e">
        <f ca="1">IF(OR(INDIRECT("'"&amp;A459&amp;"'!"&amp;C459)="A",INDIRECT("'"&amp;A459&amp;"'!"&amp;C459)="B",INDIRECT("'"&amp;A459&amp;"'!"&amp;C459)="C",INDIRECT("'"&amp;A459&amp;"'!"&amp;C459)="D",INDIRECT("'"&amp;A459&amp;"'!"&amp;C459)="O"),
INDIRECT("'"&amp;A459&amp;"'!"&amp;C459),"…")</f>
        <v>#REF!</v>
      </c>
      <c r="Q459" s="2" t="s">
        <v>2370</v>
      </c>
    </row>
    <row r="460" spans="1:17" ht="12.75" customHeight="1">
      <c r="A460" s="4" t="s">
        <v>1204</v>
      </c>
      <c r="B460" s="4" t="s">
        <v>47</v>
      </c>
      <c r="C460" s="4" t="s">
        <v>1314</v>
      </c>
      <c r="D460" s="1" t="e">
        <f t="shared" si="92"/>
        <v>#REF!</v>
      </c>
      <c r="E460" s="1">
        <f t="shared" si="60"/>
        <v>2015</v>
      </c>
      <c r="F460" s="2" t="s">
        <v>1768</v>
      </c>
      <c r="G460" s="2" t="s">
        <v>751</v>
      </c>
      <c r="H460" s="1" t="s">
        <v>525</v>
      </c>
      <c r="I460" s="1" t="s">
        <v>1207</v>
      </c>
      <c r="J460" s="10" t="s">
        <v>1020</v>
      </c>
      <c r="K460" s="1" t="s">
        <v>752</v>
      </c>
      <c r="L460" s="6" t="str">
        <f ca="1">IF(ISNUMBER(INDIRECT("'"&amp;A460&amp;"'!"&amp;B460)),INDIRECT("'"&amp;A460&amp;"'!"&amp;B460),"…")</f>
        <v>…</v>
      </c>
      <c r="M460" s="1" t="e">
        <f t="shared" ref="M460:M462" ca="1" si="93">IF(OR(INDIRECT("'"&amp;A460&amp;"'!"&amp;C460)="A",INDIRECT("'"&amp;A460&amp;"'!"&amp;C460)="B",INDIRECT("'"&amp;A460&amp;"'!"&amp;C460)="C",INDIRECT("'"&amp;A460&amp;"'!"&amp;C460)="D",INDIRECT("'"&amp;A460&amp;"'!"&amp;C460)="O"),
INDIRECT("'"&amp;A460&amp;"'!"&amp;C460),"…")</f>
        <v>#REF!</v>
      </c>
      <c r="Q460" s="2" t="s">
        <v>2371</v>
      </c>
    </row>
    <row r="461" spans="1:17" ht="12.75" customHeight="1">
      <c r="A461" s="4" t="s">
        <v>1204</v>
      </c>
      <c r="B461" s="4" t="s">
        <v>50</v>
      </c>
      <c r="C461" s="4" t="s">
        <v>1318</v>
      </c>
      <c r="D461" s="1" t="e">
        <f t="shared" si="92"/>
        <v>#REF!</v>
      </c>
      <c r="E461" s="1">
        <f t="shared" si="60"/>
        <v>2015</v>
      </c>
      <c r="F461" s="2" t="s">
        <v>2190</v>
      </c>
      <c r="G461" s="2" t="s">
        <v>751</v>
      </c>
      <c r="H461" s="1" t="s">
        <v>525</v>
      </c>
      <c r="I461" s="1" t="s">
        <v>1250</v>
      </c>
      <c r="J461" s="10" t="s">
        <v>1020</v>
      </c>
      <c r="K461" s="1" t="s">
        <v>752</v>
      </c>
      <c r="L461" s="6" t="str">
        <f ca="1">IF(ISNUMBER(INDIRECT("'"&amp;A461&amp;"'!"&amp;B461)),INDIRECT("'"&amp;A461&amp;"'!"&amp;B461),"…")</f>
        <v>…</v>
      </c>
      <c r="M461" s="1" t="e">
        <f t="shared" ca="1" si="93"/>
        <v>#REF!</v>
      </c>
      <c r="Q461" s="2" t="s">
        <v>2372</v>
      </c>
    </row>
    <row r="462" spans="1:17" ht="12.75" customHeight="1">
      <c r="A462" s="4" t="s">
        <v>1204</v>
      </c>
      <c r="B462" s="4" t="s">
        <v>53</v>
      </c>
      <c r="C462" s="4" t="s">
        <v>1322</v>
      </c>
      <c r="D462" s="1" t="e">
        <f t="shared" si="92"/>
        <v>#REF!</v>
      </c>
      <c r="E462" s="1">
        <f t="shared" si="60"/>
        <v>2015</v>
      </c>
      <c r="F462" s="2" t="s">
        <v>1769</v>
      </c>
      <c r="G462" s="2" t="s">
        <v>751</v>
      </c>
      <c r="H462" s="1" t="s">
        <v>525</v>
      </c>
      <c r="I462" s="1" t="s">
        <v>1250</v>
      </c>
      <c r="J462" s="10" t="s">
        <v>1020</v>
      </c>
      <c r="K462" s="1" t="s">
        <v>752</v>
      </c>
      <c r="L462" s="6" t="str">
        <f ca="1">IF(ISNUMBER(INDIRECT("'"&amp;A462&amp;"'!"&amp;B462)),INDIRECT("'"&amp;A462&amp;"'!"&amp;B462),"…")</f>
        <v>…</v>
      </c>
      <c r="M462" s="1" t="e">
        <f t="shared" ca="1" si="93"/>
        <v>#REF!</v>
      </c>
      <c r="Q462" s="2" t="s">
        <v>2373</v>
      </c>
    </row>
    <row r="463" spans="1:17" ht="12.75" customHeight="1">
      <c r="A463" s="4" t="s">
        <v>1204</v>
      </c>
      <c r="B463" s="4" t="s">
        <v>1762</v>
      </c>
      <c r="C463" s="4" t="s">
        <v>1772</v>
      </c>
      <c r="D463" s="1" t="e">
        <f t="shared" si="54"/>
        <v>#REF!</v>
      </c>
      <c r="E463" s="1">
        <f t="shared" si="60"/>
        <v>2015</v>
      </c>
      <c r="F463" s="1" t="s">
        <v>1021</v>
      </c>
      <c r="G463" s="2" t="s">
        <v>751</v>
      </c>
      <c r="H463" s="1" t="s">
        <v>525</v>
      </c>
      <c r="J463" s="2" t="s">
        <v>1020</v>
      </c>
      <c r="K463" s="1" t="s">
        <v>752</v>
      </c>
      <c r="L463" s="6" t="str">
        <f t="shared" ca="1" si="55"/>
        <v>…</v>
      </c>
      <c r="M463" s="1" t="e">
        <f t="shared" ca="1" si="61"/>
        <v>#REF!</v>
      </c>
      <c r="Q463" s="1" t="s">
        <v>2374</v>
      </c>
    </row>
    <row r="464" spans="1:17" ht="12" customHeight="1">
      <c r="A464" s="4" t="s">
        <v>1204</v>
      </c>
      <c r="B464" s="4" t="s">
        <v>3136</v>
      </c>
      <c r="C464" s="4" t="s">
        <v>3144</v>
      </c>
      <c r="D464" s="1" t="e">
        <f t="shared" ref="D464:D578" si="94">H$2</f>
        <v>#REF!</v>
      </c>
      <c r="E464" s="1">
        <f t="shared" si="60"/>
        <v>2015</v>
      </c>
      <c r="F464" s="1" t="s">
        <v>1022</v>
      </c>
      <c r="G464" s="2" t="s">
        <v>605</v>
      </c>
      <c r="H464" s="1" t="s">
        <v>525</v>
      </c>
      <c r="I464" s="1" t="s">
        <v>606</v>
      </c>
      <c r="J464" s="2" t="s">
        <v>1020</v>
      </c>
      <c r="K464" s="1" t="s">
        <v>752</v>
      </c>
      <c r="L464" s="6" t="str">
        <f t="shared" ref="L464:L578" ca="1" si="95">IF(ISNUMBER(INDIRECT("'"&amp;A464&amp;"'!"&amp;B464)),INDIRECT("'"&amp;A464&amp;"'!"&amp;B464),"…")</f>
        <v>…</v>
      </c>
      <c r="M464" s="1" t="e">
        <f t="shared" ca="1" si="61"/>
        <v>#REF!</v>
      </c>
      <c r="Q464" s="1" t="s">
        <v>2375</v>
      </c>
    </row>
    <row r="465" spans="1:17" ht="12.75" customHeight="1">
      <c r="A465" s="4" t="s">
        <v>1204</v>
      </c>
      <c r="B465" s="4" t="s">
        <v>1763</v>
      </c>
      <c r="C465" s="4" t="s">
        <v>1773</v>
      </c>
      <c r="D465" s="1" t="e">
        <f t="shared" si="94"/>
        <v>#REF!</v>
      </c>
      <c r="E465" s="1">
        <f t="shared" si="60"/>
        <v>2015</v>
      </c>
      <c r="F465" s="1" t="s">
        <v>1023</v>
      </c>
      <c r="G465" s="2" t="s">
        <v>618</v>
      </c>
      <c r="H465" s="1" t="s">
        <v>525</v>
      </c>
      <c r="I465" s="1" t="s">
        <v>606</v>
      </c>
      <c r="J465" s="2" t="s">
        <v>1020</v>
      </c>
      <c r="K465" s="1" t="s">
        <v>752</v>
      </c>
      <c r="L465" s="6" t="str">
        <f t="shared" ca="1" si="95"/>
        <v>…</v>
      </c>
      <c r="M465" s="1" t="e">
        <f t="shared" ca="1" si="61"/>
        <v>#REF!</v>
      </c>
      <c r="Q465" s="1" t="s">
        <v>2376</v>
      </c>
    </row>
    <row r="466" spans="1:17" ht="12.75" customHeight="1">
      <c r="A466" s="4" t="s">
        <v>1204</v>
      </c>
      <c r="B466" s="4" t="s">
        <v>59</v>
      </c>
      <c r="C466" s="4" t="s">
        <v>1329</v>
      </c>
      <c r="D466" s="1" t="e">
        <f t="shared" si="94"/>
        <v>#REF!</v>
      </c>
      <c r="E466" s="1">
        <f t="shared" si="60"/>
        <v>2015</v>
      </c>
      <c r="F466" s="1" t="s">
        <v>42</v>
      </c>
      <c r="G466" s="2" t="s">
        <v>630</v>
      </c>
      <c r="H466" s="1" t="s">
        <v>525</v>
      </c>
      <c r="I466" s="1" t="s">
        <v>606</v>
      </c>
      <c r="J466" s="2" t="s">
        <v>1020</v>
      </c>
      <c r="K466" s="1" t="s">
        <v>752</v>
      </c>
      <c r="L466" s="6" t="str">
        <f t="shared" ca="1" si="95"/>
        <v>…</v>
      </c>
      <c r="M466" s="1" t="e">
        <f t="shared" ca="1" si="61"/>
        <v>#REF!</v>
      </c>
      <c r="Q466" s="1" t="s">
        <v>2377</v>
      </c>
    </row>
    <row r="467" spans="1:17" ht="12.75" customHeight="1">
      <c r="A467" s="4" t="s">
        <v>1204</v>
      </c>
      <c r="B467" s="4" t="s">
        <v>3137</v>
      </c>
      <c r="C467" s="4" t="s">
        <v>3145</v>
      </c>
      <c r="D467" s="1" t="e">
        <f t="shared" si="94"/>
        <v>#REF!</v>
      </c>
      <c r="E467" s="1">
        <f t="shared" ref="E467:E582" si="96">$H$3</f>
        <v>2015</v>
      </c>
      <c r="F467" s="1" t="s">
        <v>45</v>
      </c>
      <c r="G467" s="2" t="s">
        <v>770</v>
      </c>
      <c r="H467" s="1" t="s">
        <v>525</v>
      </c>
      <c r="I467" s="1" t="s">
        <v>606</v>
      </c>
      <c r="J467" s="2" t="s">
        <v>1020</v>
      </c>
      <c r="K467" s="1" t="s">
        <v>752</v>
      </c>
      <c r="L467" s="6" t="str">
        <f t="shared" ca="1" si="95"/>
        <v>…</v>
      </c>
      <c r="M467" s="1" t="e">
        <f t="shared" ref="M467:M581" ca="1" si="97">IF(OR(INDIRECT("'"&amp;A467&amp;"'!"&amp;C467)="A",INDIRECT("'"&amp;A467&amp;"'!"&amp;C467)="B",INDIRECT("'"&amp;A467&amp;"'!"&amp;C467)="C",INDIRECT("'"&amp;A467&amp;"'!"&amp;C467)="D",INDIRECT("'"&amp;A467&amp;"'!"&amp;C467)="O"),
INDIRECT("'"&amp;A467&amp;"'!"&amp;C467),"…")</f>
        <v>#REF!</v>
      </c>
      <c r="Q467" s="1" t="s">
        <v>2378</v>
      </c>
    </row>
    <row r="468" spans="1:17" ht="12.75" customHeight="1">
      <c r="A468" s="4" t="s">
        <v>1204</v>
      </c>
      <c r="B468" s="4" t="s">
        <v>1764</v>
      </c>
      <c r="C468" s="4" t="s">
        <v>1774</v>
      </c>
      <c r="D468" s="1" t="e">
        <f t="shared" si="94"/>
        <v>#REF!</v>
      </c>
      <c r="E468" s="1">
        <f t="shared" si="96"/>
        <v>2015</v>
      </c>
      <c r="F468" s="1" t="s">
        <v>48</v>
      </c>
      <c r="G468" s="2" t="s">
        <v>643</v>
      </c>
      <c r="H468" s="1" t="s">
        <v>525</v>
      </c>
      <c r="I468" s="1" t="s">
        <v>606</v>
      </c>
      <c r="J468" s="2" t="s">
        <v>1020</v>
      </c>
      <c r="K468" s="1" t="s">
        <v>752</v>
      </c>
      <c r="L468" s="6" t="str">
        <f t="shared" ca="1" si="95"/>
        <v>…</v>
      </c>
      <c r="M468" s="1" t="e">
        <f t="shared" ca="1" si="97"/>
        <v>#REF!</v>
      </c>
      <c r="Q468" s="1" t="s">
        <v>2379</v>
      </c>
    </row>
    <row r="469" spans="1:17" ht="12.75" customHeight="1">
      <c r="A469" s="4" t="s">
        <v>1204</v>
      </c>
      <c r="B469" s="4" t="s">
        <v>1765</v>
      </c>
      <c r="C469" s="4" t="s">
        <v>1775</v>
      </c>
      <c r="D469" s="1" t="e">
        <f t="shared" si="94"/>
        <v>#REF!</v>
      </c>
      <c r="E469" s="1">
        <f t="shared" si="96"/>
        <v>2015</v>
      </c>
      <c r="F469" s="1" t="s">
        <v>51</v>
      </c>
      <c r="G469" s="2" t="s">
        <v>648</v>
      </c>
      <c r="H469" s="1" t="s">
        <v>525</v>
      </c>
      <c r="I469" s="1" t="s">
        <v>606</v>
      </c>
      <c r="J469" s="2" t="s">
        <v>1020</v>
      </c>
      <c r="K469" s="1" t="s">
        <v>649</v>
      </c>
      <c r="L469" s="6" t="str">
        <f t="shared" ca="1" si="95"/>
        <v>…</v>
      </c>
      <c r="M469" s="1" t="e">
        <f t="shared" ca="1" si="97"/>
        <v>#REF!</v>
      </c>
      <c r="Q469" s="1" t="s">
        <v>2380</v>
      </c>
    </row>
    <row r="470" spans="1:17" ht="12.75" customHeight="1">
      <c r="A470" s="4" t="s">
        <v>1204</v>
      </c>
      <c r="B470" s="4" t="s">
        <v>3138</v>
      </c>
      <c r="C470" s="4" t="s">
        <v>3146</v>
      </c>
      <c r="D470" s="1" t="e">
        <f t="shared" si="94"/>
        <v>#REF!</v>
      </c>
      <c r="E470" s="1">
        <f t="shared" si="96"/>
        <v>2015</v>
      </c>
      <c r="F470" s="1" t="s">
        <v>54</v>
      </c>
      <c r="G470" s="2" t="s">
        <v>854</v>
      </c>
      <c r="H470" s="1" t="s">
        <v>525</v>
      </c>
      <c r="I470" s="1" t="s">
        <v>606</v>
      </c>
      <c r="J470" s="2" t="s">
        <v>1020</v>
      </c>
      <c r="K470" s="1" t="s">
        <v>752</v>
      </c>
      <c r="L470" s="6" t="str">
        <f t="shared" ca="1" si="95"/>
        <v>…</v>
      </c>
      <c r="M470" s="1" t="e">
        <f t="shared" ca="1" si="97"/>
        <v>#REF!</v>
      </c>
      <c r="Q470" s="1" t="s">
        <v>2381</v>
      </c>
    </row>
    <row r="471" spans="1:17" ht="12.75" customHeight="1">
      <c r="A471" s="4" t="s">
        <v>1204</v>
      </c>
      <c r="B471" s="4" t="s">
        <v>66</v>
      </c>
      <c r="C471" s="4" t="s">
        <v>1339</v>
      </c>
      <c r="D471" s="1" t="e">
        <f t="shared" si="94"/>
        <v>#REF!</v>
      </c>
      <c r="E471" s="1">
        <f t="shared" si="96"/>
        <v>2015</v>
      </c>
      <c r="F471" s="1" t="s">
        <v>55</v>
      </c>
      <c r="G471" s="2" t="s">
        <v>698</v>
      </c>
      <c r="H471" s="1" t="s">
        <v>525</v>
      </c>
      <c r="J471" s="2" t="s">
        <v>1020</v>
      </c>
      <c r="K471" s="1" t="s">
        <v>752</v>
      </c>
      <c r="L471" s="6" t="str">
        <f t="shared" ca="1" si="95"/>
        <v>…</v>
      </c>
      <c r="M471" s="1" t="e">
        <f t="shared" ca="1" si="97"/>
        <v>#REF!</v>
      </c>
      <c r="Q471" s="1" t="s">
        <v>2382</v>
      </c>
    </row>
    <row r="472" spans="1:17" ht="12.75" customHeight="1">
      <c r="A472" s="4" t="s">
        <v>1204</v>
      </c>
      <c r="B472" s="4" t="s">
        <v>1766</v>
      </c>
      <c r="C472" s="4" t="s">
        <v>1776</v>
      </c>
      <c r="D472" s="1" t="e">
        <f t="shared" si="94"/>
        <v>#REF!</v>
      </c>
      <c r="E472" s="1">
        <f t="shared" si="96"/>
        <v>2015</v>
      </c>
      <c r="F472" s="1" t="s">
        <v>57</v>
      </c>
      <c r="G472" s="1" t="s">
        <v>705</v>
      </c>
      <c r="H472" s="1" t="s">
        <v>525</v>
      </c>
      <c r="J472" s="2" t="s">
        <v>1020</v>
      </c>
      <c r="K472" s="1" t="s">
        <v>752</v>
      </c>
      <c r="L472" s="6" t="str">
        <f t="shared" ca="1" si="95"/>
        <v>…</v>
      </c>
      <c r="M472" s="1" t="e">
        <f t="shared" ca="1" si="97"/>
        <v>#REF!</v>
      </c>
      <c r="Q472" s="1" t="s">
        <v>2383</v>
      </c>
    </row>
    <row r="473" spans="1:17" ht="12.75" customHeight="1">
      <c r="A473" s="4" t="s">
        <v>1204</v>
      </c>
      <c r="B473" s="4" t="s">
        <v>69</v>
      </c>
      <c r="C473" s="4" t="s">
        <v>1343</v>
      </c>
      <c r="D473" s="1" t="e">
        <f t="shared" ref="D473" si="98">H$2</f>
        <v>#REF!</v>
      </c>
      <c r="E473" s="1">
        <f t="shared" si="96"/>
        <v>2015</v>
      </c>
      <c r="F473" s="2" t="s">
        <v>3152</v>
      </c>
      <c r="G473" s="2" t="s">
        <v>2951</v>
      </c>
      <c r="H473" s="1" t="s">
        <v>525</v>
      </c>
      <c r="J473" s="2" t="s">
        <v>1020</v>
      </c>
      <c r="K473" s="1" t="s">
        <v>752</v>
      </c>
      <c r="L473" s="6" t="str">
        <f t="shared" ref="L473" ca="1" si="99">IF(ISNUMBER(INDIRECT("'"&amp;A473&amp;"'!"&amp;B473)),INDIRECT("'"&amp;A473&amp;"'!"&amp;B473),"…")</f>
        <v>…</v>
      </c>
      <c r="M473" s="1" t="e">
        <f t="shared" ref="M473" ca="1" si="100">IF(OR(INDIRECT("'"&amp;A473&amp;"'!"&amp;C473)="A",INDIRECT("'"&amp;A473&amp;"'!"&amp;C473)="B",INDIRECT("'"&amp;A473&amp;"'!"&amp;C473)="C",INDIRECT("'"&amp;A473&amp;"'!"&amp;C473)="D",INDIRECT("'"&amp;A473&amp;"'!"&amp;C473)="O"),
INDIRECT("'"&amp;A473&amp;"'!"&amp;C473),"…")</f>
        <v>#REF!</v>
      </c>
      <c r="Q473" s="2" t="s">
        <v>3153</v>
      </c>
    </row>
    <row r="474" spans="1:17" ht="12.75" customHeight="1">
      <c r="A474" s="4" t="s">
        <v>1204</v>
      </c>
      <c r="B474" s="4" t="s">
        <v>1767</v>
      </c>
      <c r="C474" s="4" t="s">
        <v>1777</v>
      </c>
      <c r="D474" s="1" t="e">
        <f t="shared" si="94"/>
        <v>#REF!</v>
      </c>
      <c r="E474" s="1">
        <f t="shared" si="96"/>
        <v>2015</v>
      </c>
      <c r="F474" s="1" t="s">
        <v>60</v>
      </c>
      <c r="G474" s="2" t="s">
        <v>1076</v>
      </c>
      <c r="H474" s="1" t="s">
        <v>525</v>
      </c>
      <c r="J474" s="2" t="s">
        <v>1020</v>
      </c>
      <c r="K474" s="1" t="s">
        <v>649</v>
      </c>
      <c r="L474" s="6" t="str">
        <f t="shared" ca="1" si="95"/>
        <v>…</v>
      </c>
      <c r="M474" s="1" t="e">
        <f t="shared" ca="1" si="97"/>
        <v>#REF!</v>
      </c>
      <c r="Q474" s="1" t="s">
        <v>2384</v>
      </c>
    </row>
    <row r="475" spans="1:17">
      <c r="A475" s="4" t="s">
        <v>1204</v>
      </c>
      <c r="B475" s="4" t="s">
        <v>3139</v>
      </c>
      <c r="C475" s="4" t="s">
        <v>3147</v>
      </c>
      <c r="D475" s="1" t="e">
        <f t="shared" si="94"/>
        <v>#REF!</v>
      </c>
      <c r="E475" s="1">
        <f t="shared" si="96"/>
        <v>2015</v>
      </c>
      <c r="F475" s="1" t="s">
        <v>61</v>
      </c>
      <c r="G475" s="1" t="s">
        <v>730</v>
      </c>
      <c r="H475" s="1" t="s">
        <v>525</v>
      </c>
      <c r="J475" s="2" t="s">
        <v>1020</v>
      </c>
      <c r="K475" s="1" t="s">
        <v>649</v>
      </c>
      <c r="L475" s="6" t="str">
        <f t="shared" ca="1" si="95"/>
        <v>…</v>
      </c>
      <c r="M475" s="1" t="e">
        <f t="shared" ca="1" si="97"/>
        <v>#REF!</v>
      </c>
      <c r="Q475" s="1" t="s">
        <v>2385</v>
      </c>
    </row>
    <row r="476" spans="1:17" ht="12.75" customHeight="1">
      <c r="A476" s="4" t="s">
        <v>1204</v>
      </c>
      <c r="B476" s="4" t="s">
        <v>3140</v>
      </c>
      <c r="C476" s="4" t="s">
        <v>3148</v>
      </c>
      <c r="D476" s="1" t="e">
        <f t="shared" si="94"/>
        <v>#REF!</v>
      </c>
      <c r="E476" s="1">
        <f t="shared" si="96"/>
        <v>2015</v>
      </c>
      <c r="F476" s="1" t="s">
        <v>63</v>
      </c>
      <c r="G476" s="1" t="s">
        <v>662</v>
      </c>
      <c r="H476" s="1" t="s">
        <v>525</v>
      </c>
      <c r="I476" s="2" t="s">
        <v>552</v>
      </c>
      <c r="J476" s="2" t="s">
        <v>1020</v>
      </c>
      <c r="K476" s="1" t="s">
        <v>752</v>
      </c>
      <c r="L476" s="6" t="str">
        <f t="shared" ca="1" si="95"/>
        <v>…</v>
      </c>
      <c r="M476" s="1" t="e">
        <f t="shared" ca="1" si="97"/>
        <v>#REF!</v>
      </c>
      <c r="Q476" s="1" t="s">
        <v>2386</v>
      </c>
    </row>
    <row r="477" spans="1:17" ht="12.75" customHeight="1">
      <c r="A477" s="4" t="s">
        <v>1204</v>
      </c>
      <c r="B477" s="4" t="s">
        <v>3141</v>
      </c>
      <c r="C477" s="4" t="s">
        <v>3149</v>
      </c>
      <c r="D477" s="1" t="e">
        <f t="shared" si="94"/>
        <v>#REF!</v>
      </c>
      <c r="E477" s="1">
        <f t="shared" si="96"/>
        <v>2015</v>
      </c>
      <c r="F477" s="1" t="s">
        <v>64</v>
      </c>
      <c r="G477" s="2" t="s">
        <v>672</v>
      </c>
      <c r="H477" s="1" t="s">
        <v>525</v>
      </c>
      <c r="I477" s="2" t="s">
        <v>552</v>
      </c>
      <c r="J477" s="2" t="s">
        <v>1020</v>
      </c>
      <c r="K477" s="1" t="s">
        <v>752</v>
      </c>
      <c r="L477" s="6" t="str">
        <f t="shared" ca="1" si="95"/>
        <v>…</v>
      </c>
      <c r="M477" s="1" t="e">
        <f t="shared" ca="1" si="97"/>
        <v>#REF!</v>
      </c>
      <c r="Q477" s="1" t="s">
        <v>2387</v>
      </c>
    </row>
    <row r="478" spans="1:17" ht="12.75" customHeight="1">
      <c r="A478" s="4" t="s">
        <v>1204</v>
      </c>
      <c r="B478" s="4" t="s">
        <v>3142</v>
      </c>
      <c r="C478" s="4" t="s">
        <v>3150</v>
      </c>
      <c r="D478" s="1" t="e">
        <f t="shared" si="94"/>
        <v>#REF!</v>
      </c>
      <c r="E478" s="1">
        <f t="shared" si="96"/>
        <v>2015</v>
      </c>
      <c r="F478" s="1" t="s">
        <v>67</v>
      </c>
      <c r="G478" s="2" t="s">
        <v>777</v>
      </c>
      <c r="H478" s="1" t="s">
        <v>525</v>
      </c>
      <c r="I478" s="2" t="s">
        <v>552</v>
      </c>
      <c r="J478" s="2" t="s">
        <v>1020</v>
      </c>
      <c r="K478" s="1" t="s">
        <v>752</v>
      </c>
      <c r="L478" s="6" t="str">
        <f t="shared" ca="1" si="95"/>
        <v>…</v>
      </c>
      <c r="M478" s="1" t="e">
        <f t="shared" ca="1" si="97"/>
        <v>#REF!</v>
      </c>
      <c r="Q478" s="1" t="s">
        <v>2388</v>
      </c>
    </row>
    <row r="479" spans="1:17" ht="12.75" customHeight="1">
      <c r="A479" s="4" t="s">
        <v>1204</v>
      </c>
      <c r="B479" s="4" t="s">
        <v>3143</v>
      </c>
      <c r="C479" s="4" t="s">
        <v>3151</v>
      </c>
      <c r="D479" s="1" t="e">
        <f t="shared" si="94"/>
        <v>#REF!</v>
      </c>
      <c r="E479" s="1">
        <f t="shared" si="96"/>
        <v>2015</v>
      </c>
      <c r="F479" s="1" t="s">
        <v>70</v>
      </c>
      <c r="G479" s="2" t="s">
        <v>685</v>
      </c>
      <c r="H479" s="1" t="s">
        <v>525</v>
      </c>
      <c r="I479" s="1" t="s">
        <v>686</v>
      </c>
      <c r="J479" s="2" t="s">
        <v>1020</v>
      </c>
      <c r="K479" s="1" t="s">
        <v>752</v>
      </c>
      <c r="L479" s="6" t="str">
        <f t="shared" ca="1" si="95"/>
        <v>…</v>
      </c>
      <c r="M479" s="1" t="e">
        <f t="shared" ca="1" si="97"/>
        <v>#REF!</v>
      </c>
      <c r="Q479" s="1" t="s">
        <v>2389</v>
      </c>
    </row>
    <row r="480" spans="1:17" ht="15">
      <c r="A480" s="4" t="s">
        <v>1204</v>
      </c>
      <c r="B480" s="4" t="s">
        <v>1311</v>
      </c>
      <c r="C480" s="4" t="s">
        <v>1488</v>
      </c>
      <c r="D480" s="1" t="e">
        <f t="shared" si="69"/>
        <v>#REF!</v>
      </c>
      <c r="E480" s="1">
        <f t="shared" si="66"/>
        <v>2015</v>
      </c>
      <c r="F480" s="33" t="s">
        <v>2495</v>
      </c>
      <c r="G480" s="2" t="s">
        <v>751</v>
      </c>
      <c r="H480" s="1" t="s">
        <v>525</v>
      </c>
      <c r="I480" s="1" t="s">
        <v>1207</v>
      </c>
      <c r="J480" s="10" t="s">
        <v>1115</v>
      </c>
      <c r="K480" s="1" t="s">
        <v>752</v>
      </c>
      <c r="L480" s="6" t="str">
        <f ca="1">IF(ISNUMBER(INDIRECT("'"&amp;A480&amp;"'!"&amp;B480)),INDIRECT("'"&amp;A480&amp;"'!"&amp;B480),"…")</f>
        <v>…</v>
      </c>
      <c r="M480" s="1" t="e">
        <f ca="1">IF(OR(INDIRECT("'"&amp;A480&amp;"'!"&amp;C480)="A",INDIRECT("'"&amp;A480&amp;"'!"&amp;C480)="B",INDIRECT("'"&amp;A480&amp;"'!"&amp;C480)="C",INDIRECT("'"&amp;A480&amp;"'!"&amp;C480)="D",INDIRECT("'"&amp;A480&amp;"'!"&amp;C480)="O"),
INDIRECT("'"&amp;A480&amp;"'!"&amp;C480),"…")</f>
        <v>#REF!</v>
      </c>
      <c r="Q480" s="2" t="s">
        <v>3285</v>
      </c>
    </row>
    <row r="481" spans="1:17" ht="12.75" customHeight="1">
      <c r="A481" s="4" t="s">
        <v>1204</v>
      </c>
      <c r="B481" s="4" t="s">
        <v>1315</v>
      </c>
      <c r="C481" s="4" t="s">
        <v>1489</v>
      </c>
      <c r="D481" s="1" t="e">
        <f t="shared" si="69"/>
        <v>#REF!</v>
      </c>
      <c r="E481" s="1">
        <f t="shared" si="66"/>
        <v>2015</v>
      </c>
      <c r="F481" s="21" t="s">
        <v>2496</v>
      </c>
      <c r="G481" s="2" t="s">
        <v>751</v>
      </c>
      <c r="H481" s="1" t="s">
        <v>525</v>
      </c>
      <c r="I481" s="1" t="s">
        <v>1250</v>
      </c>
      <c r="J481" s="10" t="s">
        <v>1115</v>
      </c>
      <c r="K481" s="1" t="s">
        <v>752</v>
      </c>
      <c r="L481" s="6" t="str">
        <f ca="1">IF(ISNUMBER(INDIRECT("'"&amp;A481&amp;"'!"&amp;B481)),INDIRECT("'"&amp;A481&amp;"'!"&amp;B481),"…")</f>
        <v>…</v>
      </c>
      <c r="M481" s="1" t="e">
        <f t="shared" ref="M481:M483" ca="1" si="101">IF(OR(INDIRECT("'"&amp;A481&amp;"'!"&amp;C481)="A",INDIRECT("'"&amp;A481&amp;"'!"&amp;C481)="B",INDIRECT("'"&amp;A481&amp;"'!"&amp;C481)="C",INDIRECT("'"&amp;A481&amp;"'!"&amp;C481)="D",INDIRECT("'"&amp;A481&amp;"'!"&amp;C481)="O"),
INDIRECT("'"&amp;A481&amp;"'!"&amp;C481),"…")</f>
        <v>#REF!</v>
      </c>
      <c r="Q481" s="2" t="s">
        <v>3286</v>
      </c>
    </row>
    <row r="482" spans="1:17" ht="12.75" customHeight="1">
      <c r="A482" s="4" t="s">
        <v>1204</v>
      </c>
      <c r="B482" s="4" t="s">
        <v>1319</v>
      </c>
      <c r="C482" s="4" t="s">
        <v>1490</v>
      </c>
      <c r="D482" s="1" t="e">
        <f t="shared" si="69"/>
        <v>#REF!</v>
      </c>
      <c r="E482" s="1">
        <f t="shared" si="66"/>
        <v>2015</v>
      </c>
      <c r="F482" s="21" t="s">
        <v>2497</v>
      </c>
      <c r="G482" s="2" t="s">
        <v>751</v>
      </c>
      <c r="H482" s="1" t="s">
        <v>525</v>
      </c>
      <c r="I482" s="1" t="s">
        <v>1250</v>
      </c>
      <c r="J482" s="10" t="s">
        <v>1115</v>
      </c>
      <c r="K482" s="1" t="s">
        <v>752</v>
      </c>
      <c r="L482" s="6" t="str">
        <f ca="1">IF(ISNUMBER(INDIRECT("'"&amp;A482&amp;"'!"&amp;B482)),INDIRECT("'"&amp;A482&amp;"'!"&amp;B482),"…")</f>
        <v>…</v>
      </c>
      <c r="M482" s="1" t="e">
        <f t="shared" ca="1" si="101"/>
        <v>#REF!</v>
      </c>
      <c r="Q482" s="2" t="s">
        <v>3287</v>
      </c>
    </row>
    <row r="483" spans="1:17" ht="12.75" customHeight="1">
      <c r="A483" s="4" t="s">
        <v>1204</v>
      </c>
      <c r="B483" s="4" t="s">
        <v>1323</v>
      </c>
      <c r="C483" s="4" t="s">
        <v>1491</v>
      </c>
      <c r="D483" s="1" t="e">
        <f t="shared" si="69"/>
        <v>#REF!</v>
      </c>
      <c r="E483" s="1">
        <f t="shared" si="66"/>
        <v>2015</v>
      </c>
      <c r="F483" s="21" t="s">
        <v>2498</v>
      </c>
      <c r="G483" s="2" t="s">
        <v>751</v>
      </c>
      <c r="H483" s="1" t="s">
        <v>525</v>
      </c>
      <c r="I483" s="1" t="s">
        <v>1250</v>
      </c>
      <c r="J483" s="10" t="s">
        <v>1115</v>
      </c>
      <c r="K483" s="1" t="s">
        <v>752</v>
      </c>
      <c r="L483" s="6" t="str">
        <f ca="1">IF(ISNUMBER(INDIRECT("'"&amp;A483&amp;"'!"&amp;B483)),INDIRECT("'"&amp;A483&amp;"'!"&amp;B483),"…")</f>
        <v>…</v>
      </c>
      <c r="M483" s="1" t="e">
        <f t="shared" ca="1" si="101"/>
        <v>#REF!</v>
      </c>
      <c r="Q483" s="2" t="s">
        <v>3288</v>
      </c>
    </row>
    <row r="484" spans="1:17" ht="12.75" customHeight="1">
      <c r="A484" s="4" t="s">
        <v>1204</v>
      </c>
      <c r="B484" s="4" t="s">
        <v>1778</v>
      </c>
      <c r="C484" s="4" t="s">
        <v>1932</v>
      </c>
      <c r="D484" s="1" t="e">
        <f t="shared" ref="D484:D496" si="102">H$2</f>
        <v>#REF!</v>
      </c>
      <c r="E484" s="1">
        <f t="shared" si="66"/>
        <v>2015</v>
      </c>
      <c r="F484" s="21" t="s">
        <v>2499</v>
      </c>
      <c r="G484" s="1" t="s">
        <v>751</v>
      </c>
      <c r="H484" s="1" t="s">
        <v>525</v>
      </c>
      <c r="J484" s="10" t="s">
        <v>1115</v>
      </c>
      <c r="K484" s="1" t="s">
        <v>752</v>
      </c>
      <c r="L484" s="6" t="str">
        <f t="shared" ref="L484:L500" ca="1" si="103">IF(ISNUMBER(INDIRECT("'"&amp;A484&amp;"'!"&amp;B484)),INDIRECT("'"&amp;A484&amp;"'!"&amp;B484),"…")</f>
        <v>…</v>
      </c>
      <c r="M484" s="1" t="e">
        <f t="shared" ref="M484:M500" ca="1" si="104">IF(OR(INDIRECT("'"&amp;A484&amp;"'!"&amp;C484)="A",INDIRECT("'"&amp;A484&amp;"'!"&amp;C484)="B",INDIRECT("'"&amp;A484&amp;"'!"&amp;C484)="C",INDIRECT("'"&amp;A484&amp;"'!"&amp;C484)="D",INDIRECT("'"&amp;A484&amp;"'!"&amp;C484)="O"),
INDIRECT("'"&amp;A484&amp;"'!"&amp;C484),"…")</f>
        <v>#REF!</v>
      </c>
      <c r="Q484" s="2" t="s">
        <v>3289</v>
      </c>
    </row>
    <row r="485" spans="1:17" ht="12.75" customHeight="1">
      <c r="A485" s="4" t="s">
        <v>1204</v>
      </c>
      <c r="B485" s="4" t="s">
        <v>3252</v>
      </c>
      <c r="C485" s="4" t="s">
        <v>2228</v>
      </c>
      <c r="D485" s="1" t="e">
        <f t="shared" si="102"/>
        <v>#REF!</v>
      </c>
      <c r="E485" s="1">
        <f t="shared" si="66"/>
        <v>2015</v>
      </c>
      <c r="F485" s="21" t="s">
        <v>2500</v>
      </c>
      <c r="G485" s="1" t="s">
        <v>605</v>
      </c>
      <c r="H485" s="1" t="s">
        <v>525</v>
      </c>
      <c r="I485" s="1" t="s">
        <v>606</v>
      </c>
      <c r="J485" s="10" t="s">
        <v>1115</v>
      </c>
      <c r="K485" s="1" t="s">
        <v>752</v>
      </c>
      <c r="L485" s="6" t="str">
        <f t="shared" ca="1" si="103"/>
        <v>…</v>
      </c>
      <c r="M485" s="1" t="e">
        <f t="shared" ca="1" si="104"/>
        <v>#REF!</v>
      </c>
      <c r="Q485" s="1" t="s">
        <v>3290</v>
      </c>
    </row>
    <row r="486" spans="1:17" ht="12.75" customHeight="1">
      <c r="A486" s="4" t="s">
        <v>1204</v>
      </c>
      <c r="B486" s="4" t="s">
        <v>1779</v>
      </c>
      <c r="C486" s="4" t="s">
        <v>1492</v>
      </c>
      <c r="D486" s="1" t="e">
        <f t="shared" si="102"/>
        <v>#REF!</v>
      </c>
      <c r="E486" s="1">
        <f t="shared" si="66"/>
        <v>2015</v>
      </c>
      <c r="F486" s="21" t="s">
        <v>2501</v>
      </c>
      <c r="G486" s="1" t="s">
        <v>618</v>
      </c>
      <c r="H486" s="1" t="s">
        <v>525</v>
      </c>
      <c r="I486" s="1" t="s">
        <v>606</v>
      </c>
      <c r="J486" s="10" t="s">
        <v>1115</v>
      </c>
      <c r="K486" s="1" t="s">
        <v>752</v>
      </c>
      <c r="L486" s="6" t="str">
        <f t="shared" ca="1" si="103"/>
        <v>…</v>
      </c>
      <c r="M486" s="1" t="e">
        <f t="shared" ca="1" si="104"/>
        <v>#REF!</v>
      </c>
      <c r="Q486" s="1" t="s">
        <v>3291</v>
      </c>
    </row>
    <row r="487" spans="1:17" ht="12.75" customHeight="1">
      <c r="A487" s="4" t="s">
        <v>1204</v>
      </c>
      <c r="B487" s="4" t="s">
        <v>1330</v>
      </c>
      <c r="C487" s="4" t="s">
        <v>1493</v>
      </c>
      <c r="D487" s="1" t="e">
        <f t="shared" si="102"/>
        <v>#REF!</v>
      </c>
      <c r="E487" s="1">
        <f t="shared" si="66"/>
        <v>2015</v>
      </c>
      <c r="F487" s="21" t="s">
        <v>2502</v>
      </c>
      <c r="G487" s="1" t="s">
        <v>630</v>
      </c>
      <c r="H487" s="1" t="s">
        <v>525</v>
      </c>
      <c r="I487" s="1" t="s">
        <v>606</v>
      </c>
      <c r="J487" s="10" t="s">
        <v>1115</v>
      </c>
      <c r="K487" s="1" t="s">
        <v>752</v>
      </c>
      <c r="L487" s="6" t="str">
        <f t="shared" ca="1" si="103"/>
        <v>…</v>
      </c>
      <c r="M487" s="1" t="e">
        <f t="shared" ca="1" si="104"/>
        <v>#REF!</v>
      </c>
      <c r="Q487" s="1" t="s">
        <v>3292</v>
      </c>
    </row>
    <row r="488" spans="1:17" ht="12.75" customHeight="1">
      <c r="A488" s="4" t="s">
        <v>1204</v>
      </c>
      <c r="B488" s="4" t="s">
        <v>3253</v>
      </c>
      <c r="C488" s="4" t="s">
        <v>2898</v>
      </c>
      <c r="D488" s="1" t="e">
        <f t="shared" si="102"/>
        <v>#REF!</v>
      </c>
      <c r="E488" s="1">
        <f t="shared" si="66"/>
        <v>2015</v>
      </c>
      <c r="F488" s="21" t="s">
        <v>2503</v>
      </c>
      <c r="G488" s="1" t="s">
        <v>770</v>
      </c>
      <c r="H488" s="1" t="s">
        <v>525</v>
      </c>
      <c r="I488" s="1" t="s">
        <v>606</v>
      </c>
      <c r="J488" s="10" t="s">
        <v>1115</v>
      </c>
      <c r="K488" s="1" t="s">
        <v>752</v>
      </c>
      <c r="L488" s="6" t="str">
        <f t="shared" ca="1" si="103"/>
        <v>…</v>
      </c>
      <c r="M488" s="1" t="e">
        <f t="shared" ca="1" si="104"/>
        <v>#REF!</v>
      </c>
      <c r="Q488" s="1" t="s">
        <v>3293</v>
      </c>
    </row>
    <row r="489" spans="1:17" ht="12" customHeight="1">
      <c r="A489" s="4" t="s">
        <v>1204</v>
      </c>
      <c r="B489" s="4" t="s">
        <v>1780</v>
      </c>
      <c r="C489" s="4" t="s">
        <v>1494</v>
      </c>
      <c r="D489" s="1" t="e">
        <f t="shared" si="102"/>
        <v>#REF!</v>
      </c>
      <c r="E489" s="1">
        <f t="shared" si="66"/>
        <v>2015</v>
      </c>
      <c r="F489" s="21" t="s">
        <v>2504</v>
      </c>
      <c r="G489" s="1" t="s">
        <v>643</v>
      </c>
      <c r="H489" s="1" t="s">
        <v>525</v>
      </c>
      <c r="I489" s="1" t="s">
        <v>606</v>
      </c>
      <c r="J489" s="10" t="s">
        <v>1115</v>
      </c>
      <c r="K489" s="1" t="s">
        <v>752</v>
      </c>
      <c r="L489" s="6" t="str">
        <f t="shared" ca="1" si="103"/>
        <v>…</v>
      </c>
      <c r="M489" s="1" t="e">
        <f t="shared" ca="1" si="104"/>
        <v>#REF!</v>
      </c>
      <c r="Q489" s="1" t="s">
        <v>3294</v>
      </c>
    </row>
    <row r="490" spans="1:17" ht="12.75" customHeight="1">
      <c r="A490" s="4" t="s">
        <v>1204</v>
      </c>
      <c r="B490" s="4" t="s">
        <v>1781</v>
      </c>
      <c r="C490" s="4" t="s">
        <v>1933</v>
      </c>
      <c r="D490" s="1" t="e">
        <f t="shared" si="102"/>
        <v>#REF!</v>
      </c>
      <c r="E490" s="1">
        <f t="shared" si="66"/>
        <v>2015</v>
      </c>
      <c r="F490" s="21" t="s">
        <v>2505</v>
      </c>
      <c r="G490" s="1" t="s">
        <v>648</v>
      </c>
      <c r="H490" s="1" t="s">
        <v>525</v>
      </c>
      <c r="I490" s="1" t="s">
        <v>606</v>
      </c>
      <c r="J490" s="10" t="s">
        <v>1115</v>
      </c>
      <c r="K490" s="1" t="s">
        <v>649</v>
      </c>
      <c r="L490" s="6" t="str">
        <f t="shared" ca="1" si="103"/>
        <v>…</v>
      </c>
      <c r="M490" s="1" t="e">
        <f t="shared" ca="1" si="104"/>
        <v>#REF!</v>
      </c>
      <c r="Q490" s="1" t="s">
        <v>3295</v>
      </c>
    </row>
    <row r="491" spans="1:17" ht="12.75" customHeight="1">
      <c r="A491" s="4" t="s">
        <v>1204</v>
      </c>
      <c r="B491" s="4" t="s">
        <v>3254</v>
      </c>
      <c r="C491" s="4" t="s">
        <v>1495</v>
      </c>
      <c r="D491" s="1" t="e">
        <f t="shared" si="102"/>
        <v>#REF!</v>
      </c>
      <c r="E491" s="1">
        <f t="shared" si="66"/>
        <v>2015</v>
      </c>
      <c r="F491" s="21" t="s">
        <v>2506</v>
      </c>
      <c r="G491" s="1" t="s">
        <v>854</v>
      </c>
      <c r="H491" s="1" t="s">
        <v>525</v>
      </c>
      <c r="I491" s="1" t="s">
        <v>606</v>
      </c>
      <c r="J491" s="10" t="s">
        <v>1115</v>
      </c>
      <c r="K491" s="1" t="s">
        <v>752</v>
      </c>
      <c r="L491" s="6" t="str">
        <f t="shared" ca="1" si="103"/>
        <v>…</v>
      </c>
      <c r="M491" s="1" t="e">
        <f t="shared" ca="1" si="104"/>
        <v>#REF!</v>
      </c>
      <c r="Q491" s="1" t="s">
        <v>3296</v>
      </c>
    </row>
    <row r="492" spans="1:17" ht="12.75" customHeight="1">
      <c r="A492" s="4" t="s">
        <v>1204</v>
      </c>
      <c r="B492" s="4" t="s">
        <v>1340</v>
      </c>
      <c r="C492" s="4" t="s">
        <v>1496</v>
      </c>
      <c r="D492" s="1" t="e">
        <f t="shared" si="102"/>
        <v>#REF!</v>
      </c>
      <c r="E492" s="1">
        <f t="shared" si="66"/>
        <v>2015</v>
      </c>
      <c r="F492" s="21" t="s">
        <v>2507</v>
      </c>
      <c r="G492" s="1" t="s">
        <v>698</v>
      </c>
      <c r="H492" s="1" t="s">
        <v>525</v>
      </c>
      <c r="J492" s="10" t="s">
        <v>1115</v>
      </c>
      <c r="K492" s="1" t="s">
        <v>752</v>
      </c>
      <c r="L492" s="6" t="str">
        <f t="shared" ca="1" si="103"/>
        <v>…</v>
      </c>
      <c r="M492" s="1" t="e">
        <f t="shared" ca="1" si="104"/>
        <v>#REF!</v>
      </c>
      <c r="Q492" s="1" t="s">
        <v>3297</v>
      </c>
    </row>
    <row r="493" spans="1:17" ht="12.75" customHeight="1">
      <c r="A493" s="4" t="s">
        <v>1204</v>
      </c>
      <c r="B493" s="4" t="s">
        <v>1782</v>
      </c>
      <c r="C493" s="4" t="s">
        <v>1934</v>
      </c>
      <c r="D493" s="1" t="e">
        <f t="shared" si="102"/>
        <v>#REF!</v>
      </c>
      <c r="E493" s="1">
        <f t="shared" si="66"/>
        <v>2015</v>
      </c>
      <c r="F493" s="21" t="s">
        <v>2508</v>
      </c>
      <c r="G493" s="1" t="s">
        <v>705</v>
      </c>
      <c r="H493" s="1" t="s">
        <v>525</v>
      </c>
      <c r="J493" s="10" t="s">
        <v>1115</v>
      </c>
      <c r="K493" s="1" t="s">
        <v>752</v>
      </c>
      <c r="L493" s="6" t="str">
        <f t="shared" ca="1" si="103"/>
        <v>…</v>
      </c>
      <c r="M493" s="1" t="e">
        <f t="shared" ca="1" si="104"/>
        <v>#REF!</v>
      </c>
      <c r="Q493" s="1" t="s">
        <v>3298</v>
      </c>
    </row>
    <row r="494" spans="1:17" ht="12.75" customHeight="1">
      <c r="A494" s="4" t="s">
        <v>1204</v>
      </c>
      <c r="B494" s="4" t="s">
        <v>1344</v>
      </c>
      <c r="C494" s="4" t="s">
        <v>1497</v>
      </c>
      <c r="D494" s="1" t="e">
        <f t="shared" ref="D494" si="105">H$2</f>
        <v>#REF!</v>
      </c>
      <c r="E494" s="1">
        <f t="shared" si="66"/>
        <v>2015</v>
      </c>
      <c r="F494" s="32" t="s">
        <v>3265</v>
      </c>
      <c r="G494" s="2" t="s">
        <v>2951</v>
      </c>
      <c r="H494" s="1" t="s">
        <v>525</v>
      </c>
      <c r="J494" s="10" t="s">
        <v>1115</v>
      </c>
      <c r="K494" s="1" t="s">
        <v>752</v>
      </c>
      <c r="L494" s="6" t="str">
        <f t="shared" ref="L494" ca="1" si="106">IF(ISNUMBER(INDIRECT("'"&amp;A494&amp;"'!"&amp;B494)),INDIRECT("'"&amp;A494&amp;"'!"&amp;B494),"…")</f>
        <v>…</v>
      </c>
      <c r="M494" s="1" t="e">
        <f t="shared" ref="M494" ca="1" si="107">IF(OR(INDIRECT("'"&amp;A494&amp;"'!"&amp;C494)="A",INDIRECT("'"&amp;A494&amp;"'!"&amp;C494)="B",INDIRECT("'"&amp;A494&amp;"'!"&amp;C494)="C",INDIRECT("'"&amp;A494&amp;"'!"&amp;C494)="D",INDIRECT("'"&amp;A494&amp;"'!"&amp;C494)="O"),
INDIRECT("'"&amp;A494&amp;"'!"&amp;C494),"…")</f>
        <v>#REF!</v>
      </c>
      <c r="Q494" s="2" t="s">
        <v>3299</v>
      </c>
    </row>
    <row r="495" spans="1:17" ht="12.75" customHeight="1">
      <c r="A495" s="4" t="s">
        <v>1204</v>
      </c>
      <c r="B495" s="4" t="s">
        <v>1783</v>
      </c>
      <c r="C495" s="4" t="s">
        <v>1935</v>
      </c>
      <c r="D495" s="1" t="e">
        <f t="shared" si="102"/>
        <v>#REF!</v>
      </c>
      <c r="E495" s="1">
        <f t="shared" si="66"/>
        <v>2015</v>
      </c>
      <c r="F495" s="21" t="s">
        <v>2509</v>
      </c>
      <c r="G495" s="1" t="s">
        <v>1076</v>
      </c>
      <c r="H495" s="1" t="s">
        <v>525</v>
      </c>
      <c r="J495" s="10" t="s">
        <v>1115</v>
      </c>
      <c r="K495" s="1" t="s">
        <v>649</v>
      </c>
      <c r="L495" s="6" t="str">
        <f t="shared" ca="1" si="103"/>
        <v>…</v>
      </c>
      <c r="M495" s="1" t="e">
        <f t="shared" ca="1" si="104"/>
        <v>#REF!</v>
      </c>
      <c r="Q495" s="1" t="s">
        <v>3300</v>
      </c>
    </row>
    <row r="496" spans="1:17" ht="12.75" customHeight="1">
      <c r="A496" s="4" t="s">
        <v>1204</v>
      </c>
      <c r="B496" s="4" t="s">
        <v>3255</v>
      </c>
      <c r="C496" s="4" t="s">
        <v>3260</v>
      </c>
      <c r="D496" s="1" t="e">
        <f t="shared" si="102"/>
        <v>#REF!</v>
      </c>
      <c r="E496" s="1">
        <f t="shared" si="66"/>
        <v>2015</v>
      </c>
      <c r="F496" s="21" t="s">
        <v>2510</v>
      </c>
      <c r="G496" s="1" t="s">
        <v>730</v>
      </c>
      <c r="H496" s="1" t="s">
        <v>525</v>
      </c>
      <c r="J496" s="10" t="s">
        <v>1115</v>
      </c>
      <c r="K496" s="1" t="s">
        <v>649</v>
      </c>
      <c r="L496" s="6" t="str">
        <f t="shared" ca="1" si="103"/>
        <v>…</v>
      </c>
      <c r="M496" s="1" t="e">
        <f t="shared" ca="1" si="104"/>
        <v>#REF!</v>
      </c>
      <c r="Q496" s="1" t="s">
        <v>3301</v>
      </c>
    </row>
    <row r="497" spans="1:17" ht="12.75" customHeight="1">
      <c r="A497" s="4" t="s">
        <v>1204</v>
      </c>
      <c r="B497" s="4" t="s">
        <v>3256</v>
      </c>
      <c r="C497" s="4" t="s">
        <v>3261</v>
      </c>
      <c r="D497" s="1" t="e">
        <f>H$2</f>
        <v>#REF!</v>
      </c>
      <c r="E497" s="1">
        <f t="shared" ref="E497:E640" si="108">$H$3</f>
        <v>2015</v>
      </c>
      <c r="F497" s="21" t="s">
        <v>2511</v>
      </c>
      <c r="G497" s="1" t="s">
        <v>662</v>
      </c>
      <c r="H497" s="1" t="s">
        <v>525</v>
      </c>
      <c r="I497" s="1" t="s">
        <v>552</v>
      </c>
      <c r="J497" s="10" t="s">
        <v>1115</v>
      </c>
      <c r="K497" s="1" t="s">
        <v>752</v>
      </c>
      <c r="L497" s="6" t="str">
        <f t="shared" ca="1" si="103"/>
        <v>…</v>
      </c>
      <c r="M497" s="1" t="e">
        <f t="shared" ca="1" si="104"/>
        <v>#REF!</v>
      </c>
      <c r="Q497" s="1" t="s">
        <v>3302</v>
      </c>
    </row>
    <row r="498" spans="1:17" ht="12.75" customHeight="1">
      <c r="A498" s="4" t="s">
        <v>1204</v>
      </c>
      <c r="B498" s="4" t="s">
        <v>3257</v>
      </c>
      <c r="C498" s="4" t="s">
        <v>3262</v>
      </c>
      <c r="D498" s="1" t="e">
        <f t="shared" ref="D498:D636" si="109">H$2</f>
        <v>#REF!</v>
      </c>
      <c r="E498" s="1">
        <f t="shared" si="108"/>
        <v>2015</v>
      </c>
      <c r="F498" s="21" t="s">
        <v>2512</v>
      </c>
      <c r="G498" s="1" t="s">
        <v>672</v>
      </c>
      <c r="H498" s="1" t="s">
        <v>525</v>
      </c>
      <c r="I498" s="1" t="s">
        <v>552</v>
      </c>
      <c r="J498" s="10" t="s">
        <v>1115</v>
      </c>
      <c r="K498" s="1" t="s">
        <v>752</v>
      </c>
      <c r="L498" s="6" t="str">
        <f t="shared" ca="1" si="103"/>
        <v>…</v>
      </c>
      <c r="M498" s="1" t="e">
        <f t="shared" ca="1" si="104"/>
        <v>#REF!</v>
      </c>
      <c r="Q498" s="1" t="s">
        <v>3303</v>
      </c>
    </row>
    <row r="499" spans="1:17" ht="12.75" customHeight="1">
      <c r="A499" s="4" t="s">
        <v>1204</v>
      </c>
      <c r="B499" s="4" t="s">
        <v>3258</v>
      </c>
      <c r="C499" s="4" t="s">
        <v>3263</v>
      </c>
      <c r="D499" s="1" t="e">
        <f t="shared" si="109"/>
        <v>#REF!</v>
      </c>
      <c r="E499" s="1">
        <f t="shared" si="108"/>
        <v>2015</v>
      </c>
      <c r="F499" s="21" t="s">
        <v>2513</v>
      </c>
      <c r="G499" s="1" t="s">
        <v>777</v>
      </c>
      <c r="H499" s="1" t="s">
        <v>525</v>
      </c>
      <c r="I499" s="1" t="s">
        <v>552</v>
      </c>
      <c r="J499" s="10" t="s">
        <v>1115</v>
      </c>
      <c r="K499" s="1" t="s">
        <v>752</v>
      </c>
      <c r="L499" s="6" t="str">
        <f t="shared" ca="1" si="103"/>
        <v>…</v>
      </c>
      <c r="M499" s="1" t="e">
        <f t="shared" ca="1" si="104"/>
        <v>#REF!</v>
      </c>
      <c r="Q499" s="1" t="s">
        <v>3304</v>
      </c>
    </row>
    <row r="500" spans="1:17" ht="15">
      <c r="A500" s="4" t="s">
        <v>1204</v>
      </c>
      <c r="B500" s="4" t="s">
        <v>3259</v>
      </c>
      <c r="C500" s="4" t="s">
        <v>3264</v>
      </c>
      <c r="D500" s="1" t="e">
        <f t="shared" si="109"/>
        <v>#REF!</v>
      </c>
      <c r="E500" s="1">
        <f t="shared" si="108"/>
        <v>2015</v>
      </c>
      <c r="F500" s="21" t="s">
        <v>2514</v>
      </c>
      <c r="G500" s="1" t="s">
        <v>685</v>
      </c>
      <c r="H500" s="1" t="s">
        <v>525</v>
      </c>
      <c r="I500" s="1" t="s">
        <v>686</v>
      </c>
      <c r="J500" s="10" t="s">
        <v>1115</v>
      </c>
      <c r="K500" s="1" t="s">
        <v>752</v>
      </c>
      <c r="L500" s="6" t="str">
        <f t="shared" ca="1" si="103"/>
        <v>…</v>
      </c>
      <c r="M500" s="1" t="e">
        <f t="shared" ca="1" si="104"/>
        <v>#REF!</v>
      </c>
      <c r="Q500" s="1" t="s">
        <v>3305</v>
      </c>
    </row>
    <row r="501" spans="1:17" ht="12.75" customHeight="1">
      <c r="A501" s="4" t="s">
        <v>1204</v>
      </c>
      <c r="B501" s="4" t="s">
        <v>79</v>
      </c>
      <c r="C501" s="4" t="s">
        <v>80</v>
      </c>
      <c r="D501" s="1" t="e">
        <f t="shared" ref="D501:D504" si="110">H$2</f>
        <v>#REF!</v>
      </c>
      <c r="E501" s="1">
        <f t="shared" si="8"/>
        <v>2015</v>
      </c>
      <c r="F501" s="2" t="s">
        <v>2158</v>
      </c>
      <c r="G501" s="2" t="s">
        <v>751</v>
      </c>
      <c r="H501" s="1" t="s">
        <v>525</v>
      </c>
      <c r="I501" s="1" t="s">
        <v>1207</v>
      </c>
      <c r="J501" s="2" t="s">
        <v>1301</v>
      </c>
      <c r="K501" s="1" t="s">
        <v>752</v>
      </c>
      <c r="L501" s="6" t="str">
        <f t="shared" ref="L501:L502" ca="1" si="111">IF(ISNUMBER(INDIRECT("'"&amp;A501&amp;"'!"&amp;B501)),INDIRECT("'"&amp;A501&amp;"'!"&amp;B501),"…")</f>
        <v>…</v>
      </c>
      <c r="M501" s="1" t="e">
        <f t="shared" ref="M501:M504" ca="1" si="112">IF(OR(INDIRECT("'"&amp;A501&amp;"'!"&amp;C501)="A",INDIRECT("'"&amp;A501&amp;"'!"&amp;C501)="B",INDIRECT("'"&amp;A501&amp;"'!"&amp;C501)="C",INDIRECT("'"&amp;A501&amp;"'!"&amp;C501)="D",INDIRECT("'"&amp;A501&amp;"'!"&amp;C501)="O"),
INDIRECT("'"&amp;A501&amp;"'!"&amp;C501),"…")</f>
        <v>#REF!</v>
      </c>
      <c r="Q501" s="2" t="s">
        <v>3283</v>
      </c>
    </row>
    <row r="502" spans="1:17" ht="12.75" customHeight="1">
      <c r="A502" s="4" t="s">
        <v>1204</v>
      </c>
      <c r="B502" s="4" t="s">
        <v>83</v>
      </c>
      <c r="C502" s="4" t="s">
        <v>84</v>
      </c>
      <c r="D502" s="1" t="e">
        <f t="shared" si="110"/>
        <v>#REF!</v>
      </c>
      <c r="E502" s="1">
        <f t="shared" si="8"/>
        <v>2015</v>
      </c>
      <c r="F502" s="2" t="s">
        <v>1678</v>
      </c>
      <c r="G502" s="2" t="s">
        <v>751</v>
      </c>
      <c r="H502" s="1" t="s">
        <v>525</v>
      </c>
      <c r="I502" s="1" t="s">
        <v>1250</v>
      </c>
      <c r="J502" s="2" t="s">
        <v>1301</v>
      </c>
      <c r="K502" s="1" t="s">
        <v>752</v>
      </c>
      <c r="L502" s="6" t="str">
        <f t="shared" ca="1" si="111"/>
        <v>…</v>
      </c>
      <c r="M502" s="1" t="e">
        <f t="shared" ca="1" si="112"/>
        <v>#REF!</v>
      </c>
      <c r="Q502" s="2" t="s">
        <v>3284</v>
      </c>
    </row>
    <row r="503" spans="1:17" ht="12.75" customHeight="1">
      <c r="A503" s="4" t="s">
        <v>1204</v>
      </c>
      <c r="B503" s="4" t="s">
        <v>87</v>
      </c>
      <c r="C503" s="4" t="s">
        <v>88</v>
      </c>
      <c r="D503" s="1" t="e">
        <f t="shared" si="110"/>
        <v>#REF!</v>
      </c>
      <c r="E503" s="1">
        <f t="shared" si="8"/>
        <v>2015</v>
      </c>
      <c r="F503" s="2" t="s">
        <v>2182</v>
      </c>
      <c r="G503" s="2" t="s">
        <v>751</v>
      </c>
      <c r="H503" s="1" t="s">
        <v>525</v>
      </c>
      <c r="I503" s="1" t="s">
        <v>1250</v>
      </c>
      <c r="J503" s="2" t="s">
        <v>1301</v>
      </c>
      <c r="K503" s="1" t="s">
        <v>752</v>
      </c>
      <c r="L503" s="6" t="str">
        <f t="shared" ref="L503:L514" ca="1" si="113">IF(ISNUMBER(INDIRECT("'"&amp;A503&amp;"'!"&amp;B503)),INDIRECT("'"&amp;A503&amp;"'!"&amp;B503),"…")</f>
        <v>…</v>
      </c>
      <c r="M503" s="1" t="e">
        <f t="shared" ca="1" si="112"/>
        <v>#REF!</v>
      </c>
      <c r="Q503" s="2" t="s">
        <v>3284</v>
      </c>
    </row>
    <row r="504" spans="1:17" ht="12.75" customHeight="1">
      <c r="A504" s="4" t="s">
        <v>1204</v>
      </c>
      <c r="B504" s="4" t="s">
        <v>91</v>
      </c>
      <c r="C504" s="4" t="s">
        <v>92</v>
      </c>
      <c r="D504" s="1" t="e">
        <f t="shared" si="110"/>
        <v>#REF!</v>
      </c>
      <c r="E504" s="1">
        <f t="shared" si="8"/>
        <v>2015</v>
      </c>
      <c r="F504" s="2" t="s">
        <v>1679</v>
      </c>
      <c r="G504" s="2" t="s">
        <v>751</v>
      </c>
      <c r="H504" s="1" t="s">
        <v>525</v>
      </c>
      <c r="I504" s="1" t="s">
        <v>1250</v>
      </c>
      <c r="J504" s="2" t="s">
        <v>1301</v>
      </c>
      <c r="K504" s="1" t="s">
        <v>752</v>
      </c>
      <c r="L504" s="6" t="str">
        <f t="shared" ca="1" si="113"/>
        <v>…</v>
      </c>
      <c r="M504" s="1" t="e">
        <f t="shared" ca="1" si="112"/>
        <v>#REF!</v>
      </c>
      <c r="Q504" s="2" t="s">
        <v>3284</v>
      </c>
    </row>
    <row r="505" spans="1:17">
      <c r="A505" s="4" t="s">
        <v>1204</v>
      </c>
      <c r="B505" s="4" t="s">
        <v>1936</v>
      </c>
      <c r="C505" s="4" t="s">
        <v>1682</v>
      </c>
      <c r="D505" s="1" t="e">
        <f t="shared" si="6"/>
        <v>#REF!</v>
      </c>
      <c r="E505" s="1">
        <f t="shared" si="8"/>
        <v>2015</v>
      </c>
      <c r="F505" s="2" t="s">
        <v>1302</v>
      </c>
      <c r="G505" s="2" t="s">
        <v>751</v>
      </c>
      <c r="H505" s="1" t="s">
        <v>525</v>
      </c>
      <c r="J505" s="2" t="s">
        <v>1301</v>
      </c>
      <c r="K505" s="1" t="s">
        <v>752</v>
      </c>
      <c r="L505" s="6" t="str">
        <f t="shared" ca="1" si="113"/>
        <v>…</v>
      </c>
      <c r="M505" s="1" t="e">
        <f t="shared" ref="M505:M521" ca="1" si="114">IF(OR(INDIRECT("'"&amp;A505&amp;"'!"&amp;C505)="A",INDIRECT("'"&amp;A505&amp;"'!"&amp;C505)="B",INDIRECT("'"&amp;A505&amp;"'!"&amp;C505)="C",INDIRECT("'"&amp;A505&amp;"'!"&amp;C505)="D",INDIRECT("'"&amp;A505&amp;"'!"&amp;C505)="O"),
INDIRECT("'"&amp;A505&amp;"'!"&amp;C505),"…")</f>
        <v>#REF!</v>
      </c>
      <c r="Q505" s="2" t="s">
        <v>1303</v>
      </c>
    </row>
    <row r="506" spans="1:17" ht="12.75" customHeight="1">
      <c r="A506" s="4" t="s">
        <v>1204</v>
      </c>
      <c r="B506" s="4" t="s">
        <v>96</v>
      </c>
      <c r="C506" s="4" t="s">
        <v>97</v>
      </c>
      <c r="D506" s="1" t="e">
        <f t="shared" si="6"/>
        <v>#REF!</v>
      </c>
      <c r="E506" s="1">
        <f t="shared" si="8"/>
        <v>2015</v>
      </c>
      <c r="F506" s="2" t="s">
        <v>1304</v>
      </c>
      <c r="G506" s="2" t="s">
        <v>605</v>
      </c>
      <c r="H506" s="1" t="s">
        <v>525</v>
      </c>
      <c r="I506" s="1" t="s">
        <v>606</v>
      </c>
      <c r="J506" s="2" t="s">
        <v>1301</v>
      </c>
      <c r="K506" s="1" t="s">
        <v>752</v>
      </c>
      <c r="L506" s="6" t="str">
        <f t="shared" ca="1" si="113"/>
        <v>…</v>
      </c>
      <c r="M506" s="1" t="e">
        <f t="shared" ca="1" si="114"/>
        <v>#REF!</v>
      </c>
      <c r="Q506" s="2" t="s">
        <v>1305</v>
      </c>
    </row>
    <row r="507" spans="1:17" ht="12.75" customHeight="1">
      <c r="A507" s="4" t="s">
        <v>1204</v>
      </c>
      <c r="B507" s="4" t="s">
        <v>100</v>
      </c>
      <c r="C507" s="4" t="s">
        <v>101</v>
      </c>
      <c r="D507" s="1" t="e">
        <f t="shared" si="6"/>
        <v>#REF!</v>
      </c>
      <c r="E507" s="1">
        <f t="shared" si="8"/>
        <v>2015</v>
      </c>
      <c r="F507" s="2" t="s">
        <v>1306</v>
      </c>
      <c r="G507" s="2" t="s">
        <v>618</v>
      </c>
      <c r="H507" s="1" t="s">
        <v>525</v>
      </c>
      <c r="I507" s="1" t="s">
        <v>606</v>
      </c>
      <c r="J507" s="2" t="s">
        <v>1301</v>
      </c>
      <c r="K507" s="1" t="s">
        <v>752</v>
      </c>
      <c r="L507" s="6" t="str">
        <f t="shared" ca="1" si="113"/>
        <v>…</v>
      </c>
      <c r="M507" s="1" t="e">
        <f t="shared" ca="1" si="114"/>
        <v>#REF!</v>
      </c>
      <c r="Q507" s="2" t="s">
        <v>1307</v>
      </c>
    </row>
    <row r="508" spans="1:17" ht="12.75" customHeight="1">
      <c r="A508" s="4" t="s">
        <v>1204</v>
      </c>
      <c r="B508" s="4" t="s">
        <v>104</v>
      </c>
      <c r="C508" s="4" t="s">
        <v>105</v>
      </c>
      <c r="D508" s="1" t="e">
        <f t="shared" si="6"/>
        <v>#REF!</v>
      </c>
      <c r="E508" s="1">
        <f t="shared" si="8"/>
        <v>2015</v>
      </c>
      <c r="F508" s="2" t="s">
        <v>1308</v>
      </c>
      <c r="G508" s="2" t="s">
        <v>630</v>
      </c>
      <c r="H508" s="1" t="s">
        <v>525</v>
      </c>
      <c r="I508" s="1" t="s">
        <v>606</v>
      </c>
      <c r="J508" s="2" t="s">
        <v>1301</v>
      </c>
      <c r="K508" s="1" t="s">
        <v>752</v>
      </c>
      <c r="L508" s="6" t="str">
        <f t="shared" ca="1" si="113"/>
        <v>…</v>
      </c>
      <c r="M508" s="1" t="e">
        <f t="shared" ca="1" si="114"/>
        <v>#REF!</v>
      </c>
      <c r="Q508" s="2" t="s">
        <v>1309</v>
      </c>
    </row>
    <row r="509" spans="1:17" ht="12.75" customHeight="1">
      <c r="A509" s="4" t="s">
        <v>1204</v>
      </c>
      <c r="B509" s="4" t="s">
        <v>2897</v>
      </c>
      <c r="C509" s="4" t="s">
        <v>2943</v>
      </c>
      <c r="D509" s="1" t="e">
        <f t="shared" si="6"/>
        <v>#REF!</v>
      </c>
      <c r="E509" s="1">
        <f t="shared" si="8"/>
        <v>2015</v>
      </c>
      <c r="F509" s="2" t="s">
        <v>1312</v>
      </c>
      <c r="G509" s="2" t="s">
        <v>770</v>
      </c>
      <c r="H509" s="1" t="s">
        <v>525</v>
      </c>
      <c r="I509" s="1" t="s">
        <v>606</v>
      </c>
      <c r="J509" s="2" t="s">
        <v>1301</v>
      </c>
      <c r="K509" s="1" t="s">
        <v>752</v>
      </c>
      <c r="L509" s="6" t="str">
        <f t="shared" ca="1" si="113"/>
        <v>…</v>
      </c>
      <c r="M509" s="1" t="e">
        <f t="shared" ca="1" si="114"/>
        <v>#REF!</v>
      </c>
      <c r="Q509" s="2" t="s">
        <v>1313</v>
      </c>
    </row>
    <row r="510" spans="1:17" ht="12.75" customHeight="1">
      <c r="A510" s="4" t="s">
        <v>1204</v>
      </c>
      <c r="B510" s="4" t="s">
        <v>110</v>
      </c>
      <c r="C510" s="4" t="s">
        <v>111</v>
      </c>
      <c r="D510" s="1" t="e">
        <f t="shared" si="6"/>
        <v>#REF!</v>
      </c>
      <c r="E510" s="1">
        <f t="shared" si="8"/>
        <v>2015</v>
      </c>
      <c r="F510" s="2" t="s">
        <v>1316</v>
      </c>
      <c r="G510" s="2" t="s">
        <v>643</v>
      </c>
      <c r="H510" s="1" t="s">
        <v>525</v>
      </c>
      <c r="I510" s="1" t="s">
        <v>606</v>
      </c>
      <c r="J510" s="2" t="s">
        <v>1301</v>
      </c>
      <c r="K510" s="1" t="s">
        <v>752</v>
      </c>
      <c r="L510" s="6" t="str">
        <f t="shared" ca="1" si="113"/>
        <v>…</v>
      </c>
      <c r="M510" s="1" t="e">
        <f t="shared" ca="1" si="114"/>
        <v>#REF!</v>
      </c>
      <c r="Q510" s="2" t="s">
        <v>1317</v>
      </c>
    </row>
    <row r="511" spans="1:17" ht="12.75" customHeight="1">
      <c r="A511" s="4" t="s">
        <v>1204</v>
      </c>
      <c r="B511" s="4" t="s">
        <v>1937</v>
      </c>
      <c r="C511" s="4" t="s">
        <v>1683</v>
      </c>
      <c r="D511" s="1" t="e">
        <f t="shared" si="6"/>
        <v>#REF!</v>
      </c>
      <c r="E511" s="1">
        <f t="shared" si="8"/>
        <v>2015</v>
      </c>
      <c r="F511" s="2" t="s">
        <v>1320</v>
      </c>
      <c r="G511" s="2" t="s">
        <v>648</v>
      </c>
      <c r="H511" s="1" t="s">
        <v>525</v>
      </c>
      <c r="I511" s="1" t="s">
        <v>606</v>
      </c>
      <c r="J511" s="2" t="s">
        <v>1301</v>
      </c>
      <c r="K511" s="2" t="s">
        <v>649</v>
      </c>
      <c r="L511" s="6" t="str">
        <f t="shared" ca="1" si="113"/>
        <v>…</v>
      </c>
      <c r="M511" s="1" t="e">
        <f t="shared" ca="1" si="114"/>
        <v>#REF!</v>
      </c>
      <c r="Q511" s="2" t="s">
        <v>1321</v>
      </c>
    </row>
    <row r="512" spans="1:17" ht="12.75" customHeight="1">
      <c r="A512" s="4" t="s">
        <v>1204</v>
      </c>
      <c r="B512" s="4" t="s">
        <v>114</v>
      </c>
      <c r="C512" s="4" t="s">
        <v>115</v>
      </c>
      <c r="D512" s="1" t="e">
        <f t="shared" si="6"/>
        <v>#REF!</v>
      </c>
      <c r="E512" s="1">
        <f t="shared" si="8"/>
        <v>2015</v>
      </c>
      <c r="F512" s="2" t="s">
        <v>1324</v>
      </c>
      <c r="G512" s="2" t="s">
        <v>854</v>
      </c>
      <c r="H512" s="1" t="s">
        <v>525</v>
      </c>
      <c r="I512" s="1" t="s">
        <v>606</v>
      </c>
      <c r="J512" s="2" t="s">
        <v>1301</v>
      </c>
      <c r="K512" s="2" t="s">
        <v>752</v>
      </c>
      <c r="L512" s="6" t="str">
        <f t="shared" ca="1" si="113"/>
        <v>…</v>
      </c>
      <c r="M512" s="1" t="e">
        <f t="shared" ca="1" si="114"/>
        <v>#REF!</v>
      </c>
      <c r="Q512" s="2" t="s">
        <v>2305</v>
      </c>
    </row>
    <row r="513" spans="1:17" ht="12.75" customHeight="1">
      <c r="A513" s="4" t="s">
        <v>1204</v>
      </c>
      <c r="B513" s="4" t="s">
        <v>120</v>
      </c>
      <c r="C513" s="4" t="s">
        <v>121</v>
      </c>
      <c r="D513" s="1" t="e">
        <f t="shared" si="6"/>
        <v>#REF!</v>
      </c>
      <c r="E513" s="1">
        <f t="shared" si="8"/>
        <v>2015</v>
      </c>
      <c r="F513" s="2" t="s">
        <v>1325</v>
      </c>
      <c r="G513" s="2" t="s">
        <v>698</v>
      </c>
      <c r="H513" s="1" t="s">
        <v>525</v>
      </c>
      <c r="J513" s="2" t="s">
        <v>1301</v>
      </c>
      <c r="K513" s="1" t="s">
        <v>752</v>
      </c>
      <c r="L513" s="6" t="str">
        <f t="shared" ca="1" si="113"/>
        <v>…</v>
      </c>
      <c r="M513" s="1" t="e">
        <f t="shared" ca="1" si="114"/>
        <v>#REF!</v>
      </c>
      <c r="Q513" s="2" t="s">
        <v>1326</v>
      </c>
    </row>
    <row r="514" spans="1:17" ht="12.75" customHeight="1">
      <c r="A514" s="4" t="s">
        <v>1204</v>
      </c>
      <c r="B514" s="4" t="s">
        <v>1938</v>
      </c>
      <c r="C514" s="4" t="s">
        <v>1684</v>
      </c>
      <c r="D514" s="1" t="e">
        <f t="shared" si="6"/>
        <v>#REF!</v>
      </c>
      <c r="E514" s="1">
        <f t="shared" si="8"/>
        <v>2015</v>
      </c>
      <c r="F514" s="2" t="s">
        <v>1327</v>
      </c>
      <c r="G514" s="2" t="s">
        <v>705</v>
      </c>
      <c r="H514" s="1" t="s">
        <v>525</v>
      </c>
      <c r="J514" s="2" t="s">
        <v>1301</v>
      </c>
      <c r="K514" s="1" t="s">
        <v>752</v>
      </c>
      <c r="L514" s="6" t="str">
        <f t="shared" ca="1" si="113"/>
        <v>…</v>
      </c>
      <c r="M514" s="1" t="e">
        <f t="shared" ca="1" si="114"/>
        <v>#REF!</v>
      </c>
      <c r="Q514" s="2" t="s">
        <v>1328</v>
      </c>
    </row>
    <row r="515" spans="1:17" ht="12.75" customHeight="1">
      <c r="A515" s="4" t="s">
        <v>1204</v>
      </c>
      <c r="B515" s="4" t="s">
        <v>124</v>
      </c>
      <c r="C515" s="4" t="s">
        <v>125</v>
      </c>
      <c r="D515" s="1" t="e">
        <f t="shared" ref="D515" si="115">H$2</f>
        <v>#REF!</v>
      </c>
      <c r="E515" s="1">
        <f t="shared" ref="E515" si="116">$H$3</f>
        <v>2015</v>
      </c>
      <c r="F515" s="2" t="s">
        <v>2964</v>
      </c>
      <c r="G515" s="2" t="s">
        <v>2951</v>
      </c>
      <c r="H515" s="1" t="s">
        <v>525</v>
      </c>
      <c r="J515" s="2" t="s">
        <v>1301</v>
      </c>
      <c r="K515" s="1" t="s">
        <v>752</v>
      </c>
      <c r="L515" s="6" t="str">
        <f t="shared" ref="L515" ca="1" si="117">IF(ISNUMBER(INDIRECT("'"&amp;A515&amp;"'!"&amp;B515)),INDIRECT("'"&amp;A515&amp;"'!"&amp;B515),"…")</f>
        <v>…</v>
      </c>
      <c r="M515" s="1" t="e">
        <f t="shared" ref="M515" ca="1" si="118">IF(OR(INDIRECT("'"&amp;A515&amp;"'!"&amp;C515)="A",INDIRECT("'"&amp;A515&amp;"'!"&amp;C515)="B",INDIRECT("'"&amp;A515&amp;"'!"&amp;C515)="C",INDIRECT("'"&amp;A515&amp;"'!"&amp;C515)="D",INDIRECT("'"&amp;A515&amp;"'!"&amp;C515)="O"),
INDIRECT("'"&amp;A515&amp;"'!"&amp;C515),"…")</f>
        <v>#REF!</v>
      </c>
      <c r="Q515" s="2" t="s">
        <v>2978</v>
      </c>
    </row>
    <row r="516" spans="1:17" ht="12.75" customHeight="1">
      <c r="A516" s="4" t="s">
        <v>1204</v>
      </c>
      <c r="B516" s="4" t="s">
        <v>1939</v>
      </c>
      <c r="C516" s="4" t="s">
        <v>1685</v>
      </c>
      <c r="D516" s="1" t="e">
        <f t="shared" si="6"/>
        <v>#REF!</v>
      </c>
      <c r="E516" s="1">
        <f t="shared" si="8"/>
        <v>2015</v>
      </c>
      <c r="F516" s="2" t="s">
        <v>1331</v>
      </c>
      <c r="G516" s="2" t="s">
        <v>1076</v>
      </c>
      <c r="H516" s="1" t="s">
        <v>525</v>
      </c>
      <c r="J516" s="2" t="s">
        <v>1301</v>
      </c>
      <c r="K516" s="1" t="s">
        <v>649</v>
      </c>
      <c r="L516" s="6" t="str">
        <f t="shared" ref="L516:L525" ca="1" si="119">IF(ISNUMBER(INDIRECT("'"&amp;A516&amp;"'!"&amp;B516)),INDIRECT("'"&amp;A516&amp;"'!"&amp;B516),"…")</f>
        <v>…</v>
      </c>
      <c r="M516" s="1" t="e">
        <f t="shared" ca="1" si="114"/>
        <v>#REF!</v>
      </c>
      <c r="Q516" s="2" t="s">
        <v>1332</v>
      </c>
    </row>
    <row r="517" spans="1:17" ht="12.75" customHeight="1">
      <c r="A517" s="4" t="s">
        <v>1204</v>
      </c>
      <c r="B517" s="4" t="s">
        <v>2958</v>
      </c>
      <c r="C517" s="4" t="s">
        <v>2961</v>
      </c>
      <c r="D517" s="1" t="e">
        <f t="shared" si="6"/>
        <v>#REF!</v>
      </c>
      <c r="E517" s="1">
        <f t="shared" si="8"/>
        <v>2015</v>
      </c>
      <c r="F517" s="2" t="s">
        <v>1333</v>
      </c>
      <c r="G517" s="2" t="s">
        <v>730</v>
      </c>
      <c r="H517" s="1" t="s">
        <v>525</v>
      </c>
      <c r="J517" s="2" t="s">
        <v>1301</v>
      </c>
      <c r="K517" s="1" t="s">
        <v>649</v>
      </c>
      <c r="L517" s="6" t="str">
        <f t="shared" ca="1" si="119"/>
        <v>…</v>
      </c>
      <c r="M517" s="1" t="e">
        <f t="shared" ca="1" si="114"/>
        <v>#REF!</v>
      </c>
      <c r="Q517" s="2" t="s">
        <v>1334</v>
      </c>
    </row>
    <row r="518" spans="1:17" ht="12.75" customHeight="1">
      <c r="A518" s="4" t="s">
        <v>1204</v>
      </c>
      <c r="B518" s="4" t="s">
        <v>2959</v>
      </c>
      <c r="C518" s="4" t="s">
        <v>2962</v>
      </c>
      <c r="D518" s="1" t="e">
        <f t="shared" si="6"/>
        <v>#REF!</v>
      </c>
      <c r="E518" s="1">
        <f t="shared" si="8"/>
        <v>2015</v>
      </c>
      <c r="F518" s="2" t="s">
        <v>1335</v>
      </c>
      <c r="G518" s="2" t="s">
        <v>662</v>
      </c>
      <c r="H518" s="1" t="s">
        <v>525</v>
      </c>
      <c r="I518" s="1" t="s">
        <v>552</v>
      </c>
      <c r="J518" s="2" t="s">
        <v>1301</v>
      </c>
      <c r="K518" s="1" t="s">
        <v>752</v>
      </c>
      <c r="L518" s="6" t="str">
        <f t="shared" ca="1" si="119"/>
        <v>…</v>
      </c>
      <c r="M518" s="1" t="e">
        <f t="shared" ca="1" si="114"/>
        <v>#REF!</v>
      </c>
      <c r="Q518" s="2" t="s">
        <v>1336</v>
      </c>
    </row>
    <row r="519" spans="1:17" ht="12.75" customHeight="1">
      <c r="A519" s="4" t="s">
        <v>1204</v>
      </c>
      <c r="B519" s="4" t="s">
        <v>2974</v>
      </c>
      <c r="C519" s="4" t="s">
        <v>2976</v>
      </c>
      <c r="D519" s="1" t="e">
        <f t="shared" si="6"/>
        <v>#REF!</v>
      </c>
      <c r="E519" s="1">
        <f t="shared" si="8"/>
        <v>2015</v>
      </c>
      <c r="F519" s="2" t="s">
        <v>1337</v>
      </c>
      <c r="G519" s="2" t="s">
        <v>672</v>
      </c>
      <c r="H519" s="1" t="s">
        <v>525</v>
      </c>
      <c r="I519" s="1" t="s">
        <v>552</v>
      </c>
      <c r="J519" s="2" t="s">
        <v>1301</v>
      </c>
      <c r="K519" s="1" t="s">
        <v>752</v>
      </c>
      <c r="L519" s="6" t="str">
        <f t="shared" ca="1" si="119"/>
        <v>…</v>
      </c>
      <c r="M519" s="1" t="e">
        <f t="shared" ca="1" si="114"/>
        <v>#REF!</v>
      </c>
      <c r="Q519" s="2" t="s">
        <v>1338</v>
      </c>
    </row>
    <row r="520" spans="1:17" ht="12.75" customHeight="1">
      <c r="A520" s="4" t="s">
        <v>1204</v>
      </c>
      <c r="B520" s="4" t="s">
        <v>2975</v>
      </c>
      <c r="C520" s="4" t="s">
        <v>2977</v>
      </c>
      <c r="D520" s="1" t="e">
        <f t="shared" si="6"/>
        <v>#REF!</v>
      </c>
      <c r="E520" s="1">
        <f t="shared" si="8"/>
        <v>2015</v>
      </c>
      <c r="F520" s="2" t="s">
        <v>1341</v>
      </c>
      <c r="G520" s="2" t="s">
        <v>777</v>
      </c>
      <c r="H520" s="1" t="s">
        <v>525</v>
      </c>
      <c r="I520" s="1" t="s">
        <v>552</v>
      </c>
      <c r="J520" s="2" t="s">
        <v>1301</v>
      </c>
      <c r="K520" s="1" t="s">
        <v>752</v>
      </c>
      <c r="L520" s="6" t="str">
        <f t="shared" ca="1" si="119"/>
        <v>…</v>
      </c>
      <c r="M520" s="1" t="e">
        <f t="shared" ca="1" si="114"/>
        <v>#REF!</v>
      </c>
      <c r="Q520" s="2" t="s">
        <v>1342</v>
      </c>
    </row>
    <row r="521" spans="1:17" ht="12.75" customHeight="1">
      <c r="A521" s="4" t="s">
        <v>1204</v>
      </c>
      <c r="B521" s="4" t="s">
        <v>2960</v>
      </c>
      <c r="C521" s="4" t="s">
        <v>2963</v>
      </c>
      <c r="D521" s="1" t="e">
        <f t="shared" si="6"/>
        <v>#REF!</v>
      </c>
      <c r="E521" s="1">
        <f t="shared" si="8"/>
        <v>2015</v>
      </c>
      <c r="F521" s="2" t="s">
        <v>1345</v>
      </c>
      <c r="G521" s="2" t="s">
        <v>1299</v>
      </c>
      <c r="H521" s="1" t="s">
        <v>525</v>
      </c>
      <c r="J521" s="2" t="s">
        <v>1301</v>
      </c>
      <c r="K521" s="1" t="s">
        <v>752</v>
      </c>
      <c r="L521" s="6" t="str">
        <f t="shared" ca="1" si="119"/>
        <v>…</v>
      </c>
      <c r="M521" s="1" t="e">
        <f t="shared" ca="1" si="114"/>
        <v>#REF!</v>
      </c>
      <c r="Q521" s="2" t="s">
        <v>1346</v>
      </c>
    </row>
    <row r="522" spans="1:17" ht="12.75" customHeight="1">
      <c r="A522" s="4" t="s">
        <v>1204</v>
      </c>
      <c r="B522" s="4" t="s">
        <v>3154</v>
      </c>
      <c r="C522" s="4" t="s">
        <v>174</v>
      </c>
      <c r="D522" s="1" t="e">
        <f t="shared" si="94"/>
        <v>#REF!</v>
      </c>
      <c r="E522" s="1">
        <f t="shared" si="96"/>
        <v>2015</v>
      </c>
      <c r="F522" s="2" t="s">
        <v>2167</v>
      </c>
      <c r="G522" s="2" t="s">
        <v>751</v>
      </c>
      <c r="H522" s="1" t="s">
        <v>525</v>
      </c>
      <c r="I522" s="1" t="s">
        <v>1207</v>
      </c>
      <c r="J522" s="2" t="s">
        <v>1122</v>
      </c>
      <c r="K522" s="1" t="s">
        <v>752</v>
      </c>
      <c r="L522" s="6" t="str">
        <f t="shared" ca="1" si="119"/>
        <v>…</v>
      </c>
      <c r="M522" s="1" t="e">
        <f ca="1">IF(OR(INDIRECT("'"&amp;A522&amp;"'!"&amp;C522)="A",INDIRECT("'"&amp;A522&amp;"'!"&amp;C522)="B",INDIRECT("'"&amp;A522&amp;"'!"&amp;C522)="C",INDIRECT("'"&amp;A522&amp;"'!"&amp;C522)="D",INDIRECT("'"&amp;A522&amp;"'!"&amp;C522)="O"),
INDIRECT("'"&amp;A522&amp;"'!"&amp;C522),"…")</f>
        <v>#REF!</v>
      </c>
      <c r="Q522" s="2" t="s">
        <v>3329</v>
      </c>
    </row>
    <row r="523" spans="1:17" ht="12.75" customHeight="1">
      <c r="A523" s="4" t="s">
        <v>1204</v>
      </c>
      <c r="B523" s="4" t="s">
        <v>3155</v>
      </c>
      <c r="C523" s="4" t="s">
        <v>178</v>
      </c>
      <c r="D523" s="1" t="e">
        <f t="shared" si="94"/>
        <v>#REF!</v>
      </c>
      <c r="E523" s="1">
        <f t="shared" si="96"/>
        <v>2015</v>
      </c>
      <c r="F523" s="2" t="s">
        <v>1770</v>
      </c>
      <c r="G523" s="2" t="s">
        <v>751</v>
      </c>
      <c r="H523" s="1" t="s">
        <v>525</v>
      </c>
      <c r="I523" s="1" t="s">
        <v>1250</v>
      </c>
      <c r="J523" s="2" t="s">
        <v>1122</v>
      </c>
      <c r="K523" s="1" t="s">
        <v>752</v>
      </c>
      <c r="L523" s="6" t="str">
        <f t="shared" ca="1" si="119"/>
        <v>…</v>
      </c>
      <c r="M523" s="1" t="e">
        <f t="shared" ref="M523:M525" ca="1" si="120">IF(OR(INDIRECT("'"&amp;A523&amp;"'!"&amp;C523)="A",INDIRECT("'"&amp;A523&amp;"'!"&amp;C523)="B",INDIRECT("'"&amp;A523&amp;"'!"&amp;C523)="C",INDIRECT("'"&amp;A523&amp;"'!"&amp;C523)="D",INDIRECT("'"&amp;A523&amp;"'!"&amp;C523)="O"),
INDIRECT("'"&amp;A523&amp;"'!"&amp;C523),"…")</f>
        <v>#REF!</v>
      </c>
      <c r="Q523" s="2" t="s">
        <v>3330</v>
      </c>
    </row>
    <row r="524" spans="1:17" ht="12.75" customHeight="1">
      <c r="A524" s="4" t="s">
        <v>1204</v>
      </c>
      <c r="B524" s="4" t="s">
        <v>3156</v>
      </c>
      <c r="C524" s="4" t="s">
        <v>182</v>
      </c>
      <c r="D524" s="1" t="e">
        <f t="shared" si="94"/>
        <v>#REF!</v>
      </c>
      <c r="E524" s="1">
        <f t="shared" si="96"/>
        <v>2015</v>
      </c>
      <c r="F524" s="2" t="s">
        <v>2191</v>
      </c>
      <c r="G524" s="2" t="s">
        <v>751</v>
      </c>
      <c r="H524" s="1" t="s">
        <v>525</v>
      </c>
      <c r="I524" s="1" t="s">
        <v>1250</v>
      </c>
      <c r="J524" s="2" t="s">
        <v>1122</v>
      </c>
      <c r="K524" s="1" t="s">
        <v>752</v>
      </c>
      <c r="L524" s="6" t="str">
        <f t="shared" ca="1" si="119"/>
        <v>…</v>
      </c>
      <c r="M524" s="1" t="e">
        <f t="shared" ca="1" si="120"/>
        <v>#REF!</v>
      </c>
      <c r="Q524" s="2" t="s">
        <v>3331</v>
      </c>
    </row>
    <row r="525" spans="1:17" ht="12.75" customHeight="1">
      <c r="A525" s="4" t="s">
        <v>1204</v>
      </c>
      <c r="B525" s="4" t="s">
        <v>3157</v>
      </c>
      <c r="C525" s="4" t="s">
        <v>186</v>
      </c>
      <c r="D525" s="1" t="e">
        <f t="shared" si="94"/>
        <v>#REF!</v>
      </c>
      <c r="E525" s="1">
        <f t="shared" si="96"/>
        <v>2015</v>
      </c>
      <c r="F525" s="2" t="s">
        <v>1771</v>
      </c>
      <c r="G525" s="2" t="s">
        <v>751</v>
      </c>
      <c r="H525" s="1" t="s">
        <v>525</v>
      </c>
      <c r="I525" s="1" t="s">
        <v>1250</v>
      </c>
      <c r="J525" s="2" t="s">
        <v>1122</v>
      </c>
      <c r="K525" s="1" t="s">
        <v>752</v>
      </c>
      <c r="L525" s="6" t="str">
        <f t="shared" ca="1" si="119"/>
        <v>…</v>
      </c>
      <c r="M525" s="1" t="e">
        <f t="shared" ca="1" si="120"/>
        <v>#REF!</v>
      </c>
      <c r="Q525" s="2" t="s">
        <v>3332</v>
      </c>
    </row>
    <row r="526" spans="1:17" ht="12.75" customHeight="1">
      <c r="A526" s="4" t="s">
        <v>1204</v>
      </c>
      <c r="B526" s="4" t="s">
        <v>3158</v>
      </c>
      <c r="C526" s="4" t="s">
        <v>1784</v>
      </c>
      <c r="D526" s="1" t="e">
        <f t="shared" si="94"/>
        <v>#REF!</v>
      </c>
      <c r="E526" s="1">
        <f t="shared" si="96"/>
        <v>2015</v>
      </c>
      <c r="F526" s="1" t="s">
        <v>71</v>
      </c>
      <c r="G526" s="2" t="s">
        <v>751</v>
      </c>
      <c r="H526" s="1" t="s">
        <v>525</v>
      </c>
      <c r="J526" s="2" t="s">
        <v>1122</v>
      </c>
      <c r="K526" s="1" t="s">
        <v>752</v>
      </c>
      <c r="L526" s="6" t="str">
        <f t="shared" ca="1" si="95"/>
        <v>…</v>
      </c>
      <c r="M526" s="1" t="e">
        <f t="shared" ca="1" si="97"/>
        <v>#REF!</v>
      </c>
      <c r="Q526" s="1" t="s">
        <v>72</v>
      </c>
    </row>
    <row r="527" spans="1:17" ht="12.75" customHeight="1">
      <c r="A527" s="4" t="s">
        <v>1204</v>
      </c>
      <c r="B527" s="4" t="s">
        <v>3159</v>
      </c>
      <c r="C527" s="4" t="s">
        <v>3177</v>
      </c>
      <c r="D527" s="1" t="e">
        <f t="shared" si="94"/>
        <v>#REF!</v>
      </c>
      <c r="E527" s="1">
        <f t="shared" si="96"/>
        <v>2015</v>
      </c>
      <c r="F527" s="1" t="s">
        <v>73</v>
      </c>
      <c r="G527" s="2" t="s">
        <v>605</v>
      </c>
      <c r="H527" s="1" t="s">
        <v>525</v>
      </c>
      <c r="I527" s="1" t="s">
        <v>606</v>
      </c>
      <c r="J527" s="2" t="s">
        <v>1122</v>
      </c>
      <c r="K527" s="1" t="s">
        <v>752</v>
      </c>
      <c r="L527" s="6" t="str">
        <f t="shared" ca="1" si="95"/>
        <v>…</v>
      </c>
      <c r="M527" s="1" t="e">
        <f t="shared" ca="1" si="97"/>
        <v>#REF!</v>
      </c>
      <c r="Q527" s="1" t="s">
        <v>74</v>
      </c>
    </row>
    <row r="528" spans="1:17" ht="12" customHeight="1">
      <c r="A528" s="4" t="s">
        <v>1204</v>
      </c>
      <c r="B528" s="4" t="s">
        <v>3160</v>
      </c>
      <c r="C528" s="4" t="s">
        <v>194</v>
      </c>
      <c r="D528" s="1" t="e">
        <f t="shared" si="94"/>
        <v>#REF!</v>
      </c>
      <c r="E528" s="1">
        <f t="shared" si="96"/>
        <v>2015</v>
      </c>
      <c r="F528" s="1" t="s">
        <v>75</v>
      </c>
      <c r="G528" s="2" t="s">
        <v>618</v>
      </c>
      <c r="H528" s="1" t="s">
        <v>525</v>
      </c>
      <c r="I528" s="1" t="s">
        <v>606</v>
      </c>
      <c r="J528" s="2" t="s">
        <v>1122</v>
      </c>
      <c r="K528" s="1" t="s">
        <v>752</v>
      </c>
      <c r="L528" s="6" t="str">
        <f t="shared" ca="1" si="95"/>
        <v>…</v>
      </c>
      <c r="M528" s="1" t="e">
        <f t="shared" ca="1" si="97"/>
        <v>#REF!</v>
      </c>
      <c r="Q528" s="1" t="s">
        <v>76</v>
      </c>
    </row>
    <row r="529" spans="1:17" ht="12.75" customHeight="1">
      <c r="A529" s="4" t="s">
        <v>1204</v>
      </c>
      <c r="B529" s="4" t="s">
        <v>3161</v>
      </c>
      <c r="C529" s="4" t="s">
        <v>198</v>
      </c>
      <c r="D529" s="1" t="e">
        <f t="shared" si="94"/>
        <v>#REF!</v>
      </c>
      <c r="E529" s="1">
        <f t="shared" si="96"/>
        <v>2015</v>
      </c>
      <c r="F529" s="1" t="s">
        <v>77</v>
      </c>
      <c r="G529" s="2" t="s">
        <v>630</v>
      </c>
      <c r="H529" s="1" t="s">
        <v>525</v>
      </c>
      <c r="I529" s="1" t="s">
        <v>606</v>
      </c>
      <c r="J529" s="2" t="s">
        <v>1122</v>
      </c>
      <c r="K529" s="1" t="s">
        <v>752</v>
      </c>
      <c r="L529" s="6" t="str">
        <f t="shared" ca="1" si="95"/>
        <v>…</v>
      </c>
      <c r="M529" s="1" t="e">
        <f t="shared" ca="1" si="97"/>
        <v>#REF!</v>
      </c>
      <c r="Q529" s="1" t="s">
        <v>78</v>
      </c>
    </row>
    <row r="530" spans="1:17" ht="12.75" customHeight="1">
      <c r="A530" s="4" t="s">
        <v>1204</v>
      </c>
      <c r="B530" s="4" t="s">
        <v>3162</v>
      </c>
      <c r="C530" s="4" t="s">
        <v>2287</v>
      </c>
      <c r="D530" s="1" t="e">
        <f t="shared" si="94"/>
        <v>#REF!</v>
      </c>
      <c r="E530" s="1">
        <f t="shared" si="96"/>
        <v>2015</v>
      </c>
      <c r="F530" s="1" t="s">
        <v>81</v>
      </c>
      <c r="G530" s="2" t="s">
        <v>770</v>
      </c>
      <c r="H530" s="1" t="s">
        <v>525</v>
      </c>
      <c r="I530" s="1" t="s">
        <v>606</v>
      </c>
      <c r="J530" s="2" t="s">
        <v>1122</v>
      </c>
      <c r="K530" s="1" t="s">
        <v>752</v>
      </c>
      <c r="L530" s="6" t="str">
        <f t="shared" ca="1" si="95"/>
        <v>…</v>
      </c>
      <c r="M530" s="1" t="e">
        <f t="shared" ca="1" si="97"/>
        <v>#REF!</v>
      </c>
      <c r="Q530" s="1" t="s">
        <v>82</v>
      </c>
    </row>
    <row r="531" spans="1:17" ht="12.75" customHeight="1">
      <c r="A531" s="4" t="s">
        <v>1204</v>
      </c>
      <c r="B531" s="4" t="s">
        <v>3163</v>
      </c>
      <c r="C531" s="4" t="s">
        <v>205</v>
      </c>
      <c r="D531" s="1" t="e">
        <f t="shared" si="94"/>
        <v>#REF!</v>
      </c>
      <c r="E531" s="1">
        <f t="shared" si="96"/>
        <v>2015</v>
      </c>
      <c r="F531" s="1" t="s">
        <v>85</v>
      </c>
      <c r="G531" s="2" t="s">
        <v>643</v>
      </c>
      <c r="H531" s="1" t="s">
        <v>525</v>
      </c>
      <c r="I531" s="1" t="s">
        <v>606</v>
      </c>
      <c r="J531" s="2" t="s">
        <v>1122</v>
      </c>
      <c r="K531" s="1" t="s">
        <v>752</v>
      </c>
      <c r="L531" s="6" t="str">
        <f t="shared" ca="1" si="95"/>
        <v>…</v>
      </c>
      <c r="M531" s="1" t="e">
        <f t="shared" ca="1" si="97"/>
        <v>#REF!</v>
      </c>
      <c r="Q531" s="1" t="s">
        <v>86</v>
      </c>
    </row>
    <row r="532" spans="1:17" ht="12.75" customHeight="1">
      <c r="A532" s="4" t="s">
        <v>1204</v>
      </c>
      <c r="B532" s="4" t="s">
        <v>3164</v>
      </c>
      <c r="C532" s="4" t="s">
        <v>1785</v>
      </c>
      <c r="D532" s="1" t="e">
        <f t="shared" si="94"/>
        <v>#REF!</v>
      </c>
      <c r="E532" s="1">
        <f t="shared" si="96"/>
        <v>2015</v>
      </c>
      <c r="F532" s="1" t="s">
        <v>89</v>
      </c>
      <c r="G532" s="2" t="s">
        <v>648</v>
      </c>
      <c r="H532" s="1" t="s">
        <v>525</v>
      </c>
      <c r="I532" s="1" t="s">
        <v>606</v>
      </c>
      <c r="J532" s="2" t="s">
        <v>1122</v>
      </c>
      <c r="K532" s="1" t="s">
        <v>649</v>
      </c>
      <c r="L532" s="6" t="str">
        <f t="shared" ca="1" si="95"/>
        <v>…</v>
      </c>
      <c r="M532" s="1" t="e">
        <f t="shared" ca="1" si="97"/>
        <v>#REF!</v>
      </c>
      <c r="Q532" s="1" t="s">
        <v>90</v>
      </c>
    </row>
    <row r="533" spans="1:17" ht="12.75" customHeight="1">
      <c r="A533" s="4" t="s">
        <v>1204</v>
      </c>
      <c r="B533" s="4" t="s">
        <v>3165</v>
      </c>
      <c r="C533" s="4" t="s">
        <v>209</v>
      </c>
      <c r="D533" s="1" t="e">
        <f t="shared" si="94"/>
        <v>#REF!</v>
      </c>
      <c r="E533" s="1">
        <f t="shared" si="96"/>
        <v>2015</v>
      </c>
      <c r="F533" s="1" t="s">
        <v>93</v>
      </c>
      <c r="G533" s="2" t="s">
        <v>854</v>
      </c>
      <c r="H533" s="1" t="s">
        <v>525</v>
      </c>
      <c r="I533" s="1" t="s">
        <v>606</v>
      </c>
      <c r="J533" s="2" t="s">
        <v>1122</v>
      </c>
      <c r="K533" s="1" t="s">
        <v>752</v>
      </c>
      <c r="L533" s="6" t="str">
        <f t="shared" ca="1" si="95"/>
        <v>…</v>
      </c>
      <c r="M533" s="1" t="e">
        <f t="shared" ca="1" si="97"/>
        <v>#REF!</v>
      </c>
      <c r="Q533" s="1" t="s">
        <v>2311</v>
      </c>
    </row>
    <row r="534" spans="1:17" ht="12.75" customHeight="1">
      <c r="A534" s="4" t="s">
        <v>1204</v>
      </c>
      <c r="B534" s="4" t="s">
        <v>3166</v>
      </c>
      <c r="C534" s="4" t="s">
        <v>215</v>
      </c>
      <c r="D534" s="1" t="e">
        <f t="shared" si="94"/>
        <v>#REF!</v>
      </c>
      <c r="E534" s="1">
        <f t="shared" si="96"/>
        <v>2015</v>
      </c>
      <c r="F534" s="1" t="s">
        <v>94</v>
      </c>
      <c r="G534" s="2" t="s">
        <v>698</v>
      </c>
      <c r="H534" s="1" t="s">
        <v>525</v>
      </c>
      <c r="J534" s="2" t="s">
        <v>1122</v>
      </c>
      <c r="K534" s="1" t="s">
        <v>752</v>
      </c>
      <c r="L534" s="6" t="str">
        <f t="shared" ca="1" si="95"/>
        <v>…</v>
      </c>
      <c r="M534" s="1" t="e">
        <f t="shared" ca="1" si="97"/>
        <v>#REF!</v>
      </c>
      <c r="Q534" s="1" t="s">
        <v>95</v>
      </c>
    </row>
    <row r="535" spans="1:17" ht="12.75" customHeight="1">
      <c r="A535" s="4" t="s">
        <v>1204</v>
      </c>
      <c r="B535" s="4" t="s">
        <v>3167</v>
      </c>
      <c r="C535" s="4" t="s">
        <v>1786</v>
      </c>
      <c r="D535" s="1" t="e">
        <f t="shared" si="94"/>
        <v>#REF!</v>
      </c>
      <c r="E535" s="1">
        <f t="shared" si="96"/>
        <v>2015</v>
      </c>
      <c r="F535" s="1" t="s">
        <v>98</v>
      </c>
      <c r="G535" s="1" t="s">
        <v>705</v>
      </c>
      <c r="H535" s="1" t="s">
        <v>525</v>
      </c>
      <c r="J535" s="2" t="s">
        <v>1122</v>
      </c>
      <c r="K535" s="1" t="s">
        <v>752</v>
      </c>
      <c r="L535" s="6" t="str">
        <f t="shared" ca="1" si="95"/>
        <v>…</v>
      </c>
      <c r="M535" s="1" t="e">
        <f t="shared" ca="1" si="97"/>
        <v>#REF!</v>
      </c>
      <c r="Q535" s="1" t="s">
        <v>99</v>
      </c>
    </row>
    <row r="536" spans="1:17" ht="12.75" customHeight="1">
      <c r="A536" s="4" t="s">
        <v>1204</v>
      </c>
      <c r="B536" s="4" t="s">
        <v>3168</v>
      </c>
      <c r="C536" s="4" t="s">
        <v>219</v>
      </c>
      <c r="D536" s="1" t="e">
        <f t="shared" ref="D536" si="121">H$2</f>
        <v>#REF!</v>
      </c>
      <c r="E536" s="1">
        <f t="shared" si="96"/>
        <v>2015</v>
      </c>
      <c r="F536" s="2" t="s">
        <v>3185</v>
      </c>
      <c r="G536" s="2" t="s">
        <v>2951</v>
      </c>
      <c r="H536" s="1" t="s">
        <v>525</v>
      </c>
      <c r="J536" s="2" t="s">
        <v>1122</v>
      </c>
      <c r="K536" s="1" t="s">
        <v>752</v>
      </c>
      <c r="L536" s="6" t="str">
        <f t="shared" ref="L536" ca="1" si="122">IF(ISNUMBER(INDIRECT("'"&amp;A536&amp;"'!"&amp;B536)),INDIRECT("'"&amp;A536&amp;"'!"&amp;B536),"…")</f>
        <v>…</v>
      </c>
      <c r="M536" s="1" t="e">
        <f t="shared" ref="M536" ca="1" si="123">IF(OR(INDIRECT("'"&amp;A536&amp;"'!"&amp;C536)="A",INDIRECT("'"&amp;A536&amp;"'!"&amp;C536)="B",INDIRECT("'"&amp;A536&amp;"'!"&amp;C536)="C",INDIRECT("'"&amp;A536&amp;"'!"&amp;C536)="D",INDIRECT("'"&amp;A536&amp;"'!"&amp;C536)="O"),
INDIRECT("'"&amp;A536&amp;"'!"&amp;C536),"…")</f>
        <v>#REF!</v>
      </c>
      <c r="Q536" s="2" t="s">
        <v>3186</v>
      </c>
    </row>
    <row r="537" spans="1:17" ht="12.75" customHeight="1">
      <c r="A537" s="4" t="s">
        <v>1204</v>
      </c>
      <c r="B537" s="4" t="s">
        <v>3169</v>
      </c>
      <c r="C537" s="4" t="s">
        <v>3178</v>
      </c>
      <c r="D537" s="1" t="e">
        <f t="shared" si="94"/>
        <v>#REF!</v>
      </c>
      <c r="E537" s="1">
        <f t="shared" si="96"/>
        <v>2015</v>
      </c>
      <c r="F537" s="1" t="s">
        <v>102</v>
      </c>
      <c r="G537" s="2" t="s">
        <v>1185</v>
      </c>
      <c r="H537" s="1" t="s">
        <v>525</v>
      </c>
      <c r="J537" s="2" t="s">
        <v>1122</v>
      </c>
      <c r="K537" s="1" t="s">
        <v>752</v>
      </c>
      <c r="L537" s="6" t="str">
        <f t="shared" ref="L537:L546" ca="1" si="124">IF(ISNUMBER(INDIRECT("'"&amp;A537&amp;"'!"&amp;B537)),INDIRECT("'"&amp;A537&amp;"'!"&amp;B537),"…")</f>
        <v>…</v>
      </c>
      <c r="M537" s="1" t="e">
        <f t="shared" ref="M537:M546" ca="1" si="125">IF(OR(INDIRECT("'"&amp;A537&amp;"'!"&amp;C537)="A",INDIRECT("'"&amp;A537&amp;"'!"&amp;C537)="B",INDIRECT("'"&amp;A537&amp;"'!"&amp;C537)="C",INDIRECT("'"&amp;A537&amp;"'!"&amp;C537)="D",INDIRECT("'"&amp;A537&amp;"'!"&amp;C537)="O"),
INDIRECT("'"&amp;A537&amp;"'!"&amp;C537),"…")</f>
        <v>#REF!</v>
      </c>
      <c r="Q537" s="1" t="s">
        <v>103</v>
      </c>
    </row>
    <row r="538" spans="1:17" ht="12.75" customHeight="1">
      <c r="A538" s="4" t="s">
        <v>1204</v>
      </c>
      <c r="B538" s="4" t="s">
        <v>3170</v>
      </c>
      <c r="C538" s="4" t="s">
        <v>1787</v>
      </c>
      <c r="D538" s="1" t="e">
        <f t="shared" si="94"/>
        <v>#REF!</v>
      </c>
      <c r="E538" s="1">
        <f t="shared" si="96"/>
        <v>2015</v>
      </c>
      <c r="F538" s="1" t="s">
        <v>106</v>
      </c>
      <c r="G538" s="2" t="s">
        <v>1076</v>
      </c>
      <c r="H538" s="1" t="s">
        <v>525</v>
      </c>
      <c r="J538" s="2" t="s">
        <v>1122</v>
      </c>
      <c r="K538" s="1" t="s">
        <v>649</v>
      </c>
      <c r="L538" s="6" t="str">
        <f t="shared" ca="1" si="124"/>
        <v>…</v>
      </c>
      <c r="M538" s="1" t="e">
        <f t="shared" ca="1" si="125"/>
        <v>#REF!</v>
      </c>
      <c r="Q538" s="1" t="s">
        <v>107</v>
      </c>
    </row>
    <row r="539" spans="1:17">
      <c r="A539" s="4" t="s">
        <v>1204</v>
      </c>
      <c r="B539" s="4" t="s">
        <v>3171</v>
      </c>
      <c r="C539" s="4" t="s">
        <v>3179</v>
      </c>
      <c r="D539" s="1" t="e">
        <f t="shared" si="94"/>
        <v>#REF!</v>
      </c>
      <c r="E539" s="1">
        <f t="shared" si="96"/>
        <v>2015</v>
      </c>
      <c r="F539" s="1" t="s">
        <v>108</v>
      </c>
      <c r="G539" s="1" t="s">
        <v>730</v>
      </c>
      <c r="H539" s="1" t="s">
        <v>525</v>
      </c>
      <c r="J539" s="2" t="s">
        <v>1122</v>
      </c>
      <c r="K539" s="1" t="s">
        <v>649</v>
      </c>
      <c r="L539" s="6" t="str">
        <f t="shared" ca="1" si="124"/>
        <v>…</v>
      </c>
      <c r="M539" s="1" t="e">
        <f t="shared" ca="1" si="125"/>
        <v>#REF!</v>
      </c>
      <c r="Q539" s="1" t="s">
        <v>109</v>
      </c>
    </row>
    <row r="540" spans="1:17" ht="12.75" customHeight="1">
      <c r="A540" s="4" t="s">
        <v>1204</v>
      </c>
      <c r="B540" s="4" t="s">
        <v>3172</v>
      </c>
      <c r="C540" s="4" t="s">
        <v>3180</v>
      </c>
      <c r="D540" s="1" t="e">
        <f t="shared" si="94"/>
        <v>#REF!</v>
      </c>
      <c r="E540" s="1">
        <f t="shared" si="96"/>
        <v>2015</v>
      </c>
      <c r="F540" s="1" t="s">
        <v>112</v>
      </c>
      <c r="G540" s="2" t="s">
        <v>741</v>
      </c>
      <c r="H540" s="1" t="s">
        <v>525</v>
      </c>
      <c r="J540" s="2" t="s">
        <v>1122</v>
      </c>
      <c r="K540" s="1" t="s">
        <v>649</v>
      </c>
      <c r="L540" s="6" t="str">
        <f t="shared" ca="1" si="124"/>
        <v>…</v>
      </c>
      <c r="M540" s="1" t="e">
        <f t="shared" ca="1" si="125"/>
        <v>#REF!</v>
      </c>
      <c r="Q540" s="1" t="s">
        <v>113</v>
      </c>
    </row>
    <row r="541" spans="1:17" ht="12.75" customHeight="1">
      <c r="A541" s="4" t="s">
        <v>1204</v>
      </c>
      <c r="B541" s="4" t="s">
        <v>3173</v>
      </c>
      <c r="C541" s="4" t="s">
        <v>3181</v>
      </c>
      <c r="D541" s="1" t="e">
        <f t="shared" si="94"/>
        <v>#REF!</v>
      </c>
      <c r="E541" s="1">
        <f t="shared" si="96"/>
        <v>2015</v>
      </c>
      <c r="F541" s="1" t="s">
        <v>116</v>
      </c>
      <c r="G541" s="1" t="s">
        <v>662</v>
      </c>
      <c r="H541" s="1" t="s">
        <v>525</v>
      </c>
      <c r="I541" s="2" t="s">
        <v>552</v>
      </c>
      <c r="J541" s="2" t="s">
        <v>1122</v>
      </c>
      <c r="K541" s="1" t="s">
        <v>752</v>
      </c>
      <c r="L541" s="6" t="str">
        <f t="shared" ca="1" si="124"/>
        <v>…</v>
      </c>
      <c r="M541" s="1" t="e">
        <f t="shared" ca="1" si="125"/>
        <v>#REF!</v>
      </c>
      <c r="Q541" s="1" t="s">
        <v>117</v>
      </c>
    </row>
    <row r="542" spans="1:17" ht="12.75" customHeight="1">
      <c r="A542" s="4" t="s">
        <v>1204</v>
      </c>
      <c r="B542" s="4" t="s">
        <v>3174</v>
      </c>
      <c r="C542" s="4" t="s">
        <v>3182</v>
      </c>
      <c r="D542" s="1" t="e">
        <f t="shared" si="94"/>
        <v>#REF!</v>
      </c>
      <c r="E542" s="1">
        <f t="shared" si="96"/>
        <v>2015</v>
      </c>
      <c r="F542" s="1" t="s">
        <v>118</v>
      </c>
      <c r="G542" s="2" t="s">
        <v>672</v>
      </c>
      <c r="H542" s="1" t="s">
        <v>525</v>
      </c>
      <c r="I542" s="2" t="s">
        <v>552</v>
      </c>
      <c r="J542" s="2" t="s">
        <v>1122</v>
      </c>
      <c r="K542" s="1" t="s">
        <v>752</v>
      </c>
      <c r="L542" s="6" t="str">
        <f t="shared" ca="1" si="124"/>
        <v>…</v>
      </c>
      <c r="M542" s="1" t="e">
        <f t="shared" ca="1" si="125"/>
        <v>#REF!</v>
      </c>
      <c r="Q542" s="1" t="s">
        <v>119</v>
      </c>
    </row>
    <row r="543" spans="1:17" ht="12.75" customHeight="1">
      <c r="A543" s="4" t="s">
        <v>1204</v>
      </c>
      <c r="B543" s="4" t="s">
        <v>3175</v>
      </c>
      <c r="C543" s="4" t="s">
        <v>3183</v>
      </c>
      <c r="D543" s="1" t="e">
        <f t="shared" si="94"/>
        <v>#REF!</v>
      </c>
      <c r="E543" s="1">
        <f t="shared" si="96"/>
        <v>2015</v>
      </c>
      <c r="F543" s="1" t="s">
        <v>122</v>
      </c>
      <c r="G543" s="2" t="s">
        <v>777</v>
      </c>
      <c r="H543" s="1" t="s">
        <v>525</v>
      </c>
      <c r="I543" s="2" t="s">
        <v>552</v>
      </c>
      <c r="J543" s="2" t="s">
        <v>1122</v>
      </c>
      <c r="K543" s="1" t="s">
        <v>752</v>
      </c>
      <c r="L543" s="6" t="str">
        <f t="shared" ca="1" si="124"/>
        <v>…</v>
      </c>
      <c r="M543" s="1" t="e">
        <f t="shared" ca="1" si="125"/>
        <v>#REF!</v>
      </c>
      <c r="Q543" s="1" t="s">
        <v>123</v>
      </c>
    </row>
    <row r="544" spans="1:17" ht="12.75" customHeight="1">
      <c r="A544" s="4" t="s">
        <v>1204</v>
      </c>
      <c r="B544" s="4" t="s">
        <v>3176</v>
      </c>
      <c r="C544" s="4" t="s">
        <v>3184</v>
      </c>
      <c r="D544" s="1" t="e">
        <f t="shared" si="94"/>
        <v>#REF!</v>
      </c>
      <c r="E544" s="1">
        <f t="shared" si="96"/>
        <v>2015</v>
      </c>
      <c r="F544" s="1" t="s">
        <v>126</v>
      </c>
      <c r="G544" s="2" t="s">
        <v>685</v>
      </c>
      <c r="H544" s="1" t="s">
        <v>525</v>
      </c>
      <c r="I544" s="1" t="s">
        <v>686</v>
      </c>
      <c r="J544" s="2" t="s">
        <v>1122</v>
      </c>
      <c r="K544" s="1" t="s">
        <v>752</v>
      </c>
      <c r="L544" s="6" t="str">
        <f t="shared" ca="1" si="124"/>
        <v>…</v>
      </c>
      <c r="M544" s="1" t="e">
        <f t="shared" ca="1" si="125"/>
        <v>#REF!</v>
      </c>
      <c r="Q544" s="1" t="s">
        <v>127</v>
      </c>
    </row>
    <row r="545" spans="1:17" ht="12.75" customHeight="1">
      <c r="A545" s="4" t="s">
        <v>1204</v>
      </c>
      <c r="B545" s="4" t="s">
        <v>175</v>
      </c>
      <c r="C545" s="4" t="s">
        <v>1556</v>
      </c>
      <c r="D545" s="1" t="e">
        <f t="shared" ref="D545:D548" si="126">H$2</f>
        <v>#REF!</v>
      </c>
      <c r="E545" s="1">
        <f t="shared" si="96"/>
        <v>2015</v>
      </c>
      <c r="F545" s="2" t="s">
        <v>2168</v>
      </c>
      <c r="G545" s="2" t="s">
        <v>751</v>
      </c>
      <c r="H545" s="1" t="s">
        <v>525</v>
      </c>
      <c r="I545" s="1" t="s">
        <v>1207</v>
      </c>
      <c r="J545" s="2" t="s">
        <v>128</v>
      </c>
      <c r="K545" s="1" t="s">
        <v>752</v>
      </c>
      <c r="L545" s="6" t="str">
        <f t="shared" ca="1" si="124"/>
        <v>…</v>
      </c>
      <c r="M545" s="1" t="e">
        <f t="shared" ca="1" si="125"/>
        <v>#REF!</v>
      </c>
      <c r="Q545" s="2" t="s">
        <v>3333</v>
      </c>
    </row>
    <row r="546" spans="1:17" ht="12.75" customHeight="1">
      <c r="A546" s="4" t="s">
        <v>1204</v>
      </c>
      <c r="B546" s="4" t="s">
        <v>179</v>
      </c>
      <c r="C546" s="4" t="s">
        <v>1557</v>
      </c>
      <c r="D546" s="1" t="e">
        <f t="shared" si="126"/>
        <v>#REF!</v>
      </c>
      <c r="E546" s="1">
        <f t="shared" si="96"/>
        <v>2015</v>
      </c>
      <c r="F546" s="2" t="s">
        <v>1792</v>
      </c>
      <c r="G546" s="2" t="s">
        <v>751</v>
      </c>
      <c r="H546" s="1" t="s">
        <v>525</v>
      </c>
      <c r="I546" s="1" t="s">
        <v>1250</v>
      </c>
      <c r="J546" s="2" t="s">
        <v>128</v>
      </c>
      <c r="K546" s="1" t="s">
        <v>752</v>
      </c>
      <c r="L546" s="6" t="str">
        <f t="shared" ca="1" si="124"/>
        <v>…</v>
      </c>
      <c r="M546" s="1" t="e">
        <f t="shared" ca="1" si="125"/>
        <v>#REF!</v>
      </c>
      <c r="Q546" s="2" t="s">
        <v>3334</v>
      </c>
    </row>
    <row r="547" spans="1:17" ht="12.75" customHeight="1">
      <c r="A547" s="4" t="s">
        <v>1204</v>
      </c>
      <c r="B547" s="4" t="s">
        <v>183</v>
      </c>
      <c r="C547" s="4" t="s">
        <v>1558</v>
      </c>
      <c r="D547" s="1" t="e">
        <f t="shared" si="126"/>
        <v>#REF!</v>
      </c>
      <c r="E547" s="1">
        <f t="shared" si="96"/>
        <v>2015</v>
      </c>
      <c r="F547" s="2" t="s">
        <v>2192</v>
      </c>
      <c r="G547" s="2" t="s">
        <v>751</v>
      </c>
      <c r="H547" s="1" t="s">
        <v>525</v>
      </c>
      <c r="I547" s="1" t="s">
        <v>1250</v>
      </c>
      <c r="J547" s="2" t="s">
        <v>128</v>
      </c>
      <c r="K547" s="1" t="s">
        <v>752</v>
      </c>
      <c r="L547" s="6" t="str">
        <f ca="1">IF(ISNUMBER(INDIRECT("'"&amp;A547&amp;"'!"&amp;B547)),INDIRECT("'"&amp;A547&amp;"'!"&amp;B547),"…")</f>
        <v>…</v>
      </c>
      <c r="M547" s="1" t="e">
        <f t="shared" ref="M547:M548" ca="1" si="127">IF(OR(INDIRECT("'"&amp;A547&amp;"'!"&amp;C547)="A",INDIRECT("'"&amp;A547&amp;"'!"&amp;C547)="B",INDIRECT("'"&amp;A547&amp;"'!"&amp;C547)="C",INDIRECT("'"&amp;A547&amp;"'!"&amp;C547)="D",INDIRECT("'"&amp;A547&amp;"'!"&amp;C547)="O"),
INDIRECT("'"&amp;A547&amp;"'!"&amp;C547),"…")</f>
        <v>#REF!</v>
      </c>
      <c r="Q547" s="2" t="s">
        <v>3335</v>
      </c>
    </row>
    <row r="548" spans="1:17" ht="12.75" customHeight="1">
      <c r="A548" s="4" t="s">
        <v>1204</v>
      </c>
      <c r="B548" s="4" t="s">
        <v>187</v>
      </c>
      <c r="C548" s="4" t="s">
        <v>1559</v>
      </c>
      <c r="D548" s="1" t="e">
        <f t="shared" si="126"/>
        <v>#REF!</v>
      </c>
      <c r="E548" s="1">
        <f t="shared" si="96"/>
        <v>2015</v>
      </c>
      <c r="F548" s="2" t="s">
        <v>1793</v>
      </c>
      <c r="G548" s="2" t="s">
        <v>751</v>
      </c>
      <c r="H548" s="1" t="s">
        <v>525</v>
      </c>
      <c r="I548" s="1" t="s">
        <v>1250</v>
      </c>
      <c r="J548" s="2" t="s">
        <v>128</v>
      </c>
      <c r="K548" s="1" t="s">
        <v>752</v>
      </c>
      <c r="L548" s="6" t="str">
        <f ca="1">IF(ISNUMBER(INDIRECT("'"&amp;A548&amp;"'!"&amp;B548)),INDIRECT("'"&amp;A548&amp;"'!"&amp;B548),"…")</f>
        <v>…</v>
      </c>
      <c r="M548" s="1" t="e">
        <f t="shared" ca="1" si="127"/>
        <v>#REF!</v>
      </c>
      <c r="Q548" s="2" t="s">
        <v>3336</v>
      </c>
    </row>
    <row r="549" spans="1:17" ht="12.75" customHeight="1">
      <c r="A549" s="4" t="s">
        <v>1204</v>
      </c>
      <c r="B549" s="4" t="s">
        <v>1788</v>
      </c>
      <c r="C549" s="4" t="s">
        <v>1794</v>
      </c>
      <c r="D549" s="1" t="e">
        <f t="shared" si="94"/>
        <v>#REF!</v>
      </c>
      <c r="E549" s="1">
        <f t="shared" si="96"/>
        <v>2015</v>
      </c>
      <c r="F549" s="1" t="s">
        <v>129</v>
      </c>
      <c r="G549" s="2" t="s">
        <v>751</v>
      </c>
      <c r="H549" s="1" t="s">
        <v>525</v>
      </c>
      <c r="J549" s="2" t="s">
        <v>128</v>
      </c>
      <c r="K549" s="1" t="s">
        <v>752</v>
      </c>
      <c r="L549" s="6" t="str">
        <f t="shared" ca="1" si="95"/>
        <v>…</v>
      </c>
      <c r="M549" s="1" t="e">
        <f t="shared" ca="1" si="97"/>
        <v>#REF!</v>
      </c>
      <c r="Q549" s="1" t="s">
        <v>130</v>
      </c>
    </row>
    <row r="550" spans="1:17" ht="12.75" customHeight="1">
      <c r="A550" s="4" t="s">
        <v>1204</v>
      </c>
      <c r="B550" s="4" t="s">
        <v>191</v>
      </c>
      <c r="C550" s="4" t="s">
        <v>2251</v>
      </c>
      <c r="D550" s="1" t="e">
        <f t="shared" si="94"/>
        <v>#REF!</v>
      </c>
      <c r="E550" s="1">
        <f t="shared" si="96"/>
        <v>2015</v>
      </c>
      <c r="F550" s="1" t="s">
        <v>131</v>
      </c>
      <c r="G550" s="2" t="s">
        <v>605</v>
      </c>
      <c r="H550" s="1" t="s">
        <v>525</v>
      </c>
      <c r="I550" s="1" t="s">
        <v>606</v>
      </c>
      <c r="J550" s="2" t="s">
        <v>128</v>
      </c>
      <c r="K550" s="1" t="s">
        <v>752</v>
      </c>
      <c r="L550" s="6" t="str">
        <f t="shared" ca="1" si="95"/>
        <v>…</v>
      </c>
      <c r="M550" s="1" t="e">
        <f t="shared" ca="1" si="97"/>
        <v>#REF!</v>
      </c>
      <c r="Q550" s="1" t="s">
        <v>132</v>
      </c>
    </row>
    <row r="551" spans="1:17">
      <c r="A551" s="4" t="s">
        <v>1204</v>
      </c>
      <c r="B551" s="4" t="s">
        <v>195</v>
      </c>
      <c r="C551" s="4" t="s">
        <v>1560</v>
      </c>
      <c r="D551" s="1" t="e">
        <f t="shared" si="94"/>
        <v>#REF!</v>
      </c>
      <c r="E551" s="1">
        <f t="shared" si="96"/>
        <v>2015</v>
      </c>
      <c r="F551" s="1" t="s">
        <v>133</v>
      </c>
      <c r="G551" s="2" t="s">
        <v>618</v>
      </c>
      <c r="H551" s="1" t="s">
        <v>525</v>
      </c>
      <c r="I551" s="1" t="s">
        <v>606</v>
      </c>
      <c r="J551" s="2" t="s">
        <v>128</v>
      </c>
      <c r="K551" s="1" t="s">
        <v>752</v>
      </c>
      <c r="L551" s="6" t="str">
        <f t="shared" ca="1" si="95"/>
        <v>…</v>
      </c>
      <c r="M551" s="1" t="e">
        <f t="shared" ca="1" si="97"/>
        <v>#REF!</v>
      </c>
      <c r="Q551" s="1" t="s">
        <v>134</v>
      </c>
    </row>
    <row r="552" spans="1:17" ht="12.75" customHeight="1">
      <c r="A552" s="4" t="s">
        <v>1204</v>
      </c>
      <c r="B552" s="4" t="s">
        <v>199</v>
      </c>
      <c r="C552" s="4" t="s">
        <v>1561</v>
      </c>
      <c r="D552" s="1" t="e">
        <f t="shared" si="94"/>
        <v>#REF!</v>
      </c>
      <c r="E552" s="1">
        <f t="shared" si="96"/>
        <v>2015</v>
      </c>
      <c r="F552" s="1" t="s">
        <v>135</v>
      </c>
      <c r="G552" s="2" t="s">
        <v>630</v>
      </c>
      <c r="H552" s="1" t="s">
        <v>525</v>
      </c>
      <c r="I552" s="1" t="s">
        <v>606</v>
      </c>
      <c r="J552" s="2" t="s">
        <v>128</v>
      </c>
      <c r="K552" s="1" t="s">
        <v>752</v>
      </c>
      <c r="L552" s="6" t="str">
        <f t="shared" ca="1" si="95"/>
        <v>…</v>
      </c>
      <c r="M552" s="1" t="e">
        <f t="shared" ca="1" si="97"/>
        <v>#REF!</v>
      </c>
      <c r="Q552" s="1" t="s">
        <v>136</v>
      </c>
    </row>
    <row r="553" spans="1:17" ht="12.75" customHeight="1">
      <c r="A553" s="4" t="s">
        <v>1204</v>
      </c>
      <c r="B553" s="4" t="s">
        <v>202</v>
      </c>
      <c r="C553" s="4" t="s">
        <v>2288</v>
      </c>
      <c r="D553" s="1" t="e">
        <f t="shared" si="94"/>
        <v>#REF!</v>
      </c>
      <c r="E553" s="1">
        <f t="shared" si="96"/>
        <v>2015</v>
      </c>
      <c r="F553" s="1" t="s">
        <v>137</v>
      </c>
      <c r="G553" s="2" t="s">
        <v>770</v>
      </c>
      <c r="H553" s="1" t="s">
        <v>525</v>
      </c>
      <c r="I553" s="1" t="s">
        <v>606</v>
      </c>
      <c r="J553" s="2" t="s">
        <v>128</v>
      </c>
      <c r="K553" s="1" t="s">
        <v>752</v>
      </c>
      <c r="L553" s="6" t="str">
        <f t="shared" ca="1" si="95"/>
        <v>…</v>
      </c>
      <c r="M553" s="1" t="e">
        <f t="shared" ca="1" si="97"/>
        <v>#REF!</v>
      </c>
      <c r="Q553" s="1" t="s">
        <v>138</v>
      </c>
    </row>
    <row r="554" spans="1:17" ht="12" customHeight="1">
      <c r="A554" s="4" t="s">
        <v>1204</v>
      </c>
      <c r="B554" s="4" t="s">
        <v>206</v>
      </c>
      <c r="C554" s="4" t="s">
        <v>227</v>
      </c>
      <c r="D554" s="1" t="e">
        <f t="shared" si="94"/>
        <v>#REF!</v>
      </c>
      <c r="E554" s="1">
        <f t="shared" si="96"/>
        <v>2015</v>
      </c>
      <c r="F554" s="1" t="s">
        <v>139</v>
      </c>
      <c r="G554" s="2" t="s">
        <v>643</v>
      </c>
      <c r="H554" s="1" t="s">
        <v>525</v>
      </c>
      <c r="I554" s="1" t="s">
        <v>606</v>
      </c>
      <c r="J554" s="2" t="s">
        <v>128</v>
      </c>
      <c r="K554" s="1" t="s">
        <v>752</v>
      </c>
      <c r="L554" s="6" t="str">
        <f t="shared" ca="1" si="95"/>
        <v>…</v>
      </c>
      <c r="M554" s="1" t="e">
        <f t="shared" ca="1" si="97"/>
        <v>#REF!</v>
      </c>
      <c r="Q554" s="1" t="s">
        <v>140</v>
      </c>
    </row>
    <row r="555" spans="1:17" ht="12.75" customHeight="1">
      <c r="A555" s="4" t="s">
        <v>1204</v>
      </c>
      <c r="B555" s="4" t="s">
        <v>1789</v>
      </c>
      <c r="C555" s="4" t="s">
        <v>1795</v>
      </c>
      <c r="D555" s="1" t="e">
        <f t="shared" si="94"/>
        <v>#REF!</v>
      </c>
      <c r="E555" s="1">
        <f t="shared" si="96"/>
        <v>2015</v>
      </c>
      <c r="F555" s="1" t="s">
        <v>141</v>
      </c>
      <c r="G555" s="2" t="s">
        <v>648</v>
      </c>
      <c r="H555" s="1" t="s">
        <v>525</v>
      </c>
      <c r="I555" s="1" t="s">
        <v>606</v>
      </c>
      <c r="J555" s="2" t="s">
        <v>128</v>
      </c>
      <c r="K555" s="1" t="s">
        <v>649</v>
      </c>
      <c r="L555" s="6" t="str">
        <f t="shared" ca="1" si="95"/>
        <v>…</v>
      </c>
      <c r="M555" s="1" t="e">
        <f t="shared" ca="1" si="97"/>
        <v>#REF!</v>
      </c>
      <c r="Q555" s="1" t="s">
        <v>142</v>
      </c>
    </row>
    <row r="556" spans="1:17" ht="12.75" customHeight="1">
      <c r="A556" s="4" t="s">
        <v>1204</v>
      </c>
      <c r="B556" s="4" t="s">
        <v>210</v>
      </c>
      <c r="C556" s="4" t="s">
        <v>1562</v>
      </c>
      <c r="D556" s="1" t="e">
        <f t="shared" si="94"/>
        <v>#REF!</v>
      </c>
      <c r="E556" s="1">
        <f t="shared" si="96"/>
        <v>2015</v>
      </c>
      <c r="F556" s="1" t="s">
        <v>143</v>
      </c>
      <c r="G556" s="2" t="s">
        <v>854</v>
      </c>
      <c r="H556" s="1" t="s">
        <v>525</v>
      </c>
      <c r="I556" s="1" t="s">
        <v>606</v>
      </c>
      <c r="J556" s="2" t="s">
        <v>128</v>
      </c>
      <c r="K556" s="1" t="s">
        <v>752</v>
      </c>
      <c r="L556" s="6" t="str">
        <f t="shared" ca="1" si="95"/>
        <v>…</v>
      </c>
      <c r="M556" s="1" t="e">
        <f t="shared" ca="1" si="97"/>
        <v>#REF!</v>
      </c>
      <c r="Q556" s="1" t="s">
        <v>2312</v>
      </c>
    </row>
    <row r="557" spans="1:17" ht="12.75" customHeight="1">
      <c r="A557" s="4" t="s">
        <v>1204</v>
      </c>
      <c r="B557" s="4" t="s">
        <v>216</v>
      </c>
      <c r="C557" s="4" t="s">
        <v>1563</v>
      </c>
      <c r="D557" s="1" t="e">
        <f t="shared" si="94"/>
        <v>#REF!</v>
      </c>
      <c r="E557" s="1">
        <f t="shared" si="96"/>
        <v>2015</v>
      </c>
      <c r="F557" s="1" t="s">
        <v>144</v>
      </c>
      <c r="G557" s="2" t="s">
        <v>698</v>
      </c>
      <c r="H557" s="1" t="s">
        <v>525</v>
      </c>
      <c r="J557" s="2" t="s">
        <v>128</v>
      </c>
      <c r="K557" s="1" t="s">
        <v>752</v>
      </c>
      <c r="L557" s="6" t="str">
        <f t="shared" ca="1" si="95"/>
        <v>…</v>
      </c>
      <c r="M557" s="1" t="e">
        <f t="shared" ca="1" si="97"/>
        <v>#REF!</v>
      </c>
      <c r="Q557" s="1" t="s">
        <v>145</v>
      </c>
    </row>
    <row r="558" spans="1:17" ht="12.75" customHeight="1">
      <c r="A558" s="4" t="s">
        <v>1204</v>
      </c>
      <c r="B558" s="4" t="s">
        <v>1790</v>
      </c>
      <c r="C558" s="4" t="s">
        <v>1796</v>
      </c>
      <c r="D558" s="1" t="e">
        <f t="shared" si="94"/>
        <v>#REF!</v>
      </c>
      <c r="E558" s="1">
        <f t="shared" si="96"/>
        <v>2015</v>
      </c>
      <c r="F558" s="1" t="s">
        <v>146</v>
      </c>
      <c r="G558" s="1" t="s">
        <v>705</v>
      </c>
      <c r="H558" s="1" t="s">
        <v>525</v>
      </c>
      <c r="J558" s="2" t="s">
        <v>128</v>
      </c>
      <c r="K558" s="1" t="s">
        <v>752</v>
      </c>
      <c r="L558" s="6" t="str">
        <f t="shared" ca="1" si="95"/>
        <v>…</v>
      </c>
      <c r="M558" s="1" t="e">
        <f t="shared" ca="1" si="97"/>
        <v>#REF!</v>
      </c>
      <c r="Q558" s="1" t="s">
        <v>147</v>
      </c>
    </row>
    <row r="559" spans="1:17" ht="12.75" customHeight="1">
      <c r="A559" s="4" t="s">
        <v>1204</v>
      </c>
      <c r="B559" s="4" t="s">
        <v>220</v>
      </c>
      <c r="C559" s="4" t="s">
        <v>1564</v>
      </c>
      <c r="D559" s="1" t="e">
        <f t="shared" ref="D559" si="128">H$2</f>
        <v>#REF!</v>
      </c>
      <c r="E559" s="1">
        <f t="shared" si="96"/>
        <v>2015</v>
      </c>
      <c r="F559" s="2" t="s">
        <v>3201</v>
      </c>
      <c r="G559" s="2" t="s">
        <v>2951</v>
      </c>
      <c r="H559" s="1" t="s">
        <v>525</v>
      </c>
      <c r="J559" s="2" t="s">
        <v>128</v>
      </c>
      <c r="K559" s="1" t="s">
        <v>752</v>
      </c>
      <c r="L559" s="6" t="str">
        <f t="shared" ref="L559" ca="1" si="129">IF(ISNUMBER(INDIRECT("'"&amp;A559&amp;"'!"&amp;B559)),INDIRECT("'"&amp;A559&amp;"'!"&amp;B559),"…")</f>
        <v>…</v>
      </c>
      <c r="M559" s="1" t="e">
        <f t="shared" ref="M559" ca="1" si="130">IF(OR(INDIRECT("'"&amp;A559&amp;"'!"&amp;C559)="A",INDIRECT("'"&amp;A559&amp;"'!"&amp;C559)="B",INDIRECT("'"&amp;A559&amp;"'!"&amp;C559)="C",INDIRECT("'"&amp;A559&amp;"'!"&amp;C559)="D",INDIRECT("'"&amp;A559&amp;"'!"&amp;C559)="O"),
INDIRECT("'"&amp;A559&amp;"'!"&amp;C559),"…")</f>
        <v>#REF!</v>
      </c>
      <c r="Q559" s="2" t="s">
        <v>3202</v>
      </c>
    </row>
    <row r="560" spans="1:17" ht="12.75" customHeight="1">
      <c r="A560" s="4" t="s">
        <v>1204</v>
      </c>
      <c r="B560" s="4" t="s">
        <v>3187</v>
      </c>
      <c r="C560" s="4" t="s">
        <v>3194</v>
      </c>
      <c r="D560" s="1" t="e">
        <f t="shared" si="94"/>
        <v>#REF!</v>
      </c>
      <c r="E560" s="1">
        <f t="shared" si="96"/>
        <v>2015</v>
      </c>
      <c r="F560" s="1" t="s">
        <v>148</v>
      </c>
      <c r="G560" s="2" t="s">
        <v>1185</v>
      </c>
      <c r="H560" s="1" t="s">
        <v>525</v>
      </c>
      <c r="J560" s="2" t="s">
        <v>128</v>
      </c>
      <c r="K560" s="1" t="s">
        <v>752</v>
      </c>
      <c r="L560" s="6" t="str">
        <f t="shared" ca="1" si="95"/>
        <v>…</v>
      </c>
      <c r="M560" s="1" t="e">
        <f t="shared" ca="1" si="97"/>
        <v>#REF!</v>
      </c>
      <c r="Q560" s="1" t="s">
        <v>149</v>
      </c>
    </row>
    <row r="561" spans="1:17" ht="12.75" customHeight="1">
      <c r="A561" s="4" t="s">
        <v>1204</v>
      </c>
      <c r="B561" s="4" t="s">
        <v>1791</v>
      </c>
      <c r="C561" s="4" t="s">
        <v>1797</v>
      </c>
      <c r="D561" s="1" t="e">
        <f t="shared" si="94"/>
        <v>#REF!</v>
      </c>
      <c r="E561" s="1">
        <f t="shared" si="96"/>
        <v>2015</v>
      </c>
      <c r="F561" s="1" t="s">
        <v>150</v>
      </c>
      <c r="G561" s="2" t="s">
        <v>1076</v>
      </c>
      <c r="H561" s="1" t="s">
        <v>525</v>
      </c>
      <c r="J561" s="2" t="s">
        <v>128</v>
      </c>
      <c r="K561" s="1" t="s">
        <v>649</v>
      </c>
      <c r="L561" s="6" t="str">
        <f t="shared" ca="1" si="95"/>
        <v>…</v>
      </c>
      <c r="M561" s="1" t="e">
        <f t="shared" ca="1" si="97"/>
        <v>#REF!</v>
      </c>
      <c r="Q561" s="1" t="s">
        <v>151</v>
      </c>
    </row>
    <row r="562" spans="1:17" ht="12.75" customHeight="1">
      <c r="A562" s="4" t="s">
        <v>1204</v>
      </c>
      <c r="B562" s="4" t="s">
        <v>3188</v>
      </c>
      <c r="C562" s="4" t="s">
        <v>3195</v>
      </c>
      <c r="D562" s="1" t="e">
        <f t="shared" si="94"/>
        <v>#REF!</v>
      </c>
      <c r="E562" s="1">
        <f t="shared" si="96"/>
        <v>2015</v>
      </c>
      <c r="F562" s="1" t="s">
        <v>152</v>
      </c>
      <c r="G562" s="1" t="s">
        <v>730</v>
      </c>
      <c r="H562" s="1" t="s">
        <v>525</v>
      </c>
      <c r="J562" s="2" t="s">
        <v>128</v>
      </c>
      <c r="K562" s="1" t="s">
        <v>649</v>
      </c>
      <c r="L562" s="6" t="str">
        <f t="shared" ca="1" si="95"/>
        <v>…</v>
      </c>
      <c r="M562" s="1" t="e">
        <f t="shared" ca="1" si="97"/>
        <v>#REF!</v>
      </c>
      <c r="Q562" s="1" t="s">
        <v>153</v>
      </c>
    </row>
    <row r="563" spans="1:17" ht="12.75" customHeight="1">
      <c r="A563" s="4" t="s">
        <v>1204</v>
      </c>
      <c r="B563" s="4" t="s">
        <v>3189</v>
      </c>
      <c r="C563" s="4" t="s">
        <v>3196</v>
      </c>
      <c r="D563" s="1" t="e">
        <f t="shared" si="94"/>
        <v>#REF!</v>
      </c>
      <c r="E563" s="1">
        <f t="shared" si="96"/>
        <v>2015</v>
      </c>
      <c r="F563" s="1" t="s">
        <v>154</v>
      </c>
      <c r="G563" s="2" t="s">
        <v>741</v>
      </c>
      <c r="H563" s="1" t="s">
        <v>525</v>
      </c>
      <c r="J563" s="2" t="s">
        <v>128</v>
      </c>
      <c r="K563" s="1" t="s">
        <v>649</v>
      </c>
      <c r="L563" s="6" t="str">
        <f t="shared" ca="1" si="95"/>
        <v>…</v>
      </c>
      <c r="M563" s="1" t="e">
        <f t="shared" ca="1" si="97"/>
        <v>#REF!</v>
      </c>
      <c r="Q563" s="1" t="s">
        <v>155</v>
      </c>
    </row>
    <row r="564" spans="1:17" ht="12.75" customHeight="1">
      <c r="A564" s="4" t="s">
        <v>1204</v>
      </c>
      <c r="B564" s="4" t="s">
        <v>3190</v>
      </c>
      <c r="C564" s="4" t="s">
        <v>3197</v>
      </c>
      <c r="D564" s="1" t="e">
        <f t="shared" si="94"/>
        <v>#REF!</v>
      </c>
      <c r="E564" s="1">
        <f t="shared" si="96"/>
        <v>2015</v>
      </c>
      <c r="F564" s="1" t="s">
        <v>156</v>
      </c>
      <c r="G564" s="1" t="s">
        <v>662</v>
      </c>
      <c r="H564" s="1" t="s">
        <v>525</v>
      </c>
      <c r="I564" s="2" t="s">
        <v>552</v>
      </c>
      <c r="J564" s="2" t="s">
        <v>128</v>
      </c>
      <c r="K564" s="1" t="s">
        <v>752</v>
      </c>
      <c r="L564" s="6" t="str">
        <f t="shared" ca="1" si="95"/>
        <v>…</v>
      </c>
      <c r="M564" s="1" t="e">
        <f t="shared" ca="1" si="97"/>
        <v>#REF!</v>
      </c>
      <c r="Q564" s="1" t="s">
        <v>157</v>
      </c>
    </row>
    <row r="565" spans="1:17">
      <c r="A565" s="4" t="s">
        <v>1204</v>
      </c>
      <c r="B565" s="4" t="s">
        <v>3191</v>
      </c>
      <c r="C565" s="4" t="s">
        <v>3198</v>
      </c>
      <c r="D565" s="1" t="e">
        <f t="shared" si="94"/>
        <v>#REF!</v>
      </c>
      <c r="E565" s="1">
        <f t="shared" si="96"/>
        <v>2015</v>
      </c>
      <c r="F565" s="1" t="s">
        <v>158</v>
      </c>
      <c r="G565" s="2" t="s">
        <v>672</v>
      </c>
      <c r="H565" s="1" t="s">
        <v>525</v>
      </c>
      <c r="I565" s="2" t="s">
        <v>552</v>
      </c>
      <c r="J565" s="2" t="s">
        <v>128</v>
      </c>
      <c r="K565" s="1" t="s">
        <v>752</v>
      </c>
      <c r="L565" s="6" t="str">
        <f t="shared" ca="1" si="95"/>
        <v>…</v>
      </c>
      <c r="M565" s="1" t="e">
        <f t="shared" ca="1" si="97"/>
        <v>#REF!</v>
      </c>
      <c r="Q565" s="1" t="s">
        <v>159</v>
      </c>
    </row>
    <row r="566" spans="1:17" ht="12.75" customHeight="1">
      <c r="A566" s="4" t="s">
        <v>1204</v>
      </c>
      <c r="B566" s="4" t="s">
        <v>3192</v>
      </c>
      <c r="C566" s="4" t="s">
        <v>3199</v>
      </c>
      <c r="D566" s="1" t="e">
        <f t="shared" si="94"/>
        <v>#REF!</v>
      </c>
      <c r="E566" s="1">
        <f t="shared" si="96"/>
        <v>2015</v>
      </c>
      <c r="F566" s="1" t="s">
        <v>160</v>
      </c>
      <c r="G566" s="2" t="s">
        <v>777</v>
      </c>
      <c r="H566" s="1" t="s">
        <v>525</v>
      </c>
      <c r="I566" s="2" t="s">
        <v>552</v>
      </c>
      <c r="J566" s="2" t="s">
        <v>128</v>
      </c>
      <c r="K566" s="1" t="s">
        <v>752</v>
      </c>
      <c r="L566" s="6" t="str">
        <f t="shared" ca="1" si="95"/>
        <v>…</v>
      </c>
      <c r="M566" s="1" t="e">
        <f t="shared" ca="1" si="97"/>
        <v>#REF!</v>
      </c>
      <c r="Q566" s="1" t="s">
        <v>161</v>
      </c>
    </row>
    <row r="567" spans="1:17" ht="12.75" customHeight="1">
      <c r="A567" s="4" t="s">
        <v>1204</v>
      </c>
      <c r="B567" s="4" t="s">
        <v>3193</v>
      </c>
      <c r="C567" s="4" t="s">
        <v>3200</v>
      </c>
      <c r="D567" s="1" t="e">
        <f t="shared" si="94"/>
        <v>#REF!</v>
      </c>
      <c r="E567" s="1">
        <f t="shared" si="96"/>
        <v>2015</v>
      </c>
      <c r="F567" s="1" t="s">
        <v>162</v>
      </c>
      <c r="G567" s="2" t="s">
        <v>685</v>
      </c>
      <c r="H567" s="1" t="s">
        <v>525</v>
      </c>
      <c r="I567" s="2" t="s">
        <v>686</v>
      </c>
      <c r="J567" s="2" t="s">
        <v>128</v>
      </c>
      <c r="K567" s="1" t="s">
        <v>752</v>
      </c>
      <c r="L567" s="6" t="str">
        <f t="shared" ca="1" si="95"/>
        <v>…</v>
      </c>
      <c r="M567" s="1" t="e">
        <f t="shared" ca="1" si="97"/>
        <v>#REF!</v>
      </c>
      <c r="Q567" s="1" t="s">
        <v>163</v>
      </c>
    </row>
    <row r="568" spans="1:17" ht="12.75" customHeight="1">
      <c r="A568" s="4" t="s">
        <v>1204</v>
      </c>
      <c r="B568" s="4" t="s">
        <v>1565</v>
      </c>
      <c r="C568" s="4" t="s">
        <v>239</v>
      </c>
      <c r="D568" s="1" t="e">
        <f t="shared" si="94"/>
        <v>#REF!</v>
      </c>
      <c r="E568" s="1">
        <f t="shared" si="96"/>
        <v>2015</v>
      </c>
      <c r="F568" s="2" t="s">
        <v>2169</v>
      </c>
      <c r="G568" s="2" t="s">
        <v>751</v>
      </c>
      <c r="H568" s="1" t="s">
        <v>525</v>
      </c>
      <c r="I568" s="1" t="s">
        <v>1207</v>
      </c>
      <c r="J568" s="2" t="s">
        <v>164</v>
      </c>
      <c r="K568" s="1" t="s">
        <v>752</v>
      </c>
      <c r="L568" s="6" t="str">
        <f ca="1">IF(ISNUMBER(INDIRECT("'"&amp;A568&amp;"'!"&amp;B568)),INDIRECT("'"&amp;A568&amp;"'!"&amp;B568),"…")</f>
        <v>…</v>
      </c>
      <c r="M568" s="1" t="e">
        <f ca="1">IF(OR(INDIRECT("'"&amp;A568&amp;"'!"&amp;C568)="A",INDIRECT("'"&amp;A568&amp;"'!"&amp;C568)="B",INDIRECT("'"&amp;A568&amp;"'!"&amp;C568)="C",INDIRECT("'"&amp;A568&amp;"'!"&amp;C568)="D",INDIRECT("'"&amp;A568&amp;"'!"&amp;C568)="O"),
INDIRECT("'"&amp;A568&amp;"'!"&amp;C568),"…")</f>
        <v>#REF!</v>
      </c>
      <c r="Q568" s="2" t="s">
        <v>3337</v>
      </c>
    </row>
    <row r="569" spans="1:17" ht="12.75" customHeight="1">
      <c r="A569" s="4" t="s">
        <v>1204</v>
      </c>
      <c r="B569" s="4" t="s">
        <v>1566</v>
      </c>
      <c r="C569" s="4" t="s">
        <v>242</v>
      </c>
      <c r="D569" s="1" t="e">
        <f t="shared" si="94"/>
        <v>#REF!</v>
      </c>
      <c r="E569" s="1">
        <f t="shared" si="96"/>
        <v>2015</v>
      </c>
      <c r="F569" s="2" t="s">
        <v>1802</v>
      </c>
      <c r="G569" s="2" t="s">
        <v>751</v>
      </c>
      <c r="H569" s="1" t="s">
        <v>525</v>
      </c>
      <c r="I569" s="1" t="s">
        <v>1250</v>
      </c>
      <c r="J569" s="2" t="s">
        <v>164</v>
      </c>
      <c r="K569" s="1" t="s">
        <v>752</v>
      </c>
      <c r="L569" s="6" t="str">
        <f ca="1">IF(ISNUMBER(INDIRECT("'"&amp;A569&amp;"'!"&amp;B569)),INDIRECT("'"&amp;A569&amp;"'!"&amp;B569),"…")</f>
        <v>…</v>
      </c>
      <c r="M569" s="1" t="e">
        <f t="shared" ref="M569:M571" ca="1" si="131">IF(OR(INDIRECT("'"&amp;A569&amp;"'!"&amp;C569)="A",INDIRECT("'"&amp;A569&amp;"'!"&amp;C569)="B",INDIRECT("'"&amp;A569&amp;"'!"&amp;C569)="C",INDIRECT("'"&amp;A569&amp;"'!"&amp;C569)="D",INDIRECT("'"&amp;A569&amp;"'!"&amp;C569)="O"),
INDIRECT("'"&amp;A569&amp;"'!"&amp;C569),"…")</f>
        <v>#REF!</v>
      </c>
      <c r="Q569" s="2" t="s">
        <v>3338</v>
      </c>
    </row>
    <row r="570" spans="1:17" ht="12.75" customHeight="1">
      <c r="A570" s="4" t="s">
        <v>1204</v>
      </c>
      <c r="B570" s="4" t="s">
        <v>1567</v>
      </c>
      <c r="C570" s="4" t="s">
        <v>245</v>
      </c>
      <c r="D570" s="1" t="e">
        <f t="shared" si="94"/>
        <v>#REF!</v>
      </c>
      <c r="E570" s="1">
        <f t="shared" si="96"/>
        <v>2015</v>
      </c>
      <c r="F570" s="2" t="s">
        <v>2193</v>
      </c>
      <c r="G570" s="2" t="s">
        <v>751</v>
      </c>
      <c r="H570" s="1" t="s">
        <v>525</v>
      </c>
      <c r="I570" s="1" t="s">
        <v>1250</v>
      </c>
      <c r="J570" s="2" t="s">
        <v>164</v>
      </c>
      <c r="K570" s="1" t="s">
        <v>752</v>
      </c>
      <c r="L570" s="6" t="str">
        <f ca="1">IF(ISNUMBER(INDIRECT("'"&amp;A570&amp;"'!"&amp;B570)),INDIRECT("'"&amp;A570&amp;"'!"&amp;B570),"…")</f>
        <v>…</v>
      </c>
      <c r="M570" s="1" t="e">
        <f t="shared" ca="1" si="131"/>
        <v>#REF!</v>
      </c>
      <c r="Q570" s="2" t="s">
        <v>3339</v>
      </c>
    </row>
    <row r="571" spans="1:17" ht="12.75" customHeight="1">
      <c r="A571" s="4" t="s">
        <v>1204</v>
      </c>
      <c r="B571" s="4" t="s">
        <v>1568</v>
      </c>
      <c r="C571" s="4" t="s">
        <v>248</v>
      </c>
      <c r="D571" s="1" t="e">
        <f t="shared" si="94"/>
        <v>#REF!</v>
      </c>
      <c r="E571" s="1">
        <f t="shared" si="96"/>
        <v>2015</v>
      </c>
      <c r="F571" s="2" t="s">
        <v>1803</v>
      </c>
      <c r="G571" s="2" t="s">
        <v>751</v>
      </c>
      <c r="H571" s="1" t="s">
        <v>525</v>
      </c>
      <c r="I571" s="1" t="s">
        <v>1250</v>
      </c>
      <c r="J571" s="2" t="s">
        <v>164</v>
      </c>
      <c r="K571" s="1" t="s">
        <v>752</v>
      </c>
      <c r="L571" s="6" t="str">
        <f ca="1">IF(ISNUMBER(INDIRECT("'"&amp;A571&amp;"'!"&amp;B571)),INDIRECT("'"&amp;A571&amp;"'!"&amp;B571),"…")</f>
        <v>…</v>
      </c>
      <c r="M571" s="1" t="e">
        <f t="shared" ca="1" si="131"/>
        <v>#REF!</v>
      </c>
      <c r="Q571" s="2" t="s">
        <v>3340</v>
      </c>
    </row>
    <row r="572" spans="1:17" ht="12.75" customHeight="1">
      <c r="A572" s="4" t="s">
        <v>1204</v>
      </c>
      <c r="B572" s="4" t="s">
        <v>1798</v>
      </c>
      <c r="C572" s="4" t="s">
        <v>1804</v>
      </c>
      <c r="D572" s="1" t="e">
        <f t="shared" si="94"/>
        <v>#REF!</v>
      </c>
      <c r="E572" s="1">
        <f t="shared" si="96"/>
        <v>2015</v>
      </c>
      <c r="F572" s="1" t="s">
        <v>165</v>
      </c>
      <c r="G572" s="2" t="s">
        <v>751</v>
      </c>
      <c r="H572" s="1" t="s">
        <v>525</v>
      </c>
      <c r="J572" s="2" t="s">
        <v>164</v>
      </c>
      <c r="K572" s="1" t="s">
        <v>752</v>
      </c>
      <c r="L572" s="6" t="str">
        <f t="shared" ca="1" si="95"/>
        <v>…</v>
      </c>
      <c r="M572" s="1" t="e">
        <f t="shared" ca="1" si="97"/>
        <v>#REF!</v>
      </c>
      <c r="Q572" s="1" t="s">
        <v>166</v>
      </c>
    </row>
    <row r="573" spans="1:17" ht="12.75" customHeight="1">
      <c r="A573" s="4" t="s">
        <v>1204</v>
      </c>
      <c r="B573" s="4" t="s">
        <v>2009</v>
      </c>
      <c r="C573" s="4" t="s">
        <v>3210</v>
      </c>
      <c r="D573" s="1" t="e">
        <f t="shared" si="94"/>
        <v>#REF!</v>
      </c>
      <c r="E573" s="1">
        <f t="shared" si="96"/>
        <v>2015</v>
      </c>
      <c r="F573" s="1" t="s">
        <v>168</v>
      </c>
      <c r="G573" s="2" t="s">
        <v>605</v>
      </c>
      <c r="H573" s="1" t="s">
        <v>525</v>
      </c>
      <c r="I573" s="1" t="s">
        <v>606</v>
      </c>
      <c r="J573" s="2" t="s">
        <v>164</v>
      </c>
      <c r="K573" s="1" t="s">
        <v>752</v>
      </c>
      <c r="L573" s="6" t="str">
        <f t="shared" ca="1" si="95"/>
        <v>…</v>
      </c>
      <c r="M573" s="1" t="e">
        <f t="shared" ca="1" si="97"/>
        <v>#REF!</v>
      </c>
      <c r="Q573" s="1" t="s">
        <v>169</v>
      </c>
    </row>
    <row r="574" spans="1:17" ht="12.75" customHeight="1">
      <c r="A574" s="4" t="s">
        <v>1204</v>
      </c>
      <c r="B574" s="4" t="s">
        <v>1569</v>
      </c>
      <c r="C574" s="4" t="s">
        <v>254</v>
      </c>
      <c r="D574" s="1" t="e">
        <f t="shared" si="94"/>
        <v>#REF!</v>
      </c>
      <c r="E574" s="1">
        <f t="shared" si="96"/>
        <v>2015</v>
      </c>
      <c r="F574" s="1" t="s">
        <v>170</v>
      </c>
      <c r="G574" s="2" t="s">
        <v>618</v>
      </c>
      <c r="H574" s="1" t="s">
        <v>525</v>
      </c>
      <c r="I574" s="1" t="s">
        <v>606</v>
      </c>
      <c r="J574" s="2" t="s">
        <v>164</v>
      </c>
      <c r="K574" s="1" t="s">
        <v>752</v>
      </c>
      <c r="L574" s="6" t="str">
        <f t="shared" ca="1" si="95"/>
        <v>…</v>
      </c>
      <c r="M574" s="1" t="e">
        <f t="shared" ca="1" si="97"/>
        <v>#REF!</v>
      </c>
      <c r="Q574" s="1" t="s">
        <v>171</v>
      </c>
    </row>
    <row r="575" spans="1:17" ht="12.75" customHeight="1">
      <c r="A575" s="4" t="s">
        <v>1204</v>
      </c>
      <c r="B575" s="4" t="s">
        <v>1570</v>
      </c>
      <c r="C575" s="4" t="s">
        <v>257</v>
      </c>
      <c r="D575" s="1" t="e">
        <f t="shared" si="94"/>
        <v>#REF!</v>
      </c>
      <c r="E575" s="1">
        <f t="shared" si="96"/>
        <v>2015</v>
      </c>
      <c r="F575" s="1" t="s">
        <v>172</v>
      </c>
      <c r="G575" s="2" t="s">
        <v>630</v>
      </c>
      <c r="H575" s="1" t="s">
        <v>525</v>
      </c>
      <c r="I575" s="1" t="s">
        <v>606</v>
      </c>
      <c r="J575" s="2" t="s">
        <v>164</v>
      </c>
      <c r="K575" s="1" t="s">
        <v>752</v>
      </c>
      <c r="L575" s="6" t="str">
        <f t="shared" ca="1" si="95"/>
        <v>…</v>
      </c>
      <c r="M575" s="1" t="e">
        <f t="shared" ca="1" si="97"/>
        <v>#REF!</v>
      </c>
      <c r="Q575" s="1" t="s">
        <v>173</v>
      </c>
    </row>
    <row r="576" spans="1:17" ht="12" customHeight="1">
      <c r="A576" s="4" t="s">
        <v>1204</v>
      </c>
      <c r="B576" s="4" t="s">
        <v>223</v>
      </c>
      <c r="C576" s="4" t="s">
        <v>2289</v>
      </c>
      <c r="D576" s="1" t="e">
        <f t="shared" si="94"/>
        <v>#REF!</v>
      </c>
      <c r="E576" s="1">
        <f t="shared" si="96"/>
        <v>2015</v>
      </c>
      <c r="F576" s="1" t="s">
        <v>176</v>
      </c>
      <c r="G576" s="2" t="s">
        <v>770</v>
      </c>
      <c r="H576" s="1" t="s">
        <v>525</v>
      </c>
      <c r="I576" s="1" t="s">
        <v>606</v>
      </c>
      <c r="J576" s="2" t="s">
        <v>164</v>
      </c>
      <c r="K576" s="1" t="s">
        <v>752</v>
      </c>
      <c r="L576" s="6" t="str">
        <f t="shared" ca="1" si="95"/>
        <v>…</v>
      </c>
      <c r="M576" s="1" t="e">
        <f t="shared" ca="1" si="97"/>
        <v>#REF!</v>
      </c>
      <c r="Q576" s="1" t="s">
        <v>177</v>
      </c>
    </row>
    <row r="577" spans="1:17" ht="12.75" customHeight="1">
      <c r="A577" s="4" t="s">
        <v>1204</v>
      </c>
      <c r="B577" s="4" t="s">
        <v>228</v>
      </c>
      <c r="C577" s="4" t="s">
        <v>262</v>
      </c>
      <c r="D577" s="1" t="e">
        <f t="shared" si="94"/>
        <v>#REF!</v>
      </c>
      <c r="E577" s="1">
        <f t="shared" si="96"/>
        <v>2015</v>
      </c>
      <c r="F577" s="1" t="s">
        <v>180</v>
      </c>
      <c r="G577" s="2" t="s">
        <v>643</v>
      </c>
      <c r="H577" s="1" t="s">
        <v>525</v>
      </c>
      <c r="I577" s="1" t="s">
        <v>606</v>
      </c>
      <c r="J577" s="2" t="s">
        <v>164</v>
      </c>
      <c r="K577" s="1" t="s">
        <v>752</v>
      </c>
      <c r="L577" s="6" t="str">
        <f t="shared" ca="1" si="95"/>
        <v>…</v>
      </c>
      <c r="M577" s="1" t="e">
        <f t="shared" ca="1" si="97"/>
        <v>#REF!</v>
      </c>
      <c r="Q577" s="1" t="s">
        <v>181</v>
      </c>
    </row>
    <row r="578" spans="1:17" ht="12.75" customHeight="1">
      <c r="A578" s="4" t="s">
        <v>1204</v>
      </c>
      <c r="B578" s="4" t="s">
        <v>1799</v>
      </c>
      <c r="C578" s="4" t="s">
        <v>1805</v>
      </c>
      <c r="D578" s="1" t="e">
        <f t="shared" si="94"/>
        <v>#REF!</v>
      </c>
      <c r="E578" s="1">
        <f t="shared" si="96"/>
        <v>2015</v>
      </c>
      <c r="F578" s="1" t="s">
        <v>184</v>
      </c>
      <c r="G578" s="2" t="s">
        <v>648</v>
      </c>
      <c r="H578" s="1" t="s">
        <v>525</v>
      </c>
      <c r="I578" s="1" t="s">
        <v>606</v>
      </c>
      <c r="J578" s="2" t="s">
        <v>164</v>
      </c>
      <c r="K578" s="1" t="s">
        <v>649</v>
      </c>
      <c r="L578" s="6" t="str">
        <f t="shared" ca="1" si="95"/>
        <v>…</v>
      </c>
      <c r="M578" s="1" t="e">
        <f t="shared" ca="1" si="97"/>
        <v>#REF!</v>
      </c>
      <c r="Q578" s="1" t="s">
        <v>185</v>
      </c>
    </row>
    <row r="579" spans="1:17" ht="12.75" customHeight="1">
      <c r="A579" s="4" t="s">
        <v>1204</v>
      </c>
      <c r="B579" s="4" t="s">
        <v>1571</v>
      </c>
      <c r="C579" s="4" t="s">
        <v>265</v>
      </c>
      <c r="D579" s="1" t="e">
        <f t="shared" ref="D579:D617" si="132">H$2</f>
        <v>#REF!</v>
      </c>
      <c r="E579" s="1">
        <f t="shared" si="96"/>
        <v>2015</v>
      </c>
      <c r="F579" s="1" t="s">
        <v>188</v>
      </c>
      <c r="G579" s="2" t="s">
        <v>854</v>
      </c>
      <c r="H579" s="1" t="s">
        <v>525</v>
      </c>
      <c r="I579" s="1" t="s">
        <v>606</v>
      </c>
      <c r="J579" s="2" t="s">
        <v>164</v>
      </c>
      <c r="K579" s="1" t="s">
        <v>752</v>
      </c>
      <c r="L579" s="6" t="str">
        <f t="shared" ref="L579:L617" ca="1" si="133">IF(ISNUMBER(INDIRECT("'"&amp;A579&amp;"'!"&amp;B579)),INDIRECT("'"&amp;A579&amp;"'!"&amp;B579),"…")</f>
        <v>…</v>
      </c>
      <c r="M579" s="1" t="e">
        <f t="shared" ca="1" si="97"/>
        <v>#REF!</v>
      </c>
      <c r="Q579" s="1" t="s">
        <v>2313</v>
      </c>
    </row>
    <row r="580" spans="1:17" ht="12.75" customHeight="1">
      <c r="A580" s="4" t="s">
        <v>1204</v>
      </c>
      <c r="B580" s="4" t="s">
        <v>1572</v>
      </c>
      <c r="C580" s="4" t="s">
        <v>271</v>
      </c>
      <c r="D580" s="1" t="e">
        <f t="shared" si="132"/>
        <v>#REF!</v>
      </c>
      <c r="E580" s="1">
        <f t="shared" si="96"/>
        <v>2015</v>
      </c>
      <c r="F580" s="1" t="s">
        <v>189</v>
      </c>
      <c r="G580" s="2" t="s">
        <v>698</v>
      </c>
      <c r="H580" s="1" t="s">
        <v>525</v>
      </c>
      <c r="J580" s="2" t="s">
        <v>164</v>
      </c>
      <c r="K580" s="1" t="s">
        <v>752</v>
      </c>
      <c r="L580" s="6" t="str">
        <f t="shared" ca="1" si="133"/>
        <v>…</v>
      </c>
      <c r="M580" s="1" t="e">
        <f t="shared" ca="1" si="97"/>
        <v>#REF!</v>
      </c>
      <c r="Q580" s="1" t="s">
        <v>190</v>
      </c>
    </row>
    <row r="581" spans="1:17" ht="12.75" customHeight="1">
      <c r="A581" s="4" t="s">
        <v>1204</v>
      </c>
      <c r="B581" s="4" t="s">
        <v>1800</v>
      </c>
      <c r="C581" s="4" t="s">
        <v>1806</v>
      </c>
      <c r="D581" s="1" t="e">
        <f t="shared" si="132"/>
        <v>#REF!</v>
      </c>
      <c r="E581" s="1">
        <f t="shared" si="96"/>
        <v>2015</v>
      </c>
      <c r="F581" s="1" t="s">
        <v>192</v>
      </c>
      <c r="G581" s="1" t="s">
        <v>705</v>
      </c>
      <c r="H581" s="1" t="s">
        <v>525</v>
      </c>
      <c r="J581" s="2" t="s">
        <v>164</v>
      </c>
      <c r="K581" s="1" t="s">
        <v>752</v>
      </c>
      <c r="L581" s="6" t="str">
        <f t="shared" ca="1" si="133"/>
        <v>…</v>
      </c>
      <c r="M581" s="1" t="e">
        <f t="shared" ca="1" si="97"/>
        <v>#REF!</v>
      </c>
      <c r="Q581" s="1" t="s">
        <v>193</v>
      </c>
    </row>
    <row r="582" spans="1:17" ht="12.75" customHeight="1">
      <c r="A582" s="4" t="s">
        <v>1204</v>
      </c>
      <c r="B582" s="4" t="s">
        <v>1573</v>
      </c>
      <c r="C582" s="4" t="s">
        <v>274</v>
      </c>
      <c r="D582" s="1" t="e">
        <f t="shared" ref="D582" si="134">H$2</f>
        <v>#REF!</v>
      </c>
      <c r="E582" s="1">
        <f t="shared" si="96"/>
        <v>2015</v>
      </c>
      <c r="F582" s="1" t="s">
        <v>192</v>
      </c>
      <c r="G582" s="2" t="s">
        <v>2951</v>
      </c>
      <c r="H582" s="1" t="s">
        <v>525</v>
      </c>
      <c r="J582" s="2" t="s">
        <v>164</v>
      </c>
      <c r="K582" s="1" t="s">
        <v>752</v>
      </c>
      <c r="L582" s="6" t="str">
        <f t="shared" ref="L582" ca="1" si="135">IF(ISNUMBER(INDIRECT("'"&amp;A582&amp;"'!"&amp;B582)),INDIRECT("'"&amp;A582&amp;"'!"&amp;B582),"…")</f>
        <v>…</v>
      </c>
      <c r="M582" s="1" t="e">
        <f t="shared" ref="M582" ca="1" si="136">IF(OR(INDIRECT("'"&amp;A582&amp;"'!"&amp;C582)="A",INDIRECT("'"&amp;A582&amp;"'!"&amp;C582)="B",INDIRECT("'"&amp;A582&amp;"'!"&amp;C582)="C",INDIRECT("'"&amp;A582&amp;"'!"&amp;C582)="D",INDIRECT("'"&amp;A582&amp;"'!"&amp;C582)="O"),
INDIRECT("'"&amp;A582&amp;"'!"&amp;C582),"…")</f>
        <v>#REF!</v>
      </c>
      <c r="Q582" s="2" t="s">
        <v>3218</v>
      </c>
    </row>
    <row r="583" spans="1:17" ht="12.75" customHeight="1">
      <c r="A583" s="4" t="s">
        <v>1204</v>
      </c>
      <c r="B583" s="4" t="s">
        <v>3203</v>
      </c>
      <c r="C583" s="4" t="s">
        <v>3211</v>
      </c>
      <c r="D583" s="1" t="e">
        <f t="shared" si="132"/>
        <v>#REF!</v>
      </c>
      <c r="E583" s="1">
        <f t="shared" ref="E583:E617" si="137">$H$3</f>
        <v>2015</v>
      </c>
      <c r="F583" s="1" t="s">
        <v>196</v>
      </c>
      <c r="G583" s="2" t="s">
        <v>1185</v>
      </c>
      <c r="H583" s="1" t="s">
        <v>525</v>
      </c>
      <c r="J583" s="2" t="s">
        <v>164</v>
      </c>
      <c r="K583" s="1" t="s">
        <v>752</v>
      </c>
      <c r="L583" s="6" t="str">
        <f t="shared" ca="1" si="133"/>
        <v>…</v>
      </c>
      <c r="M583" s="1" t="e">
        <f t="shared" ref="M583:M617" ca="1" si="138">IF(OR(INDIRECT("'"&amp;A583&amp;"'!"&amp;C583)="A",INDIRECT("'"&amp;A583&amp;"'!"&amp;C583)="B",INDIRECT("'"&amp;A583&amp;"'!"&amp;C583)="C",INDIRECT("'"&amp;A583&amp;"'!"&amp;C583)="D",INDIRECT("'"&amp;A583&amp;"'!"&amp;C583)="O"),
INDIRECT("'"&amp;A583&amp;"'!"&amp;C583),"…")</f>
        <v>#REF!</v>
      </c>
      <c r="Q583" s="1" t="s">
        <v>197</v>
      </c>
    </row>
    <row r="584" spans="1:17" ht="12.75" customHeight="1">
      <c r="A584" s="4" t="s">
        <v>1204</v>
      </c>
      <c r="B584" s="4" t="s">
        <v>1801</v>
      </c>
      <c r="C584" s="4" t="s">
        <v>1807</v>
      </c>
      <c r="D584" s="1" t="e">
        <f t="shared" si="132"/>
        <v>#REF!</v>
      </c>
      <c r="E584" s="1">
        <f t="shared" si="137"/>
        <v>2015</v>
      </c>
      <c r="F584" s="1" t="s">
        <v>200</v>
      </c>
      <c r="G584" s="2" t="s">
        <v>1076</v>
      </c>
      <c r="H584" s="1" t="s">
        <v>525</v>
      </c>
      <c r="J584" s="2" t="s">
        <v>164</v>
      </c>
      <c r="K584" s="1" t="s">
        <v>649</v>
      </c>
      <c r="L584" s="6" t="str">
        <f t="shared" ca="1" si="133"/>
        <v>…</v>
      </c>
      <c r="M584" s="1" t="e">
        <f t="shared" ca="1" si="138"/>
        <v>#REF!</v>
      </c>
      <c r="Q584" s="1" t="s">
        <v>201</v>
      </c>
    </row>
    <row r="585" spans="1:17" ht="12.75" customHeight="1">
      <c r="A585" s="4" t="s">
        <v>1204</v>
      </c>
      <c r="B585" s="4" t="s">
        <v>3204</v>
      </c>
      <c r="C585" s="4" t="s">
        <v>3212</v>
      </c>
      <c r="D585" s="1" t="e">
        <f t="shared" si="132"/>
        <v>#REF!</v>
      </c>
      <c r="E585" s="1">
        <f t="shared" si="137"/>
        <v>2015</v>
      </c>
      <c r="F585" s="1" t="s">
        <v>203</v>
      </c>
      <c r="G585" s="1" t="s">
        <v>730</v>
      </c>
      <c r="H585" s="1" t="s">
        <v>525</v>
      </c>
      <c r="J585" s="2" t="s">
        <v>164</v>
      </c>
      <c r="K585" s="1" t="s">
        <v>649</v>
      </c>
      <c r="L585" s="6" t="str">
        <f t="shared" ca="1" si="133"/>
        <v>…</v>
      </c>
      <c r="M585" s="1" t="e">
        <f t="shared" ca="1" si="138"/>
        <v>#REF!</v>
      </c>
      <c r="Q585" s="1" t="s">
        <v>204</v>
      </c>
    </row>
    <row r="586" spans="1:17" ht="12.75" customHeight="1">
      <c r="A586" s="4" t="s">
        <v>1204</v>
      </c>
      <c r="B586" s="4" t="s">
        <v>3205</v>
      </c>
      <c r="C586" s="4" t="s">
        <v>3213</v>
      </c>
      <c r="D586" s="1" t="e">
        <f t="shared" si="132"/>
        <v>#REF!</v>
      </c>
      <c r="E586" s="1">
        <f t="shared" si="137"/>
        <v>2015</v>
      </c>
      <c r="F586" s="1" t="s">
        <v>207</v>
      </c>
      <c r="G586" s="2" t="s">
        <v>741</v>
      </c>
      <c r="H586" s="1" t="s">
        <v>525</v>
      </c>
      <c r="J586" s="2" t="s">
        <v>164</v>
      </c>
      <c r="K586" s="1" t="s">
        <v>649</v>
      </c>
      <c r="L586" s="6" t="str">
        <f t="shared" ca="1" si="133"/>
        <v>…</v>
      </c>
      <c r="M586" s="1" t="e">
        <f t="shared" ca="1" si="138"/>
        <v>#REF!</v>
      </c>
      <c r="Q586" s="1" t="s">
        <v>208</v>
      </c>
    </row>
    <row r="587" spans="1:17">
      <c r="A587" s="4" t="s">
        <v>1204</v>
      </c>
      <c r="B587" s="4" t="s">
        <v>3206</v>
      </c>
      <c r="C587" s="4" t="s">
        <v>3214</v>
      </c>
      <c r="D587" s="1" t="e">
        <f t="shared" si="132"/>
        <v>#REF!</v>
      </c>
      <c r="E587" s="1">
        <f t="shared" si="137"/>
        <v>2015</v>
      </c>
      <c r="F587" s="1" t="s">
        <v>211</v>
      </c>
      <c r="G587" s="1" t="s">
        <v>662</v>
      </c>
      <c r="H587" s="1" t="s">
        <v>525</v>
      </c>
      <c r="I587" s="2" t="s">
        <v>552</v>
      </c>
      <c r="J587" s="2" t="s">
        <v>164</v>
      </c>
      <c r="K587" s="1" t="s">
        <v>752</v>
      </c>
      <c r="L587" s="6" t="str">
        <f t="shared" ca="1" si="133"/>
        <v>…</v>
      </c>
      <c r="M587" s="1" t="e">
        <f t="shared" ca="1" si="138"/>
        <v>#REF!</v>
      </c>
      <c r="Q587" s="1" t="s">
        <v>212</v>
      </c>
    </row>
    <row r="588" spans="1:17" ht="12.75" customHeight="1">
      <c r="A588" s="4" t="s">
        <v>1204</v>
      </c>
      <c r="B588" s="4" t="s">
        <v>3207</v>
      </c>
      <c r="C588" s="4" t="s">
        <v>3215</v>
      </c>
      <c r="D588" s="1" t="e">
        <f t="shared" si="132"/>
        <v>#REF!</v>
      </c>
      <c r="E588" s="1">
        <f t="shared" si="137"/>
        <v>2015</v>
      </c>
      <c r="F588" s="1" t="s">
        <v>213</v>
      </c>
      <c r="G588" s="2" t="s">
        <v>672</v>
      </c>
      <c r="H588" s="1" t="s">
        <v>525</v>
      </c>
      <c r="I588" s="2" t="s">
        <v>552</v>
      </c>
      <c r="J588" s="2" t="s">
        <v>164</v>
      </c>
      <c r="K588" s="1" t="s">
        <v>752</v>
      </c>
      <c r="L588" s="6" t="str">
        <f t="shared" ca="1" si="133"/>
        <v>…</v>
      </c>
      <c r="M588" s="1" t="e">
        <f t="shared" ca="1" si="138"/>
        <v>#REF!</v>
      </c>
      <c r="Q588" s="1" t="s">
        <v>214</v>
      </c>
    </row>
    <row r="589" spans="1:17" ht="12.75" customHeight="1">
      <c r="A589" s="4" t="s">
        <v>1204</v>
      </c>
      <c r="B589" s="4" t="s">
        <v>3208</v>
      </c>
      <c r="C589" s="4" t="s">
        <v>3216</v>
      </c>
      <c r="D589" s="1" t="e">
        <f t="shared" si="132"/>
        <v>#REF!</v>
      </c>
      <c r="E589" s="1">
        <f t="shared" si="137"/>
        <v>2015</v>
      </c>
      <c r="F589" s="1" t="s">
        <v>217</v>
      </c>
      <c r="G589" s="2" t="s">
        <v>777</v>
      </c>
      <c r="H589" s="1" t="s">
        <v>525</v>
      </c>
      <c r="I589" s="2" t="s">
        <v>552</v>
      </c>
      <c r="J589" s="2" t="s">
        <v>164</v>
      </c>
      <c r="K589" s="1" t="s">
        <v>752</v>
      </c>
      <c r="L589" s="6" t="str">
        <f t="shared" ca="1" si="133"/>
        <v>…</v>
      </c>
      <c r="M589" s="1" t="e">
        <f t="shared" ca="1" si="138"/>
        <v>#REF!</v>
      </c>
      <c r="Q589" s="1" t="s">
        <v>218</v>
      </c>
    </row>
    <row r="590" spans="1:17" ht="12.75" customHeight="1">
      <c r="A590" s="4" t="s">
        <v>1204</v>
      </c>
      <c r="B590" s="4" t="s">
        <v>3209</v>
      </c>
      <c r="C590" s="4" t="s">
        <v>3217</v>
      </c>
      <c r="D590" s="1" t="e">
        <f t="shared" si="132"/>
        <v>#REF!</v>
      </c>
      <c r="E590" s="1">
        <f t="shared" si="137"/>
        <v>2015</v>
      </c>
      <c r="F590" s="1" t="s">
        <v>221</v>
      </c>
      <c r="G590" s="2" t="s">
        <v>685</v>
      </c>
      <c r="H590" s="1" t="s">
        <v>525</v>
      </c>
      <c r="I590" s="1" t="s">
        <v>686</v>
      </c>
      <c r="J590" s="2" t="s">
        <v>164</v>
      </c>
      <c r="K590" s="1" t="s">
        <v>752</v>
      </c>
      <c r="L590" s="6" t="str">
        <f t="shared" ca="1" si="133"/>
        <v>…</v>
      </c>
      <c r="M590" s="1" t="e">
        <f t="shared" ca="1" si="138"/>
        <v>#REF!</v>
      </c>
      <c r="Q590" s="1" t="s">
        <v>222</v>
      </c>
    </row>
    <row r="591" spans="1:17" ht="12.75" customHeight="1">
      <c r="A591" s="4" t="s">
        <v>1204</v>
      </c>
      <c r="B591" s="4" t="s">
        <v>1808</v>
      </c>
      <c r="C591" s="4" t="s">
        <v>2300</v>
      </c>
      <c r="D591" s="1" t="e">
        <f t="shared" si="132"/>
        <v>#REF!</v>
      </c>
      <c r="E591" s="1">
        <f t="shared" si="137"/>
        <v>2015</v>
      </c>
      <c r="F591" s="1" t="s">
        <v>1810</v>
      </c>
      <c r="G591" s="2" t="s">
        <v>648</v>
      </c>
      <c r="H591" s="1" t="s">
        <v>525</v>
      </c>
      <c r="I591" s="1" t="s">
        <v>606</v>
      </c>
      <c r="J591" s="2" t="s">
        <v>225</v>
      </c>
      <c r="K591" s="1" t="s">
        <v>649</v>
      </c>
      <c r="L591" s="6" t="str">
        <f ca="1">IF(ISNUMBER(INDIRECT("'"&amp;A591&amp;"'!"&amp;B591)),INDIRECT("'"&amp;A591&amp;"'!"&amp;B591),"…")</f>
        <v>…</v>
      </c>
      <c r="M591" s="1" t="e">
        <f t="shared" ca="1" si="138"/>
        <v>#REF!</v>
      </c>
      <c r="Q591" s="1" t="s">
        <v>185</v>
      </c>
    </row>
    <row r="592" spans="1:17" ht="12.75" customHeight="1">
      <c r="A592" s="4" t="s">
        <v>1204</v>
      </c>
      <c r="B592" s="4" t="s">
        <v>266</v>
      </c>
      <c r="C592" s="4" t="s">
        <v>2301</v>
      </c>
      <c r="D592" s="1" t="e">
        <f t="shared" ref="D592" si="139">H$2</f>
        <v>#REF!</v>
      </c>
      <c r="E592" s="1">
        <f t="shared" si="137"/>
        <v>2015</v>
      </c>
      <c r="F592" s="1" t="s">
        <v>1811</v>
      </c>
      <c r="G592" s="2" t="s">
        <v>854</v>
      </c>
      <c r="H592" s="1" t="s">
        <v>525</v>
      </c>
      <c r="I592" s="1" t="s">
        <v>606</v>
      </c>
      <c r="J592" s="2" t="s">
        <v>225</v>
      </c>
      <c r="K592" s="1" t="s">
        <v>752</v>
      </c>
      <c r="L592" s="6" t="str">
        <f t="shared" ref="L592" ca="1" si="140">IF(ISNUMBER(INDIRECT("'"&amp;A592&amp;"'!"&amp;B592)),INDIRECT("'"&amp;A592&amp;"'!"&amp;B592),"…")</f>
        <v>…</v>
      </c>
      <c r="M592" s="1" t="e">
        <f t="shared" ca="1" si="138"/>
        <v>#REF!</v>
      </c>
      <c r="Q592" s="1" t="s">
        <v>2313</v>
      </c>
    </row>
    <row r="593" spans="1:17" ht="12.75" customHeight="1">
      <c r="A593" s="4" t="s">
        <v>1204</v>
      </c>
      <c r="B593" s="4" t="s">
        <v>3237</v>
      </c>
      <c r="C593" s="4" t="s">
        <v>3238</v>
      </c>
      <c r="D593" s="1" t="e">
        <f t="shared" si="132"/>
        <v>#REF!</v>
      </c>
      <c r="E593" s="1">
        <f t="shared" si="137"/>
        <v>2015</v>
      </c>
      <c r="F593" s="1" t="s">
        <v>224</v>
      </c>
      <c r="G593" s="1" t="s">
        <v>730</v>
      </c>
      <c r="H593" s="1" t="s">
        <v>525</v>
      </c>
      <c r="J593" s="2" t="s">
        <v>225</v>
      </c>
      <c r="K593" s="1" t="s">
        <v>649</v>
      </c>
      <c r="L593" s="6" t="str">
        <f t="shared" ca="1" si="133"/>
        <v>…</v>
      </c>
      <c r="M593" s="1" t="e">
        <f t="shared" ca="1" si="138"/>
        <v>#REF!</v>
      </c>
      <c r="Q593" s="1" t="s">
        <v>226</v>
      </c>
    </row>
    <row r="594" spans="1:17" ht="12.75" customHeight="1">
      <c r="A594" s="4" t="s">
        <v>1204</v>
      </c>
      <c r="B594" s="4" t="s">
        <v>3239</v>
      </c>
      <c r="C594" s="4" t="s">
        <v>3240</v>
      </c>
      <c r="D594" s="1" t="e">
        <f t="shared" si="132"/>
        <v>#REF!</v>
      </c>
      <c r="E594" s="1">
        <f t="shared" si="137"/>
        <v>2015</v>
      </c>
      <c r="F594" s="1" t="s">
        <v>229</v>
      </c>
      <c r="G594" s="2" t="s">
        <v>741</v>
      </c>
      <c r="H594" s="1" t="s">
        <v>525</v>
      </c>
      <c r="J594" s="2" t="s">
        <v>225</v>
      </c>
      <c r="K594" s="1" t="s">
        <v>649</v>
      </c>
      <c r="L594" s="6" t="str">
        <f t="shared" ca="1" si="133"/>
        <v>…</v>
      </c>
      <c r="M594" s="1" t="e">
        <f t="shared" ca="1" si="138"/>
        <v>#REF!</v>
      </c>
      <c r="Q594" s="1" t="s">
        <v>230</v>
      </c>
    </row>
    <row r="595" spans="1:17" ht="12.75" customHeight="1">
      <c r="A595" s="4" t="s">
        <v>1204</v>
      </c>
      <c r="B595" s="4" t="s">
        <v>2899</v>
      </c>
      <c r="C595" s="4" t="s">
        <v>1574</v>
      </c>
      <c r="D595" s="1" t="e">
        <f t="shared" si="132"/>
        <v>#REF!</v>
      </c>
      <c r="E595" s="1">
        <f t="shared" si="137"/>
        <v>2015</v>
      </c>
      <c r="F595" s="2" t="s">
        <v>2170</v>
      </c>
      <c r="G595" s="2" t="s">
        <v>751</v>
      </c>
      <c r="H595" s="1" t="s">
        <v>525</v>
      </c>
      <c r="I595" s="1" t="s">
        <v>1207</v>
      </c>
      <c r="J595" s="2" t="s">
        <v>1177</v>
      </c>
      <c r="K595" s="1" t="s">
        <v>752</v>
      </c>
      <c r="L595" s="6" t="str">
        <f ca="1">IF(ISNUMBER(INDIRECT("'"&amp;A595&amp;"'!"&amp;B595)),INDIRECT("'"&amp;A595&amp;"'!"&amp;B595),"…")</f>
        <v>…</v>
      </c>
      <c r="M595" s="1" t="e">
        <f ca="1">IF(OR(INDIRECT("'"&amp;A595&amp;"'!"&amp;C595)="A",INDIRECT("'"&amp;A595&amp;"'!"&amp;C595)="B",INDIRECT("'"&amp;A595&amp;"'!"&amp;C595)="C",INDIRECT("'"&amp;A595&amp;"'!"&amp;C595)="D",INDIRECT("'"&amp;A595&amp;"'!"&amp;C595)="O"),
INDIRECT("'"&amp;A595&amp;"'!"&amp;C595),"…")</f>
        <v>#REF!</v>
      </c>
      <c r="Q595" s="2" t="s">
        <v>3341</v>
      </c>
    </row>
    <row r="596" spans="1:17" ht="12.75" customHeight="1">
      <c r="A596" s="4" t="s">
        <v>1204</v>
      </c>
      <c r="B596" s="4" t="s">
        <v>2900</v>
      </c>
      <c r="C596" s="4" t="s">
        <v>1575</v>
      </c>
      <c r="D596" s="1" t="e">
        <f t="shared" si="132"/>
        <v>#REF!</v>
      </c>
      <c r="E596" s="1">
        <f t="shared" si="137"/>
        <v>2015</v>
      </c>
      <c r="F596" s="2" t="s">
        <v>1812</v>
      </c>
      <c r="G596" s="2" t="s">
        <v>751</v>
      </c>
      <c r="H596" s="1" t="s">
        <v>525</v>
      </c>
      <c r="I596" s="1" t="s">
        <v>1250</v>
      </c>
      <c r="J596" s="2" t="s">
        <v>1177</v>
      </c>
      <c r="K596" s="1" t="s">
        <v>752</v>
      </c>
      <c r="L596" s="6" t="str">
        <f ca="1">IF(ISNUMBER(INDIRECT("'"&amp;A596&amp;"'!"&amp;B596)),INDIRECT("'"&amp;A596&amp;"'!"&amp;B596),"…")</f>
        <v>…</v>
      </c>
      <c r="M596" s="1" t="e">
        <f t="shared" ref="M596:M598" ca="1" si="141">IF(OR(INDIRECT("'"&amp;A596&amp;"'!"&amp;C596)="A",INDIRECT("'"&amp;A596&amp;"'!"&amp;C596)="B",INDIRECT("'"&amp;A596&amp;"'!"&amp;C596)="C",INDIRECT("'"&amp;A596&amp;"'!"&amp;C596)="D",INDIRECT("'"&amp;A596&amp;"'!"&amp;C596)="O"),
INDIRECT("'"&amp;A596&amp;"'!"&amp;C596),"…")</f>
        <v>#REF!</v>
      </c>
      <c r="Q596" s="2" t="s">
        <v>3342</v>
      </c>
    </row>
    <row r="597" spans="1:17" ht="12.75" customHeight="1">
      <c r="A597" s="4" t="s">
        <v>1204</v>
      </c>
      <c r="B597" s="4" t="s">
        <v>2901</v>
      </c>
      <c r="C597" s="4" t="s">
        <v>1576</v>
      </c>
      <c r="D597" s="1" t="e">
        <f t="shared" si="132"/>
        <v>#REF!</v>
      </c>
      <c r="E597" s="1">
        <f t="shared" si="137"/>
        <v>2015</v>
      </c>
      <c r="F597" s="2" t="s">
        <v>2194</v>
      </c>
      <c r="G597" s="2" t="s">
        <v>751</v>
      </c>
      <c r="H597" s="1" t="s">
        <v>525</v>
      </c>
      <c r="I597" s="1" t="s">
        <v>1250</v>
      </c>
      <c r="J597" s="2" t="s">
        <v>1177</v>
      </c>
      <c r="K597" s="1" t="s">
        <v>752</v>
      </c>
      <c r="L597" s="6" t="str">
        <f ca="1">IF(ISNUMBER(INDIRECT("'"&amp;A597&amp;"'!"&amp;B597)),INDIRECT("'"&amp;A597&amp;"'!"&amp;B597),"…")</f>
        <v>…</v>
      </c>
      <c r="M597" s="1" t="e">
        <f t="shared" ca="1" si="141"/>
        <v>#REF!</v>
      </c>
      <c r="Q597" s="2" t="s">
        <v>3343</v>
      </c>
    </row>
    <row r="598" spans="1:17" ht="12" customHeight="1">
      <c r="A598" s="4" t="s">
        <v>1204</v>
      </c>
      <c r="B598" s="4" t="s">
        <v>2902</v>
      </c>
      <c r="C598" s="4" t="s">
        <v>1577</v>
      </c>
      <c r="D598" s="1" t="e">
        <f t="shared" si="132"/>
        <v>#REF!</v>
      </c>
      <c r="E598" s="1">
        <f t="shared" si="137"/>
        <v>2015</v>
      </c>
      <c r="F598" s="2" t="s">
        <v>1813</v>
      </c>
      <c r="G598" s="2" t="s">
        <v>751</v>
      </c>
      <c r="H598" s="1" t="s">
        <v>525</v>
      </c>
      <c r="I598" s="1" t="s">
        <v>1250</v>
      </c>
      <c r="J598" s="2" t="s">
        <v>1177</v>
      </c>
      <c r="K598" s="1" t="s">
        <v>752</v>
      </c>
      <c r="L598" s="6" t="str">
        <f ca="1">IF(ISNUMBER(INDIRECT("'"&amp;A598&amp;"'!"&amp;B598)),INDIRECT("'"&amp;A598&amp;"'!"&amp;B598),"…")</f>
        <v>…</v>
      </c>
      <c r="M598" s="1" t="e">
        <f t="shared" ca="1" si="141"/>
        <v>#REF!</v>
      </c>
      <c r="Q598" s="2" t="s">
        <v>3344</v>
      </c>
    </row>
    <row r="599" spans="1:17" ht="12.75" customHeight="1">
      <c r="A599" s="4" t="s">
        <v>1204</v>
      </c>
      <c r="B599" s="4" t="s">
        <v>1809</v>
      </c>
      <c r="C599" s="4" t="s">
        <v>1814</v>
      </c>
      <c r="D599" s="1" t="e">
        <f t="shared" si="132"/>
        <v>#REF!</v>
      </c>
      <c r="E599" s="1">
        <f t="shared" si="137"/>
        <v>2015</v>
      </c>
      <c r="F599" s="1" t="s">
        <v>231</v>
      </c>
      <c r="G599" s="2" t="s">
        <v>751</v>
      </c>
      <c r="H599" s="1" t="s">
        <v>525</v>
      </c>
      <c r="J599" s="2" t="s">
        <v>1177</v>
      </c>
      <c r="K599" s="1" t="s">
        <v>752</v>
      </c>
      <c r="L599" s="6" t="str">
        <f t="shared" ca="1" si="133"/>
        <v>…</v>
      </c>
      <c r="M599" s="1" t="e">
        <f t="shared" ca="1" si="138"/>
        <v>#REF!</v>
      </c>
      <c r="Q599" s="1" t="s">
        <v>232</v>
      </c>
    </row>
    <row r="600" spans="1:17" ht="12.75" customHeight="1">
      <c r="A600" s="4" t="s">
        <v>1204</v>
      </c>
      <c r="B600" s="4" t="s">
        <v>2903</v>
      </c>
      <c r="C600" s="4" t="s">
        <v>2910</v>
      </c>
      <c r="D600" s="1" t="e">
        <f t="shared" si="132"/>
        <v>#REF!</v>
      </c>
      <c r="E600" s="1">
        <f t="shared" si="137"/>
        <v>2015</v>
      </c>
      <c r="F600" s="1" t="s">
        <v>233</v>
      </c>
      <c r="G600" s="2" t="s">
        <v>605</v>
      </c>
      <c r="H600" s="1" t="s">
        <v>525</v>
      </c>
      <c r="I600" s="1" t="s">
        <v>606</v>
      </c>
      <c r="J600" s="2" t="s">
        <v>1177</v>
      </c>
      <c r="K600" s="1" t="s">
        <v>752</v>
      </c>
      <c r="L600" s="6" t="str">
        <f t="shared" ca="1" si="133"/>
        <v>…</v>
      </c>
      <c r="M600" s="1" t="e">
        <f t="shared" ca="1" si="138"/>
        <v>#REF!</v>
      </c>
      <c r="Q600" s="1" t="s">
        <v>234</v>
      </c>
    </row>
    <row r="601" spans="1:17" ht="12.75" customHeight="1">
      <c r="A601" s="4" t="s">
        <v>1204</v>
      </c>
      <c r="B601" s="4" t="s">
        <v>2904</v>
      </c>
      <c r="C601" s="4" t="s">
        <v>1578</v>
      </c>
      <c r="D601" s="1" t="e">
        <f t="shared" si="132"/>
        <v>#REF!</v>
      </c>
      <c r="E601" s="1">
        <f t="shared" si="137"/>
        <v>2015</v>
      </c>
      <c r="F601" s="1" t="s">
        <v>235</v>
      </c>
      <c r="G601" s="2" t="s">
        <v>618</v>
      </c>
      <c r="H601" s="1" t="s">
        <v>525</v>
      </c>
      <c r="I601" s="1" t="s">
        <v>606</v>
      </c>
      <c r="J601" s="2" t="s">
        <v>1177</v>
      </c>
      <c r="K601" s="1" t="s">
        <v>752</v>
      </c>
      <c r="L601" s="6" t="str">
        <f t="shared" ca="1" si="133"/>
        <v>…</v>
      </c>
      <c r="M601" s="1" t="e">
        <f t="shared" ca="1" si="138"/>
        <v>#REF!</v>
      </c>
      <c r="Q601" s="1" t="s">
        <v>236</v>
      </c>
    </row>
    <row r="602" spans="1:17" ht="12.75" customHeight="1">
      <c r="A602" s="4" t="s">
        <v>1204</v>
      </c>
      <c r="B602" s="4" t="s">
        <v>2905</v>
      </c>
      <c r="C602" s="4" t="s">
        <v>1579</v>
      </c>
      <c r="D602" s="1" t="e">
        <f t="shared" si="132"/>
        <v>#REF!</v>
      </c>
      <c r="E602" s="1">
        <f t="shared" si="137"/>
        <v>2015</v>
      </c>
      <c r="F602" s="1" t="s">
        <v>237</v>
      </c>
      <c r="G602" s="2" t="s">
        <v>630</v>
      </c>
      <c r="H602" s="1" t="s">
        <v>525</v>
      </c>
      <c r="I602" s="1" t="s">
        <v>606</v>
      </c>
      <c r="J602" s="2" t="s">
        <v>1177</v>
      </c>
      <c r="K602" s="1" t="s">
        <v>752</v>
      </c>
      <c r="L602" s="6" t="str">
        <f t="shared" ca="1" si="133"/>
        <v>…</v>
      </c>
      <c r="M602" s="1" t="e">
        <f t="shared" ca="1" si="138"/>
        <v>#REF!</v>
      </c>
      <c r="Q602" s="1" t="s">
        <v>238</v>
      </c>
    </row>
    <row r="603" spans="1:17" ht="12.75" customHeight="1">
      <c r="A603" s="4" t="s">
        <v>1204</v>
      </c>
      <c r="B603" s="4" t="s">
        <v>2906</v>
      </c>
      <c r="C603" s="4" t="s">
        <v>2290</v>
      </c>
      <c r="D603" s="1" t="e">
        <f t="shared" si="132"/>
        <v>#REF!</v>
      </c>
      <c r="E603" s="1">
        <f t="shared" si="137"/>
        <v>2015</v>
      </c>
      <c r="F603" s="1" t="s">
        <v>240</v>
      </c>
      <c r="G603" s="2" t="s">
        <v>770</v>
      </c>
      <c r="H603" s="1" t="s">
        <v>525</v>
      </c>
      <c r="I603" s="1" t="s">
        <v>606</v>
      </c>
      <c r="J603" s="2" t="s">
        <v>1177</v>
      </c>
      <c r="K603" s="1" t="s">
        <v>752</v>
      </c>
      <c r="L603" s="6" t="str">
        <f t="shared" ca="1" si="133"/>
        <v>…</v>
      </c>
      <c r="M603" s="1" t="e">
        <f t="shared" ca="1" si="138"/>
        <v>#REF!</v>
      </c>
      <c r="Q603" s="1" t="s">
        <v>241</v>
      </c>
    </row>
    <row r="604" spans="1:17" ht="12.75" customHeight="1">
      <c r="A604" s="4" t="s">
        <v>1204</v>
      </c>
      <c r="B604" s="4" t="s">
        <v>3219</v>
      </c>
      <c r="C604" s="4" t="s">
        <v>1580</v>
      </c>
      <c r="D604" s="1" t="e">
        <f t="shared" si="132"/>
        <v>#REF!</v>
      </c>
      <c r="E604" s="1">
        <f t="shared" si="137"/>
        <v>2015</v>
      </c>
      <c r="F604" s="1" t="s">
        <v>243</v>
      </c>
      <c r="G604" s="2" t="s">
        <v>643</v>
      </c>
      <c r="H604" s="1" t="s">
        <v>525</v>
      </c>
      <c r="I604" s="1" t="s">
        <v>606</v>
      </c>
      <c r="J604" s="2" t="s">
        <v>1177</v>
      </c>
      <c r="K604" s="1" t="s">
        <v>752</v>
      </c>
      <c r="L604" s="6" t="str">
        <f t="shared" ca="1" si="133"/>
        <v>…</v>
      </c>
      <c r="M604" s="1" t="e">
        <f t="shared" ca="1" si="138"/>
        <v>#REF!</v>
      </c>
      <c r="Q604" s="1" t="s">
        <v>244</v>
      </c>
    </row>
    <row r="605" spans="1:17" ht="12.75" customHeight="1">
      <c r="A605" s="4" t="s">
        <v>1204</v>
      </c>
      <c r="B605" s="4" t="s">
        <v>2302</v>
      </c>
      <c r="C605" s="4" t="s">
        <v>1815</v>
      </c>
      <c r="D605" s="1" t="e">
        <f t="shared" si="132"/>
        <v>#REF!</v>
      </c>
      <c r="E605" s="1">
        <f t="shared" si="137"/>
        <v>2015</v>
      </c>
      <c r="F605" s="1" t="s">
        <v>246</v>
      </c>
      <c r="G605" s="2" t="s">
        <v>648</v>
      </c>
      <c r="H605" s="1" t="s">
        <v>525</v>
      </c>
      <c r="I605" s="1" t="s">
        <v>606</v>
      </c>
      <c r="J605" s="2" t="s">
        <v>1177</v>
      </c>
      <c r="K605" s="1" t="s">
        <v>649</v>
      </c>
      <c r="L605" s="6" t="str">
        <f t="shared" ca="1" si="133"/>
        <v>…</v>
      </c>
      <c r="M605" s="1" t="e">
        <f t="shared" ca="1" si="138"/>
        <v>#REF!</v>
      </c>
      <c r="Q605" s="1" t="s">
        <v>247</v>
      </c>
    </row>
    <row r="606" spans="1:17" ht="12.75" customHeight="1">
      <c r="A606" s="4" t="s">
        <v>1204</v>
      </c>
      <c r="B606" s="4" t="s">
        <v>2303</v>
      </c>
      <c r="C606" s="4" t="s">
        <v>1581</v>
      </c>
      <c r="D606" s="1" t="e">
        <f t="shared" si="132"/>
        <v>#REF!</v>
      </c>
      <c r="E606" s="1">
        <f t="shared" si="137"/>
        <v>2015</v>
      </c>
      <c r="F606" s="1" t="s">
        <v>249</v>
      </c>
      <c r="G606" s="2" t="s">
        <v>854</v>
      </c>
      <c r="H606" s="1" t="s">
        <v>525</v>
      </c>
      <c r="I606" s="1" t="s">
        <v>606</v>
      </c>
      <c r="J606" s="2" t="s">
        <v>1177</v>
      </c>
      <c r="K606" s="1" t="s">
        <v>752</v>
      </c>
      <c r="L606" s="6" t="str">
        <f t="shared" ca="1" si="133"/>
        <v>…</v>
      </c>
      <c r="M606" s="1" t="e">
        <f t="shared" ca="1" si="138"/>
        <v>#REF!</v>
      </c>
      <c r="Q606" s="1" t="s">
        <v>2314</v>
      </c>
    </row>
    <row r="607" spans="1:17" ht="12.75" customHeight="1">
      <c r="A607" s="4" t="s">
        <v>1204</v>
      </c>
      <c r="B607" s="4" t="s">
        <v>2907</v>
      </c>
      <c r="C607" s="4" t="s">
        <v>1582</v>
      </c>
      <c r="D607" s="1" t="e">
        <f t="shared" si="132"/>
        <v>#REF!</v>
      </c>
      <c r="E607" s="1">
        <f t="shared" si="137"/>
        <v>2015</v>
      </c>
      <c r="F607" s="1" t="s">
        <v>250</v>
      </c>
      <c r="G607" s="2" t="s">
        <v>698</v>
      </c>
      <c r="H607" s="1" t="s">
        <v>525</v>
      </c>
      <c r="J607" s="2" t="s">
        <v>1177</v>
      </c>
      <c r="K607" s="1" t="s">
        <v>752</v>
      </c>
      <c r="L607" s="6" t="str">
        <f t="shared" ca="1" si="133"/>
        <v>…</v>
      </c>
      <c r="M607" s="1" t="e">
        <f t="shared" ca="1" si="138"/>
        <v>#REF!</v>
      </c>
      <c r="Q607" s="1" t="s">
        <v>251</v>
      </c>
    </row>
    <row r="608" spans="1:17" ht="12.75" customHeight="1">
      <c r="A608" s="4" t="s">
        <v>1204</v>
      </c>
      <c r="B608" s="4" t="s">
        <v>2908</v>
      </c>
      <c r="C608" s="4" t="s">
        <v>1816</v>
      </c>
      <c r="D608" s="1" t="e">
        <f t="shared" si="132"/>
        <v>#REF!</v>
      </c>
      <c r="E608" s="1">
        <f t="shared" si="137"/>
        <v>2015</v>
      </c>
      <c r="F608" s="1" t="s">
        <v>252</v>
      </c>
      <c r="G608" s="1" t="s">
        <v>705</v>
      </c>
      <c r="H608" s="1" t="s">
        <v>525</v>
      </c>
      <c r="J608" s="2" t="s">
        <v>1177</v>
      </c>
      <c r="K608" s="1" t="s">
        <v>752</v>
      </c>
      <c r="L608" s="6" t="str">
        <f t="shared" ca="1" si="133"/>
        <v>…</v>
      </c>
      <c r="M608" s="1" t="e">
        <f t="shared" ca="1" si="138"/>
        <v>#REF!</v>
      </c>
      <c r="Q608" s="1" t="s">
        <v>253</v>
      </c>
    </row>
    <row r="609" spans="1:17">
      <c r="A609" s="4" t="s">
        <v>1204</v>
      </c>
      <c r="B609" s="4" t="s">
        <v>2909</v>
      </c>
      <c r="C609" s="4" t="s">
        <v>1583</v>
      </c>
      <c r="D609" s="1" t="e">
        <f t="shared" ref="D609" si="142">H$2</f>
        <v>#REF!</v>
      </c>
      <c r="E609" s="1">
        <f t="shared" si="137"/>
        <v>2015</v>
      </c>
      <c r="F609" s="2" t="s">
        <v>3235</v>
      </c>
      <c r="G609" s="2" t="s">
        <v>2951</v>
      </c>
      <c r="H609" s="1" t="s">
        <v>525</v>
      </c>
      <c r="J609" s="2" t="s">
        <v>1177</v>
      </c>
      <c r="K609" s="1" t="s">
        <v>752</v>
      </c>
      <c r="L609" s="6" t="str">
        <f t="shared" ref="L609" ca="1" si="143">IF(ISNUMBER(INDIRECT("'"&amp;A609&amp;"'!"&amp;B609)),INDIRECT("'"&amp;A609&amp;"'!"&amp;B609),"…")</f>
        <v>…</v>
      </c>
      <c r="M609" s="1" t="e">
        <f t="shared" ref="M609" ca="1" si="144">IF(OR(INDIRECT("'"&amp;A609&amp;"'!"&amp;C609)="A",INDIRECT("'"&amp;A609&amp;"'!"&amp;C609)="B",INDIRECT("'"&amp;A609&amp;"'!"&amp;C609)="C",INDIRECT("'"&amp;A609&amp;"'!"&amp;C609)="D",INDIRECT("'"&amp;A609&amp;"'!"&amp;C609)="O"),
INDIRECT("'"&amp;A609&amp;"'!"&amp;C609),"…")</f>
        <v>#REF!</v>
      </c>
      <c r="Q609" s="2" t="s">
        <v>3236</v>
      </c>
    </row>
    <row r="610" spans="1:17" ht="12.75" customHeight="1">
      <c r="A610" s="4" t="s">
        <v>1204</v>
      </c>
      <c r="B610" s="4" t="s">
        <v>3220</v>
      </c>
      <c r="C610" s="4" t="s">
        <v>3228</v>
      </c>
      <c r="D610" s="1" t="e">
        <f t="shared" si="132"/>
        <v>#REF!</v>
      </c>
      <c r="E610" s="1">
        <f t="shared" si="137"/>
        <v>2015</v>
      </c>
      <c r="F610" s="1" t="s">
        <v>255</v>
      </c>
      <c r="G610" s="2" t="s">
        <v>1185</v>
      </c>
      <c r="H610" s="1" t="s">
        <v>525</v>
      </c>
      <c r="J610" s="2" t="s">
        <v>1177</v>
      </c>
      <c r="K610" s="1" t="s">
        <v>752</v>
      </c>
      <c r="L610" s="6" t="str">
        <f t="shared" ca="1" si="133"/>
        <v>…</v>
      </c>
      <c r="M610" s="1" t="e">
        <f t="shared" ca="1" si="138"/>
        <v>#REF!</v>
      </c>
      <c r="Q610" s="1" t="s">
        <v>256</v>
      </c>
    </row>
    <row r="611" spans="1:17" ht="12.75" customHeight="1">
      <c r="A611" s="4" t="s">
        <v>1204</v>
      </c>
      <c r="B611" s="4" t="s">
        <v>3221</v>
      </c>
      <c r="C611" s="4" t="s">
        <v>1817</v>
      </c>
      <c r="D611" s="1" t="e">
        <f t="shared" si="132"/>
        <v>#REF!</v>
      </c>
      <c r="E611" s="1">
        <f t="shared" si="137"/>
        <v>2015</v>
      </c>
      <c r="F611" s="1" t="s">
        <v>258</v>
      </c>
      <c r="G611" s="2" t="s">
        <v>1076</v>
      </c>
      <c r="H611" s="1" t="s">
        <v>525</v>
      </c>
      <c r="J611" s="2" t="s">
        <v>1177</v>
      </c>
      <c r="K611" s="1" t="s">
        <v>649</v>
      </c>
      <c r="L611" s="6" t="str">
        <f t="shared" ca="1" si="133"/>
        <v>…</v>
      </c>
      <c r="M611" s="1" t="e">
        <f t="shared" ca="1" si="138"/>
        <v>#REF!</v>
      </c>
      <c r="Q611" s="1" t="s">
        <v>259</v>
      </c>
    </row>
    <row r="612" spans="1:17" ht="12.75" customHeight="1">
      <c r="A612" s="4" t="s">
        <v>1204</v>
      </c>
      <c r="B612" s="4" t="s">
        <v>3222</v>
      </c>
      <c r="C612" s="4" t="s">
        <v>3229</v>
      </c>
      <c r="D612" s="1" t="e">
        <f t="shared" si="132"/>
        <v>#REF!</v>
      </c>
      <c r="E612" s="1">
        <f t="shared" si="137"/>
        <v>2015</v>
      </c>
      <c r="F612" s="1" t="s">
        <v>260</v>
      </c>
      <c r="G612" s="1" t="s">
        <v>730</v>
      </c>
      <c r="H612" s="1" t="s">
        <v>525</v>
      </c>
      <c r="J612" s="2" t="s">
        <v>1177</v>
      </c>
      <c r="K612" s="1" t="s">
        <v>649</v>
      </c>
      <c r="L612" s="6" t="str">
        <f t="shared" ca="1" si="133"/>
        <v>…</v>
      </c>
      <c r="M612" s="1" t="e">
        <f t="shared" ca="1" si="138"/>
        <v>#REF!</v>
      </c>
      <c r="Q612" s="1" t="s">
        <v>261</v>
      </c>
    </row>
    <row r="613" spans="1:17" ht="12.75" customHeight="1">
      <c r="A613" s="4" t="s">
        <v>1204</v>
      </c>
      <c r="B613" s="4" t="s">
        <v>3223</v>
      </c>
      <c r="C613" s="4" t="s">
        <v>3230</v>
      </c>
      <c r="D613" s="1" t="e">
        <f t="shared" si="132"/>
        <v>#REF!</v>
      </c>
      <c r="E613" s="1">
        <f t="shared" si="137"/>
        <v>2015</v>
      </c>
      <c r="F613" s="1" t="s">
        <v>263</v>
      </c>
      <c r="G613" s="2" t="s">
        <v>741</v>
      </c>
      <c r="H613" s="1" t="s">
        <v>525</v>
      </c>
      <c r="J613" s="2" t="s">
        <v>1177</v>
      </c>
      <c r="K613" s="1" t="s">
        <v>649</v>
      </c>
      <c r="L613" s="6" t="str">
        <f t="shared" ca="1" si="133"/>
        <v>…</v>
      </c>
      <c r="M613" s="1" t="e">
        <f t="shared" ca="1" si="138"/>
        <v>#REF!</v>
      </c>
      <c r="Q613" s="1" t="s">
        <v>264</v>
      </c>
    </row>
    <row r="614" spans="1:17" ht="12.75" customHeight="1">
      <c r="A614" s="4" t="s">
        <v>1204</v>
      </c>
      <c r="B614" s="4" t="s">
        <v>3224</v>
      </c>
      <c r="C614" s="4" t="s">
        <v>3231</v>
      </c>
      <c r="D614" s="1" t="e">
        <f t="shared" si="132"/>
        <v>#REF!</v>
      </c>
      <c r="E614" s="1">
        <f t="shared" si="137"/>
        <v>2015</v>
      </c>
      <c r="F614" s="1" t="s">
        <v>267</v>
      </c>
      <c r="G614" s="1" t="s">
        <v>662</v>
      </c>
      <c r="H614" s="1" t="s">
        <v>525</v>
      </c>
      <c r="I614" s="2" t="s">
        <v>552</v>
      </c>
      <c r="J614" s="2" t="s">
        <v>1177</v>
      </c>
      <c r="K614" s="1" t="s">
        <v>752</v>
      </c>
      <c r="L614" s="6" t="str">
        <f t="shared" ca="1" si="133"/>
        <v>…</v>
      </c>
      <c r="M614" s="1" t="e">
        <f t="shared" ca="1" si="138"/>
        <v>#REF!</v>
      </c>
      <c r="Q614" s="1" t="s">
        <v>268</v>
      </c>
    </row>
    <row r="615" spans="1:17" ht="12.75" customHeight="1">
      <c r="A615" s="4" t="s">
        <v>1204</v>
      </c>
      <c r="B615" s="4" t="s">
        <v>3225</v>
      </c>
      <c r="C615" s="4" t="s">
        <v>3232</v>
      </c>
      <c r="D615" s="1" t="e">
        <f t="shared" si="132"/>
        <v>#REF!</v>
      </c>
      <c r="E615" s="1">
        <f t="shared" si="137"/>
        <v>2015</v>
      </c>
      <c r="F615" s="1" t="s">
        <v>269</v>
      </c>
      <c r="G615" s="2" t="s">
        <v>672</v>
      </c>
      <c r="H615" s="1" t="s">
        <v>525</v>
      </c>
      <c r="I615" s="2" t="s">
        <v>552</v>
      </c>
      <c r="J615" s="2" t="s">
        <v>1177</v>
      </c>
      <c r="K615" s="1" t="s">
        <v>752</v>
      </c>
      <c r="L615" s="6" t="str">
        <f t="shared" ca="1" si="133"/>
        <v>…</v>
      </c>
      <c r="M615" s="1" t="e">
        <f t="shared" ca="1" si="138"/>
        <v>#REF!</v>
      </c>
      <c r="Q615" s="1" t="s">
        <v>270</v>
      </c>
    </row>
    <row r="616" spans="1:17" ht="12.75" customHeight="1">
      <c r="A616" s="4" t="s">
        <v>1204</v>
      </c>
      <c r="B616" s="4" t="s">
        <v>3226</v>
      </c>
      <c r="C616" s="4" t="s">
        <v>3233</v>
      </c>
      <c r="D616" s="1" t="e">
        <f t="shared" si="132"/>
        <v>#REF!</v>
      </c>
      <c r="E616" s="1">
        <f t="shared" si="137"/>
        <v>2015</v>
      </c>
      <c r="F616" s="1" t="s">
        <v>272</v>
      </c>
      <c r="G616" s="2" t="s">
        <v>777</v>
      </c>
      <c r="H616" s="1" t="s">
        <v>525</v>
      </c>
      <c r="I616" s="2" t="s">
        <v>552</v>
      </c>
      <c r="J616" s="2" t="s">
        <v>1177</v>
      </c>
      <c r="K616" s="1" t="s">
        <v>752</v>
      </c>
      <c r="L616" s="6" t="str">
        <f t="shared" ca="1" si="133"/>
        <v>…</v>
      </c>
      <c r="M616" s="1" t="e">
        <f t="shared" ca="1" si="138"/>
        <v>#REF!</v>
      </c>
      <c r="Q616" s="1" t="s">
        <v>273</v>
      </c>
    </row>
    <row r="617" spans="1:17" ht="12.75" customHeight="1">
      <c r="A617" s="4" t="s">
        <v>1204</v>
      </c>
      <c r="B617" s="4" t="s">
        <v>3227</v>
      </c>
      <c r="C617" s="4" t="s">
        <v>3234</v>
      </c>
      <c r="D617" s="1" t="e">
        <f t="shared" si="132"/>
        <v>#REF!</v>
      </c>
      <c r="E617" s="1">
        <f t="shared" si="137"/>
        <v>2015</v>
      </c>
      <c r="F617" s="1" t="s">
        <v>275</v>
      </c>
      <c r="G617" s="2" t="s">
        <v>685</v>
      </c>
      <c r="H617" s="1" t="s">
        <v>525</v>
      </c>
      <c r="I617" s="1" t="s">
        <v>686</v>
      </c>
      <c r="J617" s="2" t="s">
        <v>1177</v>
      </c>
      <c r="K617" s="1" t="s">
        <v>752</v>
      </c>
      <c r="L617" s="6" t="str">
        <f t="shared" ca="1" si="133"/>
        <v>…</v>
      </c>
      <c r="M617" s="1" t="e">
        <f t="shared" ca="1" si="138"/>
        <v>#REF!</v>
      </c>
      <c r="Q617" s="1" t="s">
        <v>276</v>
      </c>
    </row>
    <row r="618" spans="1:17" ht="12.75" customHeight="1">
      <c r="A618" s="4" t="s">
        <v>1204</v>
      </c>
      <c r="B618" s="4" t="s">
        <v>280</v>
      </c>
      <c r="C618" s="4" t="s">
        <v>281</v>
      </c>
      <c r="D618" s="1" t="e">
        <f t="shared" si="109"/>
        <v>#REF!</v>
      </c>
      <c r="E618" s="1">
        <f t="shared" si="108"/>
        <v>2015</v>
      </c>
      <c r="F618" s="2" t="s">
        <v>2171</v>
      </c>
      <c r="G618" s="2" t="s">
        <v>751</v>
      </c>
      <c r="H618" s="1" t="s">
        <v>525</v>
      </c>
      <c r="I618" s="1" t="s">
        <v>1207</v>
      </c>
      <c r="J618" s="2" t="s">
        <v>1115</v>
      </c>
      <c r="K618" s="1" t="s">
        <v>752</v>
      </c>
      <c r="L618" s="6" t="str">
        <f t="shared" ref="L618:L640" ca="1" si="145">IF(ISNUMBER(INDIRECT("'"&amp;A618&amp;"'!"&amp;B618)),INDIRECT("'"&amp;A618&amp;"'!"&amp;B618),"…")</f>
        <v>…</v>
      </c>
      <c r="M618" s="1" t="e">
        <f ca="1">IF(OR(INDIRECT("'"&amp;A618&amp;"'!"&amp;C618)="A",INDIRECT("'"&amp;A618&amp;"'!"&amp;C618)="B",INDIRECT("'"&amp;A618&amp;"'!"&amp;C618)="C",INDIRECT("'"&amp;A618&amp;"'!"&amp;C618)="D",INDIRECT("'"&amp;A618&amp;"'!"&amp;C618)="O"),
INDIRECT("'"&amp;A618&amp;"'!"&amp;C618),"…")</f>
        <v>#REF!</v>
      </c>
      <c r="Q618" s="2" t="s">
        <v>3306</v>
      </c>
    </row>
    <row r="619" spans="1:17" ht="12.75" customHeight="1">
      <c r="A619" s="4" t="s">
        <v>1204</v>
      </c>
      <c r="B619" s="4" t="s">
        <v>283</v>
      </c>
      <c r="C619" s="4" t="s">
        <v>284</v>
      </c>
      <c r="D619" s="1" t="e">
        <f t="shared" si="109"/>
        <v>#REF!</v>
      </c>
      <c r="E619" s="1">
        <f t="shared" si="108"/>
        <v>2015</v>
      </c>
      <c r="F619" s="2" t="s">
        <v>1940</v>
      </c>
      <c r="G619" s="2" t="s">
        <v>751</v>
      </c>
      <c r="H619" s="1" t="s">
        <v>525</v>
      </c>
      <c r="I619" s="1" t="s">
        <v>1250</v>
      </c>
      <c r="J619" s="2" t="s">
        <v>1115</v>
      </c>
      <c r="K619" s="1" t="s">
        <v>752</v>
      </c>
      <c r="L619" s="6" t="str">
        <f t="shared" ca="1" si="145"/>
        <v>…</v>
      </c>
      <c r="M619" s="1" t="e">
        <f t="shared" ref="M619:M621" ca="1" si="146">IF(OR(INDIRECT("'"&amp;A619&amp;"'!"&amp;C619)="A",INDIRECT("'"&amp;A619&amp;"'!"&amp;C619)="B",INDIRECT("'"&amp;A619&amp;"'!"&amp;C619)="C",INDIRECT("'"&amp;A619&amp;"'!"&amp;C619)="D",INDIRECT("'"&amp;A619&amp;"'!"&amp;C619)="O"),
INDIRECT("'"&amp;A619&amp;"'!"&amp;C619),"…")</f>
        <v>#REF!</v>
      </c>
      <c r="Q619" s="2" t="s">
        <v>3307</v>
      </c>
    </row>
    <row r="620" spans="1:17" ht="12.75" customHeight="1">
      <c r="A620" s="4" t="s">
        <v>1204</v>
      </c>
      <c r="B620" s="4" t="s">
        <v>286</v>
      </c>
      <c r="C620" s="4" t="s">
        <v>287</v>
      </c>
      <c r="D620" s="1" t="e">
        <f t="shared" si="109"/>
        <v>#REF!</v>
      </c>
      <c r="E620" s="1">
        <f t="shared" si="108"/>
        <v>2015</v>
      </c>
      <c r="F620" s="2" t="s">
        <v>2195</v>
      </c>
      <c r="G620" s="2" t="s">
        <v>751</v>
      </c>
      <c r="H620" s="1" t="s">
        <v>525</v>
      </c>
      <c r="I620" s="1" t="s">
        <v>1250</v>
      </c>
      <c r="J620" s="2" t="s">
        <v>1115</v>
      </c>
      <c r="K620" s="1" t="s">
        <v>752</v>
      </c>
      <c r="L620" s="6" t="str">
        <f t="shared" ca="1" si="145"/>
        <v>…</v>
      </c>
      <c r="M620" s="1" t="e">
        <f t="shared" ca="1" si="146"/>
        <v>#REF!</v>
      </c>
      <c r="Q620" s="2" t="s">
        <v>3308</v>
      </c>
    </row>
    <row r="621" spans="1:17" ht="12.75" customHeight="1">
      <c r="A621" s="4" t="s">
        <v>1204</v>
      </c>
      <c r="B621" s="4" t="s">
        <v>289</v>
      </c>
      <c r="C621" s="4" t="s">
        <v>290</v>
      </c>
      <c r="D621" s="1" t="e">
        <f t="shared" si="109"/>
        <v>#REF!</v>
      </c>
      <c r="E621" s="1">
        <f t="shared" si="108"/>
        <v>2015</v>
      </c>
      <c r="F621" s="2" t="s">
        <v>1941</v>
      </c>
      <c r="G621" s="2" t="s">
        <v>751</v>
      </c>
      <c r="H621" s="1" t="s">
        <v>525</v>
      </c>
      <c r="I621" s="1" t="s">
        <v>1250</v>
      </c>
      <c r="J621" s="2" t="s">
        <v>1115</v>
      </c>
      <c r="K621" s="1" t="s">
        <v>752</v>
      </c>
      <c r="L621" s="6" t="str">
        <f t="shared" ca="1" si="145"/>
        <v>…</v>
      </c>
      <c r="M621" s="1" t="e">
        <f t="shared" ca="1" si="146"/>
        <v>#REF!</v>
      </c>
      <c r="Q621" s="2" t="s">
        <v>3309</v>
      </c>
    </row>
    <row r="622" spans="1:17" ht="12.75" customHeight="1">
      <c r="A622" s="4" t="s">
        <v>1204</v>
      </c>
      <c r="B622" s="4" t="s">
        <v>1818</v>
      </c>
      <c r="C622" s="4" t="s">
        <v>1942</v>
      </c>
      <c r="D622" s="1" t="e">
        <f t="shared" si="109"/>
        <v>#REF!</v>
      </c>
      <c r="E622" s="1">
        <f t="shared" si="108"/>
        <v>2015</v>
      </c>
      <c r="F622" s="1" t="s">
        <v>1498</v>
      </c>
      <c r="G622" s="1" t="s">
        <v>751</v>
      </c>
      <c r="H622" s="1" t="s">
        <v>525</v>
      </c>
      <c r="J622" s="2" t="s">
        <v>1115</v>
      </c>
      <c r="K622" s="1" t="s">
        <v>752</v>
      </c>
      <c r="L622" s="6" t="str">
        <f t="shared" ca="1" si="145"/>
        <v>…</v>
      </c>
      <c r="M622" s="1" t="e">
        <f t="shared" ref="M622:M640" ca="1" si="147">IF(OR(INDIRECT("'"&amp;A622&amp;"'!"&amp;C622)="A",INDIRECT("'"&amp;A622&amp;"'!"&amp;C622)="B",INDIRECT("'"&amp;A622&amp;"'!"&amp;C622)="C",INDIRECT("'"&amp;A622&amp;"'!"&amp;C622)="D",INDIRECT("'"&amp;A622&amp;"'!"&amp;C622)="O"),
INDIRECT("'"&amp;A622&amp;"'!"&amp;C622),"…")</f>
        <v>#REF!</v>
      </c>
      <c r="Q622" s="2" t="s">
        <v>3310</v>
      </c>
    </row>
    <row r="623" spans="1:17" ht="12.75" customHeight="1">
      <c r="A623" s="4" t="s">
        <v>1204</v>
      </c>
      <c r="B623" s="4" t="s">
        <v>2944</v>
      </c>
      <c r="C623" s="4" t="s">
        <v>3273</v>
      </c>
      <c r="D623" s="1" t="e">
        <f t="shared" si="109"/>
        <v>#REF!</v>
      </c>
      <c r="E623" s="1">
        <f t="shared" si="108"/>
        <v>2015</v>
      </c>
      <c r="F623" s="1" t="s">
        <v>1499</v>
      </c>
      <c r="G623" s="1" t="s">
        <v>605</v>
      </c>
      <c r="H623" s="1" t="s">
        <v>525</v>
      </c>
      <c r="I623" s="1" t="s">
        <v>606</v>
      </c>
      <c r="J623" s="2" t="s">
        <v>1115</v>
      </c>
      <c r="K623" s="1" t="s">
        <v>752</v>
      </c>
      <c r="L623" s="6" t="str">
        <f t="shared" ca="1" si="145"/>
        <v>…</v>
      </c>
      <c r="M623" s="1" t="e">
        <f t="shared" ca="1" si="147"/>
        <v>#REF!</v>
      </c>
      <c r="Q623" s="1" t="s">
        <v>3311</v>
      </c>
    </row>
    <row r="624" spans="1:17" ht="12.75" customHeight="1">
      <c r="A624" s="4" t="s">
        <v>1204</v>
      </c>
      <c r="B624" s="4" t="s">
        <v>1584</v>
      </c>
      <c r="C624" s="4" t="s">
        <v>1516</v>
      </c>
      <c r="D624" s="1" t="e">
        <f t="shared" si="109"/>
        <v>#REF!</v>
      </c>
      <c r="E624" s="1">
        <f t="shared" si="108"/>
        <v>2015</v>
      </c>
      <c r="F624" s="1" t="s">
        <v>1500</v>
      </c>
      <c r="G624" s="1" t="s">
        <v>618</v>
      </c>
      <c r="H624" s="1" t="s">
        <v>525</v>
      </c>
      <c r="I624" s="1" t="s">
        <v>606</v>
      </c>
      <c r="J624" s="2" t="s">
        <v>1115</v>
      </c>
      <c r="K624" s="1" t="s">
        <v>752</v>
      </c>
      <c r="L624" s="6" t="str">
        <f t="shared" ca="1" si="145"/>
        <v>…</v>
      </c>
      <c r="M624" s="1" t="e">
        <f t="shared" ca="1" si="147"/>
        <v>#REF!</v>
      </c>
      <c r="Q624" s="1" t="s">
        <v>3312</v>
      </c>
    </row>
    <row r="625" spans="1:17" ht="12.75" customHeight="1">
      <c r="A625" s="4" t="s">
        <v>1204</v>
      </c>
      <c r="B625" s="4" t="s">
        <v>294</v>
      </c>
      <c r="C625" s="4" t="s">
        <v>295</v>
      </c>
      <c r="D625" s="1" t="e">
        <f t="shared" si="109"/>
        <v>#REF!</v>
      </c>
      <c r="E625" s="1">
        <f t="shared" si="108"/>
        <v>2015</v>
      </c>
      <c r="F625" s="1" t="s">
        <v>1501</v>
      </c>
      <c r="G625" s="1" t="s">
        <v>630</v>
      </c>
      <c r="H625" s="1" t="s">
        <v>525</v>
      </c>
      <c r="I625" s="1" t="s">
        <v>606</v>
      </c>
      <c r="J625" s="2" t="s">
        <v>1115</v>
      </c>
      <c r="K625" s="1" t="s">
        <v>752</v>
      </c>
      <c r="L625" s="6" t="str">
        <f t="shared" ca="1" si="145"/>
        <v>…</v>
      </c>
      <c r="M625" s="1" t="e">
        <f t="shared" ca="1" si="147"/>
        <v>#REF!</v>
      </c>
      <c r="Q625" s="1" t="s">
        <v>3313</v>
      </c>
    </row>
    <row r="626" spans="1:17" ht="12" customHeight="1">
      <c r="A626" s="4" t="s">
        <v>1204</v>
      </c>
      <c r="B626" s="4" t="s">
        <v>297</v>
      </c>
      <c r="C626" s="4" t="s">
        <v>2298</v>
      </c>
      <c r="D626" s="1" t="e">
        <f t="shared" si="109"/>
        <v>#REF!</v>
      </c>
      <c r="E626" s="1">
        <f t="shared" si="108"/>
        <v>2015</v>
      </c>
      <c r="F626" s="1" t="s">
        <v>1502</v>
      </c>
      <c r="G626" s="1" t="s">
        <v>770</v>
      </c>
      <c r="H626" s="1" t="s">
        <v>525</v>
      </c>
      <c r="I626" s="1" t="s">
        <v>606</v>
      </c>
      <c r="J626" s="2" t="s">
        <v>1115</v>
      </c>
      <c r="K626" s="1" t="s">
        <v>752</v>
      </c>
      <c r="L626" s="6" t="str">
        <f t="shared" ca="1" si="145"/>
        <v>…</v>
      </c>
      <c r="M626" s="1" t="e">
        <f t="shared" ca="1" si="147"/>
        <v>#REF!</v>
      </c>
      <c r="Q626" s="1" t="s">
        <v>3314</v>
      </c>
    </row>
    <row r="627" spans="1:17" ht="12.75" customHeight="1">
      <c r="A627" s="4" t="s">
        <v>1204</v>
      </c>
      <c r="B627" s="4" t="s">
        <v>1585</v>
      </c>
      <c r="C627" s="4" t="s">
        <v>1517</v>
      </c>
      <c r="D627" s="1" t="e">
        <f t="shared" si="109"/>
        <v>#REF!</v>
      </c>
      <c r="E627" s="1">
        <f t="shared" si="108"/>
        <v>2015</v>
      </c>
      <c r="F627" s="1" t="s">
        <v>1503</v>
      </c>
      <c r="G627" s="1" t="s">
        <v>643</v>
      </c>
      <c r="H627" s="1" t="s">
        <v>525</v>
      </c>
      <c r="I627" s="1" t="s">
        <v>606</v>
      </c>
      <c r="J627" s="2" t="s">
        <v>1115</v>
      </c>
      <c r="K627" s="1" t="s">
        <v>752</v>
      </c>
      <c r="L627" s="6" t="str">
        <f t="shared" ca="1" si="145"/>
        <v>…</v>
      </c>
      <c r="M627" s="1" t="e">
        <f t="shared" ca="1" si="147"/>
        <v>#REF!</v>
      </c>
      <c r="Q627" s="1" t="s">
        <v>3315</v>
      </c>
    </row>
    <row r="628" spans="1:17" ht="12.75" customHeight="1">
      <c r="A628" s="4" t="s">
        <v>1204</v>
      </c>
      <c r="B628" s="4" t="s">
        <v>1819</v>
      </c>
      <c r="C628" s="4" t="s">
        <v>1943</v>
      </c>
      <c r="D628" s="1" t="e">
        <f t="shared" si="109"/>
        <v>#REF!</v>
      </c>
      <c r="E628" s="1">
        <f t="shared" si="108"/>
        <v>2015</v>
      </c>
      <c r="F628" s="1" t="s">
        <v>1504</v>
      </c>
      <c r="G628" s="1" t="s">
        <v>648</v>
      </c>
      <c r="H628" s="1" t="s">
        <v>525</v>
      </c>
      <c r="I628" s="1" t="s">
        <v>606</v>
      </c>
      <c r="J628" s="2" t="s">
        <v>1115</v>
      </c>
      <c r="K628" s="1" t="s">
        <v>649</v>
      </c>
      <c r="L628" s="6" t="str">
        <f t="shared" ca="1" si="145"/>
        <v>…</v>
      </c>
      <c r="M628" s="1" t="e">
        <f t="shared" ca="1" si="147"/>
        <v>#REF!</v>
      </c>
      <c r="Q628" s="1" t="s">
        <v>3316</v>
      </c>
    </row>
    <row r="629" spans="1:17" ht="12.75" customHeight="1">
      <c r="A629" s="4" t="s">
        <v>1204</v>
      </c>
      <c r="B629" s="4" t="s">
        <v>299</v>
      </c>
      <c r="C629" s="4" t="s">
        <v>300</v>
      </c>
      <c r="D629" s="1" t="e">
        <f t="shared" si="109"/>
        <v>#REF!</v>
      </c>
      <c r="E629" s="1">
        <f t="shared" si="108"/>
        <v>2015</v>
      </c>
      <c r="F629" s="1" t="s">
        <v>1505</v>
      </c>
      <c r="G629" s="1" t="s">
        <v>854</v>
      </c>
      <c r="H629" s="1" t="s">
        <v>525</v>
      </c>
      <c r="I629" s="1" t="s">
        <v>606</v>
      </c>
      <c r="J629" s="2" t="s">
        <v>1115</v>
      </c>
      <c r="K629" s="1" t="s">
        <v>752</v>
      </c>
      <c r="L629" s="6" t="str">
        <f t="shared" ca="1" si="145"/>
        <v>…</v>
      </c>
      <c r="M629" s="1" t="e">
        <f t="shared" ca="1" si="147"/>
        <v>#REF!</v>
      </c>
      <c r="Q629" s="1" t="s">
        <v>3317</v>
      </c>
    </row>
    <row r="630" spans="1:17" ht="12.75" customHeight="1">
      <c r="A630" s="4" t="s">
        <v>1204</v>
      </c>
      <c r="B630" s="4" t="s">
        <v>303</v>
      </c>
      <c r="C630" s="4" t="s">
        <v>304</v>
      </c>
      <c r="D630" s="1" t="e">
        <f t="shared" si="109"/>
        <v>#REF!</v>
      </c>
      <c r="E630" s="1">
        <f t="shared" si="108"/>
        <v>2015</v>
      </c>
      <c r="F630" s="1" t="s">
        <v>1506</v>
      </c>
      <c r="G630" s="1" t="s">
        <v>698</v>
      </c>
      <c r="H630" s="1" t="s">
        <v>525</v>
      </c>
      <c r="J630" s="2" t="s">
        <v>1115</v>
      </c>
      <c r="K630" s="1" t="s">
        <v>752</v>
      </c>
      <c r="L630" s="6" t="str">
        <f t="shared" ca="1" si="145"/>
        <v>…</v>
      </c>
      <c r="M630" s="1" t="e">
        <f t="shared" ca="1" si="147"/>
        <v>#REF!</v>
      </c>
      <c r="Q630" s="1" t="s">
        <v>3318</v>
      </c>
    </row>
    <row r="631" spans="1:17" ht="12.75" customHeight="1">
      <c r="A631" s="4" t="s">
        <v>1204</v>
      </c>
      <c r="B631" s="4" t="s">
        <v>1820</v>
      </c>
      <c r="C631" s="4" t="s">
        <v>1944</v>
      </c>
      <c r="D631" s="1" t="e">
        <f t="shared" si="109"/>
        <v>#REF!</v>
      </c>
      <c r="E631" s="1">
        <f t="shared" si="108"/>
        <v>2015</v>
      </c>
      <c r="F631" s="1" t="s">
        <v>1507</v>
      </c>
      <c r="G631" s="1" t="s">
        <v>705</v>
      </c>
      <c r="H631" s="1" t="s">
        <v>525</v>
      </c>
      <c r="J631" s="2" t="s">
        <v>1115</v>
      </c>
      <c r="K631" s="1" t="s">
        <v>752</v>
      </c>
      <c r="L631" s="6" t="str">
        <f t="shared" ca="1" si="145"/>
        <v>…</v>
      </c>
      <c r="M631" s="1" t="e">
        <f t="shared" ca="1" si="147"/>
        <v>#REF!</v>
      </c>
      <c r="Q631" s="1" t="s">
        <v>3319</v>
      </c>
    </row>
    <row r="632" spans="1:17" ht="12.75" customHeight="1">
      <c r="A632" s="4" t="s">
        <v>1204</v>
      </c>
      <c r="B632" s="4" t="s">
        <v>306</v>
      </c>
      <c r="C632" s="4" t="s">
        <v>307</v>
      </c>
      <c r="D632" s="1" t="e">
        <f t="shared" ref="D632" si="148">H$2</f>
        <v>#REF!</v>
      </c>
      <c r="E632" s="1">
        <f t="shared" si="108"/>
        <v>2015</v>
      </c>
      <c r="F632" s="2" t="s">
        <v>3281</v>
      </c>
      <c r="G632" s="2" t="s">
        <v>2951</v>
      </c>
      <c r="H632" s="1" t="s">
        <v>525</v>
      </c>
      <c r="J632" s="2" t="s">
        <v>1115</v>
      </c>
      <c r="K632" s="1" t="s">
        <v>752</v>
      </c>
      <c r="L632" s="6" t="str">
        <f t="shared" ca="1" si="145"/>
        <v>…</v>
      </c>
      <c r="M632" s="1" t="e">
        <f t="shared" ca="1" si="147"/>
        <v>#REF!</v>
      </c>
      <c r="Q632" s="2" t="s">
        <v>3320</v>
      </c>
    </row>
    <row r="633" spans="1:17" ht="12.75" customHeight="1">
      <c r="A633" s="4" t="s">
        <v>1204</v>
      </c>
      <c r="B633" s="4" t="s">
        <v>3266</v>
      </c>
      <c r="C633" s="4" t="s">
        <v>3274</v>
      </c>
      <c r="D633" s="1" t="e">
        <f t="shared" si="109"/>
        <v>#REF!</v>
      </c>
      <c r="E633" s="1">
        <f t="shared" si="108"/>
        <v>2015</v>
      </c>
      <c r="F633" s="1" t="s">
        <v>1508</v>
      </c>
      <c r="G633" s="1" t="s">
        <v>1185</v>
      </c>
      <c r="H633" s="1" t="s">
        <v>525</v>
      </c>
      <c r="J633" s="2" t="s">
        <v>1115</v>
      </c>
      <c r="K633" s="1" t="s">
        <v>752</v>
      </c>
      <c r="L633" s="6" t="str">
        <f t="shared" ca="1" si="145"/>
        <v>…</v>
      </c>
      <c r="M633" s="1" t="e">
        <f t="shared" ca="1" si="147"/>
        <v>#REF!</v>
      </c>
      <c r="Q633" s="1" t="s">
        <v>3321</v>
      </c>
    </row>
    <row r="634" spans="1:17" ht="12.75" customHeight="1">
      <c r="A634" s="4" t="s">
        <v>1204</v>
      </c>
      <c r="B634" s="4" t="s">
        <v>1821</v>
      </c>
      <c r="C634" s="4" t="s">
        <v>1945</v>
      </c>
      <c r="D634" s="1" t="e">
        <f t="shared" si="109"/>
        <v>#REF!</v>
      </c>
      <c r="E634" s="1">
        <f t="shared" si="108"/>
        <v>2015</v>
      </c>
      <c r="F634" s="1" t="s">
        <v>1509</v>
      </c>
      <c r="G634" s="1" t="s">
        <v>1076</v>
      </c>
      <c r="H634" s="1" t="s">
        <v>525</v>
      </c>
      <c r="J634" s="2" t="s">
        <v>1115</v>
      </c>
      <c r="K634" s="1" t="s">
        <v>649</v>
      </c>
      <c r="L634" s="6" t="str">
        <f t="shared" ca="1" si="145"/>
        <v>…</v>
      </c>
      <c r="M634" s="1" t="e">
        <f t="shared" ca="1" si="147"/>
        <v>#REF!</v>
      </c>
      <c r="Q634" s="1" t="s">
        <v>3322</v>
      </c>
    </row>
    <row r="635" spans="1:17" ht="12.75" customHeight="1">
      <c r="A635" s="4" t="s">
        <v>1204</v>
      </c>
      <c r="B635" s="4" t="s">
        <v>3267</v>
      </c>
      <c r="C635" s="4" t="s">
        <v>3275</v>
      </c>
      <c r="D635" s="1" t="e">
        <f t="shared" si="109"/>
        <v>#REF!</v>
      </c>
      <c r="E635" s="1">
        <f t="shared" si="108"/>
        <v>2015</v>
      </c>
      <c r="F635" s="1" t="s">
        <v>1510</v>
      </c>
      <c r="G635" s="1" t="s">
        <v>730</v>
      </c>
      <c r="H635" s="1" t="s">
        <v>525</v>
      </c>
      <c r="J635" s="2" t="s">
        <v>1115</v>
      </c>
      <c r="K635" s="1" t="s">
        <v>649</v>
      </c>
      <c r="L635" s="6" t="str">
        <f t="shared" ca="1" si="145"/>
        <v>…</v>
      </c>
      <c r="M635" s="1" t="e">
        <f t="shared" ca="1" si="147"/>
        <v>#REF!</v>
      </c>
      <c r="Q635" s="1" t="s">
        <v>3323</v>
      </c>
    </row>
    <row r="636" spans="1:17" ht="12.75" customHeight="1">
      <c r="A636" s="4" t="s">
        <v>1204</v>
      </c>
      <c r="B636" s="4" t="s">
        <v>3268</v>
      </c>
      <c r="C636" s="4" t="s">
        <v>3276</v>
      </c>
      <c r="D636" s="1" t="e">
        <f t="shared" si="109"/>
        <v>#REF!</v>
      </c>
      <c r="E636" s="1">
        <f t="shared" si="108"/>
        <v>2015</v>
      </c>
      <c r="F636" s="1" t="s">
        <v>1511</v>
      </c>
      <c r="G636" s="1" t="s">
        <v>741</v>
      </c>
      <c r="H636" s="1" t="s">
        <v>525</v>
      </c>
      <c r="J636" s="2" t="s">
        <v>1115</v>
      </c>
      <c r="K636" s="1" t="s">
        <v>649</v>
      </c>
      <c r="L636" s="6" t="str">
        <f t="shared" ca="1" si="145"/>
        <v>…</v>
      </c>
      <c r="M636" s="1" t="e">
        <f t="shared" ca="1" si="147"/>
        <v>#REF!</v>
      </c>
      <c r="Q636" s="1" t="s">
        <v>3324</v>
      </c>
    </row>
    <row r="637" spans="1:17">
      <c r="A637" s="4" t="s">
        <v>1204</v>
      </c>
      <c r="B637" s="4" t="s">
        <v>3269</v>
      </c>
      <c r="C637" s="4" t="s">
        <v>3277</v>
      </c>
      <c r="D637" s="1" t="e">
        <f>H$2</f>
        <v>#REF!</v>
      </c>
      <c r="E637" s="1">
        <f t="shared" si="108"/>
        <v>2015</v>
      </c>
      <c r="F637" s="1" t="s">
        <v>1512</v>
      </c>
      <c r="G637" s="1" t="s">
        <v>662</v>
      </c>
      <c r="H637" s="1" t="s">
        <v>525</v>
      </c>
      <c r="I637" s="1" t="s">
        <v>552</v>
      </c>
      <c r="J637" s="2" t="s">
        <v>1115</v>
      </c>
      <c r="K637" s="1" t="s">
        <v>752</v>
      </c>
      <c r="L637" s="6" t="str">
        <f t="shared" ca="1" si="145"/>
        <v>…</v>
      </c>
      <c r="M637" s="1" t="e">
        <f t="shared" ca="1" si="147"/>
        <v>#REF!</v>
      </c>
      <c r="Q637" s="1" t="s">
        <v>3325</v>
      </c>
    </row>
    <row r="638" spans="1:17" ht="12.75" customHeight="1">
      <c r="A638" s="4" t="s">
        <v>1204</v>
      </c>
      <c r="B638" s="4" t="s">
        <v>3270</v>
      </c>
      <c r="C638" s="4" t="s">
        <v>3278</v>
      </c>
      <c r="D638" s="1" t="e">
        <f t="shared" ref="D638:D640" si="149">H$2</f>
        <v>#REF!</v>
      </c>
      <c r="E638" s="1">
        <f t="shared" si="108"/>
        <v>2015</v>
      </c>
      <c r="F638" s="1" t="s">
        <v>1513</v>
      </c>
      <c r="G638" s="1" t="s">
        <v>672</v>
      </c>
      <c r="H638" s="1" t="s">
        <v>525</v>
      </c>
      <c r="I638" s="1" t="s">
        <v>552</v>
      </c>
      <c r="J638" s="2" t="s">
        <v>1115</v>
      </c>
      <c r="K638" s="1" t="s">
        <v>752</v>
      </c>
      <c r="L638" s="6" t="str">
        <f t="shared" ca="1" si="145"/>
        <v>…</v>
      </c>
      <c r="M638" s="1" t="e">
        <f t="shared" ca="1" si="147"/>
        <v>#REF!</v>
      </c>
      <c r="Q638" s="1" t="s">
        <v>3326</v>
      </c>
    </row>
    <row r="639" spans="1:17" ht="12.75" customHeight="1">
      <c r="A639" s="4" t="s">
        <v>1204</v>
      </c>
      <c r="B639" s="4" t="s">
        <v>3271</v>
      </c>
      <c r="C639" s="4" t="s">
        <v>3279</v>
      </c>
      <c r="D639" s="1" t="e">
        <f t="shared" si="149"/>
        <v>#REF!</v>
      </c>
      <c r="E639" s="1">
        <f t="shared" si="108"/>
        <v>2015</v>
      </c>
      <c r="F639" s="1" t="s">
        <v>1514</v>
      </c>
      <c r="G639" s="1" t="s">
        <v>777</v>
      </c>
      <c r="H639" s="1" t="s">
        <v>525</v>
      </c>
      <c r="I639" s="1" t="s">
        <v>552</v>
      </c>
      <c r="J639" s="2" t="s">
        <v>1115</v>
      </c>
      <c r="K639" s="1" t="s">
        <v>752</v>
      </c>
      <c r="L639" s="6" t="str">
        <f t="shared" ca="1" si="145"/>
        <v>…</v>
      </c>
      <c r="M639" s="1" t="e">
        <f t="shared" ca="1" si="147"/>
        <v>#REF!</v>
      </c>
      <c r="Q639" s="1" t="s">
        <v>3327</v>
      </c>
    </row>
    <row r="640" spans="1:17" ht="12.75" customHeight="1">
      <c r="A640" s="4" t="s">
        <v>1204</v>
      </c>
      <c r="B640" s="4" t="s">
        <v>3272</v>
      </c>
      <c r="C640" s="4" t="s">
        <v>3280</v>
      </c>
      <c r="D640" s="1" t="e">
        <f t="shared" si="149"/>
        <v>#REF!</v>
      </c>
      <c r="E640" s="1">
        <f t="shared" si="108"/>
        <v>2015</v>
      </c>
      <c r="F640" s="1" t="s">
        <v>1515</v>
      </c>
      <c r="G640" s="1" t="s">
        <v>685</v>
      </c>
      <c r="H640" s="1" t="s">
        <v>525</v>
      </c>
      <c r="I640" s="1" t="s">
        <v>686</v>
      </c>
      <c r="J640" s="2" t="s">
        <v>1115</v>
      </c>
      <c r="K640" s="1" t="s">
        <v>752</v>
      </c>
      <c r="L640" s="6" t="str">
        <f t="shared" ca="1" si="145"/>
        <v>…</v>
      </c>
      <c r="M640" s="1" t="e">
        <f t="shared" ca="1" si="147"/>
        <v>#REF!</v>
      </c>
      <c r="Q640" s="1" t="s">
        <v>3328</v>
      </c>
    </row>
    <row r="641" spans="1:17" ht="12.75" customHeight="1">
      <c r="A641" s="4" t="s">
        <v>1204</v>
      </c>
      <c r="B641" s="4" t="s">
        <v>312</v>
      </c>
      <c r="C641" s="4" t="s">
        <v>313</v>
      </c>
      <c r="D641" s="1" t="e">
        <f t="shared" si="6"/>
        <v>#REF!</v>
      </c>
      <c r="E641" s="1">
        <f t="shared" si="8"/>
        <v>2015</v>
      </c>
      <c r="F641" s="2" t="s">
        <v>2159</v>
      </c>
      <c r="G641" s="2" t="s">
        <v>751</v>
      </c>
      <c r="H641" s="1" t="s">
        <v>525</v>
      </c>
      <c r="I641" s="1" t="s">
        <v>1207</v>
      </c>
      <c r="J641" s="2" t="s">
        <v>1347</v>
      </c>
      <c r="K641" s="1" t="s">
        <v>752</v>
      </c>
      <c r="L641" s="6" t="str">
        <f t="shared" ref="L641:L663" ca="1" si="150">IF(ISNUMBER(INDIRECT("'"&amp;A641&amp;"'!"&amp;B641)),INDIRECT("'"&amp;A641&amp;"'!"&amp;B641),"…")</f>
        <v>…</v>
      </c>
      <c r="M641" s="1" t="e">
        <f t="shared" ref="M641:M663" ca="1" si="151">IF(OR(INDIRECT("'"&amp;A641&amp;"'!"&amp;C641)="A",INDIRECT("'"&amp;A641&amp;"'!"&amp;C641)="B",INDIRECT("'"&amp;A641&amp;"'!"&amp;C641)="C",INDIRECT("'"&amp;A641&amp;"'!"&amp;C641)="D",INDIRECT("'"&amp;A641&amp;"'!"&amp;C641)="O"),
INDIRECT("'"&amp;A641&amp;"'!"&amp;C641),"…")</f>
        <v>#REF!</v>
      </c>
      <c r="Q641" s="2" t="s">
        <v>3345</v>
      </c>
    </row>
    <row r="642" spans="1:17" ht="12.75" customHeight="1">
      <c r="A642" s="4" t="s">
        <v>1204</v>
      </c>
      <c r="B642" s="4" t="s">
        <v>315</v>
      </c>
      <c r="C642" s="4" t="s">
        <v>316</v>
      </c>
      <c r="D642" s="1" t="e">
        <f t="shared" si="6"/>
        <v>#REF!</v>
      </c>
      <c r="E642" s="1">
        <f t="shared" si="8"/>
        <v>2015</v>
      </c>
      <c r="F642" s="2" t="s">
        <v>1686</v>
      </c>
      <c r="G642" s="2" t="s">
        <v>751</v>
      </c>
      <c r="H642" s="1" t="s">
        <v>525</v>
      </c>
      <c r="I642" s="1" t="s">
        <v>1250</v>
      </c>
      <c r="J642" s="2" t="s">
        <v>1347</v>
      </c>
      <c r="K642" s="1" t="s">
        <v>752</v>
      </c>
      <c r="L642" s="6" t="str">
        <f t="shared" ca="1" si="150"/>
        <v>…</v>
      </c>
      <c r="M642" s="1" t="e">
        <f t="shared" ca="1" si="151"/>
        <v>#REF!</v>
      </c>
      <c r="Q642" s="2" t="s">
        <v>3346</v>
      </c>
    </row>
    <row r="643" spans="1:17" ht="12.75" customHeight="1">
      <c r="A643" s="4" t="s">
        <v>1204</v>
      </c>
      <c r="B643" s="4" t="s">
        <v>318</v>
      </c>
      <c r="C643" s="4" t="s">
        <v>319</v>
      </c>
      <c r="D643" s="1" t="e">
        <f t="shared" si="6"/>
        <v>#REF!</v>
      </c>
      <c r="E643" s="1">
        <f t="shared" si="8"/>
        <v>2015</v>
      </c>
      <c r="F643" s="2" t="s">
        <v>2183</v>
      </c>
      <c r="G643" s="2" t="s">
        <v>751</v>
      </c>
      <c r="H643" s="1" t="s">
        <v>525</v>
      </c>
      <c r="I643" s="1" t="s">
        <v>1250</v>
      </c>
      <c r="J643" s="2" t="s">
        <v>1347</v>
      </c>
      <c r="K643" s="1" t="s">
        <v>752</v>
      </c>
      <c r="L643" s="6" t="str">
        <f t="shared" ca="1" si="150"/>
        <v>…</v>
      </c>
      <c r="M643" s="1" t="e">
        <f t="shared" ca="1" si="151"/>
        <v>#REF!</v>
      </c>
      <c r="Q643" s="2" t="s">
        <v>3346</v>
      </c>
    </row>
    <row r="644" spans="1:17" ht="12.75" customHeight="1">
      <c r="A644" s="4" t="s">
        <v>1204</v>
      </c>
      <c r="B644" s="4" t="s">
        <v>321</v>
      </c>
      <c r="C644" s="4" t="s">
        <v>322</v>
      </c>
      <c r="D644" s="1" t="e">
        <f t="shared" si="6"/>
        <v>#REF!</v>
      </c>
      <c r="E644" s="1">
        <f t="shared" si="8"/>
        <v>2015</v>
      </c>
      <c r="F644" s="2" t="s">
        <v>1687</v>
      </c>
      <c r="G644" s="2" t="s">
        <v>751</v>
      </c>
      <c r="H644" s="1" t="s">
        <v>525</v>
      </c>
      <c r="I644" s="1" t="s">
        <v>1250</v>
      </c>
      <c r="J644" s="2" t="s">
        <v>1347</v>
      </c>
      <c r="K644" s="1" t="s">
        <v>752</v>
      </c>
      <c r="L644" s="6" t="str">
        <f t="shared" ca="1" si="150"/>
        <v>…</v>
      </c>
      <c r="M644" s="1" t="e">
        <f t="shared" ca="1" si="151"/>
        <v>#REF!</v>
      </c>
      <c r="Q644" s="2" t="s">
        <v>3346</v>
      </c>
    </row>
    <row r="645" spans="1:17" ht="12.75" customHeight="1">
      <c r="A645" s="4" t="s">
        <v>1204</v>
      </c>
      <c r="B645" s="4" t="s">
        <v>1946</v>
      </c>
      <c r="C645" s="4" t="s">
        <v>1688</v>
      </c>
      <c r="D645" s="1" t="e">
        <f t="shared" si="6"/>
        <v>#REF!</v>
      </c>
      <c r="E645" s="1">
        <f t="shared" si="8"/>
        <v>2015</v>
      </c>
      <c r="F645" s="2" t="s">
        <v>1348</v>
      </c>
      <c r="G645" s="2" t="s">
        <v>751</v>
      </c>
      <c r="H645" s="1" t="s">
        <v>525</v>
      </c>
      <c r="J645" s="2" t="s">
        <v>1347</v>
      </c>
      <c r="K645" s="1" t="s">
        <v>752</v>
      </c>
      <c r="L645" s="6" t="str">
        <f t="shared" ca="1" si="150"/>
        <v>…</v>
      </c>
      <c r="M645" s="1" t="e">
        <f t="shared" ca="1" si="151"/>
        <v>#REF!</v>
      </c>
      <c r="Q645" s="2" t="s">
        <v>1349</v>
      </c>
    </row>
    <row r="646" spans="1:17">
      <c r="A646" s="4" t="s">
        <v>1204</v>
      </c>
      <c r="B646" s="4" t="s">
        <v>2979</v>
      </c>
      <c r="C646" s="4" t="s">
        <v>2985</v>
      </c>
      <c r="D646" s="1" t="e">
        <f t="shared" si="6"/>
        <v>#REF!</v>
      </c>
      <c r="E646" s="1">
        <f t="shared" si="8"/>
        <v>2015</v>
      </c>
      <c r="F646" s="2" t="s">
        <v>1350</v>
      </c>
      <c r="G646" s="2" t="s">
        <v>605</v>
      </c>
      <c r="H646" s="1" t="s">
        <v>525</v>
      </c>
      <c r="I646" s="1" t="s">
        <v>606</v>
      </c>
      <c r="J646" s="2" t="s">
        <v>1347</v>
      </c>
      <c r="K646" s="1" t="s">
        <v>752</v>
      </c>
      <c r="L646" s="6" t="str">
        <f t="shared" ca="1" si="150"/>
        <v>…</v>
      </c>
      <c r="M646" s="1" t="e">
        <f t="shared" ca="1" si="151"/>
        <v>#REF!</v>
      </c>
      <c r="Q646" s="2" t="s">
        <v>1351</v>
      </c>
    </row>
    <row r="647" spans="1:17" ht="12.75" customHeight="1">
      <c r="A647" s="4" t="s">
        <v>1204</v>
      </c>
      <c r="B647" s="4" t="s">
        <v>1518</v>
      </c>
      <c r="C647" s="4" t="s">
        <v>1554</v>
      </c>
      <c r="D647" s="1" t="e">
        <f t="shared" si="6"/>
        <v>#REF!</v>
      </c>
      <c r="E647" s="1">
        <f t="shared" si="8"/>
        <v>2015</v>
      </c>
      <c r="F647" s="2" t="s">
        <v>1352</v>
      </c>
      <c r="G647" s="2" t="s">
        <v>618</v>
      </c>
      <c r="H647" s="1" t="s">
        <v>525</v>
      </c>
      <c r="I647" s="1" t="s">
        <v>606</v>
      </c>
      <c r="J647" s="2" t="s">
        <v>1347</v>
      </c>
      <c r="K647" s="1" t="s">
        <v>752</v>
      </c>
      <c r="L647" s="6" t="str">
        <f t="shared" ca="1" si="150"/>
        <v>…</v>
      </c>
      <c r="M647" s="1" t="e">
        <f t="shared" ca="1" si="151"/>
        <v>#REF!</v>
      </c>
      <c r="Q647" s="2" t="s">
        <v>1353</v>
      </c>
    </row>
    <row r="648" spans="1:17" ht="12.75" customHeight="1">
      <c r="A648" s="4" t="s">
        <v>1204</v>
      </c>
      <c r="B648" s="4" t="s">
        <v>325</v>
      </c>
      <c r="C648" s="4" t="s">
        <v>326</v>
      </c>
      <c r="D648" s="1" t="e">
        <f t="shared" si="6"/>
        <v>#REF!</v>
      </c>
      <c r="E648" s="1">
        <f t="shared" si="8"/>
        <v>2015</v>
      </c>
      <c r="F648" s="2" t="s">
        <v>1354</v>
      </c>
      <c r="G648" s="2" t="s">
        <v>630</v>
      </c>
      <c r="H648" s="1" t="s">
        <v>525</v>
      </c>
      <c r="I648" s="1" t="s">
        <v>606</v>
      </c>
      <c r="J648" s="2" t="s">
        <v>1347</v>
      </c>
      <c r="K648" s="1" t="s">
        <v>752</v>
      </c>
      <c r="L648" s="6" t="str">
        <f t="shared" ca="1" si="150"/>
        <v>…</v>
      </c>
      <c r="M648" s="1" t="e">
        <f t="shared" ca="1" si="151"/>
        <v>#REF!</v>
      </c>
      <c r="Q648" s="2" t="s">
        <v>1355</v>
      </c>
    </row>
    <row r="649" spans="1:17" ht="12.75" customHeight="1">
      <c r="A649" s="4" t="s">
        <v>1204</v>
      </c>
      <c r="B649" s="4" t="s">
        <v>328</v>
      </c>
      <c r="C649" s="4" t="s">
        <v>329</v>
      </c>
      <c r="D649" s="1" t="e">
        <f t="shared" si="6"/>
        <v>#REF!</v>
      </c>
      <c r="E649" s="1">
        <f t="shared" si="8"/>
        <v>2015</v>
      </c>
      <c r="F649" s="2" t="s">
        <v>1356</v>
      </c>
      <c r="G649" s="2" t="s">
        <v>770</v>
      </c>
      <c r="H649" s="1" t="s">
        <v>525</v>
      </c>
      <c r="I649" s="1" t="s">
        <v>606</v>
      </c>
      <c r="J649" s="2" t="s">
        <v>1347</v>
      </c>
      <c r="K649" s="1" t="s">
        <v>752</v>
      </c>
      <c r="L649" s="6" t="str">
        <f t="shared" ca="1" si="150"/>
        <v>…</v>
      </c>
      <c r="M649" s="1" t="e">
        <f t="shared" ca="1" si="151"/>
        <v>#REF!</v>
      </c>
      <c r="Q649" s="2" t="s">
        <v>1357</v>
      </c>
    </row>
    <row r="650" spans="1:17" ht="12.75" customHeight="1">
      <c r="A650" s="4" t="s">
        <v>1204</v>
      </c>
      <c r="B650" s="4" t="s">
        <v>1519</v>
      </c>
      <c r="C650" s="4" t="s">
        <v>1555</v>
      </c>
      <c r="D650" s="1" t="e">
        <f t="shared" si="6"/>
        <v>#REF!</v>
      </c>
      <c r="E650" s="1">
        <f t="shared" si="8"/>
        <v>2015</v>
      </c>
      <c r="F650" s="2" t="s">
        <v>1358</v>
      </c>
      <c r="G650" s="2" t="s">
        <v>643</v>
      </c>
      <c r="H650" s="1" t="s">
        <v>525</v>
      </c>
      <c r="I650" s="1" t="s">
        <v>606</v>
      </c>
      <c r="J650" s="2" t="s">
        <v>1347</v>
      </c>
      <c r="K650" s="1" t="s">
        <v>752</v>
      </c>
      <c r="L650" s="6" t="str">
        <f t="shared" ca="1" si="150"/>
        <v>…</v>
      </c>
      <c r="M650" s="1" t="e">
        <f t="shared" ca="1" si="151"/>
        <v>#REF!</v>
      </c>
      <c r="Q650" s="2" t="s">
        <v>1359</v>
      </c>
    </row>
    <row r="651" spans="1:17" ht="12.75" customHeight="1">
      <c r="A651" s="4" t="s">
        <v>1204</v>
      </c>
      <c r="B651" s="4" t="s">
        <v>1947</v>
      </c>
      <c r="C651" s="4" t="s">
        <v>1689</v>
      </c>
      <c r="D651" s="1" t="e">
        <f t="shared" si="6"/>
        <v>#REF!</v>
      </c>
      <c r="E651" s="1">
        <f t="shared" si="8"/>
        <v>2015</v>
      </c>
      <c r="F651" s="2" t="s">
        <v>1360</v>
      </c>
      <c r="G651" s="2" t="s">
        <v>648</v>
      </c>
      <c r="H651" s="1" t="s">
        <v>525</v>
      </c>
      <c r="I651" s="1" t="s">
        <v>606</v>
      </c>
      <c r="J651" s="2" t="s">
        <v>1347</v>
      </c>
      <c r="K651" s="1" t="s">
        <v>649</v>
      </c>
      <c r="L651" s="6" t="str">
        <f t="shared" ca="1" si="150"/>
        <v>…</v>
      </c>
      <c r="M651" s="1" t="e">
        <f t="shared" ca="1" si="151"/>
        <v>#REF!</v>
      </c>
      <c r="Q651" s="2" t="s">
        <v>1361</v>
      </c>
    </row>
    <row r="652" spans="1:17" ht="12.75" customHeight="1">
      <c r="A652" s="4" t="s">
        <v>1204</v>
      </c>
      <c r="B652" s="4" t="s">
        <v>331</v>
      </c>
      <c r="C652" s="4" t="s">
        <v>332</v>
      </c>
      <c r="D652" s="1" t="e">
        <f t="shared" si="6"/>
        <v>#REF!</v>
      </c>
      <c r="E652" s="1">
        <f t="shared" si="8"/>
        <v>2015</v>
      </c>
      <c r="F652" s="2" t="s">
        <v>1362</v>
      </c>
      <c r="G652" s="2" t="s">
        <v>854</v>
      </c>
      <c r="H652" s="1" t="s">
        <v>525</v>
      </c>
      <c r="I652" s="1" t="s">
        <v>606</v>
      </c>
      <c r="J652" s="2" t="s">
        <v>1347</v>
      </c>
      <c r="K652" s="1" t="s">
        <v>752</v>
      </c>
      <c r="L652" s="6" t="str">
        <f t="shared" ca="1" si="150"/>
        <v>…</v>
      </c>
      <c r="M652" s="1" t="e">
        <f t="shared" ca="1" si="151"/>
        <v>#REF!</v>
      </c>
      <c r="Q652" s="2" t="s">
        <v>2306</v>
      </c>
    </row>
    <row r="653" spans="1:17" ht="12.75" customHeight="1">
      <c r="A653" s="4" t="s">
        <v>1204</v>
      </c>
      <c r="B653" s="4" t="s">
        <v>335</v>
      </c>
      <c r="C653" s="4" t="s">
        <v>336</v>
      </c>
      <c r="D653" s="1" t="e">
        <f t="shared" si="6"/>
        <v>#REF!</v>
      </c>
      <c r="E653" s="1">
        <f t="shared" si="8"/>
        <v>2015</v>
      </c>
      <c r="F653" s="2" t="s">
        <v>1363</v>
      </c>
      <c r="G653" s="2" t="s">
        <v>698</v>
      </c>
      <c r="H653" s="1" t="s">
        <v>525</v>
      </c>
      <c r="J653" s="2" t="s">
        <v>1347</v>
      </c>
      <c r="K653" s="1" t="s">
        <v>752</v>
      </c>
      <c r="L653" s="6" t="str">
        <f t="shared" ca="1" si="150"/>
        <v>…</v>
      </c>
      <c r="M653" s="1" t="e">
        <f t="shared" ca="1" si="151"/>
        <v>#REF!</v>
      </c>
      <c r="Q653" s="2" t="s">
        <v>1364</v>
      </c>
    </row>
    <row r="654" spans="1:17" ht="12.75" customHeight="1">
      <c r="A654" s="4" t="s">
        <v>1204</v>
      </c>
      <c r="B654" s="4" t="s">
        <v>1948</v>
      </c>
      <c r="C654" s="4" t="s">
        <v>1690</v>
      </c>
      <c r="D654" s="1" t="e">
        <f t="shared" si="6"/>
        <v>#REF!</v>
      </c>
      <c r="E654" s="1">
        <f t="shared" si="8"/>
        <v>2015</v>
      </c>
      <c r="F654" s="2" t="s">
        <v>1365</v>
      </c>
      <c r="G654" s="2" t="s">
        <v>705</v>
      </c>
      <c r="H654" s="1" t="s">
        <v>525</v>
      </c>
      <c r="J654" s="2" t="s">
        <v>1347</v>
      </c>
      <c r="K654" s="1" t="s">
        <v>752</v>
      </c>
      <c r="L654" s="6" t="str">
        <f t="shared" ca="1" si="150"/>
        <v>…</v>
      </c>
      <c r="M654" s="1" t="e">
        <f t="shared" ca="1" si="151"/>
        <v>#REF!</v>
      </c>
      <c r="Q654" s="2" t="s">
        <v>1366</v>
      </c>
    </row>
    <row r="655" spans="1:17" ht="12.75" customHeight="1">
      <c r="A655" s="4" t="s">
        <v>1204</v>
      </c>
      <c r="B655" s="4" t="s">
        <v>338</v>
      </c>
      <c r="C655" s="4" t="s">
        <v>339</v>
      </c>
      <c r="D655" s="1" t="e">
        <f t="shared" ref="D655" si="152">H$2</f>
        <v>#REF!</v>
      </c>
      <c r="E655" s="1">
        <f t="shared" ref="E655" si="153">$H$3</f>
        <v>2015</v>
      </c>
      <c r="F655" s="2" t="s">
        <v>2995</v>
      </c>
      <c r="G655" s="2" t="s">
        <v>2951</v>
      </c>
      <c r="H655" s="1" t="s">
        <v>525</v>
      </c>
      <c r="J655" s="2" t="s">
        <v>1347</v>
      </c>
      <c r="K655" s="1" t="s">
        <v>752</v>
      </c>
      <c r="L655" s="6" t="str">
        <f t="shared" ca="1" si="150"/>
        <v>…</v>
      </c>
      <c r="M655" s="1" t="e">
        <f t="shared" ca="1" si="151"/>
        <v>#REF!</v>
      </c>
      <c r="Q655" s="2" t="s">
        <v>2996</v>
      </c>
    </row>
    <row r="656" spans="1:17" ht="12.75" customHeight="1">
      <c r="A656" s="4" t="s">
        <v>1204</v>
      </c>
      <c r="B656" s="4" t="s">
        <v>2991</v>
      </c>
      <c r="C656" s="4" t="s">
        <v>2992</v>
      </c>
      <c r="D656" s="1" t="e">
        <f t="shared" si="6"/>
        <v>#REF!</v>
      </c>
      <c r="E656" s="1">
        <f t="shared" si="8"/>
        <v>2015</v>
      </c>
      <c r="F656" s="2" t="s">
        <v>1367</v>
      </c>
      <c r="G656" s="2" t="s">
        <v>1278</v>
      </c>
      <c r="H656" s="1" t="s">
        <v>525</v>
      </c>
      <c r="J656" s="2" t="s">
        <v>1347</v>
      </c>
      <c r="K656" s="1" t="s">
        <v>752</v>
      </c>
      <c r="L656" s="6" t="str">
        <f t="shared" ca="1" si="150"/>
        <v>…</v>
      </c>
      <c r="M656" s="1" t="e">
        <f t="shared" ca="1" si="151"/>
        <v>#REF!</v>
      </c>
      <c r="Q656" s="2" t="s">
        <v>1368</v>
      </c>
    </row>
    <row r="657" spans="1:17" ht="12.75" customHeight="1">
      <c r="A657" s="4" t="s">
        <v>1204</v>
      </c>
      <c r="B657" s="4" t="s">
        <v>1949</v>
      </c>
      <c r="C657" s="4" t="s">
        <v>1691</v>
      </c>
      <c r="D657" s="1" t="e">
        <f t="shared" si="6"/>
        <v>#REF!</v>
      </c>
      <c r="E657" s="1">
        <f t="shared" si="8"/>
        <v>2015</v>
      </c>
      <c r="F657" s="2" t="s">
        <v>1369</v>
      </c>
      <c r="G657" s="2" t="s">
        <v>1076</v>
      </c>
      <c r="H657" s="1" t="s">
        <v>525</v>
      </c>
      <c r="J657" s="2" t="s">
        <v>1347</v>
      </c>
      <c r="K657" s="1" t="s">
        <v>649</v>
      </c>
      <c r="L657" s="6" t="str">
        <f t="shared" ca="1" si="150"/>
        <v>…</v>
      </c>
      <c r="M657" s="1" t="e">
        <f t="shared" ca="1" si="151"/>
        <v>#REF!</v>
      </c>
      <c r="Q657" s="2" t="s">
        <v>1370</v>
      </c>
    </row>
    <row r="658" spans="1:17" ht="12.75" customHeight="1">
      <c r="A658" s="4" t="s">
        <v>1204</v>
      </c>
      <c r="B658" s="4" t="s">
        <v>2980</v>
      </c>
      <c r="C658" s="4" t="s">
        <v>2986</v>
      </c>
      <c r="D658" s="1" t="e">
        <f t="shared" si="6"/>
        <v>#REF!</v>
      </c>
      <c r="E658" s="1">
        <f t="shared" si="8"/>
        <v>2015</v>
      </c>
      <c r="F658" s="2" t="s">
        <v>1371</v>
      </c>
      <c r="G658" s="2" t="s">
        <v>730</v>
      </c>
      <c r="H658" s="1" t="s">
        <v>525</v>
      </c>
      <c r="J658" s="2" t="s">
        <v>1347</v>
      </c>
      <c r="K658" s="1" t="s">
        <v>649</v>
      </c>
      <c r="L658" s="6" t="str">
        <f t="shared" ca="1" si="150"/>
        <v>…</v>
      </c>
      <c r="M658" s="1" t="e">
        <f t="shared" ca="1" si="151"/>
        <v>#REF!</v>
      </c>
      <c r="Q658" s="2" t="s">
        <v>1372</v>
      </c>
    </row>
    <row r="659" spans="1:17" ht="12.75" customHeight="1">
      <c r="A659" s="4" t="s">
        <v>1204</v>
      </c>
      <c r="B659" s="4" t="s">
        <v>2993</v>
      </c>
      <c r="C659" s="4" t="s">
        <v>2994</v>
      </c>
      <c r="D659" s="1" t="e">
        <f t="shared" si="6"/>
        <v>#REF!</v>
      </c>
      <c r="E659" s="1">
        <f t="shared" si="8"/>
        <v>2015</v>
      </c>
      <c r="F659" s="2" t="s">
        <v>1373</v>
      </c>
      <c r="G659" s="2" t="s">
        <v>741</v>
      </c>
      <c r="H659" s="1" t="s">
        <v>525</v>
      </c>
      <c r="J659" s="2" t="s">
        <v>1347</v>
      </c>
      <c r="K659" s="1" t="s">
        <v>649</v>
      </c>
      <c r="L659" s="6" t="str">
        <f t="shared" ca="1" si="150"/>
        <v>…</v>
      </c>
      <c r="M659" s="1" t="e">
        <f t="shared" ca="1" si="151"/>
        <v>#REF!</v>
      </c>
      <c r="Q659" s="2" t="s">
        <v>1374</v>
      </c>
    </row>
    <row r="660" spans="1:17" ht="12.75" customHeight="1">
      <c r="A660" s="4" t="s">
        <v>1204</v>
      </c>
      <c r="B660" s="4" t="s">
        <v>2981</v>
      </c>
      <c r="C660" s="4" t="s">
        <v>2987</v>
      </c>
      <c r="D660" s="1" t="e">
        <f t="shared" si="6"/>
        <v>#REF!</v>
      </c>
      <c r="E660" s="1">
        <f t="shared" si="8"/>
        <v>2015</v>
      </c>
      <c r="F660" s="2" t="s">
        <v>1375</v>
      </c>
      <c r="G660" s="2" t="s">
        <v>662</v>
      </c>
      <c r="H660" s="1" t="s">
        <v>525</v>
      </c>
      <c r="I660" s="1" t="s">
        <v>552</v>
      </c>
      <c r="J660" s="2" t="s">
        <v>1347</v>
      </c>
      <c r="K660" s="1" t="s">
        <v>752</v>
      </c>
      <c r="L660" s="6" t="str">
        <f t="shared" ca="1" si="150"/>
        <v>…</v>
      </c>
      <c r="M660" s="1" t="e">
        <f t="shared" ca="1" si="151"/>
        <v>#REF!</v>
      </c>
      <c r="Q660" s="2" t="s">
        <v>1376</v>
      </c>
    </row>
    <row r="661" spans="1:17" ht="12.75" customHeight="1">
      <c r="A661" s="4" t="s">
        <v>1204</v>
      </c>
      <c r="B661" s="4" t="s">
        <v>2982</v>
      </c>
      <c r="C661" s="4" t="s">
        <v>2988</v>
      </c>
      <c r="D661" s="1" t="e">
        <f t="shared" si="6"/>
        <v>#REF!</v>
      </c>
      <c r="E661" s="1">
        <f t="shared" si="8"/>
        <v>2015</v>
      </c>
      <c r="F661" s="2" t="s">
        <v>1377</v>
      </c>
      <c r="G661" s="2" t="s">
        <v>672</v>
      </c>
      <c r="H661" s="1" t="s">
        <v>525</v>
      </c>
      <c r="I661" s="1" t="s">
        <v>552</v>
      </c>
      <c r="J661" s="2" t="s">
        <v>1347</v>
      </c>
      <c r="K661" s="1" t="s">
        <v>752</v>
      </c>
      <c r="L661" s="6" t="str">
        <f t="shared" ca="1" si="150"/>
        <v>…</v>
      </c>
      <c r="M661" s="1" t="e">
        <f t="shared" ca="1" si="151"/>
        <v>#REF!</v>
      </c>
      <c r="Q661" s="2" t="s">
        <v>1378</v>
      </c>
    </row>
    <row r="662" spans="1:17" ht="12.75" customHeight="1">
      <c r="A662" s="4" t="s">
        <v>1204</v>
      </c>
      <c r="B662" s="4" t="s">
        <v>2983</v>
      </c>
      <c r="C662" s="4" t="s">
        <v>2989</v>
      </c>
      <c r="D662" s="1" t="e">
        <f t="shared" si="6"/>
        <v>#REF!</v>
      </c>
      <c r="E662" s="1">
        <f t="shared" si="8"/>
        <v>2015</v>
      </c>
      <c r="F662" s="2" t="s">
        <v>1379</v>
      </c>
      <c r="G662" s="2" t="s">
        <v>777</v>
      </c>
      <c r="H662" s="1" t="s">
        <v>525</v>
      </c>
      <c r="I662" s="1" t="s">
        <v>552</v>
      </c>
      <c r="J662" s="2" t="s">
        <v>1347</v>
      </c>
      <c r="K662" s="1" t="s">
        <v>752</v>
      </c>
      <c r="L662" s="6" t="str">
        <f t="shared" ca="1" si="150"/>
        <v>…</v>
      </c>
      <c r="M662" s="1" t="e">
        <f t="shared" ca="1" si="151"/>
        <v>#REF!</v>
      </c>
      <c r="Q662" s="2" t="s">
        <v>1380</v>
      </c>
    </row>
    <row r="663" spans="1:17" ht="12.75" customHeight="1">
      <c r="A663" s="4" t="s">
        <v>1204</v>
      </c>
      <c r="B663" s="4" t="s">
        <v>2984</v>
      </c>
      <c r="C663" s="4" t="s">
        <v>2990</v>
      </c>
      <c r="D663" s="1" t="e">
        <f t="shared" si="6"/>
        <v>#REF!</v>
      </c>
      <c r="E663" s="1">
        <f t="shared" si="8"/>
        <v>2015</v>
      </c>
      <c r="F663" s="2" t="s">
        <v>1381</v>
      </c>
      <c r="G663" s="2" t="s">
        <v>1299</v>
      </c>
      <c r="H663" s="1" t="s">
        <v>525</v>
      </c>
      <c r="J663" s="2" t="s">
        <v>1347</v>
      </c>
      <c r="K663" s="1" t="s">
        <v>752</v>
      </c>
      <c r="L663" s="6" t="str">
        <f t="shared" ca="1" si="150"/>
        <v>…</v>
      </c>
      <c r="M663" s="1" t="e">
        <f t="shared" ca="1" si="151"/>
        <v>#REF!</v>
      </c>
      <c r="Q663" s="2" t="s">
        <v>1382</v>
      </c>
    </row>
    <row r="664" spans="1:17" ht="12.75" customHeight="1">
      <c r="A664" s="4" t="s">
        <v>1204</v>
      </c>
      <c r="B664" s="4" t="s">
        <v>3429</v>
      </c>
      <c r="C664" s="4" t="s">
        <v>1447</v>
      </c>
      <c r="D664" s="1" t="e">
        <f t="shared" ref="D664:D743" si="154">H$2</f>
        <v>#REF!</v>
      </c>
      <c r="E664" s="1">
        <f t="shared" ref="E664:E918" si="155">$H$3</f>
        <v>2015</v>
      </c>
      <c r="F664" s="2" t="s">
        <v>2161</v>
      </c>
      <c r="G664" s="2" t="s">
        <v>751</v>
      </c>
      <c r="H664" s="1" t="s">
        <v>525</v>
      </c>
      <c r="I664" s="1" t="s">
        <v>1207</v>
      </c>
      <c r="J664" s="10" t="s">
        <v>1166</v>
      </c>
      <c r="K664" s="1" t="s">
        <v>526</v>
      </c>
      <c r="L664" s="6" t="str">
        <f ca="1">IF(ISNUMBER(INDIRECT("'"&amp;A664&amp;"'!"&amp;B664)),INDIRECT("'"&amp;A664&amp;"'!"&amp;B664),"…")</f>
        <v>…</v>
      </c>
      <c r="M664" s="1" t="e">
        <f t="shared" ref="M664:M705" ca="1" si="156">IF(OR(INDIRECT("'"&amp;A664&amp;"'!"&amp;C664)="A",INDIRECT("'"&amp;A664&amp;"'!"&amp;C664)="B",INDIRECT("'"&amp;A664&amp;"'!"&amp;C664)="C",INDIRECT("'"&amp;A664&amp;"'!"&amp;C664)="D",INDIRECT("'"&amp;A664&amp;"'!"&amp;C664)="O"),
INDIRECT("'"&amp;A664&amp;"'!"&amp;C664),"…")</f>
        <v>#REF!</v>
      </c>
      <c r="Q664" s="2" t="s">
        <v>2390</v>
      </c>
    </row>
    <row r="665" spans="1:17" ht="12.75" customHeight="1">
      <c r="A665" s="4" t="s">
        <v>1204</v>
      </c>
      <c r="B665" s="4" t="s">
        <v>3430</v>
      </c>
      <c r="C665" s="4" t="s">
        <v>1449</v>
      </c>
      <c r="D665" s="1" t="e">
        <f t="shared" si="154"/>
        <v>#REF!</v>
      </c>
      <c r="E665" s="1">
        <f t="shared" si="155"/>
        <v>2015</v>
      </c>
      <c r="F665" s="2" t="s">
        <v>1704</v>
      </c>
      <c r="G665" s="2" t="s">
        <v>751</v>
      </c>
      <c r="H665" s="1" t="s">
        <v>525</v>
      </c>
      <c r="I665" s="1" t="s">
        <v>1207</v>
      </c>
      <c r="J665" s="10" t="s">
        <v>1166</v>
      </c>
      <c r="K665" s="1" t="s">
        <v>526</v>
      </c>
      <c r="L665" s="6" t="str">
        <f ca="1">IF(ISNUMBER(INDIRECT("'"&amp;A665&amp;"'!"&amp;B665)),INDIRECT("'"&amp;A665&amp;"'!"&amp;B665),"…")</f>
        <v>…</v>
      </c>
      <c r="M665" s="1" t="e">
        <f t="shared" ca="1" si="156"/>
        <v>#REF!</v>
      </c>
      <c r="Q665" s="2" t="s">
        <v>2391</v>
      </c>
    </row>
    <row r="666" spans="1:17" ht="12.75" customHeight="1">
      <c r="A666" s="4" t="s">
        <v>1204</v>
      </c>
      <c r="B666" s="4" t="s">
        <v>3431</v>
      </c>
      <c r="C666" s="4" t="s">
        <v>1451</v>
      </c>
      <c r="D666" s="1" t="e">
        <f t="shared" si="154"/>
        <v>#REF!</v>
      </c>
      <c r="E666" s="1">
        <f t="shared" si="155"/>
        <v>2015</v>
      </c>
      <c r="F666" s="2" t="s">
        <v>2185</v>
      </c>
      <c r="G666" s="2" t="s">
        <v>751</v>
      </c>
      <c r="H666" s="1" t="s">
        <v>525</v>
      </c>
      <c r="I666" s="1" t="s">
        <v>1250</v>
      </c>
      <c r="J666" s="10" t="s">
        <v>1166</v>
      </c>
      <c r="K666" s="1" t="s">
        <v>526</v>
      </c>
      <c r="L666" s="6" t="str">
        <f ca="1">IF(ISNUMBER(INDIRECT("'"&amp;A666&amp;"'!"&amp;B666)),INDIRECT("'"&amp;A666&amp;"'!"&amp;B666),"…")</f>
        <v>…</v>
      </c>
      <c r="M666" s="1" t="e">
        <f t="shared" ca="1" si="156"/>
        <v>#REF!</v>
      </c>
      <c r="Q666" s="2" t="s">
        <v>2392</v>
      </c>
    </row>
    <row r="667" spans="1:17" ht="12.75" customHeight="1">
      <c r="A667" s="4" t="s">
        <v>1204</v>
      </c>
      <c r="B667" s="4" t="s">
        <v>3432</v>
      </c>
      <c r="C667" s="4" t="s">
        <v>1453</v>
      </c>
      <c r="D667" s="1" t="e">
        <f t="shared" si="154"/>
        <v>#REF!</v>
      </c>
      <c r="E667" s="1">
        <f t="shared" si="155"/>
        <v>2015</v>
      </c>
      <c r="F667" s="2" t="s">
        <v>1705</v>
      </c>
      <c r="G667" s="2" t="s">
        <v>751</v>
      </c>
      <c r="H667" s="1" t="s">
        <v>525</v>
      </c>
      <c r="I667" s="1" t="s">
        <v>1250</v>
      </c>
      <c r="J667" s="10" t="s">
        <v>1166</v>
      </c>
      <c r="K667" s="1" t="s">
        <v>526</v>
      </c>
      <c r="L667" s="6" t="str">
        <f ca="1">IF(ISNUMBER(INDIRECT("'"&amp;A667&amp;"'!"&amp;B667)),INDIRECT("'"&amp;A667&amp;"'!"&amp;B667),"…")</f>
        <v>…</v>
      </c>
      <c r="M667" s="1" t="e">
        <f t="shared" ca="1" si="156"/>
        <v>#REF!</v>
      </c>
      <c r="Q667" s="2" t="s">
        <v>2393</v>
      </c>
    </row>
    <row r="668" spans="1:17" ht="12.75" customHeight="1">
      <c r="A668" s="4" t="s">
        <v>1204</v>
      </c>
      <c r="B668" s="4" t="s">
        <v>3433</v>
      </c>
      <c r="C668" s="4" t="s">
        <v>1834</v>
      </c>
      <c r="D668" s="1" t="e">
        <f t="shared" si="154"/>
        <v>#REF!</v>
      </c>
      <c r="E668" s="1">
        <f t="shared" si="155"/>
        <v>2015</v>
      </c>
      <c r="F668" s="1" t="s">
        <v>836</v>
      </c>
      <c r="G668" s="2" t="s">
        <v>751</v>
      </c>
      <c r="H668" s="1" t="s">
        <v>525</v>
      </c>
      <c r="J668" s="2" t="s">
        <v>1166</v>
      </c>
      <c r="K668" s="1" t="s">
        <v>526</v>
      </c>
      <c r="L668" s="6" t="str">
        <f t="shared" ref="L668:L684" ca="1" si="157">IF(ISNUMBER(INDIRECT("'"&amp;A668&amp;"'!"&amp;B668)),INDIRECT("'"&amp;A668&amp;"'!"&amp;B668),"…")</f>
        <v>…</v>
      </c>
      <c r="M668" s="1" t="e">
        <f t="shared" ca="1" si="156"/>
        <v>#REF!</v>
      </c>
      <c r="Q668" s="1" t="s">
        <v>2315</v>
      </c>
    </row>
    <row r="669" spans="1:17" ht="12.75" customHeight="1">
      <c r="A669" s="4" t="s">
        <v>1204</v>
      </c>
      <c r="B669" s="4" t="s">
        <v>3434</v>
      </c>
      <c r="C669" s="4" t="s">
        <v>3450</v>
      </c>
      <c r="D669" s="1" t="e">
        <f t="shared" si="154"/>
        <v>#REF!</v>
      </c>
      <c r="E669" s="1">
        <f t="shared" si="155"/>
        <v>2015</v>
      </c>
      <c r="F669" s="1" t="s">
        <v>839</v>
      </c>
      <c r="G669" s="2" t="s">
        <v>605</v>
      </c>
      <c r="H669" s="1" t="s">
        <v>525</v>
      </c>
      <c r="I669" s="1" t="s">
        <v>606</v>
      </c>
      <c r="J669" s="2" t="s">
        <v>1166</v>
      </c>
      <c r="K669" s="1" t="s">
        <v>526</v>
      </c>
      <c r="L669" s="6" t="str">
        <f t="shared" ca="1" si="157"/>
        <v>…</v>
      </c>
      <c r="M669" s="1" t="e">
        <f t="shared" ca="1" si="156"/>
        <v>#REF!</v>
      </c>
      <c r="Q669" s="1" t="s">
        <v>277</v>
      </c>
    </row>
    <row r="670" spans="1:17" ht="12.75" customHeight="1">
      <c r="A670" s="4" t="s">
        <v>1204</v>
      </c>
      <c r="B670" s="4" t="s">
        <v>3435</v>
      </c>
      <c r="C670" s="4" t="s">
        <v>1835</v>
      </c>
      <c r="D670" s="1" t="e">
        <f t="shared" si="154"/>
        <v>#REF!</v>
      </c>
      <c r="E670" s="1">
        <f t="shared" si="155"/>
        <v>2015</v>
      </c>
      <c r="F670" s="1" t="s">
        <v>842</v>
      </c>
      <c r="G670" s="2" t="s">
        <v>618</v>
      </c>
      <c r="H670" s="1" t="s">
        <v>525</v>
      </c>
      <c r="I670" s="1" t="s">
        <v>606</v>
      </c>
      <c r="J670" s="2" t="s">
        <v>1166</v>
      </c>
      <c r="K670" s="1" t="s">
        <v>526</v>
      </c>
      <c r="L670" s="6" t="str">
        <f t="shared" ca="1" si="157"/>
        <v>…</v>
      </c>
      <c r="M670" s="1" t="e">
        <f t="shared" ca="1" si="156"/>
        <v>#REF!</v>
      </c>
      <c r="Q670" s="1" t="s">
        <v>278</v>
      </c>
    </row>
    <row r="671" spans="1:17" ht="12.75" customHeight="1">
      <c r="A671" s="4" t="s">
        <v>1204</v>
      </c>
      <c r="B671" s="4" t="s">
        <v>3436</v>
      </c>
      <c r="C671" s="4" t="s">
        <v>1456</v>
      </c>
      <c r="D671" s="1" t="e">
        <f t="shared" si="154"/>
        <v>#REF!</v>
      </c>
      <c r="E671" s="1">
        <f t="shared" si="155"/>
        <v>2015</v>
      </c>
      <c r="F671" s="1" t="s">
        <v>844</v>
      </c>
      <c r="G671" s="2" t="s">
        <v>630</v>
      </c>
      <c r="H671" s="1" t="s">
        <v>525</v>
      </c>
      <c r="I671" s="1" t="s">
        <v>606</v>
      </c>
      <c r="J671" s="2" t="s">
        <v>1166</v>
      </c>
      <c r="K671" s="1" t="s">
        <v>526</v>
      </c>
      <c r="L671" s="6" t="str">
        <f t="shared" ca="1" si="157"/>
        <v>…</v>
      </c>
      <c r="M671" s="1" t="e">
        <f t="shared" ca="1" si="156"/>
        <v>#REF!</v>
      </c>
      <c r="Q671" s="1" t="s">
        <v>279</v>
      </c>
    </row>
    <row r="672" spans="1:17" ht="12" customHeight="1">
      <c r="A672" s="4" t="s">
        <v>1204</v>
      </c>
      <c r="B672" s="4" t="s">
        <v>3437</v>
      </c>
      <c r="C672" s="4" t="s">
        <v>3451</v>
      </c>
      <c r="D672" s="1" t="e">
        <f t="shared" si="154"/>
        <v>#REF!</v>
      </c>
      <c r="E672" s="1">
        <f t="shared" si="155"/>
        <v>2015</v>
      </c>
      <c r="F672" s="1" t="s">
        <v>846</v>
      </c>
      <c r="G672" s="2" t="s">
        <v>770</v>
      </c>
      <c r="H672" s="1" t="s">
        <v>525</v>
      </c>
      <c r="I672" s="1" t="s">
        <v>606</v>
      </c>
      <c r="J672" s="2" t="s">
        <v>1166</v>
      </c>
      <c r="K672" s="1" t="s">
        <v>526</v>
      </c>
      <c r="L672" s="6" t="str">
        <f t="shared" ca="1" si="157"/>
        <v>…</v>
      </c>
      <c r="M672" s="1" t="e">
        <f t="shared" ca="1" si="156"/>
        <v>#REF!</v>
      </c>
      <c r="Q672" s="1" t="s">
        <v>282</v>
      </c>
    </row>
    <row r="673" spans="1:17" ht="12.75" customHeight="1">
      <c r="A673" s="4" t="s">
        <v>1204</v>
      </c>
      <c r="B673" s="4" t="s">
        <v>3438</v>
      </c>
      <c r="C673" s="4" t="s">
        <v>1836</v>
      </c>
      <c r="D673" s="1" t="e">
        <f t="shared" si="154"/>
        <v>#REF!</v>
      </c>
      <c r="E673" s="1">
        <f t="shared" si="155"/>
        <v>2015</v>
      </c>
      <c r="F673" s="1" t="s">
        <v>848</v>
      </c>
      <c r="G673" s="2" t="s">
        <v>643</v>
      </c>
      <c r="H673" s="1" t="s">
        <v>525</v>
      </c>
      <c r="I673" s="1" t="s">
        <v>606</v>
      </c>
      <c r="J673" s="2" t="s">
        <v>1166</v>
      </c>
      <c r="K673" s="1" t="s">
        <v>526</v>
      </c>
      <c r="L673" s="6" t="str">
        <f t="shared" ca="1" si="157"/>
        <v>…</v>
      </c>
      <c r="M673" s="1" t="e">
        <f t="shared" ca="1" si="156"/>
        <v>#REF!</v>
      </c>
      <c r="Q673" s="1" t="s">
        <v>285</v>
      </c>
    </row>
    <row r="674" spans="1:17" ht="12.75" customHeight="1">
      <c r="A674" s="4" t="s">
        <v>1204</v>
      </c>
      <c r="B674" s="4" t="s">
        <v>3439</v>
      </c>
      <c r="C674" s="4" t="s">
        <v>1837</v>
      </c>
      <c r="D674" s="1" t="e">
        <f t="shared" si="154"/>
        <v>#REF!</v>
      </c>
      <c r="E674" s="1">
        <f t="shared" si="155"/>
        <v>2015</v>
      </c>
      <c r="F674" s="1" t="s">
        <v>851</v>
      </c>
      <c r="G674" s="2" t="s">
        <v>648</v>
      </c>
      <c r="H674" s="1" t="s">
        <v>525</v>
      </c>
      <c r="I674" s="1" t="s">
        <v>606</v>
      </c>
      <c r="J674" s="2" t="s">
        <v>1166</v>
      </c>
      <c r="K674" s="1" t="s">
        <v>526</v>
      </c>
      <c r="L674" s="6" t="str">
        <f t="shared" ca="1" si="157"/>
        <v>…</v>
      </c>
      <c r="M674" s="1" t="e">
        <f t="shared" ca="1" si="156"/>
        <v>#REF!</v>
      </c>
      <c r="Q674" s="1" t="s">
        <v>288</v>
      </c>
    </row>
    <row r="675" spans="1:17" ht="12.75" customHeight="1">
      <c r="A675" s="4" t="s">
        <v>1204</v>
      </c>
      <c r="B675" s="4" t="s">
        <v>3440</v>
      </c>
      <c r="C675" s="4" t="s">
        <v>3452</v>
      </c>
      <c r="D675" s="1" t="e">
        <f t="shared" si="154"/>
        <v>#REF!</v>
      </c>
      <c r="E675" s="1">
        <f t="shared" si="155"/>
        <v>2015</v>
      </c>
      <c r="F675" s="1" t="s">
        <v>853</v>
      </c>
      <c r="G675" s="2" t="s">
        <v>854</v>
      </c>
      <c r="H675" s="1" t="s">
        <v>525</v>
      </c>
      <c r="I675" s="1" t="s">
        <v>606</v>
      </c>
      <c r="J675" s="2" t="s">
        <v>1166</v>
      </c>
      <c r="K675" s="1" t="s">
        <v>526</v>
      </c>
      <c r="L675" s="6" t="str">
        <f t="shared" ca="1" si="157"/>
        <v>…</v>
      </c>
      <c r="M675" s="1" t="e">
        <f t="shared" ca="1" si="156"/>
        <v>#REF!</v>
      </c>
      <c r="Q675" s="1" t="s">
        <v>291</v>
      </c>
    </row>
    <row r="676" spans="1:17" ht="12.75" customHeight="1">
      <c r="A676" s="4" t="s">
        <v>1204</v>
      </c>
      <c r="B676" s="4" t="s">
        <v>3441</v>
      </c>
      <c r="C676" s="4" t="s">
        <v>1458</v>
      </c>
      <c r="D676" s="1" t="e">
        <f t="shared" si="154"/>
        <v>#REF!</v>
      </c>
      <c r="E676" s="1">
        <f t="shared" si="155"/>
        <v>2015</v>
      </c>
      <c r="F676" s="1" t="s">
        <v>855</v>
      </c>
      <c r="G676" s="2" t="s">
        <v>698</v>
      </c>
      <c r="H676" s="1" t="s">
        <v>525</v>
      </c>
      <c r="J676" s="2" t="s">
        <v>1166</v>
      </c>
      <c r="K676" s="1" t="s">
        <v>526</v>
      </c>
      <c r="L676" s="6" t="str">
        <f t="shared" ca="1" si="157"/>
        <v>…</v>
      </c>
      <c r="M676" s="1" t="e">
        <f t="shared" ca="1" si="156"/>
        <v>#REF!</v>
      </c>
      <c r="Q676" s="1" t="s">
        <v>292</v>
      </c>
    </row>
    <row r="677" spans="1:17" ht="12.75" customHeight="1">
      <c r="A677" s="4" t="s">
        <v>1204</v>
      </c>
      <c r="B677" s="4" t="s">
        <v>3442</v>
      </c>
      <c r="C677" s="4" t="s">
        <v>1838</v>
      </c>
      <c r="D677" s="1" t="e">
        <f t="shared" si="154"/>
        <v>#REF!</v>
      </c>
      <c r="E677" s="1">
        <f t="shared" si="155"/>
        <v>2015</v>
      </c>
      <c r="F677" s="1" t="s">
        <v>857</v>
      </c>
      <c r="G677" s="1" t="s">
        <v>705</v>
      </c>
      <c r="H677" s="1" t="s">
        <v>525</v>
      </c>
      <c r="J677" s="2" t="s">
        <v>1166</v>
      </c>
      <c r="K677" s="1" t="s">
        <v>526</v>
      </c>
      <c r="L677" s="6" t="str">
        <f t="shared" ca="1" si="157"/>
        <v>…</v>
      </c>
      <c r="M677" s="1" t="e">
        <f t="shared" ca="1" si="156"/>
        <v>#REF!</v>
      </c>
      <c r="Q677" s="1" t="s">
        <v>293</v>
      </c>
    </row>
    <row r="678" spans="1:17" ht="12.75" customHeight="1">
      <c r="A678" s="4" t="s">
        <v>1204</v>
      </c>
      <c r="B678" s="4" t="s">
        <v>3443</v>
      </c>
      <c r="C678" s="4" t="s">
        <v>1460</v>
      </c>
      <c r="D678" s="1" t="e">
        <f t="shared" si="154"/>
        <v>#REF!</v>
      </c>
      <c r="E678" s="1">
        <f t="shared" si="155"/>
        <v>2015</v>
      </c>
      <c r="F678" s="2" t="s">
        <v>3071</v>
      </c>
      <c r="G678" s="2" t="s">
        <v>2951</v>
      </c>
      <c r="H678" s="1" t="s">
        <v>525</v>
      </c>
      <c r="J678" s="2" t="s">
        <v>1166</v>
      </c>
      <c r="K678" s="1" t="s">
        <v>526</v>
      </c>
      <c r="L678" s="6" t="str">
        <f t="shared" ca="1" si="157"/>
        <v>…</v>
      </c>
      <c r="M678" s="1" t="e">
        <f t="shared" ca="1" si="156"/>
        <v>#REF!</v>
      </c>
      <c r="Q678" s="2" t="s">
        <v>3363</v>
      </c>
    </row>
    <row r="679" spans="1:17" ht="12.75" customHeight="1">
      <c r="A679" s="4" t="s">
        <v>1204</v>
      </c>
      <c r="B679" s="4" t="s">
        <v>3444</v>
      </c>
      <c r="C679" s="4" t="s">
        <v>1839</v>
      </c>
      <c r="D679" s="1" t="e">
        <f t="shared" si="154"/>
        <v>#REF!</v>
      </c>
      <c r="E679" s="1">
        <f t="shared" si="155"/>
        <v>2015</v>
      </c>
      <c r="F679" s="1" t="s">
        <v>859</v>
      </c>
      <c r="G679" s="2" t="s">
        <v>1076</v>
      </c>
      <c r="H679" s="1" t="s">
        <v>525</v>
      </c>
      <c r="J679" s="2" t="s">
        <v>1166</v>
      </c>
      <c r="K679" s="1" t="s">
        <v>526</v>
      </c>
      <c r="L679" s="6" t="str">
        <f t="shared" ca="1" si="157"/>
        <v>…</v>
      </c>
      <c r="M679" s="1" t="e">
        <f t="shared" ca="1" si="156"/>
        <v>#REF!</v>
      </c>
      <c r="Q679" s="1" t="s">
        <v>296</v>
      </c>
    </row>
    <row r="680" spans="1:17" ht="12.75" customHeight="1">
      <c r="A680" s="4" t="s">
        <v>1204</v>
      </c>
      <c r="B680" s="4" t="s">
        <v>3445</v>
      </c>
      <c r="C680" s="4" t="s">
        <v>3453</v>
      </c>
      <c r="D680" s="1" t="e">
        <f t="shared" si="154"/>
        <v>#REF!</v>
      </c>
      <c r="E680" s="1">
        <f t="shared" si="155"/>
        <v>2015</v>
      </c>
      <c r="F680" s="1" t="s">
        <v>862</v>
      </c>
      <c r="G680" s="1" t="s">
        <v>730</v>
      </c>
      <c r="H680" s="1" t="s">
        <v>525</v>
      </c>
      <c r="J680" s="2" t="s">
        <v>1166</v>
      </c>
      <c r="K680" s="1" t="s">
        <v>526</v>
      </c>
      <c r="L680" s="6" t="str">
        <f t="shared" ca="1" si="157"/>
        <v>…</v>
      </c>
      <c r="M680" s="1" t="e">
        <f t="shared" ca="1" si="156"/>
        <v>#REF!</v>
      </c>
      <c r="Q680" s="1" t="s">
        <v>298</v>
      </c>
    </row>
    <row r="681" spans="1:17" ht="12.75" customHeight="1">
      <c r="A681" s="4" t="s">
        <v>1204</v>
      </c>
      <c r="B681" s="4" t="s">
        <v>3446</v>
      </c>
      <c r="C681" s="4" t="s">
        <v>3454</v>
      </c>
      <c r="D681" s="1" t="e">
        <f t="shared" si="154"/>
        <v>#REF!</v>
      </c>
      <c r="E681" s="1">
        <f t="shared" si="155"/>
        <v>2015</v>
      </c>
      <c r="F681" s="1" t="s">
        <v>866</v>
      </c>
      <c r="G681" s="1" t="s">
        <v>662</v>
      </c>
      <c r="H681" s="1" t="s">
        <v>525</v>
      </c>
      <c r="I681" s="2" t="s">
        <v>552</v>
      </c>
      <c r="J681" s="2" t="s">
        <v>1166</v>
      </c>
      <c r="K681" s="1" t="s">
        <v>526</v>
      </c>
      <c r="L681" s="6" t="str">
        <f t="shared" ca="1" si="157"/>
        <v>…</v>
      </c>
      <c r="M681" s="1" t="e">
        <f t="shared" ca="1" si="156"/>
        <v>#REF!</v>
      </c>
      <c r="Q681" s="1" t="s">
        <v>301</v>
      </c>
    </row>
    <row r="682" spans="1:17" ht="12.75" customHeight="1">
      <c r="A682" s="4" t="s">
        <v>1204</v>
      </c>
      <c r="B682" s="4" t="s">
        <v>3447</v>
      </c>
      <c r="C682" s="4" t="s">
        <v>3455</v>
      </c>
      <c r="D682" s="1" t="e">
        <f t="shared" si="154"/>
        <v>#REF!</v>
      </c>
      <c r="E682" s="1">
        <f t="shared" si="155"/>
        <v>2015</v>
      </c>
      <c r="F682" s="1" t="s">
        <v>868</v>
      </c>
      <c r="G682" s="2" t="s">
        <v>672</v>
      </c>
      <c r="H682" s="1" t="s">
        <v>525</v>
      </c>
      <c r="I682" s="2" t="s">
        <v>552</v>
      </c>
      <c r="J682" s="2" t="s">
        <v>1166</v>
      </c>
      <c r="K682" s="1" t="s">
        <v>526</v>
      </c>
      <c r="L682" s="6" t="str">
        <f t="shared" ca="1" si="157"/>
        <v>…</v>
      </c>
      <c r="M682" s="1" t="e">
        <f t="shared" ca="1" si="156"/>
        <v>#REF!</v>
      </c>
      <c r="Q682" s="1" t="s">
        <v>302</v>
      </c>
    </row>
    <row r="683" spans="1:17">
      <c r="A683" s="4" t="s">
        <v>1204</v>
      </c>
      <c r="B683" s="4" t="s">
        <v>3448</v>
      </c>
      <c r="C683" s="4" t="s">
        <v>3456</v>
      </c>
      <c r="D683" s="1" t="e">
        <f t="shared" si="154"/>
        <v>#REF!</v>
      </c>
      <c r="E683" s="1">
        <f t="shared" si="155"/>
        <v>2015</v>
      </c>
      <c r="F683" s="1" t="s">
        <v>872</v>
      </c>
      <c r="G683" s="2" t="s">
        <v>777</v>
      </c>
      <c r="H683" s="1" t="s">
        <v>525</v>
      </c>
      <c r="I683" s="2" t="s">
        <v>552</v>
      </c>
      <c r="J683" s="2" t="s">
        <v>1166</v>
      </c>
      <c r="K683" s="1" t="s">
        <v>526</v>
      </c>
      <c r="L683" s="6" t="str">
        <f t="shared" ca="1" si="157"/>
        <v>…</v>
      </c>
      <c r="M683" s="1" t="e">
        <f t="shared" ca="1" si="156"/>
        <v>#REF!</v>
      </c>
      <c r="Q683" s="1" t="s">
        <v>305</v>
      </c>
    </row>
    <row r="684" spans="1:17" ht="12.75" customHeight="1">
      <c r="A684" s="4" t="s">
        <v>1204</v>
      </c>
      <c r="B684" s="4" t="s">
        <v>3449</v>
      </c>
      <c r="C684" s="4" t="s">
        <v>3457</v>
      </c>
      <c r="D684" s="1" t="e">
        <f t="shared" si="154"/>
        <v>#REF!</v>
      </c>
      <c r="E684" s="1">
        <f t="shared" si="155"/>
        <v>2015</v>
      </c>
      <c r="F684" s="1" t="s">
        <v>876</v>
      </c>
      <c r="G684" s="2" t="s">
        <v>685</v>
      </c>
      <c r="H684" s="1" t="s">
        <v>525</v>
      </c>
      <c r="I684" s="1" t="s">
        <v>686</v>
      </c>
      <c r="J684" s="2" t="s">
        <v>1166</v>
      </c>
      <c r="K684" s="1" t="s">
        <v>526</v>
      </c>
      <c r="L684" s="6" t="str">
        <f t="shared" ca="1" si="157"/>
        <v>…</v>
      </c>
      <c r="M684" s="1" t="e">
        <f t="shared" ca="1" si="156"/>
        <v>#REF!</v>
      </c>
      <c r="Q684" s="1" t="s">
        <v>308</v>
      </c>
    </row>
    <row r="685" spans="1:17" ht="12.75" customHeight="1">
      <c r="A685" s="4" t="s">
        <v>1204</v>
      </c>
      <c r="B685" s="4" t="s">
        <v>1448</v>
      </c>
      <c r="C685" s="4" t="s">
        <v>1607</v>
      </c>
      <c r="D685" s="1" t="e">
        <f t="shared" si="154"/>
        <v>#REF!</v>
      </c>
      <c r="E685" s="1">
        <f t="shared" si="155"/>
        <v>2015</v>
      </c>
      <c r="F685" s="2" t="s">
        <v>2162</v>
      </c>
      <c r="G685" s="2" t="s">
        <v>751</v>
      </c>
      <c r="H685" s="1" t="s">
        <v>525</v>
      </c>
      <c r="I685" s="1" t="s">
        <v>1207</v>
      </c>
      <c r="J685" s="10" t="s">
        <v>1206</v>
      </c>
      <c r="K685" s="1" t="s">
        <v>526</v>
      </c>
      <c r="L685" s="6" t="str">
        <f ca="1">IF(ISNUMBER(INDIRECT("'"&amp;A685&amp;"'!"&amp;B685)),INDIRECT("'"&amp;A685&amp;"'!"&amp;B685),"…")</f>
        <v>…</v>
      </c>
      <c r="M685" s="1" t="e">
        <f t="shared" ca="1" si="156"/>
        <v>#REF!</v>
      </c>
      <c r="Q685" s="2" t="s">
        <v>2394</v>
      </c>
    </row>
    <row r="686" spans="1:17" ht="12.75" customHeight="1">
      <c r="A686" s="4" t="s">
        <v>1204</v>
      </c>
      <c r="B686" s="4" t="s">
        <v>1450</v>
      </c>
      <c r="C686" s="4" t="s">
        <v>1608</v>
      </c>
      <c r="D686" s="1" t="e">
        <f t="shared" si="154"/>
        <v>#REF!</v>
      </c>
      <c r="E686" s="1">
        <f t="shared" si="155"/>
        <v>2015</v>
      </c>
      <c r="F686" s="2" t="s">
        <v>1715</v>
      </c>
      <c r="G686" s="2" t="s">
        <v>751</v>
      </c>
      <c r="H686" s="1" t="s">
        <v>525</v>
      </c>
      <c r="I686" s="1" t="s">
        <v>1207</v>
      </c>
      <c r="J686" s="10" t="s">
        <v>1206</v>
      </c>
      <c r="K686" s="1" t="s">
        <v>526</v>
      </c>
      <c r="L686" s="6" t="str">
        <f ca="1">IF(ISNUMBER(INDIRECT("'"&amp;A686&amp;"'!"&amp;B686)),INDIRECT("'"&amp;A686&amp;"'!"&amp;B686),"…")</f>
        <v>…</v>
      </c>
      <c r="M686" s="1" t="e">
        <f t="shared" ca="1" si="156"/>
        <v>#REF!</v>
      </c>
      <c r="Q686" s="2" t="s">
        <v>2395</v>
      </c>
    </row>
    <row r="687" spans="1:17" ht="12.75" customHeight="1">
      <c r="A687" s="4" t="s">
        <v>1204</v>
      </c>
      <c r="B687" s="4" t="s">
        <v>1452</v>
      </c>
      <c r="C687" s="4" t="s">
        <v>1609</v>
      </c>
      <c r="D687" s="1" t="e">
        <f t="shared" si="154"/>
        <v>#REF!</v>
      </c>
      <c r="E687" s="1">
        <f t="shared" si="155"/>
        <v>2015</v>
      </c>
      <c r="F687" s="2" t="s">
        <v>2186</v>
      </c>
      <c r="G687" s="2" t="s">
        <v>751</v>
      </c>
      <c r="H687" s="1" t="s">
        <v>525</v>
      </c>
      <c r="I687" s="1" t="s">
        <v>1250</v>
      </c>
      <c r="J687" s="10" t="s">
        <v>1206</v>
      </c>
      <c r="K687" s="1" t="s">
        <v>526</v>
      </c>
      <c r="L687" s="6" t="str">
        <f ca="1">IF(ISNUMBER(INDIRECT("'"&amp;A687&amp;"'!"&amp;B687)),INDIRECT("'"&amp;A687&amp;"'!"&amp;B687),"…")</f>
        <v>…</v>
      </c>
      <c r="M687" s="1" t="e">
        <f t="shared" ca="1" si="156"/>
        <v>#REF!</v>
      </c>
      <c r="Q687" s="2" t="s">
        <v>2396</v>
      </c>
    </row>
    <row r="688" spans="1:17" ht="12.75" customHeight="1">
      <c r="A688" s="4" t="s">
        <v>1204</v>
      </c>
      <c r="B688" s="4" t="s">
        <v>1454</v>
      </c>
      <c r="C688" s="4" t="s">
        <v>1610</v>
      </c>
      <c r="D688" s="1" t="e">
        <f t="shared" si="154"/>
        <v>#REF!</v>
      </c>
      <c r="E688" s="1">
        <f t="shared" si="155"/>
        <v>2015</v>
      </c>
      <c r="F688" s="2" t="s">
        <v>1716</v>
      </c>
      <c r="G688" s="2" t="s">
        <v>751</v>
      </c>
      <c r="H688" s="1" t="s">
        <v>525</v>
      </c>
      <c r="I688" s="1" t="s">
        <v>1250</v>
      </c>
      <c r="J688" s="10" t="s">
        <v>1206</v>
      </c>
      <c r="K688" s="1" t="s">
        <v>526</v>
      </c>
      <c r="L688" s="6" t="str">
        <f ca="1">IF(ISNUMBER(INDIRECT("'"&amp;A688&amp;"'!"&amp;B688)),INDIRECT("'"&amp;A688&amp;"'!"&amp;B688),"…")</f>
        <v>…</v>
      </c>
      <c r="M688" s="1" t="e">
        <f t="shared" ca="1" si="156"/>
        <v>#REF!</v>
      </c>
      <c r="Q688" s="2" t="s">
        <v>2397</v>
      </c>
    </row>
    <row r="689" spans="1:17" ht="12.75" customHeight="1">
      <c r="A689" s="4" t="s">
        <v>1204</v>
      </c>
      <c r="B689" s="4" t="s">
        <v>1840</v>
      </c>
      <c r="C689" s="4" t="s">
        <v>1846</v>
      </c>
      <c r="D689" s="1" t="e">
        <f t="shared" si="154"/>
        <v>#REF!</v>
      </c>
      <c r="E689" s="1">
        <f t="shared" si="155"/>
        <v>2015</v>
      </c>
      <c r="F689" s="1" t="s">
        <v>878</v>
      </c>
      <c r="G689" s="2" t="s">
        <v>751</v>
      </c>
      <c r="H689" s="1" t="s">
        <v>525</v>
      </c>
      <c r="J689" s="2" t="s">
        <v>1206</v>
      </c>
      <c r="K689" s="1" t="s">
        <v>526</v>
      </c>
      <c r="L689" s="6" t="str">
        <f t="shared" ref="L689:L705" ca="1" si="158">IF(ISNUMBER(INDIRECT("'"&amp;A689&amp;"'!"&amp;B689)),INDIRECT("'"&amp;A689&amp;"'!"&amp;B689),"…")</f>
        <v>…</v>
      </c>
      <c r="M689" s="1" t="e">
        <f t="shared" ca="1" si="156"/>
        <v>#REF!</v>
      </c>
      <c r="Q689" s="1" t="s">
        <v>2403</v>
      </c>
    </row>
    <row r="690" spans="1:17" ht="12.75" customHeight="1">
      <c r="A690" s="4" t="s">
        <v>1204</v>
      </c>
      <c r="B690" s="4" t="s">
        <v>3458</v>
      </c>
      <c r="C690" s="4" t="s">
        <v>3466</v>
      </c>
      <c r="D690" s="1" t="e">
        <f t="shared" si="154"/>
        <v>#REF!</v>
      </c>
      <c r="E690" s="1">
        <f t="shared" si="155"/>
        <v>2015</v>
      </c>
      <c r="F690" s="1" t="s">
        <v>880</v>
      </c>
      <c r="G690" s="2" t="s">
        <v>605</v>
      </c>
      <c r="H690" s="1" t="s">
        <v>525</v>
      </c>
      <c r="I690" s="1" t="s">
        <v>606</v>
      </c>
      <c r="J690" s="2" t="s">
        <v>1206</v>
      </c>
      <c r="K690" s="1" t="s">
        <v>526</v>
      </c>
      <c r="L690" s="6" t="str">
        <f t="shared" ca="1" si="158"/>
        <v>…</v>
      </c>
      <c r="M690" s="1" t="e">
        <f t="shared" ca="1" si="156"/>
        <v>#REF!</v>
      </c>
      <c r="Q690" s="1" t="s">
        <v>309</v>
      </c>
    </row>
    <row r="691" spans="1:17" ht="12.75" customHeight="1">
      <c r="A691" s="4" t="s">
        <v>1204</v>
      </c>
      <c r="B691" s="4" t="s">
        <v>1841</v>
      </c>
      <c r="C691" s="4" t="s">
        <v>1847</v>
      </c>
      <c r="D691" s="1" t="e">
        <f t="shared" si="154"/>
        <v>#REF!</v>
      </c>
      <c r="E691" s="1">
        <f t="shared" si="155"/>
        <v>2015</v>
      </c>
      <c r="F691" s="1" t="s">
        <v>883</v>
      </c>
      <c r="G691" s="2" t="s">
        <v>618</v>
      </c>
      <c r="H691" s="1" t="s">
        <v>525</v>
      </c>
      <c r="I691" s="1" t="s">
        <v>606</v>
      </c>
      <c r="J691" s="2" t="s">
        <v>1206</v>
      </c>
      <c r="K691" s="1" t="s">
        <v>526</v>
      </c>
      <c r="L691" s="6" t="str">
        <f t="shared" ca="1" si="158"/>
        <v>…</v>
      </c>
      <c r="M691" s="1" t="e">
        <f t="shared" ca="1" si="156"/>
        <v>#REF!</v>
      </c>
      <c r="Q691" s="1" t="s">
        <v>310</v>
      </c>
    </row>
    <row r="692" spans="1:17" ht="12" customHeight="1">
      <c r="A692" s="4" t="s">
        <v>1204</v>
      </c>
      <c r="B692" s="4" t="s">
        <v>1457</v>
      </c>
      <c r="C692" s="4" t="s">
        <v>1611</v>
      </c>
      <c r="D692" s="1" t="e">
        <f t="shared" si="154"/>
        <v>#REF!</v>
      </c>
      <c r="E692" s="1">
        <f t="shared" si="155"/>
        <v>2015</v>
      </c>
      <c r="F692" s="1" t="s">
        <v>885</v>
      </c>
      <c r="G692" s="2" t="s">
        <v>630</v>
      </c>
      <c r="H692" s="1" t="s">
        <v>525</v>
      </c>
      <c r="I692" s="1" t="s">
        <v>606</v>
      </c>
      <c r="J692" s="2" t="s">
        <v>1206</v>
      </c>
      <c r="K692" s="1" t="s">
        <v>526</v>
      </c>
      <c r="L692" s="6" t="str">
        <f t="shared" ca="1" si="158"/>
        <v>…</v>
      </c>
      <c r="M692" s="1" t="e">
        <f t="shared" ca="1" si="156"/>
        <v>#REF!</v>
      </c>
      <c r="Q692" s="1" t="s">
        <v>311</v>
      </c>
    </row>
    <row r="693" spans="1:17" ht="12.75" customHeight="1">
      <c r="A693" s="4" t="s">
        <v>1204</v>
      </c>
      <c r="B693" s="4" t="s">
        <v>3459</v>
      </c>
      <c r="C693" s="4" t="s">
        <v>3467</v>
      </c>
      <c r="D693" s="1" t="e">
        <f t="shared" si="154"/>
        <v>#REF!</v>
      </c>
      <c r="E693" s="1">
        <f t="shared" si="155"/>
        <v>2015</v>
      </c>
      <c r="F693" s="1" t="s">
        <v>887</v>
      </c>
      <c r="G693" s="2" t="s">
        <v>770</v>
      </c>
      <c r="H693" s="1" t="s">
        <v>525</v>
      </c>
      <c r="I693" s="1" t="s">
        <v>606</v>
      </c>
      <c r="J693" s="2" t="s">
        <v>1206</v>
      </c>
      <c r="K693" s="1" t="s">
        <v>526</v>
      </c>
      <c r="L693" s="6" t="str">
        <f t="shared" ca="1" si="158"/>
        <v>…</v>
      </c>
      <c r="M693" s="1" t="e">
        <f t="shared" ca="1" si="156"/>
        <v>#REF!</v>
      </c>
      <c r="Q693" s="1" t="s">
        <v>314</v>
      </c>
    </row>
    <row r="694" spans="1:17" ht="12.75" customHeight="1">
      <c r="A694" s="4" t="s">
        <v>1204</v>
      </c>
      <c r="B694" s="4" t="s">
        <v>1842</v>
      </c>
      <c r="C694" s="4" t="s">
        <v>1848</v>
      </c>
      <c r="D694" s="1" t="e">
        <f t="shared" si="154"/>
        <v>#REF!</v>
      </c>
      <c r="E694" s="1">
        <f t="shared" si="155"/>
        <v>2015</v>
      </c>
      <c r="F694" s="1" t="s">
        <v>889</v>
      </c>
      <c r="G694" s="2" t="s">
        <v>643</v>
      </c>
      <c r="H694" s="1" t="s">
        <v>525</v>
      </c>
      <c r="I694" s="1" t="s">
        <v>606</v>
      </c>
      <c r="J694" s="2" t="s">
        <v>1206</v>
      </c>
      <c r="K694" s="1" t="s">
        <v>526</v>
      </c>
      <c r="L694" s="6" t="str">
        <f t="shared" ca="1" si="158"/>
        <v>…</v>
      </c>
      <c r="M694" s="1" t="e">
        <f t="shared" ca="1" si="156"/>
        <v>#REF!</v>
      </c>
      <c r="Q694" s="1" t="s">
        <v>317</v>
      </c>
    </row>
    <row r="695" spans="1:17" ht="12.75" customHeight="1">
      <c r="A695" s="4" t="s">
        <v>1204</v>
      </c>
      <c r="B695" s="4" t="s">
        <v>1843</v>
      </c>
      <c r="C695" s="4" t="s">
        <v>1849</v>
      </c>
      <c r="D695" s="1" t="e">
        <f t="shared" si="154"/>
        <v>#REF!</v>
      </c>
      <c r="E695" s="1">
        <f t="shared" si="155"/>
        <v>2015</v>
      </c>
      <c r="F695" s="1" t="s">
        <v>893</v>
      </c>
      <c r="G695" s="2" t="s">
        <v>648</v>
      </c>
      <c r="H695" s="1" t="s">
        <v>525</v>
      </c>
      <c r="I695" s="1" t="s">
        <v>606</v>
      </c>
      <c r="J695" s="2" t="s">
        <v>1206</v>
      </c>
      <c r="K695" s="1" t="s">
        <v>526</v>
      </c>
      <c r="L695" s="6" t="str">
        <f t="shared" ca="1" si="158"/>
        <v>…</v>
      </c>
      <c r="M695" s="1" t="e">
        <f t="shared" ca="1" si="156"/>
        <v>#REF!</v>
      </c>
      <c r="Q695" s="1" t="s">
        <v>320</v>
      </c>
    </row>
    <row r="696" spans="1:17" ht="12.75" customHeight="1">
      <c r="A696" s="4" t="s">
        <v>1204</v>
      </c>
      <c r="B696" s="4" t="s">
        <v>3460</v>
      </c>
      <c r="C696" s="4" t="s">
        <v>3468</v>
      </c>
      <c r="D696" s="1" t="e">
        <f t="shared" si="154"/>
        <v>#REF!</v>
      </c>
      <c r="E696" s="1">
        <f t="shared" si="155"/>
        <v>2015</v>
      </c>
      <c r="F696" s="1" t="s">
        <v>895</v>
      </c>
      <c r="G696" s="2" t="s">
        <v>854</v>
      </c>
      <c r="H696" s="1" t="s">
        <v>525</v>
      </c>
      <c r="I696" s="1" t="s">
        <v>606</v>
      </c>
      <c r="J696" s="2" t="s">
        <v>1206</v>
      </c>
      <c r="K696" s="1" t="s">
        <v>526</v>
      </c>
      <c r="L696" s="6" t="str">
        <f t="shared" ca="1" si="158"/>
        <v>…</v>
      </c>
      <c r="M696" s="1" t="e">
        <f t="shared" ca="1" si="156"/>
        <v>#REF!</v>
      </c>
      <c r="Q696" s="1" t="s">
        <v>323</v>
      </c>
    </row>
    <row r="697" spans="1:17" ht="12.75" customHeight="1">
      <c r="A697" s="4" t="s">
        <v>1204</v>
      </c>
      <c r="B697" s="4" t="s">
        <v>1459</v>
      </c>
      <c r="C697" s="4" t="s">
        <v>1612</v>
      </c>
      <c r="D697" s="1" t="e">
        <f t="shared" si="154"/>
        <v>#REF!</v>
      </c>
      <c r="E697" s="1">
        <f t="shared" si="155"/>
        <v>2015</v>
      </c>
      <c r="F697" s="1" t="s">
        <v>896</v>
      </c>
      <c r="G697" s="2" t="s">
        <v>698</v>
      </c>
      <c r="H697" s="1" t="s">
        <v>525</v>
      </c>
      <c r="J697" s="2" t="s">
        <v>1206</v>
      </c>
      <c r="K697" s="1" t="s">
        <v>526</v>
      </c>
      <c r="L697" s="6" t="str">
        <f t="shared" ca="1" si="158"/>
        <v>…</v>
      </c>
      <c r="M697" s="1" t="e">
        <f t="shared" ca="1" si="156"/>
        <v>#REF!</v>
      </c>
      <c r="Q697" s="1" t="s">
        <v>897</v>
      </c>
    </row>
    <row r="698" spans="1:17" ht="12.75" customHeight="1">
      <c r="A698" s="4" t="s">
        <v>1204</v>
      </c>
      <c r="B698" s="4" t="s">
        <v>1844</v>
      </c>
      <c r="C698" s="4" t="s">
        <v>1850</v>
      </c>
      <c r="D698" s="1" t="e">
        <f t="shared" si="154"/>
        <v>#REF!</v>
      </c>
      <c r="E698" s="1">
        <f t="shared" si="155"/>
        <v>2015</v>
      </c>
      <c r="F698" s="1" t="s">
        <v>898</v>
      </c>
      <c r="G698" s="1" t="s">
        <v>705</v>
      </c>
      <c r="H698" s="1" t="s">
        <v>525</v>
      </c>
      <c r="J698" s="2" t="s">
        <v>1206</v>
      </c>
      <c r="K698" s="1" t="s">
        <v>526</v>
      </c>
      <c r="L698" s="6" t="str">
        <f t="shared" ca="1" si="158"/>
        <v>…</v>
      </c>
      <c r="M698" s="1" t="e">
        <f t="shared" ca="1" si="156"/>
        <v>#REF!</v>
      </c>
      <c r="Q698" s="1" t="s">
        <v>324</v>
      </c>
    </row>
    <row r="699" spans="1:17" ht="12.75" customHeight="1">
      <c r="A699" s="4" t="s">
        <v>1204</v>
      </c>
      <c r="B699" s="4" t="s">
        <v>1461</v>
      </c>
      <c r="C699" s="4" t="s">
        <v>1613</v>
      </c>
      <c r="D699" s="1" t="e">
        <f t="shared" si="154"/>
        <v>#REF!</v>
      </c>
      <c r="E699" s="1">
        <f t="shared" si="155"/>
        <v>2015</v>
      </c>
      <c r="F699" s="2" t="s">
        <v>3083</v>
      </c>
      <c r="G699" s="2" t="s">
        <v>2951</v>
      </c>
      <c r="H699" s="1" t="s">
        <v>525</v>
      </c>
      <c r="J699" s="2" t="s">
        <v>1206</v>
      </c>
      <c r="K699" s="1" t="s">
        <v>526</v>
      </c>
      <c r="L699" s="6" t="str">
        <f t="shared" ca="1" si="158"/>
        <v>…</v>
      </c>
      <c r="M699" s="1" t="e">
        <f t="shared" ca="1" si="156"/>
        <v>#REF!</v>
      </c>
      <c r="Q699" s="2" t="s">
        <v>3364</v>
      </c>
    </row>
    <row r="700" spans="1:17" ht="12.75" customHeight="1">
      <c r="A700" s="4" t="s">
        <v>1204</v>
      </c>
      <c r="B700" s="4" t="s">
        <v>1845</v>
      </c>
      <c r="C700" s="4" t="s">
        <v>1851</v>
      </c>
      <c r="D700" s="1" t="e">
        <f t="shared" si="154"/>
        <v>#REF!</v>
      </c>
      <c r="E700" s="1">
        <f t="shared" si="155"/>
        <v>2015</v>
      </c>
      <c r="F700" s="1" t="s">
        <v>900</v>
      </c>
      <c r="G700" s="2" t="s">
        <v>1076</v>
      </c>
      <c r="H700" s="1" t="s">
        <v>525</v>
      </c>
      <c r="J700" s="2" t="s">
        <v>1206</v>
      </c>
      <c r="K700" s="1" t="s">
        <v>526</v>
      </c>
      <c r="L700" s="6" t="str">
        <f t="shared" ca="1" si="158"/>
        <v>…</v>
      </c>
      <c r="M700" s="1" t="e">
        <f t="shared" ca="1" si="156"/>
        <v>#REF!</v>
      </c>
      <c r="Q700" s="1" t="s">
        <v>327</v>
      </c>
    </row>
    <row r="701" spans="1:17" ht="12.75" customHeight="1">
      <c r="A701" s="4" t="s">
        <v>1204</v>
      </c>
      <c r="B701" s="4" t="s">
        <v>3461</v>
      </c>
      <c r="C701" s="4" t="s">
        <v>3469</v>
      </c>
      <c r="D701" s="1" t="e">
        <f t="shared" si="154"/>
        <v>#REF!</v>
      </c>
      <c r="E701" s="1">
        <f t="shared" si="155"/>
        <v>2015</v>
      </c>
      <c r="F701" s="1" t="s">
        <v>904</v>
      </c>
      <c r="G701" s="1" t="s">
        <v>730</v>
      </c>
      <c r="H701" s="1" t="s">
        <v>525</v>
      </c>
      <c r="J701" s="2" t="s">
        <v>1206</v>
      </c>
      <c r="K701" s="1" t="s">
        <v>526</v>
      </c>
      <c r="L701" s="6" t="str">
        <f t="shared" ca="1" si="158"/>
        <v>…</v>
      </c>
      <c r="M701" s="1" t="e">
        <f t="shared" ca="1" si="156"/>
        <v>#REF!</v>
      </c>
      <c r="Q701" s="1" t="s">
        <v>330</v>
      </c>
    </row>
    <row r="702" spans="1:17" ht="12.75" customHeight="1">
      <c r="A702" s="4" t="s">
        <v>1204</v>
      </c>
      <c r="B702" s="4" t="s">
        <v>3462</v>
      </c>
      <c r="C702" s="4" t="s">
        <v>3470</v>
      </c>
      <c r="D702" s="1" t="e">
        <f t="shared" si="154"/>
        <v>#REF!</v>
      </c>
      <c r="E702" s="1">
        <f t="shared" si="155"/>
        <v>2015</v>
      </c>
      <c r="F702" s="1" t="s">
        <v>908</v>
      </c>
      <c r="G702" s="1" t="s">
        <v>662</v>
      </c>
      <c r="H702" s="1" t="s">
        <v>525</v>
      </c>
      <c r="I702" s="2" t="s">
        <v>552</v>
      </c>
      <c r="J702" s="2" t="s">
        <v>1206</v>
      </c>
      <c r="K702" s="1" t="s">
        <v>526</v>
      </c>
      <c r="L702" s="6" t="str">
        <f t="shared" ca="1" si="158"/>
        <v>…</v>
      </c>
      <c r="M702" s="1" t="e">
        <f t="shared" ca="1" si="156"/>
        <v>#REF!</v>
      </c>
      <c r="Q702" s="1" t="s">
        <v>333</v>
      </c>
    </row>
    <row r="703" spans="1:17">
      <c r="A703" s="4" t="s">
        <v>1204</v>
      </c>
      <c r="B703" s="4" t="s">
        <v>3463</v>
      </c>
      <c r="C703" s="4" t="s">
        <v>3471</v>
      </c>
      <c r="D703" s="1" t="e">
        <f t="shared" si="154"/>
        <v>#REF!</v>
      </c>
      <c r="E703" s="1">
        <f t="shared" si="155"/>
        <v>2015</v>
      </c>
      <c r="F703" s="1" t="s">
        <v>911</v>
      </c>
      <c r="G703" s="2" t="s">
        <v>672</v>
      </c>
      <c r="H703" s="1" t="s">
        <v>525</v>
      </c>
      <c r="I703" s="2" t="s">
        <v>552</v>
      </c>
      <c r="J703" s="2" t="s">
        <v>1206</v>
      </c>
      <c r="K703" s="1" t="s">
        <v>526</v>
      </c>
      <c r="L703" s="6" t="str">
        <f t="shared" ca="1" si="158"/>
        <v>…</v>
      </c>
      <c r="M703" s="1" t="e">
        <f t="shared" ca="1" si="156"/>
        <v>#REF!</v>
      </c>
      <c r="Q703" s="1" t="s">
        <v>334</v>
      </c>
    </row>
    <row r="704" spans="1:17" ht="12.75" customHeight="1">
      <c r="A704" s="4" t="s">
        <v>1204</v>
      </c>
      <c r="B704" s="4" t="s">
        <v>3464</v>
      </c>
      <c r="C704" s="4" t="s">
        <v>3472</v>
      </c>
      <c r="D704" s="1" t="e">
        <f t="shared" si="154"/>
        <v>#REF!</v>
      </c>
      <c r="E704" s="1">
        <f t="shared" si="155"/>
        <v>2015</v>
      </c>
      <c r="F704" s="1" t="s">
        <v>915</v>
      </c>
      <c r="G704" s="2" t="s">
        <v>777</v>
      </c>
      <c r="H704" s="1" t="s">
        <v>525</v>
      </c>
      <c r="I704" s="2" t="s">
        <v>552</v>
      </c>
      <c r="J704" s="2" t="s">
        <v>1206</v>
      </c>
      <c r="K704" s="1" t="s">
        <v>526</v>
      </c>
      <c r="L704" s="6" t="str">
        <f t="shared" ca="1" si="158"/>
        <v>…</v>
      </c>
      <c r="M704" s="1" t="e">
        <f t="shared" ca="1" si="156"/>
        <v>#REF!</v>
      </c>
      <c r="Q704" s="1" t="s">
        <v>337</v>
      </c>
    </row>
    <row r="705" spans="1:17" ht="12.75" customHeight="1">
      <c r="A705" s="4" t="s">
        <v>1204</v>
      </c>
      <c r="B705" s="4" t="s">
        <v>3465</v>
      </c>
      <c r="C705" s="4" t="s">
        <v>3473</v>
      </c>
      <c r="D705" s="1" t="e">
        <f t="shared" si="154"/>
        <v>#REF!</v>
      </c>
      <c r="E705" s="1">
        <f t="shared" si="155"/>
        <v>2015</v>
      </c>
      <c r="F705" s="1" t="s">
        <v>919</v>
      </c>
      <c r="G705" s="2" t="s">
        <v>685</v>
      </c>
      <c r="H705" s="1" t="s">
        <v>525</v>
      </c>
      <c r="I705" s="1" t="s">
        <v>686</v>
      </c>
      <c r="J705" s="2" t="s">
        <v>1206</v>
      </c>
      <c r="K705" s="1" t="s">
        <v>526</v>
      </c>
      <c r="L705" s="6" t="str">
        <f t="shared" ca="1" si="158"/>
        <v>…</v>
      </c>
      <c r="M705" s="1" t="e">
        <f t="shared" ca="1" si="156"/>
        <v>#REF!</v>
      </c>
      <c r="Q705" s="1" t="s">
        <v>340</v>
      </c>
    </row>
    <row r="706" spans="1:17" ht="12.75" customHeight="1">
      <c r="A706" s="4" t="s">
        <v>1204</v>
      </c>
      <c r="B706" s="4" t="s">
        <v>355</v>
      </c>
      <c r="C706" s="4" t="s">
        <v>356</v>
      </c>
      <c r="D706" s="1" t="e">
        <f t="shared" si="154"/>
        <v>#REF!</v>
      </c>
      <c r="E706" s="1">
        <f t="shared" si="155"/>
        <v>2015</v>
      </c>
      <c r="F706" s="2" t="s">
        <v>2163</v>
      </c>
      <c r="G706" s="2" t="s">
        <v>751</v>
      </c>
      <c r="H706" s="1" t="s">
        <v>525</v>
      </c>
      <c r="I706" s="1" t="s">
        <v>1207</v>
      </c>
      <c r="J706" s="10" t="s">
        <v>1167</v>
      </c>
      <c r="K706" s="1" t="s">
        <v>526</v>
      </c>
      <c r="L706" s="6" t="str">
        <f ca="1">IF(ISNUMBER(INDIRECT("'"&amp;A706&amp;"'!"&amp;B706)),INDIRECT("'"&amp;A706&amp;"'!"&amp;B706),"…")</f>
        <v>…</v>
      </c>
      <c r="M706" s="1" t="e">
        <f ca="1">IF(OR(INDIRECT("'"&amp;A706&amp;"'!"&amp;C706)="A",INDIRECT("'"&amp;A706&amp;"'!"&amp;C706)="B",INDIRECT("'"&amp;A706&amp;"'!"&amp;C706)="C",INDIRECT("'"&amp;A706&amp;"'!"&amp;C706)="D",INDIRECT("'"&amp;A706&amp;"'!"&amp;C706)="O"),
INDIRECT("'"&amp;A706&amp;"'!"&amp;C706),"…")</f>
        <v>#REF!</v>
      </c>
      <c r="Q706" s="2" t="s">
        <v>3365</v>
      </c>
    </row>
    <row r="707" spans="1:17" ht="12.75" customHeight="1">
      <c r="A707" s="4" t="s">
        <v>1204</v>
      </c>
      <c r="B707" s="4" t="s">
        <v>357</v>
      </c>
      <c r="C707" s="4" t="s">
        <v>358</v>
      </c>
      <c r="D707" s="1" t="e">
        <f t="shared" si="154"/>
        <v>#REF!</v>
      </c>
      <c r="E707" s="1">
        <f t="shared" si="155"/>
        <v>2015</v>
      </c>
      <c r="F707" s="2" t="s">
        <v>1729</v>
      </c>
      <c r="G707" s="2" t="s">
        <v>751</v>
      </c>
      <c r="H707" s="1" t="s">
        <v>525</v>
      </c>
      <c r="I707" s="1" t="s">
        <v>1207</v>
      </c>
      <c r="J707" s="10" t="s">
        <v>1167</v>
      </c>
      <c r="K707" s="1" t="s">
        <v>526</v>
      </c>
      <c r="L707" s="6" t="str">
        <f ca="1">IF(ISNUMBER(INDIRECT("'"&amp;A707&amp;"'!"&amp;B707)),INDIRECT("'"&amp;A707&amp;"'!"&amp;B707),"…")</f>
        <v>…</v>
      </c>
      <c r="M707" s="1" t="e">
        <f t="shared" ref="M707:M726" ca="1" si="159">IF(OR(INDIRECT("'"&amp;A707&amp;"'!"&amp;C707)="A",INDIRECT("'"&amp;A707&amp;"'!"&amp;C707)="B",INDIRECT("'"&amp;A707&amp;"'!"&amp;C707)="C",INDIRECT("'"&amp;A707&amp;"'!"&amp;C707)="D",INDIRECT("'"&amp;A707&amp;"'!"&amp;C707)="O"),
INDIRECT("'"&amp;A707&amp;"'!"&amp;C707),"…")</f>
        <v>#REF!</v>
      </c>
      <c r="Q707" s="2" t="s">
        <v>3366</v>
      </c>
    </row>
    <row r="708" spans="1:17" ht="12.75" customHeight="1">
      <c r="A708" s="4" t="s">
        <v>1204</v>
      </c>
      <c r="B708" s="4" t="s">
        <v>359</v>
      </c>
      <c r="C708" s="4" t="s">
        <v>360</v>
      </c>
      <c r="D708" s="1" t="e">
        <f t="shared" si="154"/>
        <v>#REF!</v>
      </c>
      <c r="E708" s="1">
        <f t="shared" si="155"/>
        <v>2015</v>
      </c>
      <c r="F708" s="2" t="s">
        <v>2187</v>
      </c>
      <c r="G708" s="2" t="s">
        <v>751</v>
      </c>
      <c r="H708" s="1" t="s">
        <v>525</v>
      </c>
      <c r="I708" s="1" t="s">
        <v>1250</v>
      </c>
      <c r="J708" s="10" t="s">
        <v>1167</v>
      </c>
      <c r="K708" s="1" t="s">
        <v>526</v>
      </c>
      <c r="L708" s="6" t="str">
        <f ca="1">IF(ISNUMBER(INDIRECT("'"&amp;A708&amp;"'!"&amp;B708)),INDIRECT("'"&amp;A708&amp;"'!"&amp;B708),"…")</f>
        <v>…</v>
      </c>
      <c r="M708" s="1" t="e">
        <f t="shared" ca="1" si="159"/>
        <v>#REF!</v>
      </c>
      <c r="Q708" s="2" t="s">
        <v>3367</v>
      </c>
    </row>
    <row r="709" spans="1:17" ht="12.75" customHeight="1">
      <c r="A709" s="4" t="s">
        <v>1204</v>
      </c>
      <c r="B709" s="4" t="s">
        <v>361</v>
      </c>
      <c r="C709" s="4" t="s">
        <v>362</v>
      </c>
      <c r="D709" s="1" t="e">
        <f t="shared" si="154"/>
        <v>#REF!</v>
      </c>
      <c r="E709" s="1">
        <f t="shared" si="155"/>
        <v>2015</v>
      </c>
      <c r="F709" s="2" t="s">
        <v>1730</v>
      </c>
      <c r="G709" s="2" t="s">
        <v>751</v>
      </c>
      <c r="H709" s="1" t="s">
        <v>525</v>
      </c>
      <c r="I709" s="1" t="s">
        <v>1250</v>
      </c>
      <c r="J709" s="10" t="s">
        <v>1167</v>
      </c>
      <c r="K709" s="1" t="s">
        <v>526</v>
      </c>
      <c r="L709" s="6" t="str">
        <f ca="1">IF(ISNUMBER(INDIRECT("'"&amp;A709&amp;"'!"&amp;B709)),INDIRECT("'"&amp;A709&amp;"'!"&amp;B709),"…")</f>
        <v>…</v>
      </c>
      <c r="M709" s="1" t="e">
        <f t="shared" ca="1" si="159"/>
        <v>#REF!</v>
      </c>
      <c r="Q709" s="2" t="s">
        <v>3368</v>
      </c>
    </row>
    <row r="710" spans="1:17" ht="12.75" customHeight="1">
      <c r="A710" s="4" t="s">
        <v>1204</v>
      </c>
      <c r="B710" s="4" t="s">
        <v>1852</v>
      </c>
      <c r="C710" s="4" t="s">
        <v>1858</v>
      </c>
      <c r="D710" s="1" t="e">
        <f t="shared" si="154"/>
        <v>#REF!</v>
      </c>
      <c r="E710" s="1">
        <f t="shared" si="155"/>
        <v>2015</v>
      </c>
      <c r="F710" s="1" t="s">
        <v>921</v>
      </c>
      <c r="G710" s="2" t="s">
        <v>751</v>
      </c>
      <c r="H710" s="1" t="s">
        <v>525</v>
      </c>
      <c r="J710" s="2" t="s">
        <v>1167</v>
      </c>
      <c r="K710" s="1" t="s">
        <v>526</v>
      </c>
      <c r="L710" s="6" t="str">
        <f t="shared" ref="L710:L747" ca="1" si="160">IF(ISNUMBER(INDIRECT("'"&amp;A710&amp;"'!"&amp;B710)),INDIRECT("'"&amp;A710&amp;"'!"&amp;B710),"…")</f>
        <v>…</v>
      </c>
      <c r="M710" s="1" t="e">
        <f t="shared" ca="1" si="159"/>
        <v>#REF!</v>
      </c>
      <c r="Q710" s="1" t="s">
        <v>2402</v>
      </c>
    </row>
    <row r="711" spans="1:17" ht="12.75" customHeight="1">
      <c r="A711" s="4" t="s">
        <v>1204</v>
      </c>
      <c r="B711" s="4" t="s">
        <v>3474</v>
      </c>
      <c r="C711" s="4" t="s">
        <v>3482</v>
      </c>
      <c r="D711" s="1" t="e">
        <f t="shared" si="154"/>
        <v>#REF!</v>
      </c>
      <c r="E711" s="1">
        <f t="shared" si="155"/>
        <v>2015</v>
      </c>
      <c r="F711" s="1" t="s">
        <v>922</v>
      </c>
      <c r="G711" s="2" t="s">
        <v>605</v>
      </c>
      <c r="H711" s="1" t="s">
        <v>525</v>
      </c>
      <c r="I711" s="1" t="s">
        <v>606</v>
      </c>
      <c r="J711" s="2" t="s">
        <v>1167</v>
      </c>
      <c r="K711" s="1" t="s">
        <v>526</v>
      </c>
      <c r="L711" s="6" t="str">
        <f t="shared" ca="1" si="160"/>
        <v>…</v>
      </c>
      <c r="M711" s="1" t="e">
        <f t="shared" ca="1" si="159"/>
        <v>#REF!</v>
      </c>
      <c r="Q711" s="1" t="s">
        <v>341</v>
      </c>
    </row>
    <row r="712" spans="1:17" ht="12" customHeight="1">
      <c r="A712" s="4" t="s">
        <v>1204</v>
      </c>
      <c r="B712" s="4" t="s">
        <v>1853</v>
      </c>
      <c r="C712" s="4" t="s">
        <v>1859</v>
      </c>
      <c r="D712" s="1" t="e">
        <f t="shared" si="154"/>
        <v>#REF!</v>
      </c>
      <c r="E712" s="1">
        <f t="shared" si="155"/>
        <v>2015</v>
      </c>
      <c r="F712" s="1" t="s">
        <v>924</v>
      </c>
      <c r="G712" s="2" t="s">
        <v>618</v>
      </c>
      <c r="H712" s="1" t="s">
        <v>525</v>
      </c>
      <c r="I712" s="1" t="s">
        <v>606</v>
      </c>
      <c r="J712" s="2" t="s">
        <v>1167</v>
      </c>
      <c r="K712" s="1" t="s">
        <v>526</v>
      </c>
      <c r="L712" s="6" t="str">
        <f t="shared" ca="1" si="160"/>
        <v>…</v>
      </c>
      <c r="M712" s="1" t="e">
        <f t="shared" ca="1" si="159"/>
        <v>#REF!</v>
      </c>
      <c r="Q712" s="1" t="s">
        <v>342</v>
      </c>
    </row>
    <row r="713" spans="1:17" ht="12.75" customHeight="1">
      <c r="A713" s="4" t="s">
        <v>1204</v>
      </c>
      <c r="B713" s="4" t="s">
        <v>363</v>
      </c>
      <c r="C713" s="4" t="s">
        <v>364</v>
      </c>
      <c r="D713" s="1" t="e">
        <f t="shared" si="154"/>
        <v>#REF!</v>
      </c>
      <c r="E713" s="1">
        <f t="shared" si="155"/>
        <v>2015</v>
      </c>
      <c r="F713" s="1" t="s">
        <v>926</v>
      </c>
      <c r="G713" s="2" t="s">
        <v>630</v>
      </c>
      <c r="H713" s="1" t="s">
        <v>525</v>
      </c>
      <c r="I713" s="1" t="s">
        <v>606</v>
      </c>
      <c r="J713" s="2" t="s">
        <v>1167</v>
      </c>
      <c r="K713" s="1" t="s">
        <v>526</v>
      </c>
      <c r="L713" s="6" t="str">
        <f t="shared" ca="1" si="160"/>
        <v>…</v>
      </c>
      <c r="M713" s="1" t="e">
        <f t="shared" ca="1" si="159"/>
        <v>#REF!</v>
      </c>
      <c r="Q713" s="1" t="s">
        <v>343</v>
      </c>
    </row>
    <row r="714" spans="1:17" ht="12.75" customHeight="1">
      <c r="A714" s="4" t="s">
        <v>1204</v>
      </c>
      <c r="B714" s="4" t="s">
        <v>3475</v>
      </c>
      <c r="C714" s="4" t="s">
        <v>3483</v>
      </c>
      <c r="D714" s="1" t="e">
        <f t="shared" si="154"/>
        <v>#REF!</v>
      </c>
      <c r="E714" s="1">
        <f t="shared" si="155"/>
        <v>2015</v>
      </c>
      <c r="F714" s="1" t="s">
        <v>930</v>
      </c>
      <c r="G714" s="2" t="s">
        <v>770</v>
      </c>
      <c r="H714" s="1" t="s">
        <v>525</v>
      </c>
      <c r="I714" s="1" t="s">
        <v>606</v>
      </c>
      <c r="J714" s="2" t="s">
        <v>1167</v>
      </c>
      <c r="K714" s="1" t="s">
        <v>526</v>
      </c>
      <c r="L714" s="6" t="str">
        <f t="shared" ca="1" si="160"/>
        <v>…</v>
      </c>
      <c r="M714" s="1" t="e">
        <f t="shared" ca="1" si="159"/>
        <v>#REF!</v>
      </c>
      <c r="Q714" s="1" t="s">
        <v>344</v>
      </c>
    </row>
    <row r="715" spans="1:17" ht="12.75" customHeight="1">
      <c r="A715" s="4" t="s">
        <v>1204</v>
      </c>
      <c r="B715" s="4" t="s">
        <v>1854</v>
      </c>
      <c r="C715" s="4" t="s">
        <v>1860</v>
      </c>
      <c r="D715" s="1" t="e">
        <f t="shared" si="154"/>
        <v>#REF!</v>
      </c>
      <c r="E715" s="1">
        <f t="shared" si="155"/>
        <v>2015</v>
      </c>
      <c r="F715" s="1" t="s">
        <v>933</v>
      </c>
      <c r="G715" s="2" t="s">
        <v>643</v>
      </c>
      <c r="H715" s="1" t="s">
        <v>525</v>
      </c>
      <c r="I715" s="1" t="s">
        <v>606</v>
      </c>
      <c r="J715" s="2" t="s">
        <v>1167</v>
      </c>
      <c r="K715" s="1" t="s">
        <v>526</v>
      </c>
      <c r="L715" s="6" t="str">
        <f t="shared" ca="1" si="160"/>
        <v>…</v>
      </c>
      <c r="M715" s="1" t="e">
        <f t="shared" ca="1" si="159"/>
        <v>#REF!</v>
      </c>
      <c r="Q715" s="1" t="s">
        <v>345</v>
      </c>
    </row>
    <row r="716" spans="1:17" ht="12.75" customHeight="1">
      <c r="A716" s="4" t="s">
        <v>1204</v>
      </c>
      <c r="B716" s="4" t="s">
        <v>1855</v>
      </c>
      <c r="C716" s="4" t="s">
        <v>1861</v>
      </c>
      <c r="D716" s="1" t="e">
        <f t="shared" si="154"/>
        <v>#REF!</v>
      </c>
      <c r="E716" s="1">
        <f t="shared" si="155"/>
        <v>2015</v>
      </c>
      <c r="F716" s="1" t="s">
        <v>936</v>
      </c>
      <c r="G716" s="2" t="s">
        <v>648</v>
      </c>
      <c r="H716" s="1" t="s">
        <v>525</v>
      </c>
      <c r="I716" s="1" t="s">
        <v>606</v>
      </c>
      <c r="J716" s="2" t="s">
        <v>1167</v>
      </c>
      <c r="K716" s="1" t="s">
        <v>526</v>
      </c>
      <c r="L716" s="6" t="str">
        <f t="shared" ca="1" si="160"/>
        <v>…</v>
      </c>
      <c r="M716" s="1" t="e">
        <f t="shared" ca="1" si="159"/>
        <v>#REF!</v>
      </c>
      <c r="Q716" s="1" t="s">
        <v>346</v>
      </c>
    </row>
    <row r="717" spans="1:17" ht="12.75" customHeight="1">
      <c r="A717" s="4" t="s">
        <v>1204</v>
      </c>
      <c r="B717" s="4" t="s">
        <v>3476</v>
      </c>
      <c r="C717" s="4" t="s">
        <v>3484</v>
      </c>
      <c r="D717" s="1" t="e">
        <f t="shared" si="154"/>
        <v>#REF!</v>
      </c>
      <c r="E717" s="1">
        <f t="shared" si="155"/>
        <v>2015</v>
      </c>
      <c r="F717" s="1" t="s">
        <v>939</v>
      </c>
      <c r="G717" s="2" t="s">
        <v>854</v>
      </c>
      <c r="H717" s="1" t="s">
        <v>525</v>
      </c>
      <c r="I717" s="1" t="s">
        <v>606</v>
      </c>
      <c r="J717" s="2" t="s">
        <v>1167</v>
      </c>
      <c r="K717" s="1" t="s">
        <v>526</v>
      </c>
      <c r="L717" s="6" t="str">
        <f t="shared" ca="1" si="160"/>
        <v>…</v>
      </c>
      <c r="M717" s="1" t="e">
        <f t="shared" ca="1" si="159"/>
        <v>#REF!</v>
      </c>
      <c r="Q717" s="1" t="s">
        <v>2310</v>
      </c>
    </row>
    <row r="718" spans="1:17" ht="12.75" customHeight="1">
      <c r="A718" s="4" t="s">
        <v>1204</v>
      </c>
      <c r="B718" s="4" t="s">
        <v>365</v>
      </c>
      <c r="C718" s="4" t="s">
        <v>366</v>
      </c>
      <c r="D718" s="1" t="e">
        <f t="shared" si="154"/>
        <v>#REF!</v>
      </c>
      <c r="E718" s="1">
        <f t="shared" si="155"/>
        <v>2015</v>
      </c>
      <c r="F718" s="1" t="s">
        <v>940</v>
      </c>
      <c r="G718" s="2" t="s">
        <v>698</v>
      </c>
      <c r="H718" s="1" t="s">
        <v>525</v>
      </c>
      <c r="J718" s="2" t="s">
        <v>1167</v>
      </c>
      <c r="K718" s="1" t="s">
        <v>526</v>
      </c>
      <c r="L718" s="6" t="str">
        <f t="shared" ca="1" si="160"/>
        <v>…</v>
      </c>
      <c r="M718" s="1" t="e">
        <f t="shared" ca="1" si="159"/>
        <v>#REF!</v>
      </c>
      <c r="Q718" s="1" t="s">
        <v>347</v>
      </c>
    </row>
    <row r="719" spans="1:17" ht="12.75" customHeight="1">
      <c r="A719" s="4" t="s">
        <v>1204</v>
      </c>
      <c r="B719" s="4" t="s">
        <v>1856</v>
      </c>
      <c r="C719" s="4" t="s">
        <v>1862</v>
      </c>
      <c r="D719" s="1" t="e">
        <f t="shared" si="154"/>
        <v>#REF!</v>
      </c>
      <c r="E719" s="1">
        <f t="shared" si="155"/>
        <v>2015</v>
      </c>
      <c r="F719" s="1" t="s">
        <v>944</v>
      </c>
      <c r="G719" s="1" t="s">
        <v>705</v>
      </c>
      <c r="H719" s="1" t="s">
        <v>525</v>
      </c>
      <c r="J719" s="2" t="s">
        <v>1167</v>
      </c>
      <c r="K719" s="1" t="s">
        <v>526</v>
      </c>
      <c r="L719" s="6" t="str">
        <f t="shared" ca="1" si="160"/>
        <v>…</v>
      </c>
      <c r="M719" s="1" t="e">
        <f t="shared" ca="1" si="159"/>
        <v>#REF!</v>
      </c>
      <c r="Q719" s="1" t="s">
        <v>348</v>
      </c>
    </row>
    <row r="720" spans="1:17" ht="12.75" customHeight="1">
      <c r="A720" s="4" t="s">
        <v>1204</v>
      </c>
      <c r="B720" s="4" t="s">
        <v>367</v>
      </c>
      <c r="C720" s="4" t="s">
        <v>368</v>
      </c>
      <c r="D720" s="1" t="e">
        <f t="shared" si="154"/>
        <v>#REF!</v>
      </c>
      <c r="E720" s="1">
        <f t="shared" si="155"/>
        <v>2015</v>
      </c>
      <c r="F720" s="2" t="s">
        <v>3095</v>
      </c>
      <c r="G720" s="2" t="s">
        <v>2951</v>
      </c>
      <c r="H720" s="1" t="s">
        <v>525</v>
      </c>
      <c r="J720" s="2" t="s">
        <v>1167</v>
      </c>
      <c r="K720" s="1" t="s">
        <v>526</v>
      </c>
      <c r="L720" s="6" t="str">
        <f t="shared" ca="1" si="160"/>
        <v>…</v>
      </c>
      <c r="M720" s="1" t="e">
        <f t="shared" ca="1" si="159"/>
        <v>#REF!</v>
      </c>
      <c r="Q720" s="2" t="s">
        <v>3369</v>
      </c>
    </row>
    <row r="721" spans="1:17" ht="12.75" customHeight="1">
      <c r="A721" s="4" t="s">
        <v>1204</v>
      </c>
      <c r="B721" s="4" t="s">
        <v>1857</v>
      </c>
      <c r="C721" s="4" t="s">
        <v>1863</v>
      </c>
      <c r="D721" s="1" t="e">
        <f t="shared" si="154"/>
        <v>#REF!</v>
      </c>
      <c r="E721" s="1">
        <f t="shared" si="155"/>
        <v>2015</v>
      </c>
      <c r="F721" s="1" t="s">
        <v>948</v>
      </c>
      <c r="G721" s="2" t="s">
        <v>1076</v>
      </c>
      <c r="H721" s="1" t="s">
        <v>525</v>
      </c>
      <c r="J721" s="2" t="s">
        <v>1167</v>
      </c>
      <c r="K721" s="1" t="s">
        <v>526</v>
      </c>
      <c r="L721" s="6" t="str">
        <f t="shared" ca="1" si="160"/>
        <v>…</v>
      </c>
      <c r="M721" s="1" t="e">
        <f t="shared" ca="1" si="159"/>
        <v>#REF!</v>
      </c>
      <c r="Q721" s="1" t="s">
        <v>349</v>
      </c>
    </row>
    <row r="722" spans="1:17" ht="12.75" customHeight="1">
      <c r="A722" s="4" t="s">
        <v>1204</v>
      </c>
      <c r="B722" s="4" t="s">
        <v>3477</v>
      </c>
      <c r="C722" s="4" t="s">
        <v>3485</v>
      </c>
      <c r="D722" s="1" t="e">
        <f t="shared" si="154"/>
        <v>#REF!</v>
      </c>
      <c r="E722" s="1">
        <f t="shared" si="155"/>
        <v>2015</v>
      </c>
      <c r="F722" s="1" t="s">
        <v>951</v>
      </c>
      <c r="G722" s="1" t="s">
        <v>730</v>
      </c>
      <c r="H722" s="1" t="s">
        <v>525</v>
      </c>
      <c r="J722" s="2" t="s">
        <v>1167</v>
      </c>
      <c r="K722" s="1" t="s">
        <v>526</v>
      </c>
      <c r="L722" s="6" t="str">
        <f t="shared" ca="1" si="160"/>
        <v>…</v>
      </c>
      <c r="M722" s="1" t="e">
        <f t="shared" ca="1" si="159"/>
        <v>#REF!</v>
      </c>
      <c r="Q722" s="1" t="s">
        <v>350</v>
      </c>
    </row>
    <row r="723" spans="1:17">
      <c r="A723" s="4" t="s">
        <v>1204</v>
      </c>
      <c r="B723" s="4" t="s">
        <v>3478</v>
      </c>
      <c r="C723" s="4" t="s">
        <v>3486</v>
      </c>
      <c r="D723" s="1" t="e">
        <f t="shared" si="154"/>
        <v>#REF!</v>
      </c>
      <c r="E723" s="1">
        <f t="shared" si="155"/>
        <v>2015</v>
      </c>
      <c r="F723" s="1" t="s">
        <v>955</v>
      </c>
      <c r="G723" s="1" t="s">
        <v>662</v>
      </c>
      <c r="H723" s="1" t="s">
        <v>525</v>
      </c>
      <c r="I723" s="2" t="s">
        <v>552</v>
      </c>
      <c r="J723" s="2" t="s">
        <v>1167</v>
      </c>
      <c r="K723" s="1" t="s">
        <v>526</v>
      </c>
      <c r="L723" s="6" t="str">
        <f t="shared" ca="1" si="160"/>
        <v>…</v>
      </c>
      <c r="M723" s="1" t="e">
        <f t="shared" ca="1" si="159"/>
        <v>#REF!</v>
      </c>
      <c r="Q723" s="1" t="s">
        <v>351</v>
      </c>
    </row>
    <row r="724" spans="1:17" ht="12.75" customHeight="1">
      <c r="A724" s="4" t="s">
        <v>1204</v>
      </c>
      <c r="B724" s="4" t="s">
        <v>3479</v>
      </c>
      <c r="C724" s="4" t="s">
        <v>3487</v>
      </c>
      <c r="D724" s="1" t="e">
        <f t="shared" si="154"/>
        <v>#REF!</v>
      </c>
      <c r="E724" s="1">
        <f t="shared" si="155"/>
        <v>2015</v>
      </c>
      <c r="F724" s="1" t="s">
        <v>957</v>
      </c>
      <c r="G724" s="2" t="s">
        <v>672</v>
      </c>
      <c r="H724" s="1" t="s">
        <v>525</v>
      </c>
      <c r="I724" s="2" t="s">
        <v>552</v>
      </c>
      <c r="J724" s="2" t="s">
        <v>1167</v>
      </c>
      <c r="K724" s="1" t="s">
        <v>526</v>
      </c>
      <c r="L724" s="6" t="str">
        <f t="shared" ca="1" si="160"/>
        <v>…</v>
      </c>
      <c r="M724" s="1" t="e">
        <f t="shared" ca="1" si="159"/>
        <v>#REF!</v>
      </c>
      <c r="Q724" s="1" t="s">
        <v>352</v>
      </c>
    </row>
    <row r="725" spans="1:17" ht="12.75" customHeight="1">
      <c r="A725" s="4" t="s">
        <v>1204</v>
      </c>
      <c r="B725" s="4" t="s">
        <v>3480</v>
      </c>
      <c r="C725" s="4" t="s">
        <v>3488</v>
      </c>
      <c r="D725" s="1" t="e">
        <f t="shared" si="154"/>
        <v>#REF!</v>
      </c>
      <c r="E725" s="1">
        <f t="shared" si="155"/>
        <v>2015</v>
      </c>
      <c r="F725" s="1" t="s">
        <v>961</v>
      </c>
      <c r="G725" s="2" t="s">
        <v>777</v>
      </c>
      <c r="H725" s="1" t="s">
        <v>525</v>
      </c>
      <c r="I725" s="2" t="s">
        <v>552</v>
      </c>
      <c r="J725" s="2" t="s">
        <v>1167</v>
      </c>
      <c r="K725" s="1" t="s">
        <v>526</v>
      </c>
      <c r="L725" s="6" t="str">
        <f t="shared" ca="1" si="160"/>
        <v>…</v>
      </c>
      <c r="M725" s="1" t="e">
        <f t="shared" ca="1" si="159"/>
        <v>#REF!</v>
      </c>
      <c r="Q725" s="1" t="s">
        <v>353</v>
      </c>
    </row>
    <row r="726" spans="1:17" ht="12.75" customHeight="1">
      <c r="A726" s="4" t="s">
        <v>1204</v>
      </c>
      <c r="B726" s="4" t="s">
        <v>3481</v>
      </c>
      <c r="C726" s="4" t="s">
        <v>3489</v>
      </c>
      <c r="D726" s="1" t="e">
        <f t="shared" si="154"/>
        <v>#REF!</v>
      </c>
      <c r="E726" s="1">
        <f t="shared" si="155"/>
        <v>2015</v>
      </c>
      <c r="F726" s="1" t="s">
        <v>965</v>
      </c>
      <c r="G726" s="2" t="s">
        <v>685</v>
      </c>
      <c r="H726" s="1" t="s">
        <v>525</v>
      </c>
      <c r="I726" s="1" t="s">
        <v>686</v>
      </c>
      <c r="J726" s="2" t="s">
        <v>1167</v>
      </c>
      <c r="K726" s="1" t="s">
        <v>526</v>
      </c>
      <c r="L726" s="6" t="str">
        <f t="shared" ca="1" si="160"/>
        <v>…</v>
      </c>
      <c r="M726" s="1" t="e">
        <f t="shared" ca="1" si="159"/>
        <v>#REF!</v>
      </c>
      <c r="Q726" s="1" t="s">
        <v>354</v>
      </c>
    </row>
    <row r="727" spans="1:17" ht="12.75" customHeight="1">
      <c r="A727" s="4" t="s">
        <v>1204</v>
      </c>
      <c r="B727" s="4" t="s">
        <v>369</v>
      </c>
      <c r="C727" s="4" t="s">
        <v>370</v>
      </c>
      <c r="D727" s="1" t="e">
        <f t="shared" si="154"/>
        <v>#REF!</v>
      </c>
      <c r="E727" s="1">
        <f t="shared" si="155"/>
        <v>2015</v>
      </c>
      <c r="F727" s="21" t="s">
        <v>2475</v>
      </c>
      <c r="G727" s="2" t="s">
        <v>751</v>
      </c>
      <c r="H727" s="1" t="s">
        <v>525</v>
      </c>
      <c r="I727" s="1" t="s">
        <v>1207</v>
      </c>
      <c r="J727" s="10" t="s">
        <v>1115</v>
      </c>
      <c r="K727" s="1" t="s">
        <v>526</v>
      </c>
      <c r="L727" s="6" t="str">
        <f t="shared" ca="1" si="160"/>
        <v>…</v>
      </c>
      <c r="M727" s="1" t="e">
        <f ca="1">IF(OR(INDIRECT("'"&amp;A727&amp;"'!"&amp;C727)="A",INDIRECT("'"&amp;A727&amp;"'!"&amp;C727)="B",INDIRECT("'"&amp;A727&amp;"'!"&amp;C727)="C",INDIRECT("'"&amp;A727&amp;"'!"&amp;C727)="D",INDIRECT("'"&amp;A727&amp;"'!"&amp;C727)="O"),
INDIRECT("'"&amp;A727&amp;"'!"&amp;C727),"…")</f>
        <v>#REF!</v>
      </c>
      <c r="Q727" s="2" t="s">
        <v>3370</v>
      </c>
    </row>
    <row r="728" spans="1:17" ht="12.75" customHeight="1">
      <c r="A728" s="4" t="s">
        <v>1204</v>
      </c>
      <c r="B728" s="4" t="s">
        <v>371</v>
      </c>
      <c r="C728" s="4" t="s">
        <v>372</v>
      </c>
      <c r="D728" s="1" t="e">
        <f t="shared" si="154"/>
        <v>#REF!</v>
      </c>
      <c r="E728" s="1">
        <f t="shared" si="155"/>
        <v>2015</v>
      </c>
      <c r="F728" s="21" t="s">
        <v>2476</v>
      </c>
      <c r="G728" s="2" t="s">
        <v>751</v>
      </c>
      <c r="H728" s="1" t="s">
        <v>525</v>
      </c>
      <c r="I728" s="1" t="s">
        <v>1207</v>
      </c>
      <c r="J728" s="10" t="s">
        <v>1115</v>
      </c>
      <c r="K728" s="1" t="s">
        <v>526</v>
      </c>
      <c r="L728" s="6" t="str">
        <f t="shared" ca="1" si="160"/>
        <v>…</v>
      </c>
      <c r="M728" s="1" t="e">
        <f t="shared" ref="M728:M747" ca="1" si="161">IF(OR(INDIRECT("'"&amp;A728&amp;"'!"&amp;C728)="A",INDIRECT("'"&amp;A728&amp;"'!"&amp;C728)="B",INDIRECT("'"&amp;A728&amp;"'!"&amp;C728)="C",INDIRECT("'"&amp;A728&amp;"'!"&amp;C728)="D",INDIRECT("'"&amp;A728&amp;"'!"&amp;C728)="O"),
INDIRECT("'"&amp;A728&amp;"'!"&amp;C728),"…")</f>
        <v>#REF!</v>
      </c>
      <c r="Q728" s="2" t="s">
        <v>3371</v>
      </c>
    </row>
    <row r="729" spans="1:17" ht="12.75" customHeight="1">
      <c r="A729" s="4" t="s">
        <v>1204</v>
      </c>
      <c r="B729" s="4" t="s">
        <v>373</v>
      </c>
      <c r="C729" s="4" t="s">
        <v>374</v>
      </c>
      <c r="D729" s="1" t="e">
        <f t="shared" si="154"/>
        <v>#REF!</v>
      </c>
      <c r="E729" s="1">
        <f t="shared" si="155"/>
        <v>2015</v>
      </c>
      <c r="F729" s="21" t="s">
        <v>2477</v>
      </c>
      <c r="G729" s="2" t="s">
        <v>751</v>
      </c>
      <c r="H729" s="1" t="s">
        <v>525</v>
      </c>
      <c r="I729" s="1" t="s">
        <v>1250</v>
      </c>
      <c r="J729" s="10" t="s">
        <v>1115</v>
      </c>
      <c r="K729" s="1" t="s">
        <v>526</v>
      </c>
      <c r="L729" s="6" t="str">
        <f t="shared" ca="1" si="160"/>
        <v>…</v>
      </c>
      <c r="M729" s="1" t="e">
        <f t="shared" ca="1" si="161"/>
        <v>#REF!</v>
      </c>
      <c r="Q729" s="2" t="s">
        <v>3372</v>
      </c>
    </row>
    <row r="730" spans="1:17" ht="12.75" customHeight="1">
      <c r="A730" s="4" t="s">
        <v>1204</v>
      </c>
      <c r="B730" s="4" t="s">
        <v>375</v>
      </c>
      <c r="C730" s="4" t="s">
        <v>376</v>
      </c>
      <c r="D730" s="1" t="e">
        <f t="shared" si="154"/>
        <v>#REF!</v>
      </c>
      <c r="E730" s="1">
        <f t="shared" si="155"/>
        <v>2015</v>
      </c>
      <c r="F730" s="21" t="s">
        <v>2478</v>
      </c>
      <c r="G730" s="2" t="s">
        <v>751</v>
      </c>
      <c r="H730" s="1" t="s">
        <v>525</v>
      </c>
      <c r="I730" s="1" t="s">
        <v>1250</v>
      </c>
      <c r="J730" s="10" t="s">
        <v>1115</v>
      </c>
      <c r="K730" s="1" t="s">
        <v>526</v>
      </c>
      <c r="L730" s="6" t="str">
        <f t="shared" ca="1" si="160"/>
        <v>…</v>
      </c>
      <c r="M730" s="1" t="e">
        <f t="shared" ca="1" si="161"/>
        <v>#REF!</v>
      </c>
      <c r="Q730" s="2" t="s">
        <v>3373</v>
      </c>
    </row>
    <row r="731" spans="1:17" ht="12.75" customHeight="1">
      <c r="A731" s="4" t="s">
        <v>1204</v>
      </c>
      <c r="B731" s="4" t="s">
        <v>1864</v>
      </c>
      <c r="C731" s="4" t="s">
        <v>1950</v>
      </c>
      <c r="D731" s="1" t="e">
        <f t="shared" si="154"/>
        <v>#REF!</v>
      </c>
      <c r="E731" s="1">
        <f t="shared" si="155"/>
        <v>2015</v>
      </c>
      <c r="F731" s="21" t="s">
        <v>2479</v>
      </c>
      <c r="G731" s="1" t="s">
        <v>751</v>
      </c>
      <c r="H731" s="1" t="s">
        <v>525</v>
      </c>
      <c r="J731" s="10" t="s">
        <v>1115</v>
      </c>
      <c r="K731" s="1" t="s">
        <v>526</v>
      </c>
      <c r="L731" s="6" t="str">
        <f t="shared" ca="1" si="160"/>
        <v>…</v>
      </c>
      <c r="M731" s="1" t="e">
        <f t="shared" ca="1" si="161"/>
        <v>#REF!</v>
      </c>
      <c r="Q731" s="1" t="s">
        <v>3374</v>
      </c>
    </row>
    <row r="732" spans="1:17" ht="12.75" customHeight="1">
      <c r="A732" s="4" t="s">
        <v>1204</v>
      </c>
      <c r="B732" s="4" t="s">
        <v>3490</v>
      </c>
      <c r="C732" s="4" t="s">
        <v>3498</v>
      </c>
      <c r="D732" s="1" t="e">
        <f t="shared" si="154"/>
        <v>#REF!</v>
      </c>
      <c r="E732" s="1">
        <f t="shared" si="155"/>
        <v>2015</v>
      </c>
      <c r="F732" s="21" t="s">
        <v>2480</v>
      </c>
      <c r="G732" s="1" t="s">
        <v>605</v>
      </c>
      <c r="H732" s="1" t="s">
        <v>525</v>
      </c>
      <c r="I732" s="1" t="s">
        <v>606</v>
      </c>
      <c r="J732" s="10" t="s">
        <v>1115</v>
      </c>
      <c r="K732" s="1" t="s">
        <v>526</v>
      </c>
      <c r="L732" s="6" t="str">
        <f t="shared" ca="1" si="160"/>
        <v>…</v>
      </c>
      <c r="M732" s="1" t="e">
        <f t="shared" ca="1" si="161"/>
        <v>#REF!</v>
      </c>
      <c r="Q732" s="1" t="s">
        <v>3375</v>
      </c>
    </row>
    <row r="733" spans="1:17" ht="12.75" customHeight="1">
      <c r="A733" s="4" t="s">
        <v>1204</v>
      </c>
      <c r="B733" s="4" t="s">
        <v>1865</v>
      </c>
      <c r="C733" s="4" t="s">
        <v>1520</v>
      </c>
      <c r="D733" s="1" t="e">
        <f t="shared" si="154"/>
        <v>#REF!</v>
      </c>
      <c r="E733" s="1">
        <f t="shared" si="155"/>
        <v>2015</v>
      </c>
      <c r="F733" s="21" t="s">
        <v>2481</v>
      </c>
      <c r="G733" s="1" t="s">
        <v>618</v>
      </c>
      <c r="H733" s="1" t="s">
        <v>525</v>
      </c>
      <c r="I733" s="1" t="s">
        <v>606</v>
      </c>
      <c r="J733" s="10" t="s">
        <v>1115</v>
      </c>
      <c r="K733" s="1" t="s">
        <v>526</v>
      </c>
      <c r="L733" s="6" t="str">
        <f t="shared" ca="1" si="160"/>
        <v>…</v>
      </c>
      <c r="M733" s="1" t="e">
        <f t="shared" ca="1" si="161"/>
        <v>#REF!</v>
      </c>
      <c r="Q733" s="1" t="s">
        <v>3376</v>
      </c>
    </row>
    <row r="734" spans="1:17" ht="12.75" customHeight="1">
      <c r="A734" s="4" t="s">
        <v>1204</v>
      </c>
      <c r="B734" s="4" t="s">
        <v>377</v>
      </c>
      <c r="C734" s="4" t="s">
        <v>378</v>
      </c>
      <c r="D734" s="1" t="e">
        <f t="shared" si="154"/>
        <v>#REF!</v>
      </c>
      <c r="E734" s="1">
        <f t="shared" si="155"/>
        <v>2015</v>
      </c>
      <c r="F734" s="21" t="s">
        <v>2482</v>
      </c>
      <c r="G734" s="1" t="s">
        <v>630</v>
      </c>
      <c r="H734" s="1" t="s">
        <v>525</v>
      </c>
      <c r="I734" s="1" t="s">
        <v>606</v>
      </c>
      <c r="J734" s="10" t="s">
        <v>1115</v>
      </c>
      <c r="K734" s="1" t="s">
        <v>526</v>
      </c>
      <c r="L734" s="6" t="str">
        <f t="shared" ca="1" si="160"/>
        <v>…</v>
      </c>
      <c r="M734" s="1" t="e">
        <f t="shared" ca="1" si="161"/>
        <v>#REF!</v>
      </c>
      <c r="Q734" s="1" t="s">
        <v>3377</v>
      </c>
    </row>
    <row r="735" spans="1:17" ht="12.75" customHeight="1">
      <c r="A735" s="4" t="s">
        <v>1204</v>
      </c>
      <c r="B735" s="4" t="s">
        <v>3491</v>
      </c>
      <c r="C735" s="4" t="s">
        <v>3499</v>
      </c>
      <c r="D735" s="1" t="e">
        <f t="shared" si="154"/>
        <v>#REF!</v>
      </c>
      <c r="E735" s="1">
        <f t="shared" si="155"/>
        <v>2015</v>
      </c>
      <c r="F735" s="21" t="s">
        <v>2483</v>
      </c>
      <c r="G735" s="1" t="s">
        <v>770</v>
      </c>
      <c r="H735" s="1" t="s">
        <v>525</v>
      </c>
      <c r="I735" s="1" t="s">
        <v>606</v>
      </c>
      <c r="J735" s="10" t="s">
        <v>1115</v>
      </c>
      <c r="K735" s="1" t="s">
        <v>526</v>
      </c>
      <c r="L735" s="6" t="str">
        <f t="shared" ca="1" si="160"/>
        <v>…</v>
      </c>
      <c r="M735" s="1" t="e">
        <f t="shared" ca="1" si="161"/>
        <v>#REF!</v>
      </c>
      <c r="Q735" s="1" t="s">
        <v>3378</v>
      </c>
    </row>
    <row r="736" spans="1:17" ht="12.75" customHeight="1">
      <c r="A736" s="4" t="s">
        <v>1204</v>
      </c>
      <c r="B736" s="4" t="s">
        <v>1866</v>
      </c>
      <c r="C736" s="4" t="s">
        <v>1521</v>
      </c>
      <c r="D736" s="1" t="e">
        <f t="shared" si="154"/>
        <v>#REF!</v>
      </c>
      <c r="E736" s="1">
        <f t="shared" si="155"/>
        <v>2015</v>
      </c>
      <c r="F736" s="21" t="s">
        <v>2484</v>
      </c>
      <c r="G736" s="1" t="s">
        <v>643</v>
      </c>
      <c r="H736" s="1" t="s">
        <v>525</v>
      </c>
      <c r="I736" s="1" t="s">
        <v>606</v>
      </c>
      <c r="J736" s="10" t="s">
        <v>1115</v>
      </c>
      <c r="K736" s="1" t="s">
        <v>526</v>
      </c>
      <c r="L736" s="6" t="str">
        <f t="shared" ca="1" si="160"/>
        <v>…</v>
      </c>
      <c r="M736" s="1" t="e">
        <f t="shared" ca="1" si="161"/>
        <v>#REF!</v>
      </c>
      <c r="Q736" s="1" t="s">
        <v>3379</v>
      </c>
    </row>
    <row r="737" spans="1:17" ht="12" customHeight="1">
      <c r="A737" s="4" t="s">
        <v>1204</v>
      </c>
      <c r="B737" s="4" t="s">
        <v>1867</v>
      </c>
      <c r="C737" s="4" t="s">
        <v>1951</v>
      </c>
      <c r="D737" s="1" t="e">
        <f t="shared" si="154"/>
        <v>#REF!</v>
      </c>
      <c r="E737" s="1">
        <f t="shared" si="155"/>
        <v>2015</v>
      </c>
      <c r="F737" s="21" t="s">
        <v>2485</v>
      </c>
      <c r="G737" s="1" t="s">
        <v>648</v>
      </c>
      <c r="H737" s="1" t="s">
        <v>525</v>
      </c>
      <c r="I737" s="1" t="s">
        <v>606</v>
      </c>
      <c r="J737" s="10" t="s">
        <v>1115</v>
      </c>
      <c r="K737" s="1" t="s">
        <v>526</v>
      </c>
      <c r="L737" s="6" t="str">
        <f t="shared" ca="1" si="160"/>
        <v>…</v>
      </c>
      <c r="M737" s="1" t="e">
        <f t="shared" ca="1" si="161"/>
        <v>#REF!</v>
      </c>
      <c r="Q737" s="1" t="s">
        <v>3426</v>
      </c>
    </row>
    <row r="738" spans="1:17" ht="12.75" customHeight="1">
      <c r="A738" s="4" t="s">
        <v>1204</v>
      </c>
      <c r="B738" s="4" t="s">
        <v>3492</v>
      </c>
      <c r="C738" s="4" t="s">
        <v>3500</v>
      </c>
      <c r="D738" s="1" t="e">
        <f t="shared" si="154"/>
        <v>#REF!</v>
      </c>
      <c r="E738" s="1">
        <f t="shared" si="155"/>
        <v>2015</v>
      </c>
      <c r="F738" s="21" t="s">
        <v>2486</v>
      </c>
      <c r="G738" s="1" t="s">
        <v>854</v>
      </c>
      <c r="H738" s="1" t="s">
        <v>525</v>
      </c>
      <c r="I738" s="1" t="s">
        <v>606</v>
      </c>
      <c r="J738" s="10" t="s">
        <v>1115</v>
      </c>
      <c r="K738" s="1" t="s">
        <v>526</v>
      </c>
      <c r="L738" s="6" t="str">
        <f t="shared" ca="1" si="160"/>
        <v>…</v>
      </c>
      <c r="M738" s="1" t="e">
        <f t="shared" ca="1" si="161"/>
        <v>#REF!</v>
      </c>
      <c r="Q738" s="1" t="s">
        <v>3380</v>
      </c>
    </row>
    <row r="739" spans="1:17" ht="12.75" customHeight="1">
      <c r="A739" s="4" t="s">
        <v>1204</v>
      </c>
      <c r="B739" s="4" t="s">
        <v>379</v>
      </c>
      <c r="C739" s="4" t="s">
        <v>380</v>
      </c>
      <c r="D739" s="1" t="e">
        <f t="shared" si="154"/>
        <v>#REF!</v>
      </c>
      <c r="E739" s="1">
        <f t="shared" si="155"/>
        <v>2015</v>
      </c>
      <c r="F739" s="21" t="s">
        <v>2487</v>
      </c>
      <c r="G739" s="1" t="s">
        <v>698</v>
      </c>
      <c r="H739" s="1" t="s">
        <v>525</v>
      </c>
      <c r="J739" s="10" t="s">
        <v>1115</v>
      </c>
      <c r="K739" s="1" t="s">
        <v>526</v>
      </c>
      <c r="L739" s="6" t="str">
        <f t="shared" ca="1" si="160"/>
        <v>…</v>
      </c>
      <c r="M739" s="1" t="e">
        <f t="shared" ca="1" si="161"/>
        <v>#REF!</v>
      </c>
      <c r="Q739" s="1" t="s">
        <v>3381</v>
      </c>
    </row>
    <row r="740" spans="1:17" ht="12.75" customHeight="1">
      <c r="A740" s="4" t="s">
        <v>1204</v>
      </c>
      <c r="B740" s="4" t="s">
        <v>1868</v>
      </c>
      <c r="C740" s="4" t="s">
        <v>1952</v>
      </c>
      <c r="D740" s="1" t="e">
        <f t="shared" si="154"/>
        <v>#REF!</v>
      </c>
      <c r="E740" s="1">
        <f t="shared" si="155"/>
        <v>2015</v>
      </c>
      <c r="F740" s="21" t="s">
        <v>2488</v>
      </c>
      <c r="G740" s="1" t="s">
        <v>705</v>
      </c>
      <c r="H740" s="1" t="s">
        <v>525</v>
      </c>
      <c r="J740" s="10" t="s">
        <v>1115</v>
      </c>
      <c r="K740" s="1" t="s">
        <v>526</v>
      </c>
      <c r="L740" s="6" t="str">
        <f t="shared" ca="1" si="160"/>
        <v>…</v>
      </c>
      <c r="M740" s="1" t="e">
        <f t="shared" ca="1" si="161"/>
        <v>#REF!</v>
      </c>
      <c r="Q740" s="1" t="s">
        <v>3382</v>
      </c>
    </row>
    <row r="741" spans="1:17" ht="12.75" customHeight="1">
      <c r="A741" s="4" t="s">
        <v>1204</v>
      </c>
      <c r="B741" s="4" t="s">
        <v>381</v>
      </c>
      <c r="C741" s="4" t="s">
        <v>382</v>
      </c>
      <c r="D741" s="1" t="e">
        <f t="shared" si="154"/>
        <v>#REF!</v>
      </c>
      <c r="E741" s="1">
        <f t="shared" si="155"/>
        <v>2015</v>
      </c>
      <c r="F741" s="32" t="s">
        <v>3241</v>
      </c>
      <c r="G741" s="2" t="s">
        <v>2951</v>
      </c>
      <c r="H741" s="1" t="s">
        <v>525</v>
      </c>
      <c r="J741" s="10" t="s">
        <v>1115</v>
      </c>
      <c r="K741" s="1" t="s">
        <v>526</v>
      </c>
      <c r="L741" s="6" t="str">
        <f t="shared" ca="1" si="160"/>
        <v>…</v>
      </c>
      <c r="M741" s="1" t="e">
        <f t="shared" ca="1" si="161"/>
        <v>#REF!</v>
      </c>
      <c r="Q741" s="2" t="s">
        <v>3383</v>
      </c>
    </row>
    <row r="742" spans="1:17" ht="12.75" customHeight="1">
      <c r="A742" s="4" t="s">
        <v>1204</v>
      </c>
      <c r="B742" s="4" t="s">
        <v>1869</v>
      </c>
      <c r="C742" s="4" t="s">
        <v>1953</v>
      </c>
      <c r="D742" s="1" t="e">
        <f t="shared" si="154"/>
        <v>#REF!</v>
      </c>
      <c r="E742" s="1">
        <f t="shared" si="155"/>
        <v>2015</v>
      </c>
      <c r="F742" s="21" t="s">
        <v>2489</v>
      </c>
      <c r="G742" s="1" t="s">
        <v>1076</v>
      </c>
      <c r="H742" s="1" t="s">
        <v>525</v>
      </c>
      <c r="J742" s="10" t="s">
        <v>1115</v>
      </c>
      <c r="K742" s="1" t="s">
        <v>526</v>
      </c>
      <c r="L742" s="6" t="str">
        <f t="shared" ca="1" si="160"/>
        <v>…</v>
      </c>
      <c r="M742" s="1" t="e">
        <f t="shared" ca="1" si="161"/>
        <v>#REF!</v>
      </c>
      <c r="Q742" s="1" t="s">
        <v>3427</v>
      </c>
    </row>
    <row r="743" spans="1:17" ht="12.75" customHeight="1">
      <c r="A743" s="4" t="s">
        <v>1204</v>
      </c>
      <c r="B743" s="4" t="s">
        <v>3493</v>
      </c>
      <c r="C743" s="4" t="s">
        <v>3501</v>
      </c>
      <c r="D743" s="1" t="e">
        <f t="shared" si="154"/>
        <v>#REF!</v>
      </c>
      <c r="E743" s="1">
        <f t="shared" si="155"/>
        <v>2015</v>
      </c>
      <c r="F743" s="21" t="s">
        <v>2490</v>
      </c>
      <c r="G743" s="1" t="s">
        <v>730</v>
      </c>
      <c r="H743" s="1" t="s">
        <v>525</v>
      </c>
      <c r="J743" s="10" t="s">
        <v>1115</v>
      </c>
      <c r="K743" s="1" t="s">
        <v>526</v>
      </c>
      <c r="L743" s="6" t="str">
        <f t="shared" ca="1" si="160"/>
        <v>…</v>
      </c>
      <c r="M743" s="1" t="e">
        <f t="shared" ca="1" si="161"/>
        <v>#REF!</v>
      </c>
      <c r="Q743" s="1" t="s">
        <v>3428</v>
      </c>
    </row>
    <row r="744" spans="1:17" ht="12.75" customHeight="1">
      <c r="A744" s="4" t="s">
        <v>1204</v>
      </c>
      <c r="B744" s="4" t="s">
        <v>3494</v>
      </c>
      <c r="C744" s="4" t="s">
        <v>3502</v>
      </c>
      <c r="D744" s="1" t="e">
        <f>H$2</f>
        <v>#REF!</v>
      </c>
      <c r="E744" s="1">
        <f t="shared" si="155"/>
        <v>2015</v>
      </c>
      <c r="F744" s="21" t="s">
        <v>2491</v>
      </c>
      <c r="G744" s="1" t="s">
        <v>662</v>
      </c>
      <c r="H744" s="1" t="s">
        <v>525</v>
      </c>
      <c r="I744" s="1" t="s">
        <v>552</v>
      </c>
      <c r="J744" s="10" t="s">
        <v>1115</v>
      </c>
      <c r="K744" s="1" t="s">
        <v>526</v>
      </c>
      <c r="L744" s="6" t="str">
        <f t="shared" ca="1" si="160"/>
        <v>…</v>
      </c>
      <c r="M744" s="1" t="e">
        <f t="shared" ca="1" si="161"/>
        <v>#REF!</v>
      </c>
      <c r="Q744" s="1" t="s">
        <v>3384</v>
      </c>
    </row>
    <row r="745" spans="1:17" ht="12.75" customHeight="1">
      <c r="A745" s="4" t="s">
        <v>1204</v>
      </c>
      <c r="B745" s="4" t="s">
        <v>3495</v>
      </c>
      <c r="C745" s="4" t="s">
        <v>3503</v>
      </c>
      <c r="D745" s="1" t="e">
        <f t="shared" ref="D745:D848" si="162">H$2</f>
        <v>#REF!</v>
      </c>
      <c r="E745" s="1">
        <f t="shared" si="155"/>
        <v>2015</v>
      </c>
      <c r="F745" s="21" t="s">
        <v>2492</v>
      </c>
      <c r="G745" s="1" t="s">
        <v>672</v>
      </c>
      <c r="H745" s="1" t="s">
        <v>525</v>
      </c>
      <c r="I745" s="1" t="s">
        <v>552</v>
      </c>
      <c r="J745" s="10" t="s">
        <v>1115</v>
      </c>
      <c r="K745" s="1" t="s">
        <v>526</v>
      </c>
      <c r="L745" s="6" t="str">
        <f t="shared" ca="1" si="160"/>
        <v>…</v>
      </c>
      <c r="M745" s="1" t="e">
        <f t="shared" ca="1" si="161"/>
        <v>#REF!</v>
      </c>
      <c r="Q745" s="1" t="s">
        <v>3385</v>
      </c>
    </row>
    <row r="746" spans="1:17" ht="12.75" customHeight="1">
      <c r="A746" s="4" t="s">
        <v>1204</v>
      </c>
      <c r="B746" s="4" t="s">
        <v>3496</v>
      </c>
      <c r="C746" s="4" t="s">
        <v>3504</v>
      </c>
      <c r="D746" s="1" t="e">
        <f t="shared" si="162"/>
        <v>#REF!</v>
      </c>
      <c r="E746" s="1">
        <f t="shared" si="155"/>
        <v>2015</v>
      </c>
      <c r="F746" s="21" t="s">
        <v>2493</v>
      </c>
      <c r="G746" s="1" t="s">
        <v>777</v>
      </c>
      <c r="H746" s="1" t="s">
        <v>525</v>
      </c>
      <c r="I746" s="1" t="s">
        <v>552</v>
      </c>
      <c r="J746" s="10" t="s">
        <v>1115</v>
      </c>
      <c r="K746" s="1" t="s">
        <v>526</v>
      </c>
      <c r="L746" s="6" t="str">
        <f t="shared" ca="1" si="160"/>
        <v>…</v>
      </c>
      <c r="M746" s="1" t="e">
        <f t="shared" ca="1" si="161"/>
        <v>#REF!</v>
      </c>
      <c r="Q746" s="1" t="s">
        <v>3386</v>
      </c>
    </row>
    <row r="747" spans="1:17" ht="12.75" customHeight="1">
      <c r="A747" s="4" t="s">
        <v>1204</v>
      </c>
      <c r="B747" s="4" t="s">
        <v>3497</v>
      </c>
      <c r="C747" s="4" t="s">
        <v>3505</v>
      </c>
      <c r="D747" s="1" t="e">
        <f t="shared" si="162"/>
        <v>#REF!</v>
      </c>
      <c r="E747" s="1">
        <f t="shared" si="155"/>
        <v>2015</v>
      </c>
      <c r="F747" s="21" t="s">
        <v>2494</v>
      </c>
      <c r="G747" s="1" t="s">
        <v>685</v>
      </c>
      <c r="H747" s="1" t="s">
        <v>525</v>
      </c>
      <c r="I747" s="1" t="s">
        <v>686</v>
      </c>
      <c r="J747" s="10" t="s">
        <v>1115</v>
      </c>
      <c r="K747" s="1" t="s">
        <v>526</v>
      </c>
      <c r="L747" s="6" t="str">
        <f t="shared" ca="1" si="160"/>
        <v>…</v>
      </c>
      <c r="M747" s="1" t="e">
        <f t="shared" ca="1" si="161"/>
        <v>#REF!</v>
      </c>
      <c r="Q747" s="1" t="s">
        <v>3387</v>
      </c>
    </row>
    <row r="748" spans="1:17" ht="12.75" customHeight="1">
      <c r="A748" s="4" t="s">
        <v>1204</v>
      </c>
      <c r="B748" s="4" t="s">
        <v>383</v>
      </c>
      <c r="C748" s="4" t="s">
        <v>384</v>
      </c>
      <c r="D748" s="1" t="e">
        <f t="shared" si="162"/>
        <v>#REF!</v>
      </c>
      <c r="E748" s="1">
        <f t="shared" si="155"/>
        <v>2015</v>
      </c>
      <c r="F748" s="2" t="s">
        <v>2157</v>
      </c>
      <c r="G748" s="2" t="s">
        <v>751</v>
      </c>
      <c r="H748" s="1" t="s">
        <v>525</v>
      </c>
      <c r="I748" s="1" t="s">
        <v>1207</v>
      </c>
      <c r="J748" s="10" t="s">
        <v>1248</v>
      </c>
      <c r="K748" s="1" t="s">
        <v>526</v>
      </c>
      <c r="L748" s="6" t="str">
        <f ca="1">IF(ISNUMBER(INDIRECT("'"&amp;A748&amp;"'!"&amp;B748)),INDIRECT("'"&amp;A748&amp;"'!"&amp;B748),"…")</f>
        <v>…</v>
      </c>
      <c r="M748" s="1" t="e">
        <f ca="1">IF(OR(INDIRECT("'"&amp;A748&amp;"'!"&amp;C748)="A",INDIRECT("'"&amp;A748&amp;"'!"&amp;C748)="B",INDIRECT("'"&amp;A748&amp;"'!"&amp;C748)="C",INDIRECT("'"&amp;A748&amp;"'!"&amp;C748)="D",INDIRECT("'"&amp;A748&amp;"'!"&amp;C748)="O"),
INDIRECT("'"&amp;A748&amp;"'!"&amp;C748),"…")</f>
        <v>#REF!</v>
      </c>
      <c r="N748" s="10"/>
      <c r="Q748" s="2" t="s">
        <v>1249</v>
      </c>
    </row>
    <row r="749" spans="1:17" ht="12.75" customHeight="1">
      <c r="A749" s="4" t="s">
        <v>1204</v>
      </c>
      <c r="B749" s="4" t="s">
        <v>385</v>
      </c>
      <c r="C749" s="4" t="s">
        <v>386</v>
      </c>
      <c r="D749" s="1" t="e">
        <f t="shared" si="162"/>
        <v>#REF!</v>
      </c>
      <c r="E749" s="1">
        <f t="shared" si="155"/>
        <v>2015</v>
      </c>
      <c r="F749" s="2" t="s">
        <v>1676</v>
      </c>
      <c r="G749" s="2" t="s">
        <v>751</v>
      </c>
      <c r="H749" s="1" t="s">
        <v>525</v>
      </c>
      <c r="I749" s="1" t="s">
        <v>1250</v>
      </c>
      <c r="J749" s="10" t="s">
        <v>1248</v>
      </c>
      <c r="K749" s="1" t="s">
        <v>526</v>
      </c>
      <c r="L749" s="6" t="str">
        <f ca="1">IF(ISNUMBER(INDIRECT("'"&amp;A749&amp;"'!"&amp;B749)),INDIRECT("'"&amp;A749&amp;"'!"&amp;B749),"…")</f>
        <v>…</v>
      </c>
      <c r="M749" s="1" t="e">
        <f ca="1">IF(OR(INDIRECT("'"&amp;A749&amp;"'!"&amp;C749)="A",INDIRECT("'"&amp;A749&amp;"'!"&amp;C749)="B",INDIRECT("'"&amp;A749&amp;"'!"&amp;C749)="C",INDIRECT("'"&amp;A749&amp;"'!"&amp;C749)="D",INDIRECT("'"&amp;A749&amp;"'!"&amp;C749)="O"),
INDIRECT("'"&amp;A749&amp;"'!"&amp;C749),"…")</f>
        <v>#REF!</v>
      </c>
      <c r="N749" s="10"/>
      <c r="Q749" s="2" t="s">
        <v>1251</v>
      </c>
    </row>
    <row r="750" spans="1:17" ht="12.75" customHeight="1">
      <c r="A750" s="4" t="s">
        <v>1204</v>
      </c>
      <c r="B750" s="4" t="s">
        <v>387</v>
      </c>
      <c r="C750" s="4" t="s">
        <v>388</v>
      </c>
      <c r="D750" s="1" t="e">
        <f t="shared" si="162"/>
        <v>#REF!</v>
      </c>
      <c r="E750" s="1">
        <f t="shared" si="155"/>
        <v>2015</v>
      </c>
      <c r="F750" s="2" t="s">
        <v>2181</v>
      </c>
      <c r="G750" s="2" t="s">
        <v>751</v>
      </c>
      <c r="H750" s="1" t="s">
        <v>525</v>
      </c>
      <c r="I750" s="1" t="s">
        <v>1250</v>
      </c>
      <c r="J750" s="10" t="s">
        <v>1248</v>
      </c>
      <c r="K750" s="1" t="s">
        <v>526</v>
      </c>
      <c r="L750" s="6" t="str">
        <f t="shared" ref="L750:L789" ca="1" si="163">IF(ISNUMBER(INDIRECT("'"&amp;A750&amp;"'!"&amp;B750)),INDIRECT("'"&amp;A750&amp;"'!"&amp;B750),"…")</f>
        <v>…</v>
      </c>
      <c r="M750" s="1" t="e">
        <f t="shared" ref="M750:M789" ca="1" si="164">IF(OR(INDIRECT("'"&amp;A750&amp;"'!"&amp;C750)="A",INDIRECT("'"&amp;A750&amp;"'!"&amp;C750)="B",INDIRECT("'"&amp;A750&amp;"'!"&amp;C750)="C",INDIRECT("'"&amp;A750&amp;"'!"&amp;C750)="D",INDIRECT("'"&amp;A750&amp;"'!"&amp;C750)="O"),
INDIRECT("'"&amp;A750&amp;"'!"&amp;C750),"…")</f>
        <v>#REF!</v>
      </c>
      <c r="N750" s="10"/>
      <c r="Q750" s="2" t="s">
        <v>1251</v>
      </c>
    </row>
    <row r="751" spans="1:17" ht="12.75" customHeight="1">
      <c r="A751" s="4" t="s">
        <v>1204</v>
      </c>
      <c r="B751" s="4" t="s">
        <v>389</v>
      </c>
      <c r="C751" s="4" t="s">
        <v>390</v>
      </c>
      <c r="D751" s="1" t="e">
        <f t="shared" si="162"/>
        <v>#REF!</v>
      </c>
      <c r="E751" s="1">
        <f t="shared" si="155"/>
        <v>2015</v>
      </c>
      <c r="F751" s="2" t="s">
        <v>1677</v>
      </c>
      <c r="G751" s="2" t="s">
        <v>751</v>
      </c>
      <c r="H751" s="1" t="s">
        <v>525</v>
      </c>
      <c r="I751" s="1" t="s">
        <v>1250</v>
      </c>
      <c r="J751" s="10" t="s">
        <v>1248</v>
      </c>
      <c r="K751" s="1" t="s">
        <v>526</v>
      </c>
      <c r="L751" s="6" t="str">
        <f t="shared" ca="1" si="163"/>
        <v>…</v>
      </c>
      <c r="M751" s="1" t="e">
        <f t="shared" ca="1" si="164"/>
        <v>#REF!</v>
      </c>
      <c r="N751" s="10"/>
      <c r="Q751" s="2" t="s">
        <v>1251</v>
      </c>
    </row>
    <row r="752" spans="1:17" ht="12.75" customHeight="1">
      <c r="A752" s="4" t="s">
        <v>1204</v>
      </c>
      <c r="B752" s="4" t="s">
        <v>1954</v>
      </c>
      <c r="C752" s="4" t="s">
        <v>1822</v>
      </c>
      <c r="D752" s="1" t="e">
        <f t="shared" si="162"/>
        <v>#REF!</v>
      </c>
      <c r="E752" s="1">
        <f t="shared" si="155"/>
        <v>2015</v>
      </c>
      <c r="F752" s="2" t="s">
        <v>1252</v>
      </c>
      <c r="G752" s="2" t="s">
        <v>751</v>
      </c>
      <c r="H752" s="1" t="s">
        <v>525</v>
      </c>
      <c r="J752" s="10" t="s">
        <v>1248</v>
      </c>
      <c r="K752" s="1" t="s">
        <v>526</v>
      </c>
      <c r="L752" s="6" t="str">
        <f t="shared" ca="1" si="163"/>
        <v>…</v>
      </c>
      <c r="M752" s="1" t="e">
        <f t="shared" ca="1" si="164"/>
        <v>#REF!</v>
      </c>
      <c r="N752" s="10"/>
      <c r="Q752" s="2" t="s">
        <v>1253</v>
      </c>
    </row>
    <row r="753" spans="1:17">
      <c r="A753" s="4" t="s">
        <v>1204</v>
      </c>
      <c r="B753" s="4" t="s">
        <v>3506</v>
      </c>
      <c r="C753" s="4" t="s">
        <v>3514</v>
      </c>
      <c r="D753" s="1" t="e">
        <f t="shared" si="162"/>
        <v>#REF!</v>
      </c>
      <c r="E753" s="1">
        <f t="shared" si="155"/>
        <v>2015</v>
      </c>
      <c r="F753" s="2" t="s">
        <v>1254</v>
      </c>
      <c r="G753" s="2" t="s">
        <v>605</v>
      </c>
      <c r="H753" s="1" t="s">
        <v>525</v>
      </c>
      <c r="I753" s="1" t="s">
        <v>606</v>
      </c>
      <c r="J753" s="10" t="s">
        <v>1248</v>
      </c>
      <c r="K753" s="1" t="s">
        <v>526</v>
      </c>
      <c r="L753" s="6" t="str">
        <f t="shared" ca="1" si="163"/>
        <v>…</v>
      </c>
      <c r="M753" s="1" t="e">
        <f t="shared" ca="1" si="164"/>
        <v>#REF!</v>
      </c>
      <c r="N753" s="10"/>
      <c r="Q753" s="2" t="s">
        <v>1255</v>
      </c>
    </row>
    <row r="754" spans="1:17" ht="12.75" customHeight="1">
      <c r="A754" s="4" t="s">
        <v>1204</v>
      </c>
      <c r="B754" s="4" t="s">
        <v>1522</v>
      </c>
      <c r="C754" s="4" t="s">
        <v>1586</v>
      </c>
      <c r="D754" s="1" t="e">
        <f t="shared" si="162"/>
        <v>#REF!</v>
      </c>
      <c r="E754" s="1">
        <f t="shared" si="155"/>
        <v>2015</v>
      </c>
      <c r="F754" s="2" t="s">
        <v>1256</v>
      </c>
      <c r="G754" s="2" t="s">
        <v>618</v>
      </c>
      <c r="H754" s="1" t="s">
        <v>525</v>
      </c>
      <c r="I754" s="1" t="s">
        <v>606</v>
      </c>
      <c r="J754" s="10" t="s">
        <v>1248</v>
      </c>
      <c r="K754" s="1" t="s">
        <v>526</v>
      </c>
      <c r="L754" s="6" t="str">
        <f t="shared" ca="1" si="163"/>
        <v>…</v>
      </c>
      <c r="M754" s="1" t="e">
        <f t="shared" ca="1" si="164"/>
        <v>#REF!</v>
      </c>
      <c r="N754" s="10"/>
      <c r="Q754" s="2" t="s">
        <v>1257</v>
      </c>
    </row>
    <row r="755" spans="1:17" ht="12.75" customHeight="1">
      <c r="A755" s="4" t="s">
        <v>1204</v>
      </c>
      <c r="B755" s="4" t="s">
        <v>391</v>
      </c>
      <c r="C755" s="4" t="s">
        <v>392</v>
      </c>
      <c r="D755" s="1" t="e">
        <f t="shared" si="162"/>
        <v>#REF!</v>
      </c>
      <c r="E755" s="1">
        <f t="shared" si="155"/>
        <v>2015</v>
      </c>
      <c r="F755" s="2" t="s">
        <v>1258</v>
      </c>
      <c r="G755" s="2" t="s">
        <v>630</v>
      </c>
      <c r="H755" s="1" t="s">
        <v>525</v>
      </c>
      <c r="I755" s="1" t="s">
        <v>606</v>
      </c>
      <c r="J755" s="10" t="s">
        <v>1248</v>
      </c>
      <c r="K755" s="1" t="s">
        <v>526</v>
      </c>
      <c r="L755" s="6" t="str">
        <f t="shared" ca="1" si="163"/>
        <v>…</v>
      </c>
      <c r="M755" s="1" t="e">
        <f t="shared" ca="1" si="164"/>
        <v>#REF!</v>
      </c>
      <c r="N755" s="10"/>
      <c r="Q755" s="2" t="s">
        <v>1259</v>
      </c>
    </row>
    <row r="756" spans="1:17" ht="12.75" customHeight="1">
      <c r="A756" s="4" t="s">
        <v>1204</v>
      </c>
      <c r="B756" s="4" t="s">
        <v>3507</v>
      </c>
      <c r="C756" s="4" t="s">
        <v>2291</v>
      </c>
      <c r="D756" s="1" t="e">
        <f t="shared" si="162"/>
        <v>#REF!</v>
      </c>
      <c r="E756" s="1">
        <f t="shared" si="155"/>
        <v>2015</v>
      </c>
      <c r="F756" s="2" t="s">
        <v>1262</v>
      </c>
      <c r="G756" s="2" t="s">
        <v>770</v>
      </c>
      <c r="H756" s="1" t="s">
        <v>525</v>
      </c>
      <c r="I756" s="1" t="s">
        <v>606</v>
      </c>
      <c r="J756" s="10" t="s">
        <v>1248</v>
      </c>
      <c r="K756" s="1" t="s">
        <v>526</v>
      </c>
      <c r="L756" s="6" t="str">
        <f t="shared" ca="1" si="163"/>
        <v>…</v>
      </c>
      <c r="M756" s="1" t="e">
        <f t="shared" ca="1" si="164"/>
        <v>#REF!</v>
      </c>
      <c r="N756" s="10"/>
      <c r="Q756" s="2" t="s">
        <v>1263</v>
      </c>
    </row>
    <row r="757" spans="1:17" ht="12.75" customHeight="1">
      <c r="A757" s="4" t="s">
        <v>1204</v>
      </c>
      <c r="B757" s="4" t="s">
        <v>1523</v>
      </c>
      <c r="C757" s="4" t="s">
        <v>1587</v>
      </c>
      <c r="D757" s="1" t="e">
        <f t="shared" si="162"/>
        <v>#REF!</v>
      </c>
      <c r="E757" s="1">
        <f t="shared" si="155"/>
        <v>2015</v>
      </c>
      <c r="F757" s="2" t="s">
        <v>1265</v>
      </c>
      <c r="G757" s="2" t="s">
        <v>643</v>
      </c>
      <c r="H757" s="1" t="s">
        <v>525</v>
      </c>
      <c r="I757" s="1" t="s">
        <v>606</v>
      </c>
      <c r="J757" s="10" t="s">
        <v>1248</v>
      </c>
      <c r="K757" s="1" t="s">
        <v>526</v>
      </c>
      <c r="L757" s="6" t="str">
        <f t="shared" ca="1" si="163"/>
        <v>…</v>
      </c>
      <c r="M757" s="1" t="e">
        <f t="shared" ca="1" si="164"/>
        <v>#REF!</v>
      </c>
      <c r="N757" s="10"/>
      <c r="Q757" s="2" t="s">
        <v>1266</v>
      </c>
    </row>
    <row r="758" spans="1:17" ht="12.75" customHeight="1">
      <c r="A758" s="4" t="s">
        <v>1204</v>
      </c>
      <c r="B758" s="4" t="s">
        <v>1955</v>
      </c>
      <c r="C758" s="4" t="s">
        <v>1823</v>
      </c>
      <c r="D758" s="1" t="e">
        <f t="shared" si="162"/>
        <v>#REF!</v>
      </c>
      <c r="E758" s="1">
        <f t="shared" si="155"/>
        <v>2015</v>
      </c>
      <c r="F758" s="2" t="s">
        <v>1268</v>
      </c>
      <c r="G758" s="2" t="s">
        <v>648</v>
      </c>
      <c r="H758" s="1" t="s">
        <v>525</v>
      </c>
      <c r="I758" s="1" t="s">
        <v>606</v>
      </c>
      <c r="J758" s="10" t="s">
        <v>1248</v>
      </c>
      <c r="K758" s="1" t="s">
        <v>526</v>
      </c>
      <c r="L758" s="6" t="str">
        <f t="shared" ca="1" si="163"/>
        <v>…</v>
      </c>
      <c r="M758" s="1" t="e">
        <f t="shared" ca="1" si="164"/>
        <v>#REF!</v>
      </c>
      <c r="N758" s="10"/>
      <c r="Q758" s="2" t="s">
        <v>1269</v>
      </c>
    </row>
    <row r="759" spans="1:17" ht="12.75" customHeight="1">
      <c r="A759" s="4" t="s">
        <v>1204</v>
      </c>
      <c r="B759" s="4" t="s">
        <v>3508</v>
      </c>
      <c r="C759" s="4" t="s">
        <v>393</v>
      </c>
      <c r="D759" s="1" t="e">
        <f t="shared" si="162"/>
        <v>#REF!</v>
      </c>
      <c r="E759" s="1">
        <f t="shared" si="155"/>
        <v>2015</v>
      </c>
      <c r="F759" s="2" t="s">
        <v>1271</v>
      </c>
      <c r="G759" s="2" t="s">
        <v>854</v>
      </c>
      <c r="H759" s="1" t="s">
        <v>525</v>
      </c>
      <c r="I759" s="1" t="s">
        <v>606</v>
      </c>
      <c r="J759" s="10" t="s">
        <v>1248</v>
      </c>
      <c r="K759" s="1" t="s">
        <v>526</v>
      </c>
      <c r="L759" s="6" t="str">
        <f t="shared" ca="1" si="163"/>
        <v>…</v>
      </c>
      <c r="M759" s="1" t="e">
        <f t="shared" ca="1" si="164"/>
        <v>#REF!</v>
      </c>
      <c r="N759" s="10"/>
      <c r="Q759" s="2" t="s">
        <v>1455</v>
      </c>
    </row>
    <row r="760" spans="1:17" ht="12.75" customHeight="1">
      <c r="A760" s="4" t="s">
        <v>1204</v>
      </c>
      <c r="B760" s="4" t="s">
        <v>394</v>
      </c>
      <c r="C760" s="4" t="s">
        <v>395</v>
      </c>
      <c r="D760" s="1" t="e">
        <f t="shared" si="162"/>
        <v>#REF!</v>
      </c>
      <c r="E760" s="1">
        <f t="shared" si="155"/>
        <v>2015</v>
      </c>
      <c r="F760" s="2" t="s">
        <v>1272</v>
      </c>
      <c r="G760" s="2" t="s">
        <v>698</v>
      </c>
      <c r="H760" s="1" t="s">
        <v>525</v>
      </c>
      <c r="J760" s="10" t="s">
        <v>1248</v>
      </c>
      <c r="K760" s="1" t="s">
        <v>526</v>
      </c>
      <c r="L760" s="6" t="str">
        <f t="shared" ca="1" si="163"/>
        <v>…</v>
      </c>
      <c r="M760" s="1" t="e">
        <f t="shared" ca="1" si="164"/>
        <v>#REF!</v>
      </c>
      <c r="N760" s="10"/>
      <c r="Q760" s="2" t="s">
        <v>1273</v>
      </c>
    </row>
    <row r="761" spans="1:17" ht="12.75" customHeight="1">
      <c r="A761" s="4" t="s">
        <v>1204</v>
      </c>
      <c r="B761" s="4" t="s">
        <v>1956</v>
      </c>
      <c r="C761" s="4" t="s">
        <v>1824</v>
      </c>
      <c r="D761" s="1" t="e">
        <f t="shared" si="162"/>
        <v>#REF!</v>
      </c>
      <c r="E761" s="1">
        <f t="shared" si="155"/>
        <v>2015</v>
      </c>
      <c r="F761" s="2" t="s">
        <v>1274</v>
      </c>
      <c r="G761" s="2" t="s">
        <v>705</v>
      </c>
      <c r="H761" s="1" t="s">
        <v>525</v>
      </c>
      <c r="J761" s="10" t="s">
        <v>1248</v>
      </c>
      <c r="K761" s="1" t="s">
        <v>526</v>
      </c>
      <c r="L761" s="6" t="str">
        <f t="shared" ca="1" si="163"/>
        <v>…</v>
      </c>
      <c r="M761" s="1" t="e">
        <f t="shared" ca="1" si="164"/>
        <v>#REF!</v>
      </c>
      <c r="N761" s="10"/>
      <c r="Q761" s="2" t="s">
        <v>1275</v>
      </c>
    </row>
    <row r="762" spans="1:17" ht="12.75" customHeight="1">
      <c r="A762" s="4" t="s">
        <v>1204</v>
      </c>
      <c r="B762" s="4" t="s">
        <v>396</v>
      </c>
      <c r="C762" s="4" t="s">
        <v>397</v>
      </c>
      <c r="D762" s="1" t="e">
        <f t="shared" si="162"/>
        <v>#REF!</v>
      </c>
      <c r="E762" s="1">
        <f t="shared" si="155"/>
        <v>2015</v>
      </c>
      <c r="F762" s="2" t="s">
        <v>2950</v>
      </c>
      <c r="G762" s="2" t="s">
        <v>2951</v>
      </c>
      <c r="H762" s="1" t="s">
        <v>525</v>
      </c>
      <c r="J762" s="10" t="s">
        <v>1248</v>
      </c>
      <c r="K762" s="1" t="s">
        <v>526</v>
      </c>
      <c r="L762" s="6" t="str">
        <f t="shared" ca="1" si="163"/>
        <v>…</v>
      </c>
      <c r="M762" s="1" t="e">
        <f t="shared" ca="1" si="164"/>
        <v>#REF!</v>
      </c>
      <c r="N762" s="2"/>
      <c r="Q762" s="2" t="s">
        <v>2973</v>
      </c>
    </row>
    <row r="763" spans="1:17" ht="12.75" customHeight="1">
      <c r="A763" s="4" t="s">
        <v>1204</v>
      </c>
      <c r="B763" s="4" t="s">
        <v>1957</v>
      </c>
      <c r="C763" s="4" t="s">
        <v>1825</v>
      </c>
      <c r="D763" s="1" t="e">
        <f t="shared" si="162"/>
        <v>#REF!</v>
      </c>
      <c r="E763" s="1">
        <f t="shared" si="155"/>
        <v>2015</v>
      </c>
      <c r="F763" s="2" t="s">
        <v>1281</v>
      </c>
      <c r="G763" s="2" t="s">
        <v>1076</v>
      </c>
      <c r="H763" s="1" t="s">
        <v>525</v>
      </c>
      <c r="J763" s="10" t="s">
        <v>1248</v>
      </c>
      <c r="K763" s="1" t="s">
        <v>526</v>
      </c>
      <c r="L763" s="6" t="str">
        <f t="shared" ca="1" si="163"/>
        <v>…</v>
      </c>
      <c r="M763" s="1" t="e">
        <f t="shared" ca="1" si="164"/>
        <v>#REF!</v>
      </c>
      <c r="N763" s="10"/>
      <c r="Q763" s="2" t="s">
        <v>1282</v>
      </c>
    </row>
    <row r="764" spans="1:17" ht="12.75" customHeight="1">
      <c r="A764" s="4" t="s">
        <v>1204</v>
      </c>
      <c r="B764" s="4" t="s">
        <v>3509</v>
      </c>
      <c r="C764" s="4" t="s">
        <v>3515</v>
      </c>
      <c r="D764" s="1" t="e">
        <f t="shared" si="162"/>
        <v>#REF!</v>
      </c>
      <c r="E764" s="1">
        <f t="shared" si="155"/>
        <v>2015</v>
      </c>
      <c r="F764" s="2" t="s">
        <v>1283</v>
      </c>
      <c r="G764" s="2" t="s">
        <v>730</v>
      </c>
      <c r="H764" s="1" t="s">
        <v>525</v>
      </c>
      <c r="J764" s="10" t="s">
        <v>1248</v>
      </c>
      <c r="K764" s="1" t="s">
        <v>526</v>
      </c>
      <c r="L764" s="6" t="str">
        <f t="shared" ca="1" si="163"/>
        <v>…</v>
      </c>
      <c r="M764" s="1" t="e">
        <f t="shared" ca="1" si="164"/>
        <v>#REF!</v>
      </c>
      <c r="N764" s="10"/>
      <c r="Q764" s="2" t="s">
        <v>1284</v>
      </c>
    </row>
    <row r="765" spans="1:17" ht="12.75" customHeight="1">
      <c r="A765" s="4" t="s">
        <v>1204</v>
      </c>
      <c r="B765" s="4" t="s">
        <v>3510</v>
      </c>
      <c r="C765" s="4" t="s">
        <v>3516</v>
      </c>
      <c r="D765" s="1" t="e">
        <f t="shared" si="162"/>
        <v>#REF!</v>
      </c>
      <c r="E765" s="1">
        <f t="shared" si="155"/>
        <v>2015</v>
      </c>
      <c r="F765" s="2" t="s">
        <v>1288</v>
      </c>
      <c r="G765" s="2" t="s">
        <v>662</v>
      </c>
      <c r="H765" s="1" t="s">
        <v>525</v>
      </c>
      <c r="I765" s="1" t="s">
        <v>552</v>
      </c>
      <c r="J765" s="10" t="s">
        <v>1248</v>
      </c>
      <c r="K765" s="1" t="s">
        <v>526</v>
      </c>
      <c r="L765" s="6" t="str">
        <f t="shared" ca="1" si="163"/>
        <v>…</v>
      </c>
      <c r="M765" s="1" t="e">
        <f t="shared" ca="1" si="164"/>
        <v>#REF!</v>
      </c>
      <c r="N765" s="10"/>
      <c r="Q765" s="2" t="s">
        <v>1289</v>
      </c>
    </row>
    <row r="766" spans="1:17" ht="12.75" customHeight="1">
      <c r="A766" s="4" t="s">
        <v>1204</v>
      </c>
      <c r="B766" s="4" t="s">
        <v>3511</v>
      </c>
      <c r="C766" s="4" t="s">
        <v>3517</v>
      </c>
      <c r="D766" s="1" t="e">
        <f t="shared" si="162"/>
        <v>#REF!</v>
      </c>
      <c r="E766" s="1">
        <f t="shared" si="155"/>
        <v>2015</v>
      </c>
      <c r="F766" s="2" t="s">
        <v>1290</v>
      </c>
      <c r="G766" s="2" t="s">
        <v>672</v>
      </c>
      <c r="H766" s="1" t="s">
        <v>525</v>
      </c>
      <c r="I766" s="1" t="s">
        <v>552</v>
      </c>
      <c r="J766" s="10" t="s">
        <v>1248</v>
      </c>
      <c r="K766" s="1" t="s">
        <v>526</v>
      </c>
      <c r="L766" s="6" t="str">
        <f t="shared" ca="1" si="163"/>
        <v>…</v>
      </c>
      <c r="M766" s="1" t="e">
        <f t="shared" ca="1" si="164"/>
        <v>#REF!</v>
      </c>
      <c r="N766" s="10"/>
      <c r="Q766" s="2" t="s">
        <v>1291</v>
      </c>
    </row>
    <row r="767" spans="1:17" ht="12.75" customHeight="1">
      <c r="A767" s="4" t="s">
        <v>1204</v>
      </c>
      <c r="B767" s="4" t="s">
        <v>3512</v>
      </c>
      <c r="C767" s="4" t="s">
        <v>3518</v>
      </c>
      <c r="D767" s="1" t="e">
        <f t="shared" si="162"/>
        <v>#REF!</v>
      </c>
      <c r="E767" s="1">
        <f t="shared" si="155"/>
        <v>2015</v>
      </c>
      <c r="F767" s="2" t="s">
        <v>1294</v>
      </c>
      <c r="G767" s="2" t="s">
        <v>777</v>
      </c>
      <c r="H767" s="1" t="s">
        <v>525</v>
      </c>
      <c r="I767" s="1" t="s">
        <v>552</v>
      </c>
      <c r="J767" s="10" t="s">
        <v>1248</v>
      </c>
      <c r="K767" s="1" t="s">
        <v>526</v>
      </c>
      <c r="L767" s="6" t="str">
        <f t="shared" ca="1" si="163"/>
        <v>…</v>
      </c>
      <c r="M767" s="1" t="e">
        <f t="shared" ca="1" si="164"/>
        <v>#REF!</v>
      </c>
      <c r="N767" s="10"/>
      <c r="Q767" s="2" t="s">
        <v>1295</v>
      </c>
    </row>
    <row r="768" spans="1:17" ht="12.75" customHeight="1">
      <c r="A768" s="4" t="s">
        <v>1204</v>
      </c>
      <c r="B768" s="4" t="s">
        <v>3513</v>
      </c>
      <c r="C768" s="4" t="s">
        <v>3519</v>
      </c>
      <c r="D768" s="1" t="e">
        <f t="shared" si="162"/>
        <v>#REF!</v>
      </c>
      <c r="E768" s="1">
        <f t="shared" si="155"/>
        <v>2015</v>
      </c>
      <c r="F768" s="2" t="s">
        <v>1298</v>
      </c>
      <c r="G768" s="2" t="s">
        <v>1299</v>
      </c>
      <c r="H768" s="1" t="s">
        <v>525</v>
      </c>
      <c r="J768" s="10" t="s">
        <v>1248</v>
      </c>
      <c r="K768" s="1" t="s">
        <v>526</v>
      </c>
      <c r="L768" s="6" t="str">
        <f t="shared" ca="1" si="163"/>
        <v>…</v>
      </c>
      <c r="M768" s="1" t="e">
        <f t="shared" ca="1" si="164"/>
        <v>#REF!</v>
      </c>
      <c r="N768" s="10"/>
      <c r="Q768" s="2" t="s">
        <v>1462</v>
      </c>
    </row>
    <row r="769" spans="1:17" ht="12.75" customHeight="1">
      <c r="A769" s="4" t="s">
        <v>1204</v>
      </c>
      <c r="B769" s="4" t="s">
        <v>3520</v>
      </c>
      <c r="C769" s="4" t="s">
        <v>1614</v>
      </c>
      <c r="D769" s="1" t="e">
        <f t="shared" si="162"/>
        <v>#REF!</v>
      </c>
      <c r="E769" s="1">
        <f t="shared" si="155"/>
        <v>2015</v>
      </c>
      <c r="F769" s="2" t="s">
        <v>2164</v>
      </c>
      <c r="G769" s="2" t="s">
        <v>751</v>
      </c>
      <c r="H769" s="1" t="s">
        <v>525</v>
      </c>
      <c r="I769" s="1" t="s">
        <v>1207</v>
      </c>
      <c r="J769" s="10" t="s">
        <v>967</v>
      </c>
      <c r="K769" s="1" t="s">
        <v>526</v>
      </c>
      <c r="L769" s="6" t="str">
        <f t="shared" ca="1" si="163"/>
        <v>…</v>
      </c>
      <c r="M769" s="1" t="e">
        <f t="shared" ca="1" si="164"/>
        <v>#REF!</v>
      </c>
      <c r="Q769" s="2" t="s">
        <v>2398</v>
      </c>
    </row>
    <row r="770" spans="1:17" ht="12.75" customHeight="1">
      <c r="A770" s="4" t="s">
        <v>1204</v>
      </c>
      <c r="B770" s="4" t="s">
        <v>3521</v>
      </c>
      <c r="C770" s="4" t="s">
        <v>1615</v>
      </c>
      <c r="D770" s="1" t="e">
        <f t="shared" si="162"/>
        <v>#REF!</v>
      </c>
      <c r="E770" s="1">
        <f t="shared" si="155"/>
        <v>2015</v>
      </c>
      <c r="F770" s="2" t="s">
        <v>1740</v>
      </c>
      <c r="G770" s="2" t="s">
        <v>751</v>
      </c>
      <c r="H770" s="1" t="s">
        <v>525</v>
      </c>
      <c r="I770" s="1" t="s">
        <v>1207</v>
      </c>
      <c r="J770" s="10" t="s">
        <v>967</v>
      </c>
      <c r="K770" s="1" t="s">
        <v>526</v>
      </c>
      <c r="L770" s="6" t="str">
        <f t="shared" ca="1" si="163"/>
        <v>…</v>
      </c>
      <c r="M770" s="1" t="e">
        <f t="shared" ca="1" si="164"/>
        <v>#REF!</v>
      </c>
      <c r="Q770" s="2" t="s">
        <v>2399</v>
      </c>
    </row>
    <row r="771" spans="1:17" ht="12.75" customHeight="1">
      <c r="A771" s="4" t="s">
        <v>1204</v>
      </c>
      <c r="B771" s="4" t="s">
        <v>3522</v>
      </c>
      <c r="C771" s="4" t="s">
        <v>1616</v>
      </c>
      <c r="D771" s="1" t="e">
        <f t="shared" si="162"/>
        <v>#REF!</v>
      </c>
      <c r="E771" s="1">
        <f t="shared" si="155"/>
        <v>2015</v>
      </c>
      <c r="F771" s="2" t="s">
        <v>2188</v>
      </c>
      <c r="G771" s="2" t="s">
        <v>751</v>
      </c>
      <c r="H771" s="1" t="s">
        <v>525</v>
      </c>
      <c r="I771" s="1" t="s">
        <v>1250</v>
      </c>
      <c r="J771" s="10" t="s">
        <v>967</v>
      </c>
      <c r="K771" s="1" t="s">
        <v>526</v>
      </c>
      <c r="L771" s="6" t="str">
        <f t="shared" ca="1" si="163"/>
        <v>…</v>
      </c>
      <c r="M771" s="1" t="e">
        <f t="shared" ca="1" si="164"/>
        <v>#REF!</v>
      </c>
      <c r="Q771" s="2" t="s">
        <v>2400</v>
      </c>
    </row>
    <row r="772" spans="1:17" ht="12.75" customHeight="1">
      <c r="A772" s="4" t="s">
        <v>1204</v>
      </c>
      <c r="B772" s="4" t="s">
        <v>3523</v>
      </c>
      <c r="C772" s="4" t="s">
        <v>1617</v>
      </c>
      <c r="D772" s="1" t="e">
        <f t="shared" si="162"/>
        <v>#REF!</v>
      </c>
      <c r="E772" s="1">
        <f t="shared" si="155"/>
        <v>2015</v>
      </c>
      <c r="F772" s="2" t="s">
        <v>1741</v>
      </c>
      <c r="G772" s="2" t="s">
        <v>751</v>
      </c>
      <c r="H772" s="1" t="s">
        <v>525</v>
      </c>
      <c r="I772" s="1" t="s">
        <v>1250</v>
      </c>
      <c r="J772" s="10" t="s">
        <v>967</v>
      </c>
      <c r="K772" s="1" t="s">
        <v>526</v>
      </c>
      <c r="L772" s="6" t="str">
        <f t="shared" ca="1" si="163"/>
        <v>…</v>
      </c>
      <c r="M772" s="1" t="e">
        <f t="shared" ca="1" si="164"/>
        <v>#REF!</v>
      </c>
      <c r="Q772" s="2" t="s">
        <v>2401</v>
      </c>
    </row>
    <row r="773" spans="1:17" ht="12.75" customHeight="1">
      <c r="A773" s="4" t="s">
        <v>1204</v>
      </c>
      <c r="B773" s="4" t="s">
        <v>3524</v>
      </c>
      <c r="C773" s="4" t="s">
        <v>1870</v>
      </c>
      <c r="D773" s="1" t="e">
        <f t="shared" si="162"/>
        <v>#REF!</v>
      </c>
      <c r="E773" s="1">
        <f t="shared" si="155"/>
        <v>2015</v>
      </c>
      <c r="F773" s="1" t="s">
        <v>968</v>
      </c>
      <c r="G773" s="2" t="s">
        <v>751</v>
      </c>
      <c r="H773" s="1" t="s">
        <v>525</v>
      </c>
      <c r="J773" s="2" t="s">
        <v>967</v>
      </c>
      <c r="K773" s="1" t="s">
        <v>526</v>
      </c>
      <c r="L773" s="6" t="str">
        <f t="shared" ca="1" si="163"/>
        <v>…</v>
      </c>
      <c r="M773" s="1" t="e">
        <f t="shared" ca="1" si="164"/>
        <v>#REF!</v>
      </c>
      <c r="Q773" s="1" t="s">
        <v>3388</v>
      </c>
    </row>
    <row r="774" spans="1:17" ht="12" customHeight="1">
      <c r="A774" s="4" t="s">
        <v>1204</v>
      </c>
      <c r="B774" s="4" t="s">
        <v>3525</v>
      </c>
      <c r="C774" s="4" t="s">
        <v>3541</v>
      </c>
      <c r="D774" s="1" t="e">
        <f t="shared" si="162"/>
        <v>#REF!</v>
      </c>
      <c r="E774" s="1">
        <f t="shared" si="155"/>
        <v>2015</v>
      </c>
      <c r="F774" s="1" t="s">
        <v>969</v>
      </c>
      <c r="G774" s="2" t="s">
        <v>605</v>
      </c>
      <c r="H774" s="1" t="s">
        <v>525</v>
      </c>
      <c r="I774" s="1" t="s">
        <v>606</v>
      </c>
      <c r="J774" s="2" t="s">
        <v>967</v>
      </c>
      <c r="K774" s="1" t="s">
        <v>526</v>
      </c>
      <c r="L774" s="6" t="str">
        <f t="shared" ca="1" si="163"/>
        <v>…</v>
      </c>
      <c r="M774" s="1" t="e">
        <f t="shared" ca="1" si="164"/>
        <v>#REF!</v>
      </c>
      <c r="Q774" s="1" t="s">
        <v>3389</v>
      </c>
    </row>
    <row r="775" spans="1:17" ht="12.75" customHeight="1">
      <c r="A775" s="4" t="s">
        <v>1204</v>
      </c>
      <c r="B775" s="4" t="s">
        <v>3526</v>
      </c>
      <c r="C775" s="4" t="s">
        <v>1871</v>
      </c>
      <c r="D775" s="1" t="e">
        <f t="shared" si="162"/>
        <v>#REF!</v>
      </c>
      <c r="E775" s="1">
        <f t="shared" si="155"/>
        <v>2015</v>
      </c>
      <c r="F775" s="1" t="s">
        <v>970</v>
      </c>
      <c r="G775" s="2" t="s">
        <v>618</v>
      </c>
      <c r="H775" s="1" t="s">
        <v>525</v>
      </c>
      <c r="I775" s="1" t="s">
        <v>606</v>
      </c>
      <c r="J775" s="2" t="s">
        <v>967</v>
      </c>
      <c r="K775" s="1" t="s">
        <v>526</v>
      </c>
      <c r="L775" s="6" t="str">
        <f t="shared" ca="1" si="163"/>
        <v>…</v>
      </c>
      <c r="M775" s="1" t="e">
        <f t="shared" ca="1" si="164"/>
        <v>#REF!</v>
      </c>
      <c r="Q775" s="1" t="s">
        <v>2412</v>
      </c>
    </row>
    <row r="776" spans="1:17" ht="12.75" customHeight="1">
      <c r="A776" s="4" t="s">
        <v>1204</v>
      </c>
      <c r="B776" s="4" t="s">
        <v>3527</v>
      </c>
      <c r="C776" s="4" t="s">
        <v>1618</v>
      </c>
      <c r="D776" s="1" t="e">
        <f t="shared" si="162"/>
        <v>#REF!</v>
      </c>
      <c r="E776" s="1">
        <f t="shared" si="155"/>
        <v>2015</v>
      </c>
      <c r="F776" s="1" t="s">
        <v>971</v>
      </c>
      <c r="G776" s="2" t="s">
        <v>630</v>
      </c>
      <c r="H776" s="1" t="s">
        <v>525</v>
      </c>
      <c r="I776" s="1" t="s">
        <v>606</v>
      </c>
      <c r="J776" s="2" t="s">
        <v>967</v>
      </c>
      <c r="K776" s="1" t="s">
        <v>526</v>
      </c>
      <c r="L776" s="6" t="str">
        <f t="shared" ca="1" si="163"/>
        <v>…</v>
      </c>
      <c r="M776" s="1" t="e">
        <f t="shared" ca="1" si="164"/>
        <v>#REF!</v>
      </c>
      <c r="Q776" s="1" t="s">
        <v>2413</v>
      </c>
    </row>
    <row r="777" spans="1:17" ht="12.75" customHeight="1">
      <c r="A777" s="4" t="s">
        <v>1204</v>
      </c>
      <c r="B777" s="4" t="s">
        <v>3528</v>
      </c>
      <c r="C777" s="4" t="s">
        <v>3542</v>
      </c>
      <c r="D777" s="1" t="e">
        <f t="shared" si="162"/>
        <v>#REF!</v>
      </c>
      <c r="E777" s="1">
        <f t="shared" si="155"/>
        <v>2015</v>
      </c>
      <c r="F777" s="1" t="s">
        <v>972</v>
      </c>
      <c r="G777" s="2" t="s">
        <v>770</v>
      </c>
      <c r="H777" s="1" t="s">
        <v>525</v>
      </c>
      <c r="I777" s="1" t="s">
        <v>606</v>
      </c>
      <c r="J777" s="2" t="s">
        <v>967</v>
      </c>
      <c r="K777" s="1" t="s">
        <v>526</v>
      </c>
      <c r="L777" s="6" t="str">
        <f t="shared" ca="1" si="163"/>
        <v>…</v>
      </c>
      <c r="M777" s="1" t="e">
        <f t="shared" ca="1" si="164"/>
        <v>#REF!</v>
      </c>
      <c r="Q777" s="1" t="s">
        <v>2414</v>
      </c>
    </row>
    <row r="778" spans="1:17" ht="12.75" customHeight="1">
      <c r="A778" s="4" t="s">
        <v>1204</v>
      </c>
      <c r="B778" s="4" t="s">
        <v>3529</v>
      </c>
      <c r="C778" s="4" t="s">
        <v>1872</v>
      </c>
      <c r="D778" s="1" t="e">
        <f t="shared" si="162"/>
        <v>#REF!</v>
      </c>
      <c r="E778" s="1">
        <f t="shared" si="155"/>
        <v>2015</v>
      </c>
      <c r="F778" s="1" t="s">
        <v>973</v>
      </c>
      <c r="G778" s="2" t="s">
        <v>643</v>
      </c>
      <c r="H778" s="1" t="s">
        <v>525</v>
      </c>
      <c r="I778" s="1" t="s">
        <v>606</v>
      </c>
      <c r="J778" s="2" t="s">
        <v>967</v>
      </c>
      <c r="K778" s="1" t="s">
        <v>526</v>
      </c>
      <c r="L778" s="6" t="str">
        <f t="shared" ca="1" si="163"/>
        <v>…</v>
      </c>
      <c r="M778" s="1" t="e">
        <f t="shared" ca="1" si="164"/>
        <v>#REF!</v>
      </c>
      <c r="Q778" s="1" t="s">
        <v>2415</v>
      </c>
    </row>
    <row r="779" spans="1:17" ht="12.75" customHeight="1">
      <c r="A779" s="4" t="s">
        <v>1204</v>
      </c>
      <c r="B779" s="4" t="s">
        <v>3530</v>
      </c>
      <c r="C779" s="4" t="s">
        <v>1873</v>
      </c>
      <c r="D779" s="1" t="e">
        <f t="shared" si="162"/>
        <v>#REF!</v>
      </c>
      <c r="E779" s="1">
        <f t="shared" si="155"/>
        <v>2015</v>
      </c>
      <c r="F779" s="1" t="s">
        <v>974</v>
      </c>
      <c r="G779" s="2" t="s">
        <v>648</v>
      </c>
      <c r="H779" s="1" t="s">
        <v>525</v>
      </c>
      <c r="I779" s="1" t="s">
        <v>606</v>
      </c>
      <c r="J779" s="2" t="s">
        <v>967</v>
      </c>
      <c r="K779" s="1" t="s">
        <v>526</v>
      </c>
      <c r="L779" s="6" t="str">
        <f t="shared" ca="1" si="163"/>
        <v>…</v>
      </c>
      <c r="M779" s="1" t="e">
        <f t="shared" ca="1" si="164"/>
        <v>#REF!</v>
      </c>
      <c r="Q779" s="1" t="s">
        <v>2416</v>
      </c>
    </row>
    <row r="780" spans="1:17" ht="12.75" customHeight="1">
      <c r="A780" s="4" t="s">
        <v>1204</v>
      </c>
      <c r="B780" s="4" t="s">
        <v>3531</v>
      </c>
      <c r="C780" s="4" t="s">
        <v>3543</v>
      </c>
      <c r="D780" s="1" t="e">
        <f t="shared" si="162"/>
        <v>#REF!</v>
      </c>
      <c r="E780" s="1">
        <f t="shared" si="155"/>
        <v>2015</v>
      </c>
      <c r="F780" s="1" t="s">
        <v>975</v>
      </c>
      <c r="G780" s="2" t="s">
        <v>854</v>
      </c>
      <c r="H780" s="1" t="s">
        <v>525</v>
      </c>
      <c r="I780" s="1" t="s">
        <v>606</v>
      </c>
      <c r="J780" s="2" t="s">
        <v>967</v>
      </c>
      <c r="K780" s="1" t="s">
        <v>526</v>
      </c>
      <c r="L780" s="6" t="str">
        <f t="shared" ca="1" si="163"/>
        <v>…</v>
      </c>
      <c r="M780" s="1" t="e">
        <f t="shared" ca="1" si="164"/>
        <v>#REF!</v>
      </c>
      <c r="Q780" s="1" t="s">
        <v>2417</v>
      </c>
    </row>
    <row r="781" spans="1:17" ht="12.75" customHeight="1">
      <c r="A781" s="4" t="s">
        <v>1204</v>
      </c>
      <c r="B781" s="4" t="s">
        <v>3532</v>
      </c>
      <c r="C781" s="4" t="s">
        <v>1619</v>
      </c>
      <c r="D781" s="1" t="e">
        <f t="shared" si="162"/>
        <v>#REF!</v>
      </c>
      <c r="E781" s="1">
        <f t="shared" si="155"/>
        <v>2015</v>
      </c>
      <c r="F781" s="1" t="s">
        <v>976</v>
      </c>
      <c r="G781" s="2" t="s">
        <v>698</v>
      </c>
      <c r="H781" s="1" t="s">
        <v>525</v>
      </c>
      <c r="J781" s="2" t="s">
        <v>967</v>
      </c>
      <c r="K781" s="1" t="s">
        <v>526</v>
      </c>
      <c r="L781" s="6" t="str">
        <f t="shared" ca="1" si="163"/>
        <v>…</v>
      </c>
      <c r="M781" s="1" t="e">
        <f t="shared" ca="1" si="164"/>
        <v>#REF!</v>
      </c>
      <c r="Q781" s="1" t="s">
        <v>2418</v>
      </c>
    </row>
    <row r="782" spans="1:17" ht="12.75" customHeight="1">
      <c r="A782" s="4" t="s">
        <v>1204</v>
      </c>
      <c r="B782" s="4" t="s">
        <v>3533</v>
      </c>
      <c r="C782" s="4" t="s">
        <v>1874</v>
      </c>
      <c r="D782" s="1" t="e">
        <f t="shared" si="162"/>
        <v>#REF!</v>
      </c>
      <c r="E782" s="1">
        <f t="shared" si="155"/>
        <v>2015</v>
      </c>
      <c r="F782" s="1" t="s">
        <v>977</v>
      </c>
      <c r="G782" s="1" t="s">
        <v>705</v>
      </c>
      <c r="H782" s="1" t="s">
        <v>525</v>
      </c>
      <c r="J782" s="2" t="s">
        <v>967</v>
      </c>
      <c r="K782" s="1" t="s">
        <v>526</v>
      </c>
      <c r="L782" s="6" t="str">
        <f t="shared" ca="1" si="163"/>
        <v>…</v>
      </c>
      <c r="M782" s="1" t="e">
        <f t="shared" ca="1" si="164"/>
        <v>#REF!</v>
      </c>
      <c r="Q782" s="1" t="s">
        <v>2419</v>
      </c>
    </row>
    <row r="783" spans="1:17" ht="12.75" customHeight="1">
      <c r="A783" s="4" t="s">
        <v>1204</v>
      </c>
      <c r="B783" s="4" t="s">
        <v>3534</v>
      </c>
      <c r="C783" s="4" t="s">
        <v>1620</v>
      </c>
      <c r="D783" s="1" t="e">
        <f t="shared" si="162"/>
        <v>#REF!</v>
      </c>
      <c r="E783" s="1">
        <f t="shared" si="155"/>
        <v>2015</v>
      </c>
      <c r="F783" s="2" t="s">
        <v>3122</v>
      </c>
      <c r="G783" s="2" t="s">
        <v>2951</v>
      </c>
      <c r="H783" s="1" t="s">
        <v>525</v>
      </c>
      <c r="J783" s="2" t="s">
        <v>967</v>
      </c>
      <c r="K783" s="1" t="s">
        <v>526</v>
      </c>
      <c r="L783" s="6" t="str">
        <f t="shared" ca="1" si="163"/>
        <v>…</v>
      </c>
      <c r="M783" s="1" t="e">
        <f t="shared" ca="1" si="164"/>
        <v>#REF!</v>
      </c>
      <c r="Q783" s="2" t="s">
        <v>3390</v>
      </c>
    </row>
    <row r="784" spans="1:17" ht="12.75" customHeight="1">
      <c r="A784" s="4" t="s">
        <v>1204</v>
      </c>
      <c r="B784" s="4" t="s">
        <v>3535</v>
      </c>
      <c r="C784" s="4" t="s">
        <v>1875</v>
      </c>
      <c r="D784" s="1" t="e">
        <f t="shared" si="162"/>
        <v>#REF!</v>
      </c>
      <c r="E784" s="1">
        <f t="shared" si="155"/>
        <v>2015</v>
      </c>
      <c r="F784" s="1" t="s">
        <v>978</v>
      </c>
      <c r="G784" s="2" t="s">
        <v>1076</v>
      </c>
      <c r="H784" s="1" t="s">
        <v>525</v>
      </c>
      <c r="J784" s="2" t="s">
        <v>967</v>
      </c>
      <c r="K784" s="1" t="s">
        <v>526</v>
      </c>
      <c r="L784" s="6" t="str">
        <f t="shared" ca="1" si="163"/>
        <v>…</v>
      </c>
      <c r="M784" s="1" t="e">
        <f t="shared" ca="1" si="164"/>
        <v>#REF!</v>
      </c>
      <c r="Q784" s="1" t="s">
        <v>2420</v>
      </c>
    </row>
    <row r="785" spans="1:17">
      <c r="A785" s="4" t="s">
        <v>1204</v>
      </c>
      <c r="B785" s="4" t="s">
        <v>3536</v>
      </c>
      <c r="C785" s="4" t="s">
        <v>3544</v>
      </c>
      <c r="D785" s="1" t="e">
        <f t="shared" si="162"/>
        <v>#REF!</v>
      </c>
      <c r="E785" s="1">
        <f t="shared" si="155"/>
        <v>2015</v>
      </c>
      <c r="F785" s="1" t="s">
        <v>979</v>
      </c>
      <c r="G785" s="1" t="s">
        <v>730</v>
      </c>
      <c r="H785" s="1" t="s">
        <v>525</v>
      </c>
      <c r="J785" s="2" t="s">
        <v>967</v>
      </c>
      <c r="K785" s="1" t="s">
        <v>526</v>
      </c>
      <c r="L785" s="6" t="str">
        <f t="shared" ca="1" si="163"/>
        <v>…</v>
      </c>
      <c r="M785" s="1" t="e">
        <f t="shared" ca="1" si="164"/>
        <v>#REF!</v>
      </c>
      <c r="Q785" s="1" t="s">
        <v>2421</v>
      </c>
    </row>
    <row r="786" spans="1:17" ht="12.75" customHeight="1">
      <c r="A786" s="4" t="s">
        <v>1204</v>
      </c>
      <c r="B786" s="4" t="s">
        <v>3537</v>
      </c>
      <c r="C786" s="4" t="s">
        <v>3545</v>
      </c>
      <c r="D786" s="1" t="e">
        <f t="shared" si="162"/>
        <v>#REF!</v>
      </c>
      <c r="E786" s="1">
        <f t="shared" si="155"/>
        <v>2015</v>
      </c>
      <c r="F786" s="1" t="s">
        <v>980</v>
      </c>
      <c r="G786" s="1" t="s">
        <v>662</v>
      </c>
      <c r="H786" s="1" t="s">
        <v>525</v>
      </c>
      <c r="I786" s="2" t="s">
        <v>552</v>
      </c>
      <c r="J786" s="2" t="s">
        <v>967</v>
      </c>
      <c r="K786" s="1" t="s">
        <v>526</v>
      </c>
      <c r="L786" s="6" t="str">
        <f t="shared" ca="1" si="163"/>
        <v>…</v>
      </c>
      <c r="M786" s="1" t="e">
        <f t="shared" ca="1" si="164"/>
        <v>#REF!</v>
      </c>
      <c r="Q786" s="1" t="s">
        <v>2422</v>
      </c>
    </row>
    <row r="787" spans="1:17" ht="12.75" customHeight="1">
      <c r="A787" s="4" t="s">
        <v>1204</v>
      </c>
      <c r="B787" s="4" t="s">
        <v>3538</v>
      </c>
      <c r="C787" s="4" t="s">
        <v>3546</v>
      </c>
      <c r="D787" s="1" t="e">
        <f t="shared" si="162"/>
        <v>#REF!</v>
      </c>
      <c r="E787" s="1">
        <f t="shared" si="155"/>
        <v>2015</v>
      </c>
      <c r="F787" s="1" t="s">
        <v>981</v>
      </c>
      <c r="G787" s="2" t="s">
        <v>672</v>
      </c>
      <c r="H787" s="1" t="s">
        <v>525</v>
      </c>
      <c r="I787" s="2" t="s">
        <v>552</v>
      </c>
      <c r="J787" s="2" t="s">
        <v>967</v>
      </c>
      <c r="K787" s="1" t="s">
        <v>526</v>
      </c>
      <c r="L787" s="6" t="str">
        <f t="shared" ca="1" si="163"/>
        <v>…</v>
      </c>
      <c r="M787" s="1" t="e">
        <f t="shared" ca="1" si="164"/>
        <v>#REF!</v>
      </c>
      <c r="Q787" s="1" t="s">
        <v>2423</v>
      </c>
    </row>
    <row r="788" spans="1:17" ht="12.75" customHeight="1">
      <c r="A788" s="4" t="s">
        <v>1204</v>
      </c>
      <c r="B788" s="4" t="s">
        <v>3539</v>
      </c>
      <c r="C788" s="4" t="s">
        <v>3547</v>
      </c>
      <c r="D788" s="1" t="e">
        <f t="shared" si="162"/>
        <v>#REF!</v>
      </c>
      <c r="E788" s="1">
        <f t="shared" si="155"/>
        <v>2015</v>
      </c>
      <c r="F788" s="1" t="s">
        <v>982</v>
      </c>
      <c r="G788" s="2" t="s">
        <v>777</v>
      </c>
      <c r="H788" s="1" t="s">
        <v>525</v>
      </c>
      <c r="I788" s="2" t="s">
        <v>552</v>
      </c>
      <c r="J788" s="2" t="s">
        <v>967</v>
      </c>
      <c r="K788" s="1" t="s">
        <v>526</v>
      </c>
      <c r="L788" s="6" t="str">
        <f t="shared" ca="1" si="163"/>
        <v>…</v>
      </c>
      <c r="M788" s="1" t="e">
        <f t="shared" ca="1" si="164"/>
        <v>#REF!</v>
      </c>
      <c r="Q788" s="1" t="s">
        <v>2424</v>
      </c>
    </row>
    <row r="789" spans="1:17" ht="12.75" customHeight="1">
      <c r="A789" s="4" t="s">
        <v>1204</v>
      </c>
      <c r="B789" s="4" t="s">
        <v>3540</v>
      </c>
      <c r="C789" s="4" t="s">
        <v>3548</v>
      </c>
      <c r="D789" s="1" t="e">
        <f t="shared" si="162"/>
        <v>#REF!</v>
      </c>
      <c r="E789" s="1">
        <f t="shared" si="155"/>
        <v>2015</v>
      </c>
      <c r="F789" s="1" t="s">
        <v>983</v>
      </c>
      <c r="G789" s="2" t="s">
        <v>685</v>
      </c>
      <c r="H789" s="1" t="s">
        <v>525</v>
      </c>
      <c r="I789" s="1" t="s">
        <v>686</v>
      </c>
      <c r="J789" s="2" t="s">
        <v>967</v>
      </c>
      <c r="K789" s="1" t="s">
        <v>526</v>
      </c>
      <c r="L789" s="6" t="str">
        <f t="shared" ca="1" si="163"/>
        <v>…</v>
      </c>
      <c r="M789" s="1" t="e">
        <f t="shared" ca="1" si="164"/>
        <v>#REF!</v>
      </c>
      <c r="Q789" s="1" t="s">
        <v>2425</v>
      </c>
    </row>
    <row r="790" spans="1:17" ht="12.75" customHeight="1">
      <c r="A790" s="4" t="s">
        <v>1204</v>
      </c>
      <c r="B790" s="4" t="s">
        <v>402</v>
      </c>
      <c r="C790" s="4" t="s">
        <v>403</v>
      </c>
      <c r="D790" s="1" t="e">
        <f t="shared" si="162"/>
        <v>#REF!</v>
      </c>
      <c r="E790" s="1">
        <f t="shared" si="155"/>
        <v>2015</v>
      </c>
      <c r="F790" s="2" t="s">
        <v>2165</v>
      </c>
      <c r="G790" s="2" t="s">
        <v>751</v>
      </c>
      <c r="H790" s="1" t="s">
        <v>525</v>
      </c>
      <c r="I790" s="1" t="s">
        <v>1207</v>
      </c>
      <c r="J790" s="10" t="s">
        <v>984</v>
      </c>
      <c r="K790" s="1" t="s">
        <v>526</v>
      </c>
      <c r="L790" s="6" t="str">
        <f ca="1">IF(ISNUMBER(INDIRECT("'"&amp;A790&amp;"'!"&amp;B790)),INDIRECT("'"&amp;A790&amp;"'!"&amp;B790),"…")</f>
        <v>…</v>
      </c>
      <c r="M790" s="1" t="e">
        <f ca="1">IF(OR(INDIRECT("'"&amp;A790&amp;"'!"&amp;C790)="A",INDIRECT("'"&amp;A790&amp;"'!"&amp;C790)="B",INDIRECT("'"&amp;A790&amp;"'!"&amp;C790)="C",INDIRECT("'"&amp;A790&amp;"'!"&amp;C790)="D",INDIRECT("'"&amp;A790&amp;"'!"&amp;C790)="O"),
INDIRECT("'"&amp;A790&amp;"'!"&amp;C790),"…")</f>
        <v>#REF!</v>
      </c>
      <c r="Q790" s="2" t="s">
        <v>2408</v>
      </c>
    </row>
    <row r="791" spans="1:17" ht="12.75" customHeight="1">
      <c r="A791" s="4" t="s">
        <v>1204</v>
      </c>
      <c r="B791" s="4" t="s">
        <v>405</v>
      </c>
      <c r="C791" s="4" t="s">
        <v>406</v>
      </c>
      <c r="D791" s="1" t="e">
        <f t="shared" si="162"/>
        <v>#REF!</v>
      </c>
      <c r="E791" s="1">
        <f t="shared" si="155"/>
        <v>2015</v>
      </c>
      <c r="F791" s="2" t="s">
        <v>1754</v>
      </c>
      <c r="G791" s="2" t="s">
        <v>751</v>
      </c>
      <c r="H791" s="1" t="s">
        <v>525</v>
      </c>
      <c r="I791" s="1" t="s">
        <v>1207</v>
      </c>
      <c r="J791" s="10" t="s">
        <v>984</v>
      </c>
      <c r="K791" s="1" t="s">
        <v>526</v>
      </c>
      <c r="L791" s="6" t="str">
        <f ca="1">IF(ISNUMBER(INDIRECT("'"&amp;A791&amp;"'!"&amp;B791)),INDIRECT("'"&amp;A791&amp;"'!"&amp;B791),"…")</f>
        <v>…</v>
      </c>
      <c r="M791" s="1" t="e">
        <f t="shared" ref="M791:M810" ca="1" si="165">IF(OR(INDIRECT("'"&amp;A791&amp;"'!"&amp;C791)="A",INDIRECT("'"&amp;A791&amp;"'!"&amp;C791)="B",INDIRECT("'"&amp;A791&amp;"'!"&amp;C791)="C",INDIRECT("'"&amp;A791&amp;"'!"&amp;C791)="D",INDIRECT("'"&amp;A791&amp;"'!"&amp;C791)="O"),
INDIRECT("'"&amp;A791&amp;"'!"&amp;C791),"…")</f>
        <v>#REF!</v>
      </c>
      <c r="Q791" s="2" t="s">
        <v>2409</v>
      </c>
    </row>
    <row r="792" spans="1:17" ht="12.75" customHeight="1">
      <c r="A792" s="4" t="s">
        <v>1204</v>
      </c>
      <c r="B792" s="4" t="s">
        <v>408</v>
      </c>
      <c r="C792" s="4" t="s">
        <v>409</v>
      </c>
      <c r="D792" s="1" t="e">
        <f t="shared" si="162"/>
        <v>#REF!</v>
      </c>
      <c r="E792" s="1">
        <f t="shared" si="155"/>
        <v>2015</v>
      </c>
      <c r="F792" s="2" t="s">
        <v>2189</v>
      </c>
      <c r="G792" s="2" t="s">
        <v>751</v>
      </c>
      <c r="H792" s="1" t="s">
        <v>525</v>
      </c>
      <c r="I792" s="1" t="s">
        <v>1250</v>
      </c>
      <c r="J792" s="10" t="s">
        <v>984</v>
      </c>
      <c r="K792" s="1" t="s">
        <v>526</v>
      </c>
      <c r="L792" s="6" t="str">
        <f ca="1">IF(ISNUMBER(INDIRECT("'"&amp;A792&amp;"'!"&amp;B792)),INDIRECT("'"&amp;A792&amp;"'!"&amp;B792),"…")</f>
        <v>…</v>
      </c>
      <c r="M792" s="1" t="e">
        <f t="shared" ca="1" si="165"/>
        <v>#REF!</v>
      </c>
      <c r="Q792" s="2" t="s">
        <v>2410</v>
      </c>
    </row>
    <row r="793" spans="1:17" ht="12.75" customHeight="1">
      <c r="A793" s="4" t="s">
        <v>1204</v>
      </c>
      <c r="B793" s="4" t="s">
        <v>411</v>
      </c>
      <c r="C793" s="4" t="s">
        <v>412</v>
      </c>
      <c r="D793" s="1" t="e">
        <f t="shared" si="162"/>
        <v>#REF!</v>
      </c>
      <c r="E793" s="1">
        <f t="shared" si="155"/>
        <v>2015</v>
      </c>
      <c r="F793" s="2" t="s">
        <v>1755</v>
      </c>
      <c r="G793" s="2" t="s">
        <v>751</v>
      </c>
      <c r="H793" s="1" t="s">
        <v>525</v>
      </c>
      <c r="I793" s="1" t="s">
        <v>1250</v>
      </c>
      <c r="J793" s="10" t="s">
        <v>984</v>
      </c>
      <c r="K793" s="1" t="s">
        <v>526</v>
      </c>
      <c r="L793" s="6" t="str">
        <f ca="1">IF(ISNUMBER(INDIRECT("'"&amp;A793&amp;"'!"&amp;B793)),INDIRECT("'"&amp;A793&amp;"'!"&amp;B793),"…")</f>
        <v>…</v>
      </c>
      <c r="M793" s="1" t="e">
        <f t="shared" ca="1" si="165"/>
        <v>#REF!</v>
      </c>
      <c r="Q793" s="2" t="s">
        <v>2411</v>
      </c>
    </row>
    <row r="794" spans="1:17" ht="12" customHeight="1">
      <c r="A794" s="4" t="s">
        <v>1204</v>
      </c>
      <c r="B794" s="4" t="s">
        <v>1876</v>
      </c>
      <c r="C794" s="4" t="s">
        <v>1880</v>
      </c>
      <c r="D794" s="1" t="e">
        <f t="shared" si="162"/>
        <v>#REF!</v>
      </c>
      <c r="E794" s="1">
        <f t="shared" si="155"/>
        <v>2015</v>
      </c>
      <c r="F794" s="1" t="s">
        <v>985</v>
      </c>
      <c r="G794" s="2" t="s">
        <v>751</v>
      </c>
      <c r="H794" s="1" t="s">
        <v>525</v>
      </c>
      <c r="I794" s="2"/>
      <c r="J794" s="2" t="s">
        <v>984</v>
      </c>
      <c r="K794" s="1" t="s">
        <v>526</v>
      </c>
      <c r="L794" s="6" t="str">
        <f t="shared" ref="L794:L810" ca="1" si="166">IF(ISNUMBER(INDIRECT("'"&amp;A794&amp;"'!"&amp;B794)),INDIRECT("'"&amp;A794&amp;"'!"&amp;B794),"…")</f>
        <v>…</v>
      </c>
      <c r="M794" s="1" t="e">
        <f t="shared" ca="1" si="165"/>
        <v>#REF!</v>
      </c>
      <c r="Q794" s="1" t="s">
        <v>2426</v>
      </c>
    </row>
    <row r="795" spans="1:17" ht="12.75" customHeight="1">
      <c r="A795" s="4" t="s">
        <v>1204</v>
      </c>
      <c r="B795" s="4" t="s">
        <v>3549</v>
      </c>
      <c r="C795" s="4" t="s">
        <v>3557</v>
      </c>
      <c r="D795" s="1" t="e">
        <f t="shared" si="162"/>
        <v>#REF!</v>
      </c>
      <c r="E795" s="1">
        <f t="shared" si="155"/>
        <v>2015</v>
      </c>
      <c r="F795" s="1" t="s">
        <v>987</v>
      </c>
      <c r="G795" s="2" t="s">
        <v>605</v>
      </c>
      <c r="H795" s="1" t="s">
        <v>525</v>
      </c>
      <c r="I795" s="1" t="s">
        <v>606</v>
      </c>
      <c r="J795" s="2" t="s">
        <v>984</v>
      </c>
      <c r="K795" s="1" t="s">
        <v>526</v>
      </c>
      <c r="L795" s="6" t="str">
        <f t="shared" ca="1" si="166"/>
        <v>…</v>
      </c>
      <c r="M795" s="1" t="e">
        <f t="shared" ca="1" si="165"/>
        <v>#REF!</v>
      </c>
      <c r="Q795" s="1" t="s">
        <v>2427</v>
      </c>
    </row>
    <row r="796" spans="1:17" ht="12.75" customHeight="1">
      <c r="A796" s="4" t="s">
        <v>1204</v>
      </c>
      <c r="B796" s="4" t="s">
        <v>416</v>
      </c>
      <c r="C796" s="4" t="s">
        <v>417</v>
      </c>
      <c r="D796" s="1" t="e">
        <f t="shared" si="162"/>
        <v>#REF!</v>
      </c>
      <c r="E796" s="1">
        <f t="shared" si="155"/>
        <v>2015</v>
      </c>
      <c r="F796" s="1" t="s">
        <v>988</v>
      </c>
      <c r="G796" s="2" t="s">
        <v>618</v>
      </c>
      <c r="H796" s="1" t="s">
        <v>525</v>
      </c>
      <c r="I796" s="1" t="s">
        <v>606</v>
      </c>
      <c r="J796" s="2" t="s">
        <v>984</v>
      </c>
      <c r="K796" s="1" t="s">
        <v>526</v>
      </c>
      <c r="L796" s="6" t="str">
        <f t="shared" ca="1" si="166"/>
        <v>…</v>
      </c>
      <c r="M796" s="1" t="e">
        <f t="shared" ca="1" si="165"/>
        <v>#REF!</v>
      </c>
      <c r="Q796" s="1" t="s">
        <v>2428</v>
      </c>
    </row>
    <row r="797" spans="1:17" ht="12.75" customHeight="1">
      <c r="A797" s="4" t="s">
        <v>1204</v>
      </c>
      <c r="B797" s="4" t="s">
        <v>419</v>
      </c>
      <c r="C797" s="4" t="s">
        <v>420</v>
      </c>
      <c r="D797" s="1" t="e">
        <f t="shared" si="162"/>
        <v>#REF!</v>
      </c>
      <c r="E797" s="1">
        <f t="shared" si="155"/>
        <v>2015</v>
      </c>
      <c r="F797" s="1" t="s">
        <v>989</v>
      </c>
      <c r="G797" s="2" t="s">
        <v>630</v>
      </c>
      <c r="H797" s="1" t="s">
        <v>525</v>
      </c>
      <c r="I797" s="1" t="s">
        <v>606</v>
      </c>
      <c r="J797" s="2" t="s">
        <v>984</v>
      </c>
      <c r="K797" s="1" t="s">
        <v>526</v>
      </c>
      <c r="L797" s="6" t="str">
        <f t="shared" ca="1" si="166"/>
        <v>…</v>
      </c>
      <c r="M797" s="1" t="e">
        <f t="shared" ca="1" si="165"/>
        <v>#REF!</v>
      </c>
      <c r="Q797" s="1" t="s">
        <v>2429</v>
      </c>
    </row>
    <row r="798" spans="1:17" ht="12.75" customHeight="1">
      <c r="A798" s="4" t="s">
        <v>1204</v>
      </c>
      <c r="B798" s="4" t="s">
        <v>3550</v>
      </c>
      <c r="C798" s="4" t="s">
        <v>3558</v>
      </c>
      <c r="D798" s="1" t="e">
        <f t="shared" si="162"/>
        <v>#REF!</v>
      </c>
      <c r="E798" s="1">
        <f t="shared" si="155"/>
        <v>2015</v>
      </c>
      <c r="F798" s="1" t="s">
        <v>992</v>
      </c>
      <c r="G798" s="2" t="s">
        <v>770</v>
      </c>
      <c r="H798" s="1" t="s">
        <v>525</v>
      </c>
      <c r="I798" s="1" t="s">
        <v>606</v>
      </c>
      <c r="J798" s="2" t="s">
        <v>984</v>
      </c>
      <c r="K798" s="1" t="s">
        <v>526</v>
      </c>
      <c r="L798" s="6" t="str">
        <f t="shared" ca="1" si="166"/>
        <v>…</v>
      </c>
      <c r="M798" s="1" t="e">
        <f t="shared" ca="1" si="165"/>
        <v>#REF!</v>
      </c>
      <c r="Q798" s="1" t="s">
        <v>2430</v>
      </c>
    </row>
    <row r="799" spans="1:17" ht="12.75" customHeight="1">
      <c r="A799" s="4" t="s">
        <v>1204</v>
      </c>
      <c r="B799" s="4" t="s">
        <v>423</v>
      </c>
      <c r="C799" s="4" t="s">
        <v>424</v>
      </c>
      <c r="D799" s="1" t="e">
        <f t="shared" si="162"/>
        <v>#REF!</v>
      </c>
      <c r="E799" s="1">
        <f t="shared" si="155"/>
        <v>2015</v>
      </c>
      <c r="F799" s="1" t="s">
        <v>995</v>
      </c>
      <c r="G799" s="2" t="s">
        <v>643</v>
      </c>
      <c r="H799" s="1" t="s">
        <v>525</v>
      </c>
      <c r="I799" s="1" t="s">
        <v>606</v>
      </c>
      <c r="J799" s="2" t="s">
        <v>984</v>
      </c>
      <c r="K799" s="1" t="s">
        <v>526</v>
      </c>
      <c r="L799" s="6" t="str">
        <f t="shared" ca="1" si="166"/>
        <v>…</v>
      </c>
      <c r="M799" s="1" t="e">
        <f t="shared" ca="1" si="165"/>
        <v>#REF!</v>
      </c>
      <c r="Q799" s="1" t="s">
        <v>2431</v>
      </c>
    </row>
    <row r="800" spans="1:17" ht="12.75" customHeight="1">
      <c r="A800" s="4" t="s">
        <v>1204</v>
      </c>
      <c r="B800" s="4" t="s">
        <v>1877</v>
      </c>
      <c r="C800" s="4" t="s">
        <v>1881</v>
      </c>
      <c r="D800" s="1" t="e">
        <f t="shared" si="162"/>
        <v>#REF!</v>
      </c>
      <c r="E800" s="1">
        <f t="shared" si="155"/>
        <v>2015</v>
      </c>
      <c r="F800" s="1" t="s">
        <v>998</v>
      </c>
      <c r="G800" s="2" t="s">
        <v>648</v>
      </c>
      <c r="H800" s="1" t="s">
        <v>525</v>
      </c>
      <c r="I800" s="1" t="s">
        <v>606</v>
      </c>
      <c r="J800" s="2" t="s">
        <v>984</v>
      </c>
      <c r="K800" s="1" t="s">
        <v>526</v>
      </c>
      <c r="L800" s="6" t="str">
        <f t="shared" ca="1" si="166"/>
        <v>…</v>
      </c>
      <c r="M800" s="1" t="e">
        <f t="shared" ca="1" si="165"/>
        <v>#REF!</v>
      </c>
      <c r="Q800" s="1" t="s">
        <v>2432</v>
      </c>
    </row>
    <row r="801" spans="1:17" ht="12.75" customHeight="1">
      <c r="A801" s="4" t="s">
        <v>1204</v>
      </c>
      <c r="B801" s="4" t="s">
        <v>3551</v>
      </c>
      <c r="C801" s="4" t="s">
        <v>3559</v>
      </c>
      <c r="D801" s="1" t="e">
        <f t="shared" si="162"/>
        <v>#REF!</v>
      </c>
      <c r="E801" s="1">
        <f t="shared" si="155"/>
        <v>2015</v>
      </c>
      <c r="F801" s="1" t="s">
        <v>1001</v>
      </c>
      <c r="G801" s="2" t="s">
        <v>854</v>
      </c>
      <c r="H801" s="1" t="s">
        <v>525</v>
      </c>
      <c r="I801" s="1" t="s">
        <v>606</v>
      </c>
      <c r="J801" s="2" t="s">
        <v>984</v>
      </c>
      <c r="K801" s="1" t="s">
        <v>526</v>
      </c>
      <c r="L801" s="6" t="str">
        <f t="shared" ca="1" si="166"/>
        <v>…</v>
      </c>
      <c r="M801" s="1" t="e">
        <f t="shared" ca="1" si="165"/>
        <v>#REF!</v>
      </c>
      <c r="Q801" s="1" t="s">
        <v>3391</v>
      </c>
    </row>
    <row r="802" spans="1:17" ht="12.75" customHeight="1">
      <c r="A802" s="4" t="s">
        <v>1204</v>
      </c>
      <c r="B802" s="4" t="s">
        <v>428</v>
      </c>
      <c r="C802" s="4" t="s">
        <v>429</v>
      </c>
      <c r="D802" s="1" t="e">
        <f t="shared" si="162"/>
        <v>#REF!</v>
      </c>
      <c r="E802" s="1">
        <f t="shared" si="155"/>
        <v>2015</v>
      </c>
      <c r="F802" s="1" t="s">
        <v>1002</v>
      </c>
      <c r="G802" s="2" t="s">
        <v>698</v>
      </c>
      <c r="H802" s="1" t="s">
        <v>525</v>
      </c>
      <c r="J802" s="2" t="s">
        <v>984</v>
      </c>
      <c r="K802" s="1" t="s">
        <v>526</v>
      </c>
      <c r="L802" s="6" t="str">
        <f t="shared" ca="1" si="166"/>
        <v>…</v>
      </c>
      <c r="M802" s="1" t="e">
        <f t="shared" ca="1" si="165"/>
        <v>#REF!</v>
      </c>
      <c r="Q802" s="1" t="s">
        <v>2433</v>
      </c>
    </row>
    <row r="803" spans="1:17" ht="12.75" customHeight="1">
      <c r="A803" s="4" t="s">
        <v>1204</v>
      </c>
      <c r="B803" s="4" t="s">
        <v>1878</v>
      </c>
      <c r="C803" s="4" t="s">
        <v>1882</v>
      </c>
      <c r="D803" s="1" t="e">
        <f t="shared" si="162"/>
        <v>#REF!</v>
      </c>
      <c r="E803" s="1">
        <f t="shared" si="155"/>
        <v>2015</v>
      </c>
      <c r="F803" s="1" t="s">
        <v>1005</v>
      </c>
      <c r="G803" s="1" t="s">
        <v>705</v>
      </c>
      <c r="H803" s="1" t="s">
        <v>525</v>
      </c>
      <c r="J803" s="2" t="s">
        <v>984</v>
      </c>
      <c r="K803" s="1" t="s">
        <v>526</v>
      </c>
      <c r="L803" s="6" t="str">
        <f t="shared" ca="1" si="166"/>
        <v>…</v>
      </c>
      <c r="M803" s="1" t="e">
        <f t="shared" ca="1" si="165"/>
        <v>#REF!</v>
      </c>
      <c r="Q803" s="1" t="s">
        <v>2434</v>
      </c>
    </row>
    <row r="804" spans="1:17" ht="12.75" customHeight="1">
      <c r="A804" s="4" t="s">
        <v>1204</v>
      </c>
      <c r="B804" s="4" t="s">
        <v>431</v>
      </c>
      <c r="C804" s="4" t="s">
        <v>432</v>
      </c>
      <c r="D804" s="1" t="e">
        <f t="shared" si="162"/>
        <v>#REF!</v>
      </c>
      <c r="E804" s="1">
        <f t="shared" si="155"/>
        <v>2015</v>
      </c>
      <c r="F804" s="2" t="s">
        <v>3134</v>
      </c>
      <c r="G804" s="2" t="s">
        <v>2951</v>
      </c>
      <c r="H804" s="1" t="s">
        <v>525</v>
      </c>
      <c r="J804" s="2" t="s">
        <v>984</v>
      </c>
      <c r="K804" s="1" t="s">
        <v>526</v>
      </c>
      <c r="L804" s="6" t="str">
        <f t="shared" ca="1" si="166"/>
        <v>…</v>
      </c>
      <c r="M804" s="1" t="e">
        <f t="shared" ca="1" si="165"/>
        <v>#REF!</v>
      </c>
      <c r="Q804" s="2" t="s">
        <v>3392</v>
      </c>
    </row>
    <row r="805" spans="1:17">
      <c r="A805" s="4" t="s">
        <v>1204</v>
      </c>
      <c r="B805" s="4" t="s">
        <v>1879</v>
      </c>
      <c r="C805" s="4" t="s">
        <v>1883</v>
      </c>
      <c r="D805" s="1" t="e">
        <f t="shared" si="162"/>
        <v>#REF!</v>
      </c>
      <c r="E805" s="1">
        <f t="shared" si="155"/>
        <v>2015</v>
      </c>
      <c r="F805" s="1" t="s">
        <v>1008</v>
      </c>
      <c r="G805" s="2" t="s">
        <v>1076</v>
      </c>
      <c r="H805" s="1" t="s">
        <v>525</v>
      </c>
      <c r="J805" s="2" t="s">
        <v>984</v>
      </c>
      <c r="K805" s="1" t="s">
        <v>526</v>
      </c>
      <c r="L805" s="6" t="str">
        <f t="shared" ca="1" si="166"/>
        <v>…</v>
      </c>
      <c r="M805" s="1" t="e">
        <f t="shared" ca="1" si="165"/>
        <v>#REF!</v>
      </c>
      <c r="Q805" s="1" t="s">
        <v>2435</v>
      </c>
    </row>
    <row r="806" spans="1:17" ht="12.75" customHeight="1">
      <c r="A806" s="4" t="s">
        <v>1204</v>
      </c>
      <c r="B806" s="4" t="s">
        <v>3552</v>
      </c>
      <c r="C806" s="4" t="s">
        <v>3560</v>
      </c>
      <c r="D806" s="1" t="e">
        <f t="shared" si="162"/>
        <v>#REF!</v>
      </c>
      <c r="E806" s="1">
        <f t="shared" si="155"/>
        <v>2015</v>
      </c>
      <c r="F806" s="1" t="s">
        <v>1009</v>
      </c>
      <c r="G806" s="1" t="s">
        <v>730</v>
      </c>
      <c r="H806" s="1" t="s">
        <v>525</v>
      </c>
      <c r="J806" s="2" t="s">
        <v>984</v>
      </c>
      <c r="K806" s="1" t="s">
        <v>526</v>
      </c>
      <c r="L806" s="6" t="str">
        <f t="shared" ca="1" si="166"/>
        <v>…</v>
      </c>
      <c r="M806" s="1" t="e">
        <f t="shared" ca="1" si="165"/>
        <v>#REF!</v>
      </c>
      <c r="Q806" s="1" t="s">
        <v>2436</v>
      </c>
    </row>
    <row r="807" spans="1:17" ht="12.75" customHeight="1">
      <c r="A807" s="4" t="s">
        <v>1204</v>
      </c>
      <c r="B807" s="4" t="s">
        <v>3553</v>
      </c>
      <c r="C807" s="4" t="s">
        <v>3561</v>
      </c>
      <c r="D807" s="1" t="e">
        <f t="shared" si="162"/>
        <v>#REF!</v>
      </c>
      <c r="E807" s="1">
        <f t="shared" si="155"/>
        <v>2015</v>
      </c>
      <c r="F807" s="1" t="s">
        <v>1012</v>
      </c>
      <c r="G807" s="1" t="s">
        <v>662</v>
      </c>
      <c r="H807" s="1" t="s">
        <v>525</v>
      </c>
      <c r="I807" s="2" t="s">
        <v>552</v>
      </c>
      <c r="J807" s="2" t="s">
        <v>984</v>
      </c>
      <c r="K807" s="1" t="s">
        <v>526</v>
      </c>
      <c r="L807" s="6" t="str">
        <f t="shared" ca="1" si="166"/>
        <v>…</v>
      </c>
      <c r="M807" s="1" t="e">
        <f t="shared" ca="1" si="165"/>
        <v>#REF!</v>
      </c>
      <c r="Q807" s="1" t="s">
        <v>2437</v>
      </c>
    </row>
    <row r="808" spans="1:17" ht="12.75" customHeight="1">
      <c r="A808" s="4" t="s">
        <v>1204</v>
      </c>
      <c r="B808" s="4" t="s">
        <v>3554</v>
      </c>
      <c r="C808" s="4" t="s">
        <v>3562</v>
      </c>
      <c r="D808" s="1" t="e">
        <f t="shared" si="162"/>
        <v>#REF!</v>
      </c>
      <c r="E808" s="1">
        <f t="shared" si="155"/>
        <v>2015</v>
      </c>
      <c r="F808" s="1" t="s">
        <v>1013</v>
      </c>
      <c r="G808" s="2" t="s">
        <v>672</v>
      </c>
      <c r="H808" s="1" t="s">
        <v>525</v>
      </c>
      <c r="I808" s="2" t="s">
        <v>552</v>
      </c>
      <c r="J808" s="2" t="s">
        <v>984</v>
      </c>
      <c r="K808" s="1" t="s">
        <v>526</v>
      </c>
      <c r="L808" s="6" t="str">
        <f t="shared" ca="1" si="166"/>
        <v>…</v>
      </c>
      <c r="M808" s="1" t="e">
        <f t="shared" ca="1" si="165"/>
        <v>#REF!</v>
      </c>
      <c r="Q808" s="1" t="s">
        <v>2438</v>
      </c>
    </row>
    <row r="809" spans="1:17" ht="12.75" customHeight="1">
      <c r="A809" s="4" t="s">
        <v>1204</v>
      </c>
      <c r="B809" s="4" t="s">
        <v>3555</v>
      </c>
      <c r="C809" s="4" t="s">
        <v>3563</v>
      </c>
      <c r="D809" s="1" t="e">
        <f t="shared" si="162"/>
        <v>#REF!</v>
      </c>
      <c r="E809" s="1">
        <f t="shared" si="155"/>
        <v>2015</v>
      </c>
      <c r="F809" s="1" t="s">
        <v>1016</v>
      </c>
      <c r="G809" s="2" t="s">
        <v>777</v>
      </c>
      <c r="H809" s="1" t="s">
        <v>525</v>
      </c>
      <c r="I809" s="2" t="s">
        <v>552</v>
      </c>
      <c r="J809" s="2" t="s">
        <v>984</v>
      </c>
      <c r="K809" s="1" t="s">
        <v>526</v>
      </c>
      <c r="L809" s="6" t="str">
        <f t="shared" ca="1" si="166"/>
        <v>…</v>
      </c>
      <c r="M809" s="1" t="e">
        <f t="shared" ca="1" si="165"/>
        <v>#REF!</v>
      </c>
      <c r="Q809" s="1" t="s">
        <v>2439</v>
      </c>
    </row>
    <row r="810" spans="1:17" ht="12.75" customHeight="1">
      <c r="A810" s="4" t="s">
        <v>1204</v>
      </c>
      <c r="B810" s="4" t="s">
        <v>3556</v>
      </c>
      <c r="C810" s="4" t="s">
        <v>3564</v>
      </c>
      <c r="D810" s="1" t="e">
        <f t="shared" si="162"/>
        <v>#REF!</v>
      </c>
      <c r="E810" s="1">
        <f t="shared" si="155"/>
        <v>2015</v>
      </c>
      <c r="F810" s="1" t="s">
        <v>1019</v>
      </c>
      <c r="G810" s="2" t="s">
        <v>685</v>
      </c>
      <c r="H810" s="1" t="s">
        <v>525</v>
      </c>
      <c r="I810" s="1" t="s">
        <v>686</v>
      </c>
      <c r="J810" s="2" t="s">
        <v>984</v>
      </c>
      <c r="K810" s="1" t="s">
        <v>526</v>
      </c>
      <c r="L810" s="6" t="str">
        <f t="shared" ca="1" si="166"/>
        <v>…</v>
      </c>
      <c r="M810" s="1" t="e">
        <f t="shared" ca="1" si="165"/>
        <v>#REF!</v>
      </c>
      <c r="Q810" s="1" t="s">
        <v>3393</v>
      </c>
    </row>
    <row r="811" spans="1:17" ht="12.75" customHeight="1">
      <c r="A811" s="4" t="s">
        <v>1204</v>
      </c>
      <c r="B811" s="4" t="s">
        <v>438</v>
      </c>
      <c r="C811" s="4" t="s">
        <v>439</v>
      </c>
      <c r="D811" s="1" t="e">
        <f t="shared" si="162"/>
        <v>#REF!</v>
      </c>
      <c r="E811" s="1">
        <f t="shared" si="155"/>
        <v>2015</v>
      </c>
      <c r="F811" s="2" t="s">
        <v>2166</v>
      </c>
      <c r="G811" s="2" t="s">
        <v>751</v>
      </c>
      <c r="H811" s="1" t="s">
        <v>525</v>
      </c>
      <c r="I811" s="1" t="s">
        <v>1207</v>
      </c>
      <c r="J811" s="10" t="s">
        <v>1020</v>
      </c>
      <c r="K811" s="1" t="s">
        <v>526</v>
      </c>
      <c r="L811" s="6" t="str">
        <f ca="1">IF(ISNUMBER(INDIRECT("'"&amp;A811&amp;"'!"&amp;B811)),INDIRECT("'"&amp;A811&amp;"'!"&amp;B811),"…")</f>
        <v>…</v>
      </c>
      <c r="M811" s="1" t="e">
        <f ca="1">IF(OR(INDIRECT("'"&amp;A811&amp;"'!"&amp;C811)="A",INDIRECT("'"&amp;A811&amp;"'!"&amp;C811)="B",INDIRECT("'"&amp;A811&amp;"'!"&amp;C811)="C",INDIRECT("'"&amp;A811&amp;"'!"&amp;C811)="D",INDIRECT("'"&amp;A811&amp;"'!"&amp;C811)="O"),
INDIRECT("'"&amp;A811&amp;"'!"&amp;C811),"…")</f>
        <v>#REF!</v>
      </c>
      <c r="Q811" s="2" t="s">
        <v>2404</v>
      </c>
    </row>
    <row r="812" spans="1:17" ht="12.75" customHeight="1">
      <c r="A812" s="4" t="s">
        <v>1204</v>
      </c>
      <c r="B812" s="4" t="s">
        <v>441</v>
      </c>
      <c r="C812" s="4" t="s">
        <v>442</v>
      </c>
      <c r="D812" s="1" t="e">
        <f t="shared" si="162"/>
        <v>#REF!</v>
      </c>
      <c r="E812" s="1">
        <f t="shared" si="155"/>
        <v>2015</v>
      </c>
      <c r="F812" s="2" t="s">
        <v>1768</v>
      </c>
      <c r="G812" s="2" t="s">
        <v>751</v>
      </c>
      <c r="H812" s="1" t="s">
        <v>525</v>
      </c>
      <c r="I812" s="1" t="s">
        <v>1207</v>
      </c>
      <c r="J812" s="10" t="s">
        <v>1020</v>
      </c>
      <c r="K812" s="1" t="s">
        <v>526</v>
      </c>
      <c r="L812" s="6" t="str">
        <f ca="1">IF(ISNUMBER(INDIRECT("'"&amp;A812&amp;"'!"&amp;B812)),INDIRECT("'"&amp;A812&amp;"'!"&amp;B812),"…")</f>
        <v>…</v>
      </c>
      <c r="M812" s="1" t="e">
        <f t="shared" ref="M812:M831" ca="1" si="167">IF(OR(INDIRECT("'"&amp;A812&amp;"'!"&amp;C812)="A",INDIRECT("'"&amp;A812&amp;"'!"&amp;C812)="B",INDIRECT("'"&amp;A812&amp;"'!"&amp;C812)="C",INDIRECT("'"&amp;A812&amp;"'!"&amp;C812)="D",INDIRECT("'"&amp;A812&amp;"'!"&amp;C812)="O"),
INDIRECT("'"&amp;A812&amp;"'!"&amp;C812),"…")</f>
        <v>#REF!</v>
      </c>
      <c r="Q812" s="2" t="s">
        <v>2405</v>
      </c>
    </row>
    <row r="813" spans="1:17" ht="12.75" customHeight="1">
      <c r="A813" s="4" t="s">
        <v>1204</v>
      </c>
      <c r="B813" s="4" t="s">
        <v>444</v>
      </c>
      <c r="C813" s="4" t="s">
        <v>445</v>
      </c>
      <c r="D813" s="1" t="e">
        <f t="shared" si="162"/>
        <v>#REF!</v>
      </c>
      <c r="E813" s="1">
        <f t="shared" si="155"/>
        <v>2015</v>
      </c>
      <c r="F813" s="2" t="s">
        <v>2190</v>
      </c>
      <c r="G813" s="2" t="s">
        <v>751</v>
      </c>
      <c r="H813" s="1" t="s">
        <v>525</v>
      </c>
      <c r="I813" s="1" t="s">
        <v>1250</v>
      </c>
      <c r="J813" s="10" t="s">
        <v>1020</v>
      </c>
      <c r="K813" s="1" t="s">
        <v>526</v>
      </c>
      <c r="L813" s="6" t="str">
        <f ca="1">IF(ISNUMBER(INDIRECT("'"&amp;A813&amp;"'!"&amp;B813)),INDIRECT("'"&amp;A813&amp;"'!"&amp;B813),"…")</f>
        <v>…</v>
      </c>
      <c r="M813" s="1" t="e">
        <f t="shared" ca="1" si="167"/>
        <v>#REF!</v>
      </c>
      <c r="Q813" s="2" t="s">
        <v>2406</v>
      </c>
    </row>
    <row r="814" spans="1:17" ht="12.75" customHeight="1">
      <c r="A814" s="4" t="s">
        <v>1204</v>
      </c>
      <c r="B814" s="4" t="s">
        <v>447</v>
      </c>
      <c r="C814" s="4" t="s">
        <v>448</v>
      </c>
      <c r="D814" s="1" t="e">
        <f t="shared" si="162"/>
        <v>#REF!</v>
      </c>
      <c r="E814" s="1">
        <f t="shared" si="155"/>
        <v>2015</v>
      </c>
      <c r="F814" s="2" t="s">
        <v>1769</v>
      </c>
      <c r="G814" s="2" t="s">
        <v>751</v>
      </c>
      <c r="H814" s="1" t="s">
        <v>525</v>
      </c>
      <c r="I814" s="1" t="s">
        <v>1250</v>
      </c>
      <c r="J814" s="10" t="s">
        <v>1020</v>
      </c>
      <c r="K814" s="1" t="s">
        <v>526</v>
      </c>
      <c r="L814" s="6" t="str">
        <f ca="1">IF(ISNUMBER(INDIRECT("'"&amp;A814&amp;"'!"&amp;B814)),INDIRECT("'"&amp;A814&amp;"'!"&amp;B814),"…")</f>
        <v>…</v>
      </c>
      <c r="M814" s="1" t="e">
        <f t="shared" ca="1" si="167"/>
        <v>#REF!</v>
      </c>
      <c r="Q814" s="2" t="s">
        <v>2407</v>
      </c>
    </row>
    <row r="815" spans="1:17" ht="12.75" customHeight="1">
      <c r="A815" s="4" t="s">
        <v>1204</v>
      </c>
      <c r="B815" s="4" t="s">
        <v>1884</v>
      </c>
      <c r="C815" s="4" t="s">
        <v>1888</v>
      </c>
      <c r="D815" s="1" t="e">
        <f t="shared" si="162"/>
        <v>#REF!</v>
      </c>
      <c r="E815" s="1">
        <f t="shared" si="155"/>
        <v>2015</v>
      </c>
      <c r="F815" s="1" t="s">
        <v>1021</v>
      </c>
      <c r="G815" s="2" t="s">
        <v>751</v>
      </c>
      <c r="H815" s="1" t="s">
        <v>525</v>
      </c>
      <c r="J815" s="2" t="s">
        <v>1020</v>
      </c>
      <c r="K815" s="1" t="s">
        <v>526</v>
      </c>
      <c r="L815" s="6" t="str">
        <f t="shared" ref="L815:L831" ca="1" si="168">IF(ISNUMBER(INDIRECT("'"&amp;A815&amp;"'!"&amp;B815)),INDIRECT("'"&amp;A815&amp;"'!"&amp;B815),"…")</f>
        <v>…</v>
      </c>
      <c r="M815" s="1" t="e">
        <f t="shared" ca="1" si="167"/>
        <v>#REF!</v>
      </c>
      <c r="Q815" s="1" t="s">
        <v>3394</v>
      </c>
    </row>
    <row r="816" spans="1:17" ht="12" customHeight="1">
      <c r="A816" s="4" t="s">
        <v>1204</v>
      </c>
      <c r="B816" s="4" t="s">
        <v>3565</v>
      </c>
      <c r="C816" s="4" t="s">
        <v>3573</v>
      </c>
      <c r="D816" s="1" t="e">
        <f t="shared" si="162"/>
        <v>#REF!</v>
      </c>
      <c r="E816" s="1">
        <f t="shared" si="155"/>
        <v>2015</v>
      </c>
      <c r="F816" s="1" t="s">
        <v>1022</v>
      </c>
      <c r="G816" s="2" t="s">
        <v>605</v>
      </c>
      <c r="H816" s="1" t="s">
        <v>525</v>
      </c>
      <c r="I816" s="1" t="s">
        <v>606</v>
      </c>
      <c r="J816" s="2" t="s">
        <v>1020</v>
      </c>
      <c r="K816" s="1" t="s">
        <v>526</v>
      </c>
      <c r="L816" s="6" t="str">
        <f t="shared" ca="1" si="168"/>
        <v>…</v>
      </c>
      <c r="M816" s="1" t="e">
        <f t="shared" ca="1" si="167"/>
        <v>#REF!</v>
      </c>
      <c r="Q816" s="1" t="s">
        <v>2440</v>
      </c>
    </row>
    <row r="817" spans="1:17" ht="12.75" customHeight="1">
      <c r="A817" s="4" t="s">
        <v>1204</v>
      </c>
      <c r="B817" s="4" t="s">
        <v>452</v>
      </c>
      <c r="C817" s="4" t="s">
        <v>453</v>
      </c>
      <c r="D817" s="1" t="e">
        <f t="shared" si="162"/>
        <v>#REF!</v>
      </c>
      <c r="E817" s="1">
        <f t="shared" si="155"/>
        <v>2015</v>
      </c>
      <c r="F817" s="1" t="s">
        <v>1023</v>
      </c>
      <c r="G817" s="2" t="s">
        <v>618</v>
      </c>
      <c r="H817" s="1" t="s">
        <v>525</v>
      </c>
      <c r="I817" s="1" t="s">
        <v>606</v>
      </c>
      <c r="J817" s="2" t="s">
        <v>1020</v>
      </c>
      <c r="K817" s="1" t="s">
        <v>526</v>
      </c>
      <c r="L817" s="6" t="str">
        <f t="shared" ca="1" si="168"/>
        <v>…</v>
      </c>
      <c r="M817" s="1" t="e">
        <f t="shared" ca="1" si="167"/>
        <v>#REF!</v>
      </c>
      <c r="Q817" s="1" t="s">
        <v>2441</v>
      </c>
    </row>
    <row r="818" spans="1:17" ht="12.75" customHeight="1">
      <c r="A818" s="4" t="s">
        <v>1204</v>
      </c>
      <c r="B818" s="4" t="s">
        <v>455</v>
      </c>
      <c r="C818" s="4" t="s">
        <v>456</v>
      </c>
      <c r="D818" s="1" t="e">
        <f t="shared" si="162"/>
        <v>#REF!</v>
      </c>
      <c r="E818" s="1">
        <f t="shared" si="155"/>
        <v>2015</v>
      </c>
      <c r="F818" s="1" t="s">
        <v>42</v>
      </c>
      <c r="G818" s="2" t="s">
        <v>630</v>
      </c>
      <c r="H818" s="1" t="s">
        <v>525</v>
      </c>
      <c r="I818" s="1" t="s">
        <v>606</v>
      </c>
      <c r="J818" s="2" t="s">
        <v>1020</v>
      </c>
      <c r="K818" s="1" t="s">
        <v>526</v>
      </c>
      <c r="L818" s="6" t="str">
        <f t="shared" ca="1" si="168"/>
        <v>…</v>
      </c>
      <c r="M818" s="1" t="e">
        <f t="shared" ca="1" si="167"/>
        <v>#REF!</v>
      </c>
      <c r="Q818" s="1" t="s">
        <v>2442</v>
      </c>
    </row>
    <row r="819" spans="1:17" ht="12.75" customHeight="1">
      <c r="A819" s="4" t="s">
        <v>1204</v>
      </c>
      <c r="B819" s="4" t="s">
        <v>3566</v>
      </c>
      <c r="C819" s="4" t="s">
        <v>3574</v>
      </c>
      <c r="D819" s="1" t="e">
        <f t="shared" si="162"/>
        <v>#REF!</v>
      </c>
      <c r="E819" s="1">
        <f t="shared" si="155"/>
        <v>2015</v>
      </c>
      <c r="F819" s="1" t="s">
        <v>45</v>
      </c>
      <c r="G819" s="2" t="s">
        <v>770</v>
      </c>
      <c r="H819" s="1" t="s">
        <v>525</v>
      </c>
      <c r="I819" s="1" t="s">
        <v>606</v>
      </c>
      <c r="J819" s="2" t="s">
        <v>1020</v>
      </c>
      <c r="K819" s="1" t="s">
        <v>526</v>
      </c>
      <c r="L819" s="6" t="str">
        <f t="shared" ca="1" si="168"/>
        <v>…</v>
      </c>
      <c r="M819" s="1" t="e">
        <f t="shared" ca="1" si="167"/>
        <v>#REF!</v>
      </c>
      <c r="Q819" s="1" t="s">
        <v>2443</v>
      </c>
    </row>
    <row r="820" spans="1:17" ht="12.75" customHeight="1">
      <c r="A820" s="4" t="s">
        <v>1204</v>
      </c>
      <c r="B820" s="4" t="s">
        <v>459</v>
      </c>
      <c r="C820" s="4" t="s">
        <v>460</v>
      </c>
      <c r="D820" s="1" t="e">
        <f t="shared" si="162"/>
        <v>#REF!</v>
      </c>
      <c r="E820" s="1">
        <f t="shared" si="155"/>
        <v>2015</v>
      </c>
      <c r="F820" s="1" t="s">
        <v>48</v>
      </c>
      <c r="G820" s="2" t="s">
        <v>643</v>
      </c>
      <c r="H820" s="1" t="s">
        <v>525</v>
      </c>
      <c r="I820" s="1" t="s">
        <v>606</v>
      </c>
      <c r="J820" s="2" t="s">
        <v>1020</v>
      </c>
      <c r="K820" s="1" t="s">
        <v>526</v>
      </c>
      <c r="L820" s="6" t="str">
        <f t="shared" ca="1" si="168"/>
        <v>…</v>
      </c>
      <c r="M820" s="1" t="e">
        <f t="shared" ca="1" si="167"/>
        <v>#REF!</v>
      </c>
      <c r="Q820" s="1" t="s">
        <v>2444</v>
      </c>
    </row>
    <row r="821" spans="1:17" ht="12.75" customHeight="1">
      <c r="A821" s="4" t="s">
        <v>1204</v>
      </c>
      <c r="B821" s="4" t="s">
        <v>1885</v>
      </c>
      <c r="C821" s="4" t="s">
        <v>1889</v>
      </c>
      <c r="D821" s="1" t="e">
        <f t="shared" si="162"/>
        <v>#REF!</v>
      </c>
      <c r="E821" s="1">
        <f t="shared" si="155"/>
        <v>2015</v>
      </c>
      <c r="F821" s="1" t="s">
        <v>51</v>
      </c>
      <c r="G821" s="2" t="s">
        <v>648</v>
      </c>
      <c r="H821" s="1" t="s">
        <v>525</v>
      </c>
      <c r="I821" s="1" t="s">
        <v>606</v>
      </c>
      <c r="J821" s="2" t="s">
        <v>1020</v>
      </c>
      <c r="K821" s="1" t="s">
        <v>526</v>
      </c>
      <c r="L821" s="6" t="str">
        <f t="shared" ca="1" si="168"/>
        <v>…</v>
      </c>
      <c r="M821" s="1" t="e">
        <f t="shared" ca="1" si="167"/>
        <v>#REF!</v>
      </c>
      <c r="Q821" s="1" t="s">
        <v>2445</v>
      </c>
    </row>
    <row r="822" spans="1:17" ht="12.75" customHeight="1">
      <c r="A822" s="4" t="s">
        <v>1204</v>
      </c>
      <c r="B822" s="4" t="s">
        <v>3567</v>
      </c>
      <c r="C822" s="4" t="s">
        <v>3575</v>
      </c>
      <c r="D822" s="1" t="e">
        <f t="shared" si="162"/>
        <v>#REF!</v>
      </c>
      <c r="E822" s="1">
        <f t="shared" si="155"/>
        <v>2015</v>
      </c>
      <c r="F822" s="1" t="s">
        <v>54</v>
      </c>
      <c r="G822" s="2" t="s">
        <v>854</v>
      </c>
      <c r="H822" s="1" t="s">
        <v>525</v>
      </c>
      <c r="I822" s="1" t="s">
        <v>606</v>
      </c>
      <c r="J822" s="2" t="s">
        <v>1020</v>
      </c>
      <c r="K822" s="1" t="s">
        <v>526</v>
      </c>
      <c r="L822" s="6" t="str">
        <f t="shared" ca="1" si="168"/>
        <v>…</v>
      </c>
      <c r="M822" s="1" t="e">
        <f t="shared" ca="1" si="167"/>
        <v>#REF!</v>
      </c>
      <c r="Q822" s="1" t="s">
        <v>2446</v>
      </c>
    </row>
    <row r="823" spans="1:17" ht="12.75" customHeight="1">
      <c r="A823" s="4" t="s">
        <v>1204</v>
      </c>
      <c r="B823" s="4" t="s">
        <v>464</v>
      </c>
      <c r="C823" s="4" t="s">
        <v>465</v>
      </c>
      <c r="D823" s="1" t="e">
        <f t="shared" si="162"/>
        <v>#REF!</v>
      </c>
      <c r="E823" s="1">
        <f t="shared" si="155"/>
        <v>2015</v>
      </c>
      <c r="F823" s="1" t="s">
        <v>55</v>
      </c>
      <c r="G823" s="2" t="s">
        <v>698</v>
      </c>
      <c r="H823" s="1" t="s">
        <v>525</v>
      </c>
      <c r="J823" s="2" t="s">
        <v>1020</v>
      </c>
      <c r="K823" s="1" t="s">
        <v>526</v>
      </c>
      <c r="L823" s="6" t="str">
        <f t="shared" ca="1" si="168"/>
        <v>…</v>
      </c>
      <c r="M823" s="1" t="e">
        <f t="shared" ca="1" si="167"/>
        <v>#REF!</v>
      </c>
      <c r="Q823" s="1" t="s">
        <v>2447</v>
      </c>
    </row>
    <row r="824" spans="1:17" ht="12.75" customHeight="1">
      <c r="A824" s="4" t="s">
        <v>1204</v>
      </c>
      <c r="B824" s="4" t="s">
        <v>1886</v>
      </c>
      <c r="C824" s="4" t="s">
        <v>1890</v>
      </c>
      <c r="D824" s="1" t="e">
        <f t="shared" si="162"/>
        <v>#REF!</v>
      </c>
      <c r="E824" s="1">
        <f t="shared" si="155"/>
        <v>2015</v>
      </c>
      <c r="F824" s="1" t="s">
        <v>57</v>
      </c>
      <c r="G824" s="1" t="s">
        <v>705</v>
      </c>
      <c r="H824" s="1" t="s">
        <v>525</v>
      </c>
      <c r="J824" s="2" t="s">
        <v>1020</v>
      </c>
      <c r="K824" s="1" t="s">
        <v>526</v>
      </c>
      <c r="L824" s="6" t="str">
        <f t="shared" ca="1" si="168"/>
        <v>…</v>
      </c>
      <c r="M824" s="1" t="e">
        <f t="shared" ca="1" si="167"/>
        <v>#REF!</v>
      </c>
      <c r="Q824" s="1" t="s">
        <v>2448</v>
      </c>
    </row>
    <row r="825" spans="1:17" ht="12.75" customHeight="1">
      <c r="A825" s="4" t="s">
        <v>1204</v>
      </c>
      <c r="B825" s="4" t="s">
        <v>467</v>
      </c>
      <c r="C825" s="4" t="s">
        <v>468</v>
      </c>
      <c r="D825" s="1" t="e">
        <f t="shared" si="162"/>
        <v>#REF!</v>
      </c>
      <c r="E825" s="1">
        <f t="shared" si="155"/>
        <v>2015</v>
      </c>
      <c r="F825" s="2" t="s">
        <v>3152</v>
      </c>
      <c r="G825" s="2" t="s">
        <v>2951</v>
      </c>
      <c r="H825" s="1" t="s">
        <v>525</v>
      </c>
      <c r="J825" s="2" t="s">
        <v>1020</v>
      </c>
      <c r="K825" s="1" t="s">
        <v>526</v>
      </c>
      <c r="L825" s="6" t="str">
        <f t="shared" ca="1" si="168"/>
        <v>…</v>
      </c>
      <c r="M825" s="1" t="e">
        <f t="shared" ca="1" si="167"/>
        <v>#REF!</v>
      </c>
      <c r="Q825" s="2" t="s">
        <v>3395</v>
      </c>
    </row>
    <row r="826" spans="1:17" ht="12.75" customHeight="1">
      <c r="A826" s="4" t="s">
        <v>1204</v>
      </c>
      <c r="B826" s="4" t="s">
        <v>1887</v>
      </c>
      <c r="C826" s="4" t="s">
        <v>1891</v>
      </c>
      <c r="D826" s="1" t="e">
        <f t="shared" si="162"/>
        <v>#REF!</v>
      </c>
      <c r="E826" s="1">
        <f t="shared" si="155"/>
        <v>2015</v>
      </c>
      <c r="F826" s="1" t="s">
        <v>60</v>
      </c>
      <c r="G826" s="2" t="s">
        <v>1076</v>
      </c>
      <c r="H826" s="1" t="s">
        <v>525</v>
      </c>
      <c r="J826" s="2" t="s">
        <v>1020</v>
      </c>
      <c r="K826" s="1" t="s">
        <v>526</v>
      </c>
      <c r="L826" s="6" t="str">
        <f t="shared" ca="1" si="168"/>
        <v>…</v>
      </c>
      <c r="M826" s="1" t="e">
        <f t="shared" ca="1" si="167"/>
        <v>#REF!</v>
      </c>
      <c r="Q826" s="1" t="s">
        <v>2449</v>
      </c>
    </row>
    <row r="827" spans="1:17">
      <c r="A827" s="4" t="s">
        <v>1204</v>
      </c>
      <c r="B827" s="4" t="s">
        <v>3568</v>
      </c>
      <c r="C827" s="4" t="s">
        <v>3576</v>
      </c>
      <c r="D827" s="1" t="e">
        <f t="shared" si="162"/>
        <v>#REF!</v>
      </c>
      <c r="E827" s="1">
        <f t="shared" si="155"/>
        <v>2015</v>
      </c>
      <c r="F827" s="1" t="s">
        <v>61</v>
      </c>
      <c r="G827" s="1" t="s">
        <v>730</v>
      </c>
      <c r="H827" s="1" t="s">
        <v>525</v>
      </c>
      <c r="J827" s="2" t="s">
        <v>1020</v>
      </c>
      <c r="K827" s="1" t="s">
        <v>526</v>
      </c>
      <c r="L827" s="6" t="str">
        <f t="shared" ca="1" si="168"/>
        <v>…</v>
      </c>
      <c r="M827" s="1" t="e">
        <f t="shared" ca="1" si="167"/>
        <v>#REF!</v>
      </c>
      <c r="Q827" s="1" t="s">
        <v>2450</v>
      </c>
    </row>
    <row r="828" spans="1:17" ht="12.75" customHeight="1">
      <c r="A828" s="4" t="s">
        <v>1204</v>
      </c>
      <c r="B828" s="4" t="s">
        <v>3569</v>
      </c>
      <c r="C828" s="4" t="s">
        <v>3577</v>
      </c>
      <c r="D828" s="1" t="e">
        <f t="shared" si="162"/>
        <v>#REF!</v>
      </c>
      <c r="E828" s="1">
        <f t="shared" si="155"/>
        <v>2015</v>
      </c>
      <c r="F828" s="1" t="s">
        <v>63</v>
      </c>
      <c r="G828" s="1" t="s">
        <v>662</v>
      </c>
      <c r="H828" s="1" t="s">
        <v>525</v>
      </c>
      <c r="I828" s="2" t="s">
        <v>552</v>
      </c>
      <c r="J828" s="2" t="s">
        <v>1020</v>
      </c>
      <c r="K828" s="1" t="s">
        <v>526</v>
      </c>
      <c r="L828" s="6" t="str">
        <f t="shared" ca="1" si="168"/>
        <v>…</v>
      </c>
      <c r="M828" s="1" t="e">
        <f t="shared" ca="1" si="167"/>
        <v>#REF!</v>
      </c>
      <c r="Q828" s="1" t="s">
        <v>2451</v>
      </c>
    </row>
    <row r="829" spans="1:17" ht="12.75" customHeight="1">
      <c r="A829" s="4" t="s">
        <v>1204</v>
      </c>
      <c r="B829" s="4" t="s">
        <v>3570</v>
      </c>
      <c r="C829" s="4" t="s">
        <v>3578</v>
      </c>
      <c r="D829" s="1" t="e">
        <f t="shared" si="162"/>
        <v>#REF!</v>
      </c>
      <c r="E829" s="1">
        <f t="shared" si="155"/>
        <v>2015</v>
      </c>
      <c r="F829" s="1" t="s">
        <v>64</v>
      </c>
      <c r="G829" s="2" t="s">
        <v>672</v>
      </c>
      <c r="H829" s="1" t="s">
        <v>525</v>
      </c>
      <c r="I829" s="2" t="s">
        <v>552</v>
      </c>
      <c r="J829" s="2" t="s">
        <v>1020</v>
      </c>
      <c r="K829" s="1" t="s">
        <v>526</v>
      </c>
      <c r="L829" s="6" t="str">
        <f t="shared" ca="1" si="168"/>
        <v>…</v>
      </c>
      <c r="M829" s="1" t="e">
        <f t="shared" ca="1" si="167"/>
        <v>#REF!</v>
      </c>
      <c r="Q829" s="1" t="s">
        <v>2452</v>
      </c>
    </row>
    <row r="830" spans="1:17" ht="12.75" customHeight="1">
      <c r="A830" s="4" t="s">
        <v>1204</v>
      </c>
      <c r="B830" s="4" t="s">
        <v>3571</v>
      </c>
      <c r="C830" s="4" t="s">
        <v>3579</v>
      </c>
      <c r="D830" s="1" t="e">
        <f t="shared" si="162"/>
        <v>#REF!</v>
      </c>
      <c r="E830" s="1">
        <f t="shared" si="155"/>
        <v>2015</v>
      </c>
      <c r="F830" s="1" t="s">
        <v>67</v>
      </c>
      <c r="G830" s="2" t="s">
        <v>777</v>
      </c>
      <c r="H830" s="1" t="s">
        <v>525</v>
      </c>
      <c r="I830" s="2" t="s">
        <v>552</v>
      </c>
      <c r="J830" s="2" t="s">
        <v>1020</v>
      </c>
      <c r="K830" s="1" t="s">
        <v>526</v>
      </c>
      <c r="L830" s="6" t="str">
        <f t="shared" ca="1" si="168"/>
        <v>…</v>
      </c>
      <c r="M830" s="1" t="e">
        <f t="shared" ca="1" si="167"/>
        <v>#REF!</v>
      </c>
      <c r="Q830" s="1" t="s">
        <v>2453</v>
      </c>
    </row>
    <row r="831" spans="1:17" ht="12.75" customHeight="1">
      <c r="A831" s="4" t="s">
        <v>1204</v>
      </c>
      <c r="B831" s="4" t="s">
        <v>3572</v>
      </c>
      <c r="C831" s="4" t="s">
        <v>3580</v>
      </c>
      <c r="D831" s="1" t="e">
        <f t="shared" si="162"/>
        <v>#REF!</v>
      </c>
      <c r="E831" s="1">
        <f t="shared" si="155"/>
        <v>2015</v>
      </c>
      <c r="F831" s="1" t="s">
        <v>70</v>
      </c>
      <c r="G831" s="2" t="s">
        <v>685</v>
      </c>
      <c r="H831" s="1" t="s">
        <v>525</v>
      </c>
      <c r="I831" s="1" t="s">
        <v>686</v>
      </c>
      <c r="J831" s="2" t="s">
        <v>1020</v>
      </c>
      <c r="K831" s="1" t="s">
        <v>526</v>
      </c>
      <c r="L831" s="6" t="str">
        <f t="shared" ca="1" si="168"/>
        <v>…</v>
      </c>
      <c r="M831" s="1" t="e">
        <f t="shared" ca="1" si="167"/>
        <v>#REF!</v>
      </c>
      <c r="Q831" s="1" t="s">
        <v>2454</v>
      </c>
    </row>
    <row r="832" spans="1:17" ht="15">
      <c r="A832" s="4" t="s">
        <v>1204</v>
      </c>
      <c r="B832" s="4" t="s">
        <v>474</v>
      </c>
      <c r="C832" s="4" t="s">
        <v>475</v>
      </c>
      <c r="D832" s="1" t="e">
        <f t="shared" si="162"/>
        <v>#REF!</v>
      </c>
      <c r="E832" s="1">
        <f t="shared" si="155"/>
        <v>2015</v>
      </c>
      <c r="F832" s="33" t="s">
        <v>2495</v>
      </c>
      <c r="G832" s="2" t="s">
        <v>751</v>
      </c>
      <c r="H832" s="1" t="s">
        <v>525</v>
      </c>
      <c r="I832" s="1" t="s">
        <v>1207</v>
      </c>
      <c r="J832" s="10" t="s">
        <v>1115</v>
      </c>
      <c r="K832" s="1" t="s">
        <v>526</v>
      </c>
      <c r="L832" s="6" t="str">
        <f ca="1">IF(ISNUMBER(INDIRECT("'"&amp;A832&amp;"'!"&amp;B832)),INDIRECT("'"&amp;A832&amp;"'!"&amp;B832),"…")</f>
        <v>…</v>
      </c>
      <c r="M832" s="1" t="e">
        <f ca="1">IF(OR(INDIRECT("'"&amp;A832&amp;"'!"&amp;C832)="A",INDIRECT("'"&amp;A832&amp;"'!"&amp;C832)="B",INDIRECT("'"&amp;A832&amp;"'!"&amp;C832)="C",INDIRECT("'"&amp;A832&amp;"'!"&amp;C832)="D",INDIRECT("'"&amp;A832&amp;"'!"&amp;C832)="O"),
INDIRECT("'"&amp;A832&amp;"'!"&amp;C832),"…")</f>
        <v>#REF!</v>
      </c>
      <c r="Q832" s="2" t="s">
        <v>3396</v>
      </c>
    </row>
    <row r="833" spans="1:17" ht="12.75" customHeight="1">
      <c r="A833" s="4" t="s">
        <v>1204</v>
      </c>
      <c r="B833" s="4" t="s">
        <v>477</v>
      </c>
      <c r="C833" s="4" t="s">
        <v>478</v>
      </c>
      <c r="D833" s="1" t="e">
        <f t="shared" si="162"/>
        <v>#REF!</v>
      </c>
      <c r="E833" s="1">
        <f t="shared" si="155"/>
        <v>2015</v>
      </c>
      <c r="F833" s="21" t="s">
        <v>2496</v>
      </c>
      <c r="G833" s="2" t="s">
        <v>751</v>
      </c>
      <c r="H833" s="1" t="s">
        <v>525</v>
      </c>
      <c r="I833" s="1" t="s">
        <v>1250</v>
      </c>
      <c r="J833" s="10" t="s">
        <v>1115</v>
      </c>
      <c r="K833" s="1" t="s">
        <v>526</v>
      </c>
      <c r="L833" s="6" t="str">
        <f ca="1">IF(ISNUMBER(INDIRECT("'"&amp;A833&amp;"'!"&amp;B833)),INDIRECT("'"&amp;A833&amp;"'!"&amp;B833),"…")</f>
        <v>…</v>
      </c>
      <c r="M833" s="1" t="e">
        <f t="shared" ref="M833:M873" ca="1" si="169">IF(OR(INDIRECT("'"&amp;A833&amp;"'!"&amp;C833)="A",INDIRECT("'"&amp;A833&amp;"'!"&amp;C833)="B",INDIRECT("'"&amp;A833&amp;"'!"&amp;C833)="C",INDIRECT("'"&amp;A833&amp;"'!"&amp;C833)="D",INDIRECT("'"&amp;A833&amp;"'!"&amp;C833)="O"),
INDIRECT("'"&amp;A833&amp;"'!"&amp;C833),"…")</f>
        <v>#REF!</v>
      </c>
      <c r="Q833" s="2" t="s">
        <v>3397</v>
      </c>
    </row>
    <row r="834" spans="1:17" ht="12.75" customHeight="1">
      <c r="A834" s="4" t="s">
        <v>1204</v>
      </c>
      <c r="B834" s="4" t="s">
        <v>480</v>
      </c>
      <c r="C834" s="4" t="s">
        <v>481</v>
      </c>
      <c r="D834" s="1" t="e">
        <f t="shared" si="162"/>
        <v>#REF!</v>
      </c>
      <c r="E834" s="1">
        <f t="shared" si="155"/>
        <v>2015</v>
      </c>
      <c r="F834" s="21" t="s">
        <v>2497</v>
      </c>
      <c r="G834" s="2" t="s">
        <v>751</v>
      </c>
      <c r="H834" s="1" t="s">
        <v>525</v>
      </c>
      <c r="I834" s="1" t="s">
        <v>1250</v>
      </c>
      <c r="J834" s="10" t="s">
        <v>1115</v>
      </c>
      <c r="K834" s="1" t="s">
        <v>526</v>
      </c>
      <c r="L834" s="6" t="str">
        <f ca="1">IF(ISNUMBER(INDIRECT("'"&amp;A834&amp;"'!"&amp;B834)),INDIRECT("'"&amp;A834&amp;"'!"&amp;B834),"…")</f>
        <v>…</v>
      </c>
      <c r="M834" s="1" t="e">
        <f t="shared" ca="1" si="169"/>
        <v>#REF!</v>
      </c>
      <c r="Q834" s="2" t="s">
        <v>3398</v>
      </c>
    </row>
    <row r="835" spans="1:17" ht="12.75" customHeight="1">
      <c r="A835" s="4" t="s">
        <v>1204</v>
      </c>
      <c r="B835" s="4" t="s">
        <v>483</v>
      </c>
      <c r="C835" s="4" t="s">
        <v>484</v>
      </c>
      <c r="D835" s="1" t="e">
        <f t="shared" si="162"/>
        <v>#REF!</v>
      </c>
      <c r="E835" s="1">
        <f t="shared" si="155"/>
        <v>2015</v>
      </c>
      <c r="F835" s="21" t="s">
        <v>2498</v>
      </c>
      <c r="G835" s="2" t="s">
        <v>751</v>
      </c>
      <c r="H835" s="1" t="s">
        <v>525</v>
      </c>
      <c r="I835" s="1" t="s">
        <v>1250</v>
      </c>
      <c r="J835" s="10" t="s">
        <v>1115</v>
      </c>
      <c r="K835" s="1" t="s">
        <v>526</v>
      </c>
      <c r="L835" s="6" t="str">
        <f ca="1">IF(ISNUMBER(INDIRECT("'"&amp;A835&amp;"'!"&amp;B835)),INDIRECT("'"&amp;A835&amp;"'!"&amp;B835),"…")</f>
        <v>…</v>
      </c>
      <c r="M835" s="1" t="e">
        <f t="shared" ca="1" si="169"/>
        <v>#REF!</v>
      </c>
      <c r="Q835" s="2" t="s">
        <v>3399</v>
      </c>
    </row>
    <row r="836" spans="1:17" ht="12.75" customHeight="1">
      <c r="A836" s="4" t="s">
        <v>1204</v>
      </c>
      <c r="B836" s="4" t="s">
        <v>1892</v>
      </c>
      <c r="C836" s="4" t="s">
        <v>1958</v>
      </c>
      <c r="D836" s="1" t="e">
        <f t="shared" si="162"/>
        <v>#REF!</v>
      </c>
      <c r="E836" s="1">
        <f t="shared" si="155"/>
        <v>2015</v>
      </c>
      <c r="F836" s="21" t="s">
        <v>2499</v>
      </c>
      <c r="G836" s="1" t="s">
        <v>751</v>
      </c>
      <c r="H836" s="1" t="s">
        <v>525</v>
      </c>
      <c r="J836" s="10" t="s">
        <v>1115</v>
      </c>
      <c r="K836" s="1" t="s">
        <v>526</v>
      </c>
      <c r="L836" s="6" t="str">
        <f t="shared" ref="L836:L898" ca="1" si="170">IF(ISNUMBER(INDIRECT("'"&amp;A836&amp;"'!"&amp;B836)),INDIRECT("'"&amp;A836&amp;"'!"&amp;B836),"…")</f>
        <v>…</v>
      </c>
      <c r="M836" s="1" t="e">
        <f t="shared" ca="1" si="169"/>
        <v>#REF!</v>
      </c>
      <c r="Q836" s="2" t="s">
        <v>3347</v>
      </c>
    </row>
    <row r="837" spans="1:17" ht="12.75" customHeight="1">
      <c r="A837" s="4" t="s">
        <v>1204</v>
      </c>
      <c r="B837" s="4" t="s">
        <v>3581</v>
      </c>
      <c r="C837" s="4" t="s">
        <v>3589</v>
      </c>
      <c r="D837" s="1" t="e">
        <f t="shared" si="162"/>
        <v>#REF!</v>
      </c>
      <c r="E837" s="1">
        <f t="shared" si="155"/>
        <v>2015</v>
      </c>
      <c r="F837" s="21" t="s">
        <v>2500</v>
      </c>
      <c r="G837" s="1" t="s">
        <v>605</v>
      </c>
      <c r="H837" s="1" t="s">
        <v>525</v>
      </c>
      <c r="I837" s="1" t="s">
        <v>606</v>
      </c>
      <c r="J837" s="10" t="s">
        <v>1115</v>
      </c>
      <c r="K837" s="1" t="s">
        <v>526</v>
      </c>
      <c r="L837" s="6" t="str">
        <f t="shared" ca="1" si="170"/>
        <v>…</v>
      </c>
      <c r="M837" s="1" t="e">
        <f t="shared" ca="1" si="169"/>
        <v>#REF!</v>
      </c>
      <c r="Q837" s="1" t="s">
        <v>3348</v>
      </c>
    </row>
    <row r="838" spans="1:17" ht="12.75" customHeight="1">
      <c r="A838" s="4" t="s">
        <v>1204</v>
      </c>
      <c r="B838" s="4" t="s">
        <v>2</v>
      </c>
      <c r="C838" s="4" t="s">
        <v>3</v>
      </c>
      <c r="D838" s="1" t="e">
        <f t="shared" si="162"/>
        <v>#REF!</v>
      </c>
      <c r="E838" s="1">
        <f t="shared" si="155"/>
        <v>2015</v>
      </c>
      <c r="F838" s="21" t="s">
        <v>2501</v>
      </c>
      <c r="G838" s="1" t="s">
        <v>618</v>
      </c>
      <c r="H838" s="1" t="s">
        <v>525</v>
      </c>
      <c r="I838" s="1" t="s">
        <v>606</v>
      </c>
      <c r="J838" s="10" t="s">
        <v>1115</v>
      </c>
      <c r="K838" s="1" t="s">
        <v>526</v>
      </c>
      <c r="L838" s="6" t="str">
        <f t="shared" ca="1" si="170"/>
        <v>…</v>
      </c>
      <c r="M838" s="1" t="e">
        <f t="shared" ca="1" si="169"/>
        <v>#REF!</v>
      </c>
      <c r="Q838" s="1" t="s">
        <v>3349</v>
      </c>
    </row>
    <row r="839" spans="1:17" ht="12.75" customHeight="1">
      <c r="A839" s="4" t="s">
        <v>1204</v>
      </c>
      <c r="B839" s="4" t="s">
        <v>5</v>
      </c>
      <c r="C839" s="4" t="s">
        <v>6</v>
      </c>
      <c r="D839" s="1" t="e">
        <f t="shared" si="162"/>
        <v>#REF!</v>
      </c>
      <c r="E839" s="1">
        <f t="shared" si="155"/>
        <v>2015</v>
      </c>
      <c r="F839" s="21" t="s">
        <v>2502</v>
      </c>
      <c r="G839" s="1" t="s">
        <v>630</v>
      </c>
      <c r="H839" s="1" t="s">
        <v>525</v>
      </c>
      <c r="I839" s="1" t="s">
        <v>606</v>
      </c>
      <c r="J839" s="10" t="s">
        <v>1115</v>
      </c>
      <c r="K839" s="1" t="s">
        <v>526</v>
      </c>
      <c r="L839" s="6" t="str">
        <f t="shared" ca="1" si="170"/>
        <v>…</v>
      </c>
      <c r="M839" s="1" t="e">
        <f t="shared" ca="1" si="169"/>
        <v>#REF!</v>
      </c>
      <c r="Q839" s="1" t="s">
        <v>3350</v>
      </c>
    </row>
    <row r="840" spans="1:17" ht="12.75" customHeight="1">
      <c r="A840" s="4" t="s">
        <v>1204</v>
      </c>
      <c r="B840" s="4" t="s">
        <v>3582</v>
      </c>
      <c r="C840" s="4" t="s">
        <v>3590</v>
      </c>
      <c r="D840" s="1" t="e">
        <f t="shared" si="162"/>
        <v>#REF!</v>
      </c>
      <c r="E840" s="1">
        <f t="shared" si="155"/>
        <v>2015</v>
      </c>
      <c r="F840" s="21" t="s">
        <v>2503</v>
      </c>
      <c r="G840" s="1" t="s">
        <v>770</v>
      </c>
      <c r="H840" s="1" t="s">
        <v>525</v>
      </c>
      <c r="I840" s="1" t="s">
        <v>606</v>
      </c>
      <c r="J840" s="10" t="s">
        <v>1115</v>
      </c>
      <c r="K840" s="1" t="s">
        <v>526</v>
      </c>
      <c r="L840" s="6" t="str">
        <f t="shared" ca="1" si="170"/>
        <v>…</v>
      </c>
      <c r="M840" s="1" t="e">
        <f t="shared" ca="1" si="169"/>
        <v>#REF!</v>
      </c>
      <c r="Q840" s="1" t="s">
        <v>3351</v>
      </c>
    </row>
    <row r="841" spans="1:17" ht="12" customHeight="1">
      <c r="A841" s="4" t="s">
        <v>1204</v>
      </c>
      <c r="B841" s="4" t="s">
        <v>9</v>
      </c>
      <c r="C841" s="4" t="s">
        <v>10</v>
      </c>
      <c r="D841" s="1" t="e">
        <f t="shared" si="162"/>
        <v>#REF!</v>
      </c>
      <c r="E841" s="1">
        <f t="shared" si="155"/>
        <v>2015</v>
      </c>
      <c r="F841" s="21" t="s">
        <v>2504</v>
      </c>
      <c r="G841" s="1" t="s">
        <v>643</v>
      </c>
      <c r="H841" s="1" t="s">
        <v>525</v>
      </c>
      <c r="I841" s="1" t="s">
        <v>606</v>
      </c>
      <c r="J841" s="10" t="s">
        <v>1115</v>
      </c>
      <c r="K841" s="1" t="s">
        <v>526</v>
      </c>
      <c r="L841" s="6" t="str">
        <f t="shared" ca="1" si="170"/>
        <v>…</v>
      </c>
      <c r="M841" s="1" t="e">
        <f t="shared" ca="1" si="169"/>
        <v>#REF!</v>
      </c>
      <c r="Q841" s="1" t="s">
        <v>3352</v>
      </c>
    </row>
    <row r="842" spans="1:17" ht="12.75" customHeight="1">
      <c r="A842" s="4" t="s">
        <v>1204</v>
      </c>
      <c r="B842" s="4" t="s">
        <v>1893</v>
      </c>
      <c r="C842" s="4" t="s">
        <v>1959</v>
      </c>
      <c r="D842" s="1" t="e">
        <f t="shared" si="162"/>
        <v>#REF!</v>
      </c>
      <c r="E842" s="1">
        <f t="shared" si="155"/>
        <v>2015</v>
      </c>
      <c r="F842" s="21" t="s">
        <v>2505</v>
      </c>
      <c r="G842" s="1" t="s">
        <v>648</v>
      </c>
      <c r="H842" s="1" t="s">
        <v>525</v>
      </c>
      <c r="I842" s="1" t="s">
        <v>606</v>
      </c>
      <c r="J842" s="10" t="s">
        <v>1115</v>
      </c>
      <c r="K842" s="1" t="s">
        <v>526</v>
      </c>
      <c r="L842" s="6" t="str">
        <f t="shared" ca="1" si="170"/>
        <v>…</v>
      </c>
      <c r="M842" s="1" t="e">
        <f t="shared" ca="1" si="169"/>
        <v>#REF!</v>
      </c>
      <c r="Q842" s="1" t="s">
        <v>3353</v>
      </c>
    </row>
    <row r="843" spans="1:17" ht="12.75" customHeight="1">
      <c r="A843" s="4" t="s">
        <v>1204</v>
      </c>
      <c r="B843" s="4" t="s">
        <v>3583</v>
      </c>
      <c r="C843" s="4" t="s">
        <v>3591</v>
      </c>
      <c r="D843" s="1" t="e">
        <f t="shared" si="162"/>
        <v>#REF!</v>
      </c>
      <c r="E843" s="1">
        <f t="shared" si="155"/>
        <v>2015</v>
      </c>
      <c r="F843" s="21" t="s">
        <v>2506</v>
      </c>
      <c r="G843" s="1" t="s">
        <v>854</v>
      </c>
      <c r="H843" s="1" t="s">
        <v>525</v>
      </c>
      <c r="I843" s="1" t="s">
        <v>606</v>
      </c>
      <c r="J843" s="10" t="s">
        <v>1115</v>
      </c>
      <c r="K843" s="1" t="s">
        <v>526</v>
      </c>
      <c r="L843" s="6" t="str">
        <f t="shared" ca="1" si="170"/>
        <v>…</v>
      </c>
      <c r="M843" s="1" t="e">
        <f t="shared" ca="1" si="169"/>
        <v>#REF!</v>
      </c>
      <c r="Q843" s="1" t="s">
        <v>3400</v>
      </c>
    </row>
    <row r="844" spans="1:17" ht="12.75" customHeight="1">
      <c r="A844" s="4" t="s">
        <v>1204</v>
      </c>
      <c r="B844" s="4" t="s">
        <v>14</v>
      </c>
      <c r="C844" s="4" t="s">
        <v>15</v>
      </c>
      <c r="D844" s="1" t="e">
        <f t="shared" si="162"/>
        <v>#REF!</v>
      </c>
      <c r="E844" s="1">
        <f t="shared" si="155"/>
        <v>2015</v>
      </c>
      <c r="F844" s="21" t="s">
        <v>2507</v>
      </c>
      <c r="G844" s="1" t="s">
        <v>698</v>
      </c>
      <c r="H844" s="1" t="s">
        <v>525</v>
      </c>
      <c r="J844" s="10" t="s">
        <v>1115</v>
      </c>
      <c r="K844" s="1" t="s">
        <v>526</v>
      </c>
      <c r="L844" s="6" t="str">
        <f t="shared" ca="1" si="170"/>
        <v>…</v>
      </c>
      <c r="M844" s="1" t="e">
        <f t="shared" ca="1" si="169"/>
        <v>#REF!</v>
      </c>
      <c r="Q844" s="1" t="s">
        <v>3354</v>
      </c>
    </row>
    <row r="845" spans="1:17" ht="12.75" customHeight="1">
      <c r="A845" s="4" t="s">
        <v>1204</v>
      </c>
      <c r="B845" s="4" t="s">
        <v>1894</v>
      </c>
      <c r="C845" s="4" t="s">
        <v>1960</v>
      </c>
      <c r="D845" s="1" t="e">
        <f t="shared" si="162"/>
        <v>#REF!</v>
      </c>
      <c r="E845" s="1">
        <f t="shared" si="155"/>
        <v>2015</v>
      </c>
      <c r="F845" s="21" t="s">
        <v>2508</v>
      </c>
      <c r="G845" s="1" t="s">
        <v>705</v>
      </c>
      <c r="H845" s="1" t="s">
        <v>525</v>
      </c>
      <c r="J845" s="10" t="s">
        <v>1115</v>
      </c>
      <c r="K845" s="1" t="s">
        <v>526</v>
      </c>
      <c r="L845" s="6" t="str">
        <f t="shared" ca="1" si="170"/>
        <v>…</v>
      </c>
      <c r="M845" s="1" t="e">
        <f t="shared" ca="1" si="169"/>
        <v>#REF!</v>
      </c>
      <c r="Q845" s="1" t="s">
        <v>3355</v>
      </c>
    </row>
    <row r="846" spans="1:17" ht="12.75" customHeight="1">
      <c r="A846" s="4" t="s">
        <v>1204</v>
      </c>
      <c r="B846" s="4" t="s">
        <v>17</v>
      </c>
      <c r="C846" s="4" t="s">
        <v>18</v>
      </c>
      <c r="D846" s="1" t="e">
        <f t="shared" si="162"/>
        <v>#REF!</v>
      </c>
      <c r="E846" s="1">
        <f t="shared" si="155"/>
        <v>2015</v>
      </c>
      <c r="F846" s="32" t="s">
        <v>3265</v>
      </c>
      <c r="G846" s="2" t="s">
        <v>2951</v>
      </c>
      <c r="H846" s="1" t="s">
        <v>525</v>
      </c>
      <c r="J846" s="10" t="s">
        <v>1115</v>
      </c>
      <c r="K846" s="1" t="s">
        <v>526</v>
      </c>
      <c r="L846" s="6" t="str">
        <f t="shared" ca="1" si="170"/>
        <v>…</v>
      </c>
      <c r="M846" s="1" t="e">
        <f t="shared" ca="1" si="169"/>
        <v>#REF!</v>
      </c>
      <c r="Q846" s="2" t="s">
        <v>3356</v>
      </c>
    </row>
    <row r="847" spans="1:17" ht="12.75" customHeight="1">
      <c r="A847" s="4" t="s">
        <v>1204</v>
      </c>
      <c r="B847" s="4" t="s">
        <v>1895</v>
      </c>
      <c r="C847" s="4" t="s">
        <v>1961</v>
      </c>
      <c r="D847" s="1" t="e">
        <f t="shared" si="162"/>
        <v>#REF!</v>
      </c>
      <c r="E847" s="1">
        <f t="shared" si="155"/>
        <v>2015</v>
      </c>
      <c r="F847" s="21" t="s">
        <v>2509</v>
      </c>
      <c r="G847" s="1" t="s">
        <v>1076</v>
      </c>
      <c r="H847" s="1" t="s">
        <v>525</v>
      </c>
      <c r="J847" s="10" t="s">
        <v>1115</v>
      </c>
      <c r="K847" s="1" t="s">
        <v>526</v>
      </c>
      <c r="L847" s="6" t="str">
        <f t="shared" ca="1" si="170"/>
        <v>…</v>
      </c>
      <c r="M847" s="1" t="e">
        <f t="shared" ca="1" si="169"/>
        <v>#REF!</v>
      </c>
      <c r="Q847" s="1" t="s">
        <v>3357</v>
      </c>
    </row>
    <row r="848" spans="1:17" ht="12.75" customHeight="1">
      <c r="A848" s="4" t="s">
        <v>1204</v>
      </c>
      <c r="B848" s="4" t="s">
        <v>3584</v>
      </c>
      <c r="C848" s="4" t="s">
        <v>3592</v>
      </c>
      <c r="D848" s="1" t="e">
        <f t="shared" si="162"/>
        <v>#REF!</v>
      </c>
      <c r="E848" s="1">
        <f t="shared" si="155"/>
        <v>2015</v>
      </c>
      <c r="F848" s="21" t="s">
        <v>2510</v>
      </c>
      <c r="G848" s="1" t="s">
        <v>730</v>
      </c>
      <c r="H848" s="1" t="s">
        <v>525</v>
      </c>
      <c r="J848" s="10" t="s">
        <v>1115</v>
      </c>
      <c r="K848" s="1" t="s">
        <v>526</v>
      </c>
      <c r="L848" s="6" t="str">
        <f t="shared" ca="1" si="170"/>
        <v>…</v>
      </c>
      <c r="M848" s="1" t="e">
        <f t="shared" ca="1" si="169"/>
        <v>#REF!</v>
      </c>
      <c r="Q848" s="1" t="s">
        <v>3358</v>
      </c>
    </row>
    <row r="849" spans="1:17" ht="12.75" customHeight="1">
      <c r="A849" s="4" t="s">
        <v>1204</v>
      </c>
      <c r="B849" s="4" t="s">
        <v>3585</v>
      </c>
      <c r="C849" s="4" t="s">
        <v>3593</v>
      </c>
      <c r="D849" s="1" t="e">
        <f>H$2</f>
        <v>#REF!</v>
      </c>
      <c r="E849" s="1">
        <f t="shared" si="155"/>
        <v>2015</v>
      </c>
      <c r="F849" s="21" t="s">
        <v>2511</v>
      </c>
      <c r="G849" s="1" t="s">
        <v>662</v>
      </c>
      <c r="H849" s="1" t="s">
        <v>525</v>
      </c>
      <c r="I849" s="1" t="s">
        <v>552</v>
      </c>
      <c r="J849" s="10" t="s">
        <v>1115</v>
      </c>
      <c r="K849" s="1" t="s">
        <v>526</v>
      </c>
      <c r="L849" s="6" t="str">
        <f t="shared" ca="1" si="170"/>
        <v>…</v>
      </c>
      <c r="M849" s="1" t="e">
        <f t="shared" ca="1" si="169"/>
        <v>#REF!</v>
      </c>
      <c r="Q849" s="1" t="s">
        <v>3359</v>
      </c>
    </row>
    <row r="850" spans="1:17" ht="12.75" customHeight="1">
      <c r="A850" s="4" t="s">
        <v>1204</v>
      </c>
      <c r="B850" s="4" t="s">
        <v>3586</v>
      </c>
      <c r="C850" s="4" t="s">
        <v>3594</v>
      </c>
      <c r="D850" s="1" t="e">
        <f t="shared" ref="D850:D988" si="171">H$2</f>
        <v>#REF!</v>
      </c>
      <c r="E850" s="1">
        <f t="shared" si="155"/>
        <v>2015</v>
      </c>
      <c r="F850" s="21" t="s">
        <v>2512</v>
      </c>
      <c r="G850" s="1" t="s">
        <v>672</v>
      </c>
      <c r="H850" s="1" t="s">
        <v>525</v>
      </c>
      <c r="I850" s="1" t="s">
        <v>552</v>
      </c>
      <c r="J850" s="10" t="s">
        <v>1115</v>
      </c>
      <c r="K850" s="1" t="s">
        <v>526</v>
      </c>
      <c r="L850" s="6" t="str">
        <f t="shared" ca="1" si="170"/>
        <v>…</v>
      </c>
      <c r="M850" s="1" t="e">
        <f t="shared" ca="1" si="169"/>
        <v>#REF!</v>
      </c>
      <c r="Q850" s="1" t="s">
        <v>3360</v>
      </c>
    </row>
    <row r="851" spans="1:17" ht="12.75" customHeight="1">
      <c r="A851" s="4" t="s">
        <v>1204</v>
      </c>
      <c r="B851" s="4" t="s">
        <v>3587</v>
      </c>
      <c r="C851" s="4" t="s">
        <v>3595</v>
      </c>
      <c r="D851" s="1" t="e">
        <f t="shared" si="171"/>
        <v>#REF!</v>
      </c>
      <c r="E851" s="1">
        <f t="shared" si="155"/>
        <v>2015</v>
      </c>
      <c r="F851" s="21" t="s">
        <v>2513</v>
      </c>
      <c r="G851" s="1" t="s">
        <v>777</v>
      </c>
      <c r="H851" s="1" t="s">
        <v>525</v>
      </c>
      <c r="I851" s="1" t="s">
        <v>552</v>
      </c>
      <c r="J851" s="10" t="s">
        <v>1115</v>
      </c>
      <c r="K851" s="1" t="s">
        <v>526</v>
      </c>
      <c r="L851" s="6" t="str">
        <f t="shared" ca="1" si="170"/>
        <v>…</v>
      </c>
      <c r="M851" s="1" t="e">
        <f t="shared" ca="1" si="169"/>
        <v>#REF!</v>
      </c>
      <c r="Q851" s="1" t="s">
        <v>3361</v>
      </c>
    </row>
    <row r="852" spans="1:17" ht="15">
      <c r="A852" s="4" t="s">
        <v>1204</v>
      </c>
      <c r="B852" s="4" t="s">
        <v>3588</v>
      </c>
      <c r="C852" s="4" t="s">
        <v>3596</v>
      </c>
      <c r="D852" s="1" t="e">
        <f t="shared" si="171"/>
        <v>#REF!</v>
      </c>
      <c r="E852" s="1">
        <f t="shared" si="155"/>
        <v>2015</v>
      </c>
      <c r="F852" s="21" t="s">
        <v>2514</v>
      </c>
      <c r="G852" s="1" t="s">
        <v>685</v>
      </c>
      <c r="H852" s="1" t="s">
        <v>525</v>
      </c>
      <c r="I852" s="1" t="s">
        <v>686</v>
      </c>
      <c r="J852" s="10" t="s">
        <v>1115</v>
      </c>
      <c r="K852" s="1" t="s">
        <v>526</v>
      </c>
      <c r="L852" s="6" t="str">
        <f t="shared" ca="1" si="170"/>
        <v>…</v>
      </c>
      <c r="M852" s="1" t="e">
        <f t="shared" ca="1" si="169"/>
        <v>#REF!</v>
      </c>
      <c r="Q852" s="1" t="s">
        <v>3362</v>
      </c>
    </row>
    <row r="853" spans="1:17" ht="12.75" customHeight="1">
      <c r="A853" s="4" t="s">
        <v>1204</v>
      </c>
      <c r="B853" s="4" t="s">
        <v>1524</v>
      </c>
      <c r="C853" s="4" t="s">
        <v>1588</v>
      </c>
      <c r="D853" s="1" t="e">
        <f t="shared" si="171"/>
        <v>#REF!</v>
      </c>
      <c r="E853" s="1">
        <f t="shared" si="155"/>
        <v>2015</v>
      </c>
      <c r="F853" s="2" t="s">
        <v>2158</v>
      </c>
      <c r="G853" s="2" t="s">
        <v>751</v>
      </c>
      <c r="H853" s="1" t="s">
        <v>525</v>
      </c>
      <c r="I853" s="1" t="s">
        <v>1207</v>
      </c>
      <c r="J853" s="2" t="s">
        <v>1301</v>
      </c>
      <c r="K853" s="1" t="s">
        <v>526</v>
      </c>
      <c r="L853" s="6" t="str">
        <f t="shared" ca="1" si="170"/>
        <v>…</v>
      </c>
      <c r="M853" s="1" t="e">
        <f t="shared" ca="1" si="169"/>
        <v>#REF!</v>
      </c>
      <c r="Q853" s="2" t="s">
        <v>3283</v>
      </c>
    </row>
    <row r="854" spans="1:17" ht="12.75" customHeight="1">
      <c r="A854" s="4" t="s">
        <v>1204</v>
      </c>
      <c r="B854" s="4" t="s">
        <v>1525</v>
      </c>
      <c r="C854" s="4" t="s">
        <v>1589</v>
      </c>
      <c r="D854" s="1" t="e">
        <f t="shared" si="171"/>
        <v>#REF!</v>
      </c>
      <c r="E854" s="1">
        <f t="shared" si="155"/>
        <v>2015</v>
      </c>
      <c r="F854" s="2" t="s">
        <v>1678</v>
      </c>
      <c r="G854" s="2" t="s">
        <v>751</v>
      </c>
      <c r="H854" s="1" t="s">
        <v>525</v>
      </c>
      <c r="I854" s="1" t="s">
        <v>1250</v>
      </c>
      <c r="J854" s="2" t="s">
        <v>1301</v>
      </c>
      <c r="K854" s="1" t="s">
        <v>526</v>
      </c>
      <c r="L854" s="6" t="str">
        <f t="shared" ca="1" si="170"/>
        <v>…</v>
      </c>
      <c r="M854" s="1" t="e">
        <f t="shared" ca="1" si="169"/>
        <v>#REF!</v>
      </c>
      <c r="Q854" s="2" t="s">
        <v>3284</v>
      </c>
    </row>
    <row r="855" spans="1:17" ht="12.75" customHeight="1">
      <c r="A855" s="4" t="s">
        <v>1204</v>
      </c>
      <c r="B855" s="4" t="s">
        <v>1526</v>
      </c>
      <c r="C855" s="4" t="s">
        <v>1590</v>
      </c>
      <c r="D855" s="1" t="e">
        <f t="shared" si="171"/>
        <v>#REF!</v>
      </c>
      <c r="E855" s="1">
        <f t="shared" si="155"/>
        <v>2015</v>
      </c>
      <c r="F855" s="2" t="s">
        <v>2182</v>
      </c>
      <c r="G855" s="2" t="s">
        <v>751</v>
      </c>
      <c r="H855" s="1" t="s">
        <v>525</v>
      </c>
      <c r="I855" s="1" t="s">
        <v>1250</v>
      </c>
      <c r="J855" s="2" t="s">
        <v>1301</v>
      </c>
      <c r="K855" s="1" t="s">
        <v>526</v>
      </c>
      <c r="L855" s="6" t="str">
        <f t="shared" ca="1" si="170"/>
        <v>…</v>
      </c>
      <c r="M855" s="1" t="e">
        <f t="shared" ca="1" si="169"/>
        <v>#REF!</v>
      </c>
      <c r="Q855" s="2" t="s">
        <v>3284</v>
      </c>
    </row>
    <row r="856" spans="1:17" ht="12.75" customHeight="1">
      <c r="A856" s="4" t="s">
        <v>1204</v>
      </c>
      <c r="B856" s="4" t="s">
        <v>1527</v>
      </c>
      <c r="C856" s="4" t="s">
        <v>1591</v>
      </c>
      <c r="D856" s="1" t="e">
        <f t="shared" si="171"/>
        <v>#REF!</v>
      </c>
      <c r="E856" s="1">
        <f t="shared" si="155"/>
        <v>2015</v>
      </c>
      <c r="F856" s="2" t="s">
        <v>1679</v>
      </c>
      <c r="G856" s="2" t="s">
        <v>751</v>
      </c>
      <c r="H856" s="1" t="s">
        <v>525</v>
      </c>
      <c r="I856" s="1" t="s">
        <v>1250</v>
      </c>
      <c r="J856" s="2" t="s">
        <v>1301</v>
      </c>
      <c r="K856" s="1" t="s">
        <v>526</v>
      </c>
      <c r="L856" s="6" t="str">
        <f t="shared" ca="1" si="170"/>
        <v>…</v>
      </c>
      <c r="M856" s="1" t="e">
        <f t="shared" ca="1" si="169"/>
        <v>#REF!</v>
      </c>
      <c r="Q856" s="2" t="s">
        <v>3284</v>
      </c>
    </row>
    <row r="857" spans="1:17">
      <c r="A857" s="4" t="s">
        <v>1204</v>
      </c>
      <c r="B857" s="4" t="s">
        <v>1962</v>
      </c>
      <c r="C857" s="4" t="s">
        <v>1826</v>
      </c>
      <c r="D857" s="1" t="e">
        <f t="shared" si="171"/>
        <v>#REF!</v>
      </c>
      <c r="E857" s="1">
        <f t="shared" si="155"/>
        <v>2015</v>
      </c>
      <c r="F857" s="2" t="s">
        <v>1302</v>
      </c>
      <c r="G857" s="2" t="s">
        <v>751</v>
      </c>
      <c r="H857" s="1" t="s">
        <v>525</v>
      </c>
      <c r="J857" s="2" t="s">
        <v>1301</v>
      </c>
      <c r="K857" s="1" t="s">
        <v>526</v>
      </c>
      <c r="L857" s="6" t="str">
        <f t="shared" ca="1" si="170"/>
        <v>…</v>
      </c>
      <c r="M857" s="1" t="e">
        <f t="shared" ca="1" si="169"/>
        <v>#REF!</v>
      </c>
      <c r="Q857" s="2" t="s">
        <v>1303</v>
      </c>
    </row>
    <row r="858" spans="1:17" ht="12.75" customHeight="1">
      <c r="A858" s="4" t="s">
        <v>1204</v>
      </c>
      <c r="B858" s="4" t="s">
        <v>3597</v>
      </c>
      <c r="C858" s="4" t="s">
        <v>3605</v>
      </c>
      <c r="D858" s="1" t="e">
        <f t="shared" si="171"/>
        <v>#REF!</v>
      </c>
      <c r="E858" s="1">
        <f t="shared" si="155"/>
        <v>2015</v>
      </c>
      <c r="F858" s="2" t="s">
        <v>1304</v>
      </c>
      <c r="G858" s="2" t="s">
        <v>605</v>
      </c>
      <c r="H858" s="1" t="s">
        <v>525</v>
      </c>
      <c r="I858" s="1" t="s">
        <v>606</v>
      </c>
      <c r="J858" s="2" t="s">
        <v>1301</v>
      </c>
      <c r="K858" s="1" t="s">
        <v>526</v>
      </c>
      <c r="L858" s="6" t="str">
        <f t="shared" ca="1" si="170"/>
        <v>…</v>
      </c>
      <c r="M858" s="1" t="e">
        <f t="shared" ca="1" si="169"/>
        <v>#REF!</v>
      </c>
      <c r="Q858" s="2" t="s">
        <v>1305</v>
      </c>
    </row>
    <row r="859" spans="1:17" ht="12.75" customHeight="1">
      <c r="A859" s="4" t="s">
        <v>1204</v>
      </c>
      <c r="B859" s="4" t="s">
        <v>1528</v>
      </c>
      <c r="C859" s="4" t="s">
        <v>1592</v>
      </c>
      <c r="D859" s="1" t="e">
        <f t="shared" si="171"/>
        <v>#REF!</v>
      </c>
      <c r="E859" s="1">
        <f t="shared" si="155"/>
        <v>2015</v>
      </c>
      <c r="F859" s="2" t="s">
        <v>1306</v>
      </c>
      <c r="G859" s="2" t="s">
        <v>618</v>
      </c>
      <c r="H859" s="1" t="s">
        <v>525</v>
      </c>
      <c r="I859" s="1" t="s">
        <v>606</v>
      </c>
      <c r="J859" s="2" t="s">
        <v>1301</v>
      </c>
      <c r="K859" s="1" t="s">
        <v>526</v>
      </c>
      <c r="L859" s="6" t="str">
        <f t="shared" ca="1" si="170"/>
        <v>…</v>
      </c>
      <c r="M859" s="1" t="e">
        <f t="shared" ca="1" si="169"/>
        <v>#REF!</v>
      </c>
      <c r="Q859" s="2" t="s">
        <v>1307</v>
      </c>
    </row>
    <row r="860" spans="1:17" ht="12.75" customHeight="1">
      <c r="A860" s="4" t="s">
        <v>1204</v>
      </c>
      <c r="B860" s="4" t="s">
        <v>1529</v>
      </c>
      <c r="C860" s="4" t="s">
        <v>1593</v>
      </c>
      <c r="D860" s="1" t="e">
        <f t="shared" si="171"/>
        <v>#REF!</v>
      </c>
      <c r="E860" s="1">
        <f t="shared" si="155"/>
        <v>2015</v>
      </c>
      <c r="F860" s="2" t="s">
        <v>1308</v>
      </c>
      <c r="G860" s="2" t="s">
        <v>630</v>
      </c>
      <c r="H860" s="1" t="s">
        <v>525</v>
      </c>
      <c r="I860" s="1" t="s">
        <v>606</v>
      </c>
      <c r="J860" s="2" t="s">
        <v>1301</v>
      </c>
      <c r="K860" s="1" t="s">
        <v>526</v>
      </c>
      <c r="L860" s="6" t="str">
        <f t="shared" ca="1" si="170"/>
        <v>…</v>
      </c>
      <c r="M860" s="1" t="e">
        <f t="shared" ca="1" si="169"/>
        <v>#REF!</v>
      </c>
      <c r="Q860" s="2" t="s">
        <v>1309</v>
      </c>
    </row>
    <row r="861" spans="1:17" ht="12.75" customHeight="1">
      <c r="A861" s="4" t="s">
        <v>1204</v>
      </c>
      <c r="B861" s="4" t="s">
        <v>3598</v>
      </c>
      <c r="C861" s="4" t="s">
        <v>2292</v>
      </c>
      <c r="D861" s="1" t="e">
        <f t="shared" si="171"/>
        <v>#REF!</v>
      </c>
      <c r="E861" s="1">
        <f t="shared" si="155"/>
        <v>2015</v>
      </c>
      <c r="F861" s="2" t="s">
        <v>1312</v>
      </c>
      <c r="G861" s="2" t="s">
        <v>770</v>
      </c>
      <c r="H861" s="1" t="s">
        <v>525</v>
      </c>
      <c r="I861" s="1" t="s">
        <v>606</v>
      </c>
      <c r="J861" s="2" t="s">
        <v>1301</v>
      </c>
      <c r="K861" s="1" t="s">
        <v>526</v>
      </c>
      <c r="L861" s="6" t="str">
        <f t="shared" ca="1" si="170"/>
        <v>…</v>
      </c>
      <c r="M861" s="1" t="e">
        <f t="shared" ca="1" si="169"/>
        <v>#REF!</v>
      </c>
      <c r="Q861" s="2" t="s">
        <v>1313</v>
      </c>
    </row>
    <row r="862" spans="1:17" ht="12.75" customHeight="1">
      <c r="A862" s="4" t="s">
        <v>1204</v>
      </c>
      <c r="B862" s="4" t="s">
        <v>21</v>
      </c>
      <c r="C862" s="4" t="s">
        <v>22</v>
      </c>
      <c r="D862" s="1" t="e">
        <f t="shared" si="171"/>
        <v>#REF!</v>
      </c>
      <c r="E862" s="1">
        <f t="shared" si="155"/>
        <v>2015</v>
      </c>
      <c r="F862" s="2" t="s">
        <v>1316</v>
      </c>
      <c r="G862" s="2" t="s">
        <v>643</v>
      </c>
      <c r="H862" s="1" t="s">
        <v>525</v>
      </c>
      <c r="I862" s="1" t="s">
        <v>606</v>
      </c>
      <c r="J862" s="2" t="s">
        <v>1301</v>
      </c>
      <c r="K862" s="1" t="s">
        <v>526</v>
      </c>
      <c r="L862" s="6" t="str">
        <f t="shared" ca="1" si="170"/>
        <v>…</v>
      </c>
      <c r="M862" s="1" t="e">
        <f t="shared" ca="1" si="169"/>
        <v>#REF!</v>
      </c>
      <c r="Q862" s="2" t="s">
        <v>1317</v>
      </c>
    </row>
    <row r="863" spans="1:17" ht="12.75" customHeight="1">
      <c r="A863" s="4" t="s">
        <v>1204</v>
      </c>
      <c r="B863" s="4" t="s">
        <v>1963</v>
      </c>
      <c r="C863" s="4" t="s">
        <v>1827</v>
      </c>
      <c r="D863" s="1" t="e">
        <f t="shared" si="171"/>
        <v>#REF!</v>
      </c>
      <c r="E863" s="1">
        <f t="shared" si="155"/>
        <v>2015</v>
      </c>
      <c r="F863" s="2" t="s">
        <v>1320</v>
      </c>
      <c r="G863" s="2" t="s">
        <v>648</v>
      </c>
      <c r="H863" s="1" t="s">
        <v>525</v>
      </c>
      <c r="I863" s="1" t="s">
        <v>606</v>
      </c>
      <c r="J863" s="2" t="s">
        <v>1301</v>
      </c>
      <c r="K863" s="1" t="s">
        <v>526</v>
      </c>
      <c r="L863" s="6" t="str">
        <f t="shared" ca="1" si="170"/>
        <v>…</v>
      </c>
      <c r="M863" s="1" t="e">
        <f t="shared" ca="1" si="169"/>
        <v>#REF!</v>
      </c>
      <c r="Q863" s="2" t="s">
        <v>1321</v>
      </c>
    </row>
    <row r="864" spans="1:17" ht="12.75" customHeight="1">
      <c r="A864" s="4" t="s">
        <v>1204</v>
      </c>
      <c r="B864" s="4" t="s">
        <v>3599</v>
      </c>
      <c r="C864" s="4" t="s">
        <v>1594</v>
      </c>
      <c r="D864" s="1" t="e">
        <f t="shared" si="171"/>
        <v>#REF!</v>
      </c>
      <c r="E864" s="1">
        <f t="shared" si="155"/>
        <v>2015</v>
      </c>
      <c r="F864" s="2" t="s">
        <v>1324</v>
      </c>
      <c r="G864" s="2" t="s">
        <v>854</v>
      </c>
      <c r="H864" s="1" t="s">
        <v>525</v>
      </c>
      <c r="I864" s="1" t="s">
        <v>606</v>
      </c>
      <c r="J864" s="2" t="s">
        <v>1301</v>
      </c>
      <c r="K864" s="1" t="s">
        <v>526</v>
      </c>
      <c r="L864" s="6" t="str">
        <f t="shared" ca="1" si="170"/>
        <v>…</v>
      </c>
      <c r="M864" s="1" t="e">
        <f t="shared" ca="1" si="169"/>
        <v>#REF!</v>
      </c>
      <c r="Q864" s="2" t="s">
        <v>2305</v>
      </c>
    </row>
    <row r="865" spans="1:17" ht="12.75" customHeight="1">
      <c r="A865" s="4" t="s">
        <v>1204</v>
      </c>
      <c r="B865" s="4" t="s">
        <v>1530</v>
      </c>
      <c r="C865" s="4" t="s">
        <v>1595</v>
      </c>
      <c r="D865" s="1" t="e">
        <f t="shared" si="171"/>
        <v>#REF!</v>
      </c>
      <c r="E865" s="1">
        <f t="shared" si="155"/>
        <v>2015</v>
      </c>
      <c r="F865" s="2" t="s">
        <v>1325</v>
      </c>
      <c r="G865" s="2" t="s">
        <v>698</v>
      </c>
      <c r="H865" s="1" t="s">
        <v>525</v>
      </c>
      <c r="J865" s="2" t="s">
        <v>1301</v>
      </c>
      <c r="K865" s="1" t="s">
        <v>526</v>
      </c>
      <c r="L865" s="6" t="str">
        <f t="shared" ca="1" si="170"/>
        <v>…</v>
      </c>
      <c r="M865" s="1" t="e">
        <f t="shared" ca="1" si="169"/>
        <v>#REF!</v>
      </c>
      <c r="Q865" s="2" t="s">
        <v>1326</v>
      </c>
    </row>
    <row r="866" spans="1:17" ht="12.75" customHeight="1">
      <c r="A866" s="4" t="s">
        <v>1204</v>
      </c>
      <c r="B866" s="4" t="s">
        <v>1964</v>
      </c>
      <c r="C866" s="4" t="s">
        <v>1828</v>
      </c>
      <c r="D866" s="1" t="e">
        <f t="shared" si="171"/>
        <v>#REF!</v>
      </c>
      <c r="E866" s="1">
        <f t="shared" si="155"/>
        <v>2015</v>
      </c>
      <c r="F866" s="2" t="s">
        <v>1327</v>
      </c>
      <c r="G866" s="2" t="s">
        <v>705</v>
      </c>
      <c r="H866" s="1" t="s">
        <v>525</v>
      </c>
      <c r="J866" s="2" t="s">
        <v>1301</v>
      </c>
      <c r="K866" s="1" t="s">
        <v>526</v>
      </c>
      <c r="L866" s="6" t="str">
        <f t="shared" ca="1" si="170"/>
        <v>…</v>
      </c>
      <c r="M866" s="1" t="e">
        <f t="shared" ca="1" si="169"/>
        <v>#REF!</v>
      </c>
      <c r="Q866" s="2" t="s">
        <v>1328</v>
      </c>
    </row>
    <row r="867" spans="1:17" ht="12.75" customHeight="1">
      <c r="A867" s="4" t="s">
        <v>1204</v>
      </c>
      <c r="B867" s="4" t="s">
        <v>1531</v>
      </c>
      <c r="C867" s="4" t="s">
        <v>1596</v>
      </c>
      <c r="D867" s="1" t="e">
        <f t="shared" si="171"/>
        <v>#REF!</v>
      </c>
      <c r="E867" s="1">
        <f t="shared" si="155"/>
        <v>2015</v>
      </c>
      <c r="F867" s="2" t="s">
        <v>2964</v>
      </c>
      <c r="G867" s="2" t="s">
        <v>2951</v>
      </c>
      <c r="H867" s="1" t="s">
        <v>525</v>
      </c>
      <c r="J867" s="2" t="s">
        <v>1301</v>
      </c>
      <c r="K867" s="1" t="s">
        <v>526</v>
      </c>
      <c r="L867" s="6" t="str">
        <f t="shared" ca="1" si="170"/>
        <v>…</v>
      </c>
      <c r="M867" s="1" t="e">
        <f t="shared" ca="1" si="169"/>
        <v>#REF!</v>
      </c>
      <c r="Q867" s="2" t="s">
        <v>2978</v>
      </c>
    </row>
    <row r="868" spans="1:17" ht="12.75" customHeight="1">
      <c r="A868" s="4" t="s">
        <v>1204</v>
      </c>
      <c r="B868" s="4" t="s">
        <v>1965</v>
      </c>
      <c r="C868" s="4" t="s">
        <v>1829</v>
      </c>
      <c r="D868" s="1" t="e">
        <f t="shared" si="171"/>
        <v>#REF!</v>
      </c>
      <c r="E868" s="1">
        <f t="shared" si="155"/>
        <v>2015</v>
      </c>
      <c r="F868" s="2" t="s">
        <v>1331</v>
      </c>
      <c r="G868" s="2" t="s">
        <v>1076</v>
      </c>
      <c r="H868" s="1" t="s">
        <v>525</v>
      </c>
      <c r="J868" s="2" t="s">
        <v>1301</v>
      </c>
      <c r="K868" s="1" t="s">
        <v>526</v>
      </c>
      <c r="L868" s="6" t="str">
        <f t="shared" ca="1" si="170"/>
        <v>…</v>
      </c>
      <c r="M868" s="1" t="e">
        <f t="shared" ca="1" si="169"/>
        <v>#REF!</v>
      </c>
      <c r="Q868" s="2" t="s">
        <v>1332</v>
      </c>
    </row>
    <row r="869" spans="1:17" ht="12.75" customHeight="1">
      <c r="A869" s="4" t="s">
        <v>1204</v>
      </c>
      <c r="B869" s="4" t="s">
        <v>3600</v>
      </c>
      <c r="C869" s="4" t="s">
        <v>3606</v>
      </c>
      <c r="D869" s="1" t="e">
        <f t="shared" si="171"/>
        <v>#REF!</v>
      </c>
      <c r="E869" s="1">
        <f t="shared" si="155"/>
        <v>2015</v>
      </c>
      <c r="F869" s="2" t="s">
        <v>1333</v>
      </c>
      <c r="G869" s="2" t="s">
        <v>730</v>
      </c>
      <c r="H869" s="1" t="s">
        <v>525</v>
      </c>
      <c r="J869" s="2" t="s">
        <v>1301</v>
      </c>
      <c r="K869" s="1" t="s">
        <v>526</v>
      </c>
      <c r="L869" s="6" t="str">
        <f t="shared" ca="1" si="170"/>
        <v>…</v>
      </c>
      <c r="M869" s="1" t="e">
        <f t="shared" ca="1" si="169"/>
        <v>#REF!</v>
      </c>
      <c r="Q869" s="2" t="s">
        <v>1334</v>
      </c>
    </row>
    <row r="870" spans="1:17" ht="12.75" customHeight="1">
      <c r="A870" s="4" t="s">
        <v>1204</v>
      </c>
      <c r="B870" s="4" t="s">
        <v>3601</v>
      </c>
      <c r="C870" s="4" t="s">
        <v>3607</v>
      </c>
      <c r="D870" s="1" t="e">
        <f t="shared" si="171"/>
        <v>#REF!</v>
      </c>
      <c r="E870" s="1">
        <f t="shared" si="155"/>
        <v>2015</v>
      </c>
      <c r="F870" s="2" t="s">
        <v>1335</v>
      </c>
      <c r="G870" s="2" t="s">
        <v>662</v>
      </c>
      <c r="H870" s="1" t="s">
        <v>525</v>
      </c>
      <c r="I870" s="1" t="s">
        <v>552</v>
      </c>
      <c r="J870" s="2" t="s">
        <v>1301</v>
      </c>
      <c r="K870" s="1" t="s">
        <v>526</v>
      </c>
      <c r="L870" s="6" t="str">
        <f t="shared" ca="1" si="170"/>
        <v>…</v>
      </c>
      <c r="M870" s="1" t="e">
        <f t="shared" ca="1" si="169"/>
        <v>#REF!</v>
      </c>
      <c r="Q870" s="2" t="s">
        <v>1336</v>
      </c>
    </row>
    <row r="871" spans="1:17" ht="12.75" customHeight="1">
      <c r="A871" s="4" t="s">
        <v>1204</v>
      </c>
      <c r="B871" s="4" t="s">
        <v>3602</v>
      </c>
      <c r="C871" s="4" t="s">
        <v>3608</v>
      </c>
      <c r="D871" s="1" t="e">
        <f t="shared" si="171"/>
        <v>#REF!</v>
      </c>
      <c r="E871" s="1">
        <f t="shared" si="155"/>
        <v>2015</v>
      </c>
      <c r="F871" s="2" t="s">
        <v>1337</v>
      </c>
      <c r="G871" s="2" t="s">
        <v>672</v>
      </c>
      <c r="H871" s="1" t="s">
        <v>525</v>
      </c>
      <c r="I871" s="1" t="s">
        <v>552</v>
      </c>
      <c r="J871" s="2" t="s">
        <v>1301</v>
      </c>
      <c r="K871" s="1" t="s">
        <v>526</v>
      </c>
      <c r="L871" s="6" t="str">
        <f t="shared" ca="1" si="170"/>
        <v>…</v>
      </c>
      <c r="M871" s="1" t="e">
        <f t="shared" ca="1" si="169"/>
        <v>#REF!</v>
      </c>
      <c r="Q871" s="2" t="s">
        <v>1338</v>
      </c>
    </row>
    <row r="872" spans="1:17" ht="12.75" customHeight="1">
      <c r="A872" s="4" t="s">
        <v>1204</v>
      </c>
      <c r="B872" s="4" t="s">
        <v>3603</v>
      </c>
      <c r="C872" s="4" t="s">
        <v>3609</v>
      </c>
      <c r="D872" s="1" t="e">
        <f t="shared" si="171"/>
        <v>#REF!</v>
      </c>
      <c r="E872" s="1">
        <f t="shared" si="155"/>
        <v>2015</v>
      </c>
      <c r="F872" s="2" t="s">
        <v>1341</v>
      </c>
      <c r="G872" s="2" t="s">
        <v>777</v>
      </c>
      <c r="H872" s="1" t="s">
        <v>525</v>
      </c>
      <c r="I872" s="1" t="s">
        <v>552</v>
      </c>
      <c r="J872" s="2" t="s">
        <v>1301</v>
      </c>
      <c r="K872" s="1" t="s">
        <v>526</v>
      </c>
      <c r="L872" s="6" t="str">
        <f t="shared" ca="1" si="170"/>
        <v>…</v>
      </c>
      <c r="M872" s="1" t="e">
        <f t="shared" ca="1" si="169"/>
        <v>#REF!</v>
      </c>
      <c r="Q872" s="2" t="s">
        <v>1342</v>
      </c>
    </row>
    <row r="873" spans="1:17" ht="12.75" customHeight="1">
      <c r="A873" s="4" t="s">
        <v>1204</v>
      </c>
      <c r="B873" s="4" t="s">
        <v>3604</v>
      </c>
      <c r="C873" s="4" t="s">
        <v>3610</v>
      </c>
      <c r="D873" s="1" t="e">
        <f t="shared" si="171"/>
        <v>#REF!</v>
      </c>
      <c r="E873" s="1">
        <f t="shared" si="155"/>
        <v>2015</v>
      </c>
      <c r="F873" s="2" t="s">
        <v>1345</v>
      </c>
      <c r="G873" s="2" t="s">
        <v>1299</v>
      </c>
      <c r="H873" s="1" t="s">
        <v>525</v>
      </c>
      <c r="J873" s="2" t="s">
        <v>1301</v>
      </c>
      <c r="K873" s="1" t="s">
        <v>526</v>
      </c>
      <c r="L873" s="6" t="str">
        <f t="shared" ca="1" si="170"/>
        <v>…</v>
      </c>
      <c r="M873" s="1" t="e">
        <f t="shared" ca="1" si="169"/>
        <v>#REF!</v>
      </c>
      <c r="Q873" s="2" t="s">
        <v>1463</v>
      </c>
    </row>
    <row r="874" spans="1:17" ht="12.75" customHeight="1">
      <c r="A874" s="4" t="s">
        <v>1204</v>
      </c>
      <c r="B874" s="4" t="s">
        <v>3611</v>
      </c>
      <c r="C874" s="4" t="s">
        <v>1464</v>
      </c>
      <c r="D874" s="1" t="e">
        <f t="shared" si="171"/>
        <v>#REF!</v>
      </c>
      <c r="E874" s="1">
        <f t="shared" si="155"/>
        <v>2015</v>
      </c>
      <c r="F874" s="2" t="s">
        <v>2167</v>
      </c>
      <c r="G874" s="2" t="s">
        <v>751</v>
      </c>
      <c r="H874" s="1" t="s">
        <v>525</v>
      </c>
      <c r="I874" s="1" t="s">
        <v>1207</v>
      </c>
      <c r="J874" s="2" t="s">
        <v>1122</v>
      </c>
      <c r="K874" s="1" t="s">
        <v>526</v>
      </c>
      <c r="L874" s="6" t="str">
        <f t="shared" ca="1" si="170"/>
        <v>…</v>
      </c>
      <c r="M874" s="1" t="e">
        <f ca="1">IF(OR(INDIRECT("'"&amp;A874&amp;"'!"&amp;C874)="A",INDIRECT("'"&amp;A874&amp;"'!"&amp;C874)="B",INDIRECT("'"&amp;A874&amp;"'!"&amp;C874)="C",INDIRECT("'"&amp;A874&amp;"'!"&amp;C874)="D",INDIRECT("'"&amp;A874&amp;"'!"&amp;C874)="O"),
INDIRECT("'"&amp;A874&amp;"'!"&amp;C874),"…")</f>
        <v>#REF!</v>
      </c>
      <c r="Q874" s="2" t="s">
        <v>3401</v>
      </c>
    </row>
    <row r="875" spans="1:17" ht="12.75" customHeight="1">
      <c r="A875" s="4" t="s">
        <v>1204</v>
      </c>
      <c r="B875" s="4" t="s">
        <v>3612</v>
      </c>
      <c r="C875" s="4" t="s">
        <v>1466</v>
      </c>
      <c r="D875" s="1" t="e">
        <f t="shared" si="171"/>
        <v>#REF!</v>
      </c>
      <c r="E875" s="1">
        <f t="shared" si="155"/>
        <v>2015</v>
      </c>
      <c r="F875" s="2" t="s">
        <v>1770</v>
      </c>
      <c r="G875" s="2" t="s">
        <v>751</v>
      </c>
      <c r="H875" s="1" t="s">
        <v>525</v>
      </c>
      <c r="I875" s="1" t="s">
        <v>1250</v>
      </c>
      <c r="J875" s="2" t="s">
        <v>1122</v>
      </c>
      <c r="K875" s="1" t="s">
        <v>526</v>
      </c>
      <c r="L875" s="6" t="str">
        <f t="shared" ca="1" si="170"/>
        <v>…</v>
      </c>
      <c r="M875" s="1" t="e">
        <f t="shared" ref="M875:M919" ca="1" si="172">IF(OR(INDIRECT("'"&amp;A875&amp;"'!"&amp;C875)="A",INDIRECT("'"&amp;A875&amp;"'!"&amp;C875)="B",INDIRECT("'"&amp;A875&amp;"'!"&amp;C875)="C",INDIRECT("'"&amp;A875&amp;"'!"&amp;C875)="D",INDIRECT("'"&amp;A875&amp;"'!"&amp;C875)="O"),
INDIRECT("'"&amp;A875&amp;"'!"&amp;C875),"…")</f>
        <v>#REF!</v>
      </c>
      <c r="Q875" s="2" t="s">
        <v>3402</v>
      </c>
    </row>
    <row r="876" spans="1:17" ht="12.75" customHeight="1">
      <c r="A876" s="4" t="s">
        <v>1204</v>
      </c>
      <c r="B876" s="4" t="s">
        <v>3613</v>
      </c>
      <c r="C876" s="4" t="s">
        <v>1468</v>
      </c>
      <c r="D876" s="1" t="e">
        <f t="shared" si="171"/>
        <v>#REF!</v>
      </c>
      <c r="E876" s="1">
        <f t="shared" si="155"/>
        <v>2015</v>
      </c>
      <c r="F876" s="2" t="s">
        <v>2191</v>
      </c>
      <c r="G876" s="2" t="s">
        <v>751</v>
      </c>
      <c r="H876" s="1" t="s">
        <v>525</v>
      </c>
      <c r="I876" s="1" t="s">
        <v>1250</v>
      </c>
      <c r="J876" s="2" t="s">
        <v>1122</v>
      </c>
      <c r="K876" s="1" t="s">
        <v>526</v>
      </c>
      <c r="L876" s="6" t="str">
        <f t="shared" ca="1" si="170"/>
        <v>…</v>
      </c>
      <c r="M876" s="1" t="e">
        <f t="shared" ca="1" si="172"/>
        <v>#REF!</v>
      </c>
      <c r="Q876" s="2" t="s">
        <v>3403</v>
      </c>
    </row>
    <row r="877" spans="1:17" ht="12.75" customHeight="1">
      <c r="A877" s="4" t="s">
        <v>1204</v>
      </c>
      <c r="B877" s="4" t="s">
        <v>3614</v>
      </c>
      <c r="C877" s="4" t="s">
        <v>1470</v>
      </c>
      <c r="D877" s="1" t="e">
        <f t="shared" si="171"/>
        <v>#REF!</v>
      </c>
      <c r="E877" s="1">
        <f t="shared" si="155"/>
        <v>2015</v>
      </c>
      <c r="F877" s="2" t="s">
        <v>1771</v>
      </c>
      <c r="G877" s="2" t="s">
        <v>751</v>
      </c>
      <c r="H877" s="1" t="s">
        <v>525</v>
      </c>
      <c r="I877" s="1" t="s">
        <v>1250</v>
      </c>
      <c r="J877" s="2" t="s">
        <v>1122</v>
      </c>
      <c r="K877" s="1" t="s">
        <v>526</v>
      </c>
      <c r="L877" s="6" t="str">
        <f t="shared" ca="1" si="170"/>
        <v>…</v>
      </c>
      <c r="M877" s="1" t="e">
        <f t="shared" ca="1" si="172"/>
        <v>#REF!</v>
      </c>
      <c r="Q877" s="2" t="s">
        <v>3404</v>
      </c>
    </row>
    <row r="878" spans="1:17" ht="12.75" customHeight="1">
      <c r="A878" s="4" t="s">
        <v>1204</v>
      </c>
      <c r="B878" s="4" t="s">
        <v>3615</v>
      </c>
      <c r="C878" s="4" t="s">
        <v>1896</v>
      </c>
      <c r="D878" s="1" t="e">
        <f t="shared" si="171"/>
        <v>#REF!</v>
      </c>
      <c r="E878" s="1">
        <f t="shared" si="155"/>
        <v>2015</v>
      </c>
      <c r="F878" s="1" t="s">
        <v>71</v>
      </c>
      <c r="G878" s="2" t="s">
        <v>751</v>
      </c>
      <c r="H878" s="1" t="s">
        <v>525</v>
      </c>
      <c r="J878" s="2" t="s">
        <v>1122</v>
      </c>
      <c r="K878" s="1" t="s">
        <v>526</v>
      </c>
      <c r="L878" s="6" t="str">
        <f t="shared" ca="1" si="170"/>
        <v>…</v>
      </c>
      <c r="M878" s="1" t="e">
        <f t="shared" ca="1" si="172"/>
        <v>#REF!</v>
      </c>
      <c r="Q878" s="1" t="s">
        <v>398</v>
      </c>
    </row>
    <row r="879" spans="1:17" ht="12.75" customHeight="1">
      <c r="A879" s="4" t="s">
        <v>1204</v>
      </c>
      <c r="B879" s="4" t="s">
        <v>3616</v>
      </c>
      <c r="C879" s="4" t="s">
        <v>3634</v>
      </c>
      <c r="D879" s="1" t="e">
        <f t="shared" si="171"/>
        <v>#REF!</v>
      </c>
      <c r="E879" s="1">
        <f t="shared" si="155"/>
        <v>2015</v>
      </c>
      <c r="F879" s="1" t="s">
        <v>73</v>
      </c>
      <c r="G879" s="2" t="s">
        <v>605</v>
      </c>
      <c r="H879" s="1" t="s">
        <v>525</v>
      </c>
      <c r="I879" s="1" t="s">
        <v>606</v>
      </c>
      <c r="J879" s="2" t="s">
        <v>1122</v>
      </c>
      <c r="K879" s="1" t="s">
        <v>526</v>
      </c>
      <c r="L879" s="6" t="str">
        <f t="shared" ca="1" si="170"/>
        <v>…</v>
      </c>
      <c r="M879" s="1" t="e">
        <f t="shared" ca="1" si="172"/>
        <v>#REF!</v>
      </c>
      <c r="Q879" s="1" t="s">
        <v>399</v>
      </c>
    </row>
    <row r="880" spans="1:17" ht="12" customHeight="1">
      <c r="A880" s="4" t="s">
        <v>1204</v>
      </c>
      <c r="B880" s="4" t="s">
        <v>3617</v>
      </c>
      <c r="C880" s="4" t="s">
        <v>1473</v>
      </c>
      <c r="D880" s="1" t="e">
        <f t="shared" si="171"/>
        <v>#REF!</v>
      </c>
      <c r="E880" s="1">
        <f t="shared" si="155"/>
        <v>2015</v>
      </c>
      <c r="F880" s="1" t="s">
        <v>75</v>
      </c>
      <c r="G880" s="2" t="s">
        <v>618</v>
      </c>
      <c r="H880" s="1" t="s">
        <v>525</v>
      </c>
      <c r="I880" s="1" t="s">
        <v>606</v>
      </c>
      <c r="J880" s="2" t="s">
        <v>1122</v>
      </c>
      <c r="K880" s="1" t="s">
        <v>526</v>
      </c>
      <c r="L880" s="6" t="str">
        <f t="shared" ca="1" si="170"/>
        <v>…</v>
      </c>
      <c r="M880" s="1" t="e">
        <f t="shared" ca="1" si="172"/>
        <v>#REF!</v>
      </c>
      <c r="Q880" s="1" t="s">
        <v>400</v>
      </c>
    </row>
    <row r="881" spans="1:17" ht="12.75" customHeight="1">
      <c r="A881" s="4" t="s">
        <v>1204</v>
      </c>
      <c r="B881" s="4" t="s">
        <v>3618</v>
      </c>
      <c r="C881" s="4" t="s">
        <v>1475</v>
      </c>
      <c r="D881" s="1" t="e">
        <f t="shared" si="171"/>
        <v>#REF!</v>
      </c>
      <c r="E881" s="1">
        <f t="shared" si="155"/>
        <v>2015</v>
      </c>
      <c r="F881" s="1" t="s">
        <v>77</v>
      </c>
      <c r="G881" s="2" t="s">
        <v>630</v>
      </c>
      <c r="H881" s="1" t="s">
        <v>525</v>
      </c>
      <c r="I881" s="1" t="s">
        <v>606</v>
      </c>
      <c r="J881" s="2" t="s">
        <v>1122</v>
      </c>
      <c r="K881" s="1" t="s">
        <v>526</v>
      </c>
      <c r="L881" s="6" t="str">
        <f t="shared" ca="1" si="170"/>
        <v>…</v>
      </c>
      <c r="M881" s="1" t="e">
        <f t="shared" ca="1" si="172"/>
        <v>#REF!</v>
      </c>
      <c r="Q881" s="1" t="s">
        <v>401</v>
      </c>
    </row>
    <row r="882" spans="1:17" ht="12.75" customHeight="1">
      <c r="A882" s="4" t="s">
        <v>1204</v>
      </c>
      <c r="B882" s="4" t="s">
        <v>3619</v>
      </c>
      <c r="C882" s="4" t="s">
        <v>2294</v>
      </c>
      <c r="D882" s="1" t="e">
        <f t="shared" si="171"/>
        <v>#REF!</v>
      </c>
      <c r="E882" s="1">
        <f t="shared" si="155"/>
        <v>2015</v>
      </c>
      <c r="F882" s="1" t="s">
        <v>81</v>
      </c>
      <c r="G882" s="2" t="s">
        <v>770</v>
      </c>
      <c r="H882" s="1" t="s">
        <v>525</v>
      </c>
      <c r="I882" s="1" t="s">
        <v>606</v>
      </c>
      <c r="J882" s="2" t="s">
        <v>1122</v>
      </c>
      <c r="K882" s="1" t="s">
        <v>526</v>
      </c>
      <c r="L882" s="6" t="str">
        <f t="shared" ca="1" si="170"/>
        <v>…</v>
      </c>
      <c r="M882" s="1" t="e">
        <f t="shared" ca="1" si="172"/>
        <v>#REF!</v>
      </c>
      <c r="Q882" s="1" t="s">
        <v>404</v>
      </c>
    </row>
    <row r="883" spans="1:17" ht="12.75" customHeight="1">
      <c r="A883" s="4" t="s">
        <v>1204</v>
      </c>
      <c r="B883" s="4" t="s">
        <v>3620</v>
      </c>
      <c r="C883" s="4" t="s">
        <v>1478</v>
      </c>
      <c r="D883" s="1" t="e">
        <f t="shared" si="171"/>
        <v>#REF!</v>
      </c>
      <c r="E883" s="1">
        <f t="shared" si="155"/>
        <v>2015</v>
      </c>
      <c r="F883" s="1" t="s">
        <v>85</v>
      </c>
      <c r="G883" s="2" t="s">
        <v>643</v>
      </c>
      <c r="H883" s="1" t="s">
        <v>525</v>
      </c>
      <c r="I883" s="1" t="s">
        <v>606</v>
      </c>
      <c r="J883" s="2" t="s">
        <v>1122</v>
      </c>
      <c r="K883" s="1" t="s">
        <v>526</v>
      </c>
      <c r="L883" s="6" t="str">
        <f t="shared" ca="1" si="170"/>
        <v>…</v>
      </c>
      <c r="M883" s="1" t="e">
        <f t="shared" ca="1" si="172"/>
        <v>#REF!</v>
      </c>
      <c r="Q883" s="1" t="s">
        <v>407</v>
      </c>
    </row>
    <row r="884" spans="1:17" ht="12.75" customHeight="1">
      <c r="A884" s="4" t="s">
        <v>1204</v>
      </c>
      <c r="B884" s="4" t="s">
        <v>3621</v>
      </c>
      <c r="C884" s="4" t="s">
        <v>1897</v>
      </c>
      <c r="D884" s="1" t="e">
        <f t="shared" si="171"/>
        <v>#REF!</v>
      </c>
      <c r="E884" s="1">
        <f t="shared" si="155"/>
        <v>2015</v>
      </c>
      <c r="F884" s="1" t="s">
        <v>89</v>
      </c>
      <c r="G884" s="2" t="s">
        <v>648</v>
      </c>
      <c r="H884" s="1" t="s">
        <v>525</v>
      </c>
      <c r="I884" s="1" t="s">
        <v>606</v>
      </c>
      <c r="J884" s="2" t="s">
        <v>1122</v>
      </c>
      <c r="K884" s="1" t="s">
        <v>526</v>
      </c>
      <c r="L884" s="6" t="str">
        <f t="shared" ca="1" si="170"/>
        <v>…</v>
      </c>
      <c r="M884" s="1" t="e">
        <f t="shared" ca="1" si="172"/>
        <v>#REF!</v>
      </c>
      <c r="Q884" s="1" t="s">
        <v>410</v>
      </c>
    </row>
    <row r="885" spans="1:17" ht="12.75" customHeight="1">
      <c r="A885" s="4" t="s">
        <v>1204</v>
      </c>
      <c r="B885" s="4" t="s">
        <v>3622</v>
      </c>
      <c r="C885" s="4" t="s">
        <v>1480</v>
      </c>
      <c r="D885" s="1" t="e">
        <f t="shared" si="171"/>
        <v>#REF!</v>
      </c>
      <c r="E885" s="1">
        <f t="shared" si="155"/>
        <v>2015</v>
      </c>
      <c r="F885" s="1" t="s">
        <v>93</v>
      </c>
      <c r="G885" s="2" t="s">
        <v>854</v>
      </c>
      <c r="H885" s="1" t="s">
        <v>525</v>
      </c>
      <c r="I885" s="1" t="s">
        <v>606</v>
      </c>
      <c r="J885" s="2" t="s">
        <v>1122</v>
      </c>
      <c r="K885" s="1" t="s">
        <v>526</v>
      </c>
      <c r="L885" s="6" t="str">
        <f t="shared" ca="1" si="170"/>
        <v>…</v>
      </c>
      <c r="M885" s="1" t="e">
        <f t="shared" ca="1" si="172"/>
        <v>#REF!</v>
      </c>
      <c r="Q885" s="1" t="s">
        <v>413</v>
      </c>
    </row>
    <row r="886" spans="1:17" ht="12.75" customHeight="1">
      <c r="A886" s="4" t="s">
        <v>1204</v>
      </c>
      <c r="B886" s="4" t="s">
        <v>3623</v>
      </c>
      <c r="C886" s="4" t="s">
        <v>1482</v>
      </c>
      <c r="D886" s="1" t="e">
        <f t="shared" si="171"/>
        <v>#REF!</v>
      </c>
      <c r="E886" s="1">
        <f t="shared" si="155"/>
        <v>2015</v>
      </c>
      <c r="F886" s="1" t="s">
        <v>94</v>
      </c>
      <c r="G886" s="2" t="s">
        <v>698</v>
      </c>
      <c r="H886" s="1" t="s">
        <v>525</v>
      </c>
      <c r="J886" s="2" t="s">
        <v>1122</v>
      </c>
      <c r="K886" s="1" t="s">
        <v>526</v>
      </c>
      <c r="L886" s="6" t="str">
        <f t="shared" ca="1" si="170"/>
        <v>…</v>
      </c>
      <c r="M886" s="1" t="e">
        <f t="shared" ca="1" si="172"/>
        <v>#REF!</v>
      </c>
      <c r="Q886" s="1" t="s">
        <v>414</v>
      </c>
    </row>
    <row r="887" spans="1:17" ht="12.75" customHeight="1">
      <c r="A887" s="4" t="s">
        <v>1204</v>
      </c>
      <c r="B887" s="4" t="s">
        <v>3624</v>
      </c>
      <c r="C887" s="4" t="s">
        <v>1898</v>
      </c>
      <c r="D887" s="1" t="e">
        <f t="shared" si="171"/>
        <v>#REF!</v>
      </c>
      <c r="E887" s="1">
        <f t="shared" si="155"/>
        <v>2015</v>
      </c>
      <c r="F887" s="1" t="s">
        <v>98</v>
      </c>
      <c r="G887" s="1" t="s">
        <v>705</v>
      </c>
      <c r="H887" s="1" t="s">
        <v>525</v>
      </c>
      <c r="J887" s="2" t="s">
        <v>1122</v>
      </c>
      <c r="K887" s="1" t="s">
        <v>526</v>
      </c>
      <c r="L887" s="6" t="str">
        <f t="shared" ca="1" si="170"/>
        <v>…</v>
      </c>
      <c r="M887" s="1" t="e">
        <f t="shared" ca="1" si="172"/>
        <v>#REF!</v>
      </c>
      <c r="Q887" s="1" t="s">
        <v>415</v>
      </c>
    </row>
    <row r="888" spans="1:17" ht="12.75" customHeight="1">
      <c r="A888" s="4" t="s">
        <v>1204</v>
      </c>
      <c r="B888" s="4" t="s">
        <v>3625</v>
      </c>
      <c r="C888" s="4" t="s">
        <v>1484</v>
      </c>
      <c r="D888" s="1" t="e">
        <f t="shared" si="171"/>
        <v>#REF!</v>
      </c>
      <c r="E888" s="1">
        <f t="shared" si="155"/>
        <v>2015</v>
      </c>
      <c r="F888" s="2" t="s">
        <v>3185</v>
      </c>
      <c r="G888" s="2" t="s">
        <v>2951</v>
      </c>
      <c r="H888" s="1" t="s">
        <v>525</v>
      </c>
      <c r="J888" s="2" t="s">
        <v>1122</v>
      </c>
      <c r="K888" s="1" t="s">
        <v>526</v>
      </c>
      <c r="L888" s="6" t="str">
        <f t="shared" ca="1" si="170"/>
        <v>…</v>
      </c>
      <c r="M888" s="1" t="e">
        <f t="shared" ca="1" si="172"/>
        <v>#REF!</v>
      </c>
      <c r="Q888" s="2" t="s">
        <v>3405</v>
      </c>
    </row>
    <row r="889" spans="1:17" ht="12.75" customHeight="1">
      <c r="A889" s="4" t="s">
        <v>1204</v>
      </c>
      <c r="B889" s="4" t="s">
        <v>3626</v>
      </c>
      <c r="C889" s="4" t="s">
        <v>3635</v>
      </c>
      <c r="D889" s="1" t="e">
        <f t="shared" si="171"/>
        <v>#REF!</v>
      </c>
      <c r="E889" s="1">
        <f t="shared" si="155"/>
        <v>2015</v>
      </c>
      <c r="F889" s="1" t="s">
        <v>102</v>
      </c>
      <c r="G889" s="2" t="s">
        <v>1185</v>
      </c>
      <c r="H889" s="1" t="s">
        <v>525</v>
      </c>
      <c r="J889" s="2" t="s">
        <v>1122</v>
      </c>
      <c r="K889" s="1" t="s">
        <v>526</v>
      </c>
      <c r="L889" s="6" t="str">
        <f t="shared" ca="1" si="170"/>
        <v>…</v>
      </c>
      <c r="M889" s="1" t="e">
        <f t="shared" ca="1" si="172"/>
        <v>#REF!</v>
      </c>
      <c r="Q889" s="1" t="s">
        <v>418</v>
      </c>
    </row>
    <row r="890" spans="1:17" ht="12.75" customHeight="1">
      <c r="A890" s="4" t="s">
        <v>1204</v>
      </c>
      <c r="B890" s="4" t="s">
        <v>3627</v>
      </c>
      <c r="C890" s="4" t="s">
        <v>1899</v>
      </c>
      <c r="D890" s="1" t="e">
        <f t="shared" si="171"/>
        <v>#REF!</v>
      </c>
      <c r="E890" s="1">
        <f t="shared" si="155"/>
        <v>2015</v>
      </c>
      <c r="F890" s="1" t="s">
        <v>106</v>
      </c>
      <c r="G890" s="2" t="s">
        <v>1076</v>
      </c>
      <c r="H890" s="1" t="s">
        <v>525</v>
      </c>
      <c r="J890" s="2" t="s">
        <v>1122</v>
      </c>
      <c r="K890" s="1" t="s">
        <v>526</v>
      </c>
      <c r="L890" s="6" t="str">
        <f t="shared" ca="1" si="170"/>
        <v>…</v>
      </c>
      <c r="M890" s="1" t="e">
        <f t="shared" ca="1" si="172"/>
        <v>#REF!</v>
      </c>
      <c r="Q890" s="1" t="s">
        <v>421</v>
      </c>
    </row>
    <row r="891" spans="1:17">
      <c r="A891" s="4" t="s">
        <v>1204</v>
      </c>
      <c r="B891" s="4" t="s">
        <v>3628</v>
      </c>
      <c r="C891" s="4" t="s">
        <v>3636</v>
      </c>
      <c r="D891" s="1" t="e">
        <f t="shared" si="171"/>
        <v>#REF!</v>
      </c>
      <c r="E891" s="1">
        <f t="shared" si="155"/>
        <v>2015</v>
      </c>
      <c r="F891" s="1" t="s">
        <v>108</v>
      </c>
      <c r="G891" s="1" t="s">
        <v>730</v>
      </c>
      <c r="H891" s="1" t="s">
        <v>525</v>
      </c>
      <c r="J891" s="2" t="s">
        <v>1122</v>
      </c>
      <c r="K891" s="1" t="s">
        <v>526</v>
      </c>
      <c r="L891" s="6" t="str">
        <f t="shared" ca="1" si="170"/>
        <v>…</v>
      </c>
      <c r="M891" s="1" t="e">
        <f t="shared" ca="1" si="172"/>
        <v>#REF!</v>
      </c>
      <c r="Q891" s="1" t="s">
        <v>422</v>
      </c>
    </row>
    <row r="892" spans="1:17" ht="12.75" customHeight="1">
      <c r="A892" s="4" t="s">
        <v>1204</v>
      </c>
      <c r="B892" s="4" t="s">
        <v>3629</v>
      </c>
      <c r="C892" s="4" t="s">
        <v>3637</v>
      </c>
      <c r="D892" s="1" t="e">
        <f t="shared" si="171"/>
        <v>#REF!</v>
      </c>
      <c r="E892" s="1">
        <f t="shared" si="155"/>
        <v>2015</v>
      </c>
      <c r="F892" s="1" t="s">
        <v>112</v>
      </c>
      <c r="G892" s="2" t="s">
        <v>741</v>
      </c>
      <c r="H892" s="1" t="s">
        <v>525</v>
      </c>
      <c r="J892" s="2" t="s">
        <v>1122</v>
      </c>
      <c r="K892" s="1" t="s">
        <v>526</v>
      </c>
      <c r="L892" s="6" t="str">
        <f t="shared" ca="1" si="170"/>
        <v>…</v>
      </c>
      <c r="M892" s="1" t="e">
        <f t="shared" ca="1" si="172"/>
        <v>#REF!</v>
      </c>
      <c r="Q892" s="1" t="s">
        <v>425</v>
      </c>
    </row>
    <row r="893" spans="1:17" ht="12.75" customHeight="1">
      <c r="A893" s="4" t="s">
        <v>1204</v>
      </c>
      <c r="B893" s="4" t="s">
        <v>3630</v>
      </c>
      <c r="C893" s="4" t="s">
        <v>3638</v>
      </c>
      <c r="D893" s="1" t="e">
        <f t="shared" si="171"/>
        <v>#REF!</v>
      </c>
      <c r="E893" s="1">
        <f t="shared" si="155"/>
        <v>2015</v>
      </c>
      <c r="F893" s="1" t="s">
        <v>116</v>
      </c>
      <c r="G893" s="1" t="s">
        <v>662</v>
      </c>
      <c r="H893" s="1" t="s">
        <v>525</v>
      </c>
      <c r="I893" s="2" t="s">
        <v>552</v>
      </c>
      <c r="J893" s="2" t="s">
        <v>1122</v>
      </c>
      <c r="K893" s="1" t="s">
        <v>526</v>
      </c>
      <c r="L893" s="6" t="str">
        <f t="shared" ca="1" si="170"/>
        <v>…</v>
      </c>
      <c r="M893" s="1" t="e">
        <f t="shared" ca="1" si="172"/>
        <v>#REF!</v>
      </c>
      <c r="Q893" s="1" t="s">
        <v>426</v>
      </c>
    </row>
    <row r="894" spans="1:17" ht="12.75" customHeight="1">
      <c r="A894" s="4" t="s">
        <v>1204</v>
      </c>
      <c r="B894" s="4" t="s">
        <v>3631</v>
      </c>
      <c r="C894" s="4" t="s">
        <v>3639</v>
      </c>
      <c r="D894" s="1" t="e">
        <f t="shared" si="171"/>
        <v>#REF!</v>
      </c>
      <c r="E894" s="1">
        <f t="shared" si="155"/>
        <v>2015</v>
      </c>
      <c r="F894" s="1" t="s">
        <v>118</v>
      </c>
      <c r="G894" s="2" t="s">
        <v>672</v>
      </c>
      <c r="H894" s="1" t="s">
        <v>525</v>
      </c>
      <c r="I894" s="2" t="s">
        <v>552</v>
      </c>
      <c r="J894" s="2" t="s">
        <v>1122</v>
      </c>
      <c r="K894" s="1" t="s">
        <v>526</v>
      </c>
      <c r="L894" s="6" t="str">
        <f t="shared" ca="1" si="170"/>
        <v>…</v>
      </c>
      <c r="M894" s="1" t="e">
        <f t="shared" ca="1" si="172"/>
        <v>#REF!</v>
      </c>
      <c r="Q894" s="1" t="s">
        <v>427</v>
      </c>
    </row>
    <row r="895" spans="1:17" ht="12.75" customHeight="1">
      <c r="A895" s="4" t="s">
        <v>1204</v>
      </c>
      <c r="B895" s="4" t="s">
        <v>3632</v>
      </c>
      <c r="C895" s="4" t="s">
        <v>3640</v>
      </c>
      <c r="D895" s="1" t="e">
        <f t="shared" si="171"/>
        <v>#REF!</v>
      </c>
      <c r="E895" s="1">
        <f t="shared" si="155"/>
        <v>2015</v>
      </c>
      <c r="F895" s="1" t="s">
        <v>122</v>
      </c>
      <c r="G895" s="2" t="s">
        <v>777</v>
      </c>
      <c r="H895" s="1" t="s">
        <v>525</v>
      </c>
      <c r="I895" s="2" t="s">
        <v>552</v>
      </c>
      <c r="J895" s="2" t="s">
        <v>1122</v>
      </c>
      <c r="K895" s="1" t="s">
        <v>526</v>
      </c>
      <c r="L895" s="6" t="str">
        <f t="shared" ca="1" si="170"/>
        <v>…</v>
      </c>
      <c r="M895" s="1" t="e">
        <f t="shared" ca="1" si="172"/>
        <v>#REF!</v>
      </c>
      <c r="Q895" s="1" t="s">
        <v>430</v>
      </c>
    </row>
    <row r="896" spans="1:17" ht="12.75" customHeight="1">
      <c r="A896" s="4" t="s">
        <v>1204</v>
      </c>
      <c r="B896" s="4" t="s">
        <v>3633</v>
      </c>
      <c r="C896" s="4" t="s">
        <v>3641</v>
      </c>
      <c r="D896" s="1" t="e">
        <f t="shared" si="171"/>
        <v>#REF!</v>
      </c>
      <c r="E896" s="1">
        <f t="shared" si="155"/>
        <v>2015</v>
      </c>
      <c r="F896" s="1" t="s">
        <v>126</v>
      </c>
      <c r="G896" s="2" t="s">
        <v>685</v>
      </c>
      <c r="H896" s="1" t="s">
        <v>525</v>
      </c>
      <c r="I896" s="1" t="s">
        <v>686</v>
      </c>
      <c r="J896" s="2" t="s">
        <v>1122</v>
      </c>
      <c r="K896" s="1" t="s">
        <v>526</v>
      </c>
      <c r="L896" s="6" t="str">
        <f t="shared" ca="1" si="170"/>
        <v>…</v>
      </c>
      <c r="M896" s="1" t="e">
        <f t="shared" ca="1" si="172"/>
        <v>#REF!</v>
      </c>
      <c r="Q896" s="1" t="s">
        <v>433</v>
      </c>
    </row>
    <row r="897" spans="1:17" ht="12.75" customHeight="1">
      <c r="A897" s="4" t="s">
        <v>1204</v>
      </c>
      <c r="B897" s="4" t="s">
        <v>1465</v>
      </c>
      <c r="C897" s="4" t="s">
        <v>1621</v>
      </c>
      <c r="D897" s="1" t="e">
        <f t="shared" si="171"/>
        <v>#REF!</v>
      </c>
      <c r="E897" s="1">
        <f t="shared" si="155"/>
        <v>2015</v>
      </c>
      <c r="F897" s="2" t="s">
        <v>2168</v>
      </c>
      <c r="G897" s="2" t="s">
        <v>751</v>
      </c>
      <c r="H897" s="1" t="s">
        <v>525</v>
      </c>
      <c r="I897" s="1" t="s">
        <v>1207</v>
      </c>
      <c r="J897" s="2" t="s">
        <v>128</v>
      </c>
      <c r="K897" s="1" t="s">
        <v>526</v>
      </c>
      <c r="L897" s="6" t="str">
        <f t="shared" ca="1" si="170"/>
        <v>…</v>
      </c>
      <c r="M897" s="1" t="e">
        <f t="shared" ca="1" si="172"/>
        <v>#REF!</v>
      </c>
      <c r="Q897" s="2" t="s">
        <v>3406</v>
      </c>
    </row>
    <row r="898" spans="1:17" ht="12.75" customHeight="1">
      <c r="A898" s="4" t="s">
        <v>1204</v>
      </c>
      <c r="B898" s="4" t="s">
        <v>1467</v>
      </c>
      <c r="C898" s="4" t="s">
        <v>1622</v>
      </c>
      <c r="D898" s="1" t="e">
        <f t="shared" si="171"/>
        <v>#REF!</v>
      </c>
      <c r="E898" s="1">
        <f t="shared" si="155"/>
        <v>2015</v>
      </c>
      <c r="F898" s="2" t="s">
        <v>1792</v>
      </c>
      <c r="G898" s="2" t="s">
        <v>751</v>
      </c>
      <c r="H898" s="1" t="s">
        <v>525</v>
      </c>
      <c r="I898" s="1" t="s">
        <v>1250</v>
      </c>
      <c r="J898" s="2" t="s">
        <v>128</v>
      </c>
      <c r="K898" s="1" t="s">
        <v>526</v>
      </c>
      <c r="L898" s="6" t="str">
        <f t="shared" ca="1" si="170"/>
        <v>…</v>
      </c>
      <c r="M898" s="1" t="e">
        <f t="shared" ca="1" si="172"/>
        <v>#REF!</v>
      </c>
      <c r="Q898" s="2" t="s">
        <v>3407</v>
      </c>
    </row>
    <row r="899" spans="1:17" ht="12.75" customHeight="1">
      <c r="A899" s="4" t="s">
        <v>1204</v>
      </c>
      <c r="B899" s="4" t="s">
        <v>1469</v>
      </c>
      <c r="C899" s="4" t="s">
        <v>1623</v>
      </c>
      <c r="D899" s="1" t="e">
        <f t="shared" si="171"/>
        <v>#REF!</v>
      </c>
      <c r="E899" s="1">
        <f t="shared" si="155"/>
        <v>2015</v>
      </c>
      <c r="F899" s="2" t="s">
        <v>2192</v>
      </c>
      <c r="G899" s="2" t="s">
        <v>751</v>
      </c>
      <c r="H899" s="1" t="s">
        <v>525</v>
      </c>
      <c r="I899" s="1" t="s">
        <v>1250</v>
      </c>
      <c r="J899" s="2" t="s">
        <v>128</v>
      </c>
      <c r="K899" s="1" t="s">
        <v>526</v>
      </c>
      <c r="L899" s="6" t="str">
        <f ca="1">IF(ISNUMBER(INDIRECT("'"&amp;A899&amp;"'!"&amp;B899)),INDIRECT("'"&amp;A899&amp;"'!"&amp;B899),"…")</f>
        <v>…</v>
      </c>
      <c r="M899" s="1" t="e">
        <f t="shared" ca="1" si="172"/>
        <v>#REF!</v>
      </c>
      <c r="Q899" s="2" t="s">
        <v>3408</v>
      </c>
    </row>
    <row r="900" spans="1:17" ht="12.75" customHeight="1">
      <c r="A900" s="4" t="s">
        <v>1204</v>
      </c>
      <c r="B900" s="4" t="s">
        <v>1471</v>
      </c>
      <c r="C900" s="4" t="s">
        <v>1624</v>
      </c>
      <c r="D900" s="1" t="e">
        <f t="shared" si="171"/>
        <v>#REF!</v>
      </c>
      <c r="E900" s="1">
        <f t="shared" si="155"/>
        <v>2015</v>
      </c>
      <c r="F900" s="2" t="s">
        <v>1793</v>
      </c>
      <c r="G900" s="2" t="s">
        <v>751</v>
      </c>
      <c r="H900" s="1" t="s">
        <v>525</v>
      </c>
      <c r="I900" s="1" t="s">
        <v>1250</v>
      </c>
      <c r="J900" s="2" t="s">
        <v>128</v>
      </c>
      <c r="K900" s="1" t="s">
        <v>526</v>
      </c>
      <c r="L900" s="6" t="str">
        <f ca="1">IF(ISNUMBER(INDIRECT("'"&amp;A900&amp;"'!"&amp;B900)),INDIRECT("'"&amp;A900&amp;"'!"&amp;B900),"…")</f>
        <v>…</v>
      </c>
      <c r="M900" s="1" t="e">
        <f t="shared" ca="1" si="172"/>
        <v>#REF!</v>
      </c>
      <c r="Q900" s="2" t="s">
        <v>3409</v>
      </c>
    </row>
    <row r="901" spans="1:17" ht="12.75" customHeight="1">
      <c r="A901" s="4" t="s">
        <v>1204</v>
      </c>
      <c r="B901" s="4" t="s">
        <v>1900</v>
      </c>
      <c r="C901" s="4" t="s">
        <v>1904</v>
      </c>
      <c r="D901" s="1" t="e">
        <f t="shared" si="171"/>
        <v>#REF!</v>
      </c>
      <c r="E901" s="1">
        <f t="shared" si="155"/>
        <v>2015</v>
      </c>
      <c r="F901" s="1" t="s">
        <v>129</v>
      </c>
      <c r="G901" s="2" t="s">
        <v>751</v>
      </c>
      <c r="H901" s="1" t="s">
        <v>525</v>
      </c>
      <c r="J901" s="2" t="s">
        <v>128</v>
      </c>
      <c r="K901" s="1" t="s">
        <v>526</v>
      </c>
      <c r="L901" s="6" t="str">
        <f t="shared" ref="L901:L919" ca="1" si="173">IF(ISNUMBER(INDIRECT("'"&amp;A901&amp;"'!"&amp;B901)),INDIRECT("'"&amp;A901&amp;"'!"&amp;B901),"…")</f>
        <v>…</v>
      </c>
      <c r="M901" s="1" t="e">
        <f t="shared" ca="1" si="172"/>
        <v>#REF!</v>
      </c>
      <c r="Q901" s="1" t="s">
        <v>434</v>
      </c>
    </row>
    <row r="902" spans="1:17" ht="12.75" customHeight="1">
      <c r="A902" s="4" t="s">
        <v>1204</v>
      </c>
      <c r="B902" s="4" t="s">
        <v>3642</v>
      </c>
      <c r="C902" s="4" t="s">
        <v>3650</v>
      </c>
      <c r="D902" s="1" t="e">
        <f t="shared" si="171"/>
        <v>#REF!</v>
      </c>
      <c r="E902" s="1">
        <f t="shared" si="155"/>
        <v>2015</v>
      </c>
      <c r="F902" s="1" t="s">
        <v>131</v>
      </c>
      <c r="G902" s="2" t="s">
        <v>605</v>
      </c>
      <c r="H902" s="1" t="s">
        <v>525</v>
      </c>
      <c r="I902" s="1" t="s">
        <v>606</v>
      </c>
      <c r="J902" s="2" t="s">
        <v>128</v>
      </c>
      <c r="K902" s="1" t="s">
        <v>526</v>
      </c>
      <c r="L902" s="6" t="str">
        <f t="shared" ca="1" si="173"/>
        <v>…</v>
      </c>
      <c r="M902" s="1" t="e">
        <f t="shared" ca="1" si="172"/>
        <v>#REF!</v>
      </c>
      <c r="Q902" s="1" t="s">
        <v>435</v>
      </c>
    </row>
    <row r="903" spans="1:17">
      <c r="A903" s="4" t="s">
        <v>1204</v>
      </c>
      <c r="B903" s="4" t="s">
        <v>1474</v>
      </c>
      <c r="C903" s="4" t="s">
        <v>1625</v>
      </c>
      <c r="D903" s="1" t="e">
        <f t="shared" si="171"/>
        <v>#REF!</v>
      </c>
      <c r="E903" s="1">
        <f t="shared" si="155"/>
        <v>2015</v>
      </c>
      <c r="F903" s="1" t="s">
        <v>133</v>
      </c>
      <c r="G903" s="2" t="s">
        <v>618</v>
      </c>
      <c r="H903" s="1" t="s">
        <v>525</v>
      </c>
      <c r="I903" s="1" t="s">
        <v>606</v>
      </c>
      <c r="J903" s="2" t="s">
        <v>128</v>
      </c>
      <c r="K903" s="1" t="s">
        <v>526</v>
      </c>
      <c r="L903" s="6" t="str">
        <f t="shared" ca="1" si="173"/>
        <v>…</v>
      </c>
      <c r="M903" s="1" t="e">
        <f t="shared" ca="1" si="172"/>
        <v>#REF!</v>
      </c>
      <c r="Q903" s="1" t="s">
        <v>436</v>
      </c>
    </row>
    <row r="904" spans="1:17" ht="12.75" customHeight="1">
      <c r="A904" s="4" t="s">
        <v>1204</v>
      </c>
      <c r="B904" s="4" t="s">
        <v>1476</v>
      </c>
      <c r="C904" s="4" t="s">
        <v>1626</v>
      </c>
      <c r="D904" s="1" t="e">
        <f t="shared" si="171"/>
        <v>#REF!</v>
      </c>
      <c r="E904" s="1">
        <f t="shared" si="155"/>
        <v>2015</v>
      </c>
      <c r="F904" s="1" t="s">
        <v>135</v>
      </c>
      <c r="G904" s="2" t="s">
        <v>630</v>
      </c>
      <c r="H904" s="1" t="s">
        <v>525</v>
      </c>
      <c r="I904" s="1" t="s">
        <v>606</v>
      </c>
      <c r="J904" s="2" t="s">
        <v>128</v>
      </c>
      <c r="K904" s="1" t="s">
        <v>526</v>
      </c>
      <c r="L904" s="6" t="str">
        <f t="shared" ca="1" si="173"/>
        <v>…</v>
      </c>
      <c r="M904" s="1" t="e">
        <f t="shared" ca="1" si="172"/>
        <v>#REF!</v>
      </c>
      <c r="Q904" s="1" t="s">
        <v>437</v>
      </c>
    </row>
    <row r="905" spans="1:17" ht="12.75" customHeight="1">
      <c r="A905" s="4" t="s">
        <v>1204</v>
      </c>
      <c r="B905" s="4" t="s">
        <v>1477</v>
      </c>
      <c r="C905" s="4" t="s">
        <v>2295</v>
      </c>
      <c r="D905" s="1" t="e">
        <f t="shared" si="171"/>
        <v>#REF!</v>
      </c>
      <c r="E905" s="1">
        <f t="shared" si="155"/>
        <v>2015</v>
      </c>
      <c r="F905" s="1" t="s">
        <v>137</v>
      </c>
      <c r="G905" s="2" t="s">
        <v>770</v>
      </c>
      <c r="H905" s="1" t="s">
        <v>525</v>
      </c>
      <c r="I905" s="1" t="s">
        <v>606</v>
      </c>
      <c r="J905" s="2" t="s">
        <v>128</v>
      </c>
      <c r="K905" s="1" t="s">
        <v>526</v>
      </c>
      <c r="L905" s="6" t="str">
        <f t="shared" ca="1" si="173"/>
        <v>…</v>
      </c>
      <c r="M905" s="1" t="e">
        <f t="shared" ca="1" si="172"/>
        <v>#REF!</v>
      </c>
      <c r="Q905" s="1" t="s">
        <v>440</v>
      </c>
    </row>
    <row r="906" spans="1:17" ht="12" customHeight="1">
      <c r="A906" s="4" t="s">
        <v>1204</v>
      </c>
      <c r="B906" s="4" t="s">
        <v>1479</v>
      </c>
      <c r="C906" s="4" t="s">
        <v>1627</v>
      </c>
      <c r="D906" s="1" t="e">
        <f t="shared" si="171"/>
        <v>#REF!</v>
      </c>
      <c r="E906" s="1">
        <f t="shared" si="155"/>
        <v>2015</v>
      </c>
      <c r="F906" s="1" t="s">
        <v>139</v>
      </c>
      <c r="G906" s="2" t="s">
        <v>643</v>
      </c>
      <c r="H906" s="1" t="s">
        <v>525</v>
      </c>
      <c r="I906" s="1" t="s">
        <v>606</v>
      </c>
      <c r="J906" s="2" t="s">
        <v>128</v>
      </c>
      <c r="K906" s="1" t="s">
        <v>526</v>
      </c>
      <c r="L906" s="6" t="str">
        <f t="shared" ca="1" si="173"/>
        <v>…</v>
      </c>
      <c r="M906" s="1" t="e">
        <f t="shared" ca="1" si="172"/>
        <v>#REF!</v>
      </c>
      <c r="Q906" s="1" t="s">
        <v>443</v>
      </c>
    </row>
    <row r="907" spans="1:17" ht="12.75" customHeight="1">
      <c r="A907" s="4" t="s">
        <v>1204</v>
      </c>
      <c r="B907" s="4" t="s">
        <v>1901</v>
      </c>
      <c r="C907" s="4" t="s">
        <v>1905</v>
      </c>
      <c r="D907" s="1" t="e">
        <f t="shared" si="171"/>
        <v>#REF!</v>
      </c>
      <c r="E907" s="1">
        <f t="shared" si="155"/>
        <v>2015</v>
      </c>
      <c r="F907" s="1" t="s">
        <v>141</v>
      </c>
      <c r="G907" s="2" t="s">
        <v>648</v>
      </c>
      <c r="H907" s="1" t="s">
        <v>525</v>
      </c>
      <c r="I907" s="1" t="s">
        <v>606</v>
      </c>
      <c r="J907" s="2" t="s">
        <v>128</v>
      </c>
      <c r="K907" s="1" t="s">
        <v>526</v>
      </c>
      <c r="L907" s="6" t="str">
        <f t="shared" ca="1" si="173"/>
        <v>…</v>
      </c>
      <c r="M907" s="1" t="e">
        <f t="shared" ca="1" si="172"/>
        <v>#REF!</v>
      </c>
      <c r="Q907" s="1" t="s">
        <v>446</v>
      </c>
    </row>
    <row r="908" spans="1:17" ht="12.75" customHeight="1">
      <c r="A908" s="4" t="s">
        <v>1204</v>
      </c>
      <c r="B908" s="4" t="s">
        <v>1481</v>
      </c>
      <c r="C908" s="4" t="s">
        <v>1628</v>
      </c>
      <c r="D908" s="1" t="e">
        <f t="shared" si="171"/>
        <v>#REF!</v>
      </c>
      <c r="E908" s="1">
        <f t="shared" si="155"/>
        <v>2015</v>
      </c>
      <c r="F908" s="1" t="s">
        <v>143</v>
      </c>
      <c r="G908" s="2" t="s">
        <v>854</v>
      </c>
      <c r="H908" s="1" t="s">
        <v>525</v>
      </c>
      <c r="I908" s="1" t="s">
        <v>606</v>
      </c>
      <c r="J908" s="2" t="s">
        <v>128</v>
      </c>
      <c r="K908" s="1" t="s">
        <v>526</v>
      </c>
      <c r="L908" s="6" t="str">
        <f t="shared" ca="1" si="173"/>
        <v>…</v>
      </c>
      <c r="M908" s="1" t="e">
        <f t="shared" ca="1" si="172"/>
        <v>#REF!</v>
      </c>
      <c r="Q908" s="1" t="s">
        <v>449</v>
      </c>
    </row>
    <row r="909" spans="1:17" ht="12.75" customHeight="1">
      <c r="A909" s="4" t="s">
        <v>1204</v>
      </c>
      <c r="B909" s="4" t="s">
        <v>1483</v>
      </c>
      <c r="C909" s="4" t="s">
        <v>1629</v>
      </c>
      <c r="D909" s="1" t="e">
        <f t="shared" si="171"/>
        <v>#REF!</v>
      </c>
      <c r="E909" s="1">
        <f t="shared" si="155"/>
        <v>2015</v>
      </c>
      <c r="F909" s="1" t="s">
        <v>144</v>
      </c>
      <c r="G909" s="2" t="s">
        <v>698</v>
      </c>
      <c r="H909" s="1" t="s">
        <v>525</v>
      </c>
      <c r="J909" s="2" t="s">
        <v>128</v>
      </c>
      <c r="K909" s="1" t="s">
        <v>526</v>
      </c>
      <c r="L909" s="6" t="str">
        <f t="shared" ca="1" si="173"/>
        <v>…</v>
      </c>
      <c r="M909" s="1" t="e">
        <f t="shared" ca="1" si="172"/>
        <v>#REF!</v>
      </c>
      <c r="Q909" s="1" t="s">
        <v>450</v>
      </c>
    </row>
    <row r="910" spans="1:17" ht="12.75" customHeight="1">
      <c r="A910" s="4" t="s">
        <v>1204</v>
      </c>
      <c r="B910" s="4" t="s">
        <v>1902</v>
      </c>
      <c r="C910" s="4" t="s">
        <v>1906</v>
      </c>
      <c r="D910" s="1" t="e">
        <f t="shared" si="171"/>
        <v>#REF!</v>
      </c>
      <c r="E910" s="1">
        <f t="shared" si="155"/>
        <v>2015</v>
      </c>
      <c r="F910" s="1" t="s">
        <v>146</v>
      </c>
      <c r="G910" s="1" t="s">
        <v>705</v>
      </c>
      <c r="H910" s="1" t="s">
        <v>525</v>
      </c>
      <c r="J910" s="2" t="s">
        <v>128</v>
      </c>
      <c r="K910" s="1" t="s">
        <v>526</v>
      </c>
      <c r="L910" s="6" t="str">
        <f t="shared" ca="1" si="173"/>
        <v>…</v>
      </c>
      <c r="M910" s="1" t="e">
        <f t="shared" ca="1" si="172"/>
        <v>#REF!</v>
      </c>
      <c r="Q910" s="1" t="s">
        <v>451</v>
      </c>
    </row>
    <row r="911" spans="1:17" ht="12.75" customHeight="1">
      <c r="A911" s="4" t="s">
        <v>1204</v>
      </c>
      <c r="B911" s="4" t="s">
        <v>1485</v>
      </c>
      <c r="C911" s="4" t="s">
        <v>1630</v>
      </c>
      <c r="D911" s="1" t="e">
        <f t="shared" si="171"/>
        <v>#REF!</v>
      </c>
      <c r="E911" s="1">
        <f t="shared" si="155"/>
        <v>2015</v>
      </c>
      <c r="F911" s="2" t="s">
        <v>3201</v>
      </c>
      <c r="G911" s="2" t="s">
        <v>2951</v>
      </c>
      <c r="H911" s="1" t="s">
        <v>525</v>
      </c>
      <c r="J911" s="2" t="s">
        <v>128</v>
      </c>
      <c r="K911" s="1" t="s">
        <v>526</v>
      </c>
      <c r="L911" s="6" t="str">
        <f t="shared" ca="1" si="173"/>
        <v>…</v>
      </c>
      <c r="M911" s="1" t="e">
        <f t="shared" ca="1" si="172"/>
        <v>#REF!</v>
      </c>
      <c r="Q911" s="2" t="s">
        <v>3410</v>
      </c>
    </row>
    <row r="912" spans="1:17" ht="12.75" customHeight="1">
      <c r="A912" s="4" t="s">
        <v>1204</v>
      </c>
      <c r="B912" s="4" t="s">
        <v>3643</v>
      </c>
      <c r="C912" s="4" t="s">
        <v>3651</v>
      </c>
      <c r="D912" s="1" t="e">
        <f t="shared" si="171"/>
        <v>#REF!</v>
      </c>
      <c r="E912" s="1">
        <f t="shared" si="155"/>
        <v>2015</v>
      </c>
      <c r="F912" s="1" t="s">
        <v>148</v>
      </c>
      <c r="G912" s="2" t="s">
        <v>1185</v>
      </c>
      <c r="H912" s="1" t="s">
        <v>525</v>
      </c>
      <c r="J912" s="2" t="s">
        <v>128</v>
      </c>
      <c r="K912" s="1" t="s">
        <v>526</v>
      </c>
      <c r="L912" s="6" t="str">
        <f t="shared" ca="1" si="173"/>
        <v>…</v>
      </c>
      <c r="M912" s="1" t="e">
        <f t="shared" ca="1" si="172"/>
        <v>#REF!</v>
      </c>
      <c r="Q912" s="1" t="s">
        <v>454</v>
      </c>
    </row>
    <row r="913" spans="1:17" ht="12.75" customHeight="1">
      <c r="A913" s="4" t="s">
        <v>1204</v>
      </c>
      <c r="B913" s="4" t="s">
        <v>1903</v>
      </c>
      <c r="C913" s="4" t="s">
        <v>1907</v>
      </c>
      <c r="D913" s="1" t="e">
        <f t="shared" si="171"/>
        <v>#REF!</v>
      </c>
      <c r="E913" s="1">
        <f t="shared" si="155"/>
        <v>2015</v>
      </c>
      <c r="F913" s="1" t="s">
        <v>150</v>
      </c>
      <c r="G913" s="2" t="s">
        <v>1076</v>
      </c>
      <c r="H913" s="1" t="s">
        <v>525</v>
      </c>
      <c r="J913" s="2" t="s">
        <v>128</v>
      </c>
      <c r="K913" s="1" t="s">
        <v>526</v>
      </c>
      <c r="L913" s="6" t="str">
        <f t="shared" ca="1" si="173"/>
        <v>…</v>
      </c>
      <c r="M913" s="1" t="e">
        <f t="shared" ca="1" si="172"/>
        <v>#REF!</v>
      </c>
      <c r="Q913" s="1" t="s">
        <v>457</v>
      </c>
    </row>
    <row r="914" spans="1:17" ht="12.75" customHeight="1">
      <c r="A914" s="4" t="s">
        <v>1204</v>
      </c>
      <c r="B914" s="4" t="s">
        <v>3644</v>
      </c>
      <c r="C914" s="4" t="s">
        <v>3652</v>
      </c>
      <c r="D914" s="1" t="e">
        <f t="shared" si="171"/>
        <v>#REF!</v>
      </c>
      <c r="E914" s="1">
        <f t="shared" si="155"/>
        <v>2015</v>
      </c>
      <c r="F914" s="1" t="s">
        <v>152</v>
      </c>
      <c r="G914" s="1" t="s">
        <v>730</v>
      </c>
      <c r="H914" s="1" t="s">
        <v>525</v>
      </c>
      <c r="J914" s="2" t="s">
        <v>128</v>
      </c>
      <c r="K914" s="1" t="s">
        <v>526</v>
      </c>
      <c r="L914" s="6" t="str">
        <f t="shared" ca="1" si="173"/>
        <v>…</v>
      </c>
      <c r="M914" s="1" t="e">
        <f t="shared" ca="1" si="172"/>
        <v>#REF!</v>
      </c>
      <c r="Q914" s="1" t="s">
        <v>458</v>
      </c>
    </row>
    <row r="915" spans="1:17" ht="12.75" customHeight="1">
      <c r="A915" s="4" t="s">
        <v>1204</v>
      </c>
      <c r="B915" s="4" t="s">
        <v>3645</v>
      </c>
      <c r="C915" s="4" t="s">
        <v>3653</v>
      </c>
      <c r="D915" s="1" t="e">
        <f t="shared" si="171"/>
        <v>#REF!</v>
      </c>
      <c r="E915" s="1">
        <f t="shared" si="155"/>
        <v>2015</v>
      </c>
      <c r="F915" s="1" t="s">
        <v>154</v>
      </c>
      <c r="G915" s="2" t="s">
        <v>741</v>
      </c>
      <c r="H915" s="1" t="s">
        <v>525</v>
      </c>
      <c r="J915" s="2" t="s">
        <v>128</v>
      </c>
      <c r="K915" s="1" t="s">
        <v>526</v>
      </c>
      <c r="L915" s="6" t="str">
        <f t="shared" ca="1" si="173"/>
        <v>…</v>
      </c>
      <c r="M915" s="1" t="e">
        <f t="shared" ca="1" si="172"/>
        <v>#REF!</v>
      </c>
      <c r="Q915" s="1" t="s">
        <v>461</v>
      </c>
    </row>
    <row r="916" spans="1:17" ht="12.75" customHeight="1">
      <c r="A916" s="4" t="s">
        <v>1204</v>
      </c>
      <c r="B916" s="4" t="s">
        <v>3646</v>
      </c>
      <c r="C916" s="4" t="s">
        <v>3654</v>
      </c>
      <c r="D916" s="1" t="e">
        <f t="shared" si="171"/>
        <v>#REF!</v>
      </c>
      <c r="E916" s="1">
        <f t="shared" si="155"/>
        <v>2015</v>
      </c>
      <c r="F916" s="1" t="s">
        <v>156</v>
      </c>
      <c r="G916" s="1" t="s">
        <v>662</v>
      </c>
      <c r="H916" s="1" t="s">
        <v>525</v>
      </c>
      <c r="I916" s="2" t="s">
        <v>552</v>
      </c>
      <c r="J916" s="2" t="s">
        <v>128</v>
      </c>
      <c r="K916" s="1" t="s">
        <v>526</v>
      </c>
      <c r="L916" s="6" t="str">
        <f t="shared" ca="1" si="173"/>
        <v>…</v>
      </c>
      <c r="M916" s="1" t="e">
        <f t="shared" ca="1" si="172"/>
        <v>#REF!</v>
      </c>
      <c r="Q916" s="1" t="s">
        <v>462</v>
      </c>
    </row>
    <row r="917" spans="1:17">
      <c r="A917" s="4" t="s">
        <v>1204</v>
      </c>
      <c r="B917" s="4" t="s">
        <v>3647</v>
      </c>
      <c r="C917" s="4" t="s">
        <v>3655</v>
      </c>
      <c r="D917" s="1" t="e">
        <f t="shared" si="171"/>
        <v>#REF!</v>
      </c>
      <c r="E917" s="1">
        <f t="shared" si="155"/>
        <v>2015</v>
      </c>
      <c r="F917" s="1" t="s">
        <v>158</v>
      </c>
      <c r="G917" s="2" t="s">
        <v>672</v>
      </c>
      <c r="H917" s="1" t="s">
        <v>525</v>
      </c>
      <c r="I917" s="2" t="s">
        <v>552</v>
      </c>
      <c r="J917" s="2" t="s">
        <v>128</v>
      </c>
      <c r="K917" s="1" t="s">
        <v>526</v>
      </c>
      <c r="L917" s="6" t="str">
        <f t="shared" ca="1" si="173"/>
        <v>…</v>
      </c>
      <c r="M917" s="1" t="e">
        <f t="shared" ca="1" si="172"/>
        <v>#REF!</v>
      </c>
      <c r="Q917" s="1" t="s">
        <v>463</v>
      </c>
    </row>
    <row r="918" spans="1:17" ht="12.75" customHeight="1">
      <c r="A918" s="4" t="s">
        <v>1204</v>
      </c>
      <c r="B918" s="4" t="s">
        <v>3648</v>
      </c>
      <c r="C918" s="4" t="s">
        <v>3656</v>
      </c>
      <c r="D918" s="1" t="e">
        <f t="shared" si="171"/>
        <v>#REF!</v>
      </c>
      <c r="E918" s="1">
        <f t="shared" si="155"/>
        <v>2015</v>
      </c>
      <c r="F918" s="1" t="s">
        <v>160</v>
      </c>
      <c r="G918" s="2" t="s">
        <v>777</v>
      </c>
      <c r="H918" s="1" t="s">
        <v>525</v>
      </c>
      <c r="I918" s="2" t="s">
        <v>552</v>
      </c>
      <c r="J918" s="2" t="s">
        <v>128</v>
      </c>
      <c r="K918" s="1" t="s">
        <v>526</v>
      </c>
      <c r="L918" s="6" t="str">
        <f t="shared" ca="1" si="173"/>
        <v>…</v>
      </c>
      <c r="M918" s="1" t="e">
        <f t="shared" ca="1" si="172"/>
        <v>#REF!</v>
      </c>
      <c r="Q918" s="1" t="s">
        <v>466</v>
      </c>
    </row>
    <row r="919" spans="1:17" ht="12.75" customHeight="1">
      <c r="A919" s="4" t="s">
        <v>1204</v>
      </c>
      <c r="B919" s="4" t="s">
        <v>3649</v>
      </c>
      <c r="C919" s="4" t="s">
        <v>3657</v>
      </c>
      <c r="D919" s="1" t="e">
        <f t="shared" si="171"/>
        <v>#REF!</v>
      </c>
      <c r="E919" s="1">
        <f t="shared" ref="E919:E1015" si="174">$H$3</f>
        <v>2015</v>
      </c>
      <c r="F919" s="1" t="s">
        <v>162</v>
      </c>
      <c r="G919" s="2" t="s">
        <v>685</v>
      </c>
      <c r="H919" s="1" t="s">
        <v>525</v>
      </c>
      <c r="I919" s="2" t="s">
        <v>686</v>
      </c>
      <c r="J919" s="2" t="s">
        <v>128</v>
      </c>
      <c r="K919" s="1" t="s">
        <v>526</v>
      </c>
      <c r="L919" s="6" t="str">
        <f t="shared" ca="1" si="173"/>
        <v>…</v>
      </c>
      <c r="M919" s="1" t="e">
        <f t="shared" ca="1" si="172"/>
        <v>#REF!</v>
      </c>
      <c r="Q919" s="1" t="s">
        <v>469</v>
      </c>
    </row>
    <row r="920" spans="1:17" ht="12.75" customHeight="1">
      <c r="A920" s="4" t="s">
        <v>1204</v>
      </c>
      <c r="B920" s="4" t="s">
        <v>1631</v>
      </c>
      <c r="C920" s="4" t="s">
        <v>1642</v>
      </c>
      <c r="D920" s="1" t="e">
        <f t="shared" si="171"/>
        <v>#REF!</v>
      </c>
      <c r="E920" s="1">
        <f t="shared" si="174"/>
        <v>2015</v>
      </c>
      <c r="F920" s="2" t="s">
        <v>2169</v>
      </c>
      <c r="G920" s="2" t="s">
        <v>751</v>
      </c>
      <c r="H920" s="1" t="s">
        <v>525</v>
      </c>
      <c r="I920" s="1" t="s">
        <v>1207</v>
      </c>
      <c r="J920" s="2" t="s">
        <v>164</v>
      </c>
      <c r="K920" s="1" t="s">
        <v>526</v>
      </c>
      <c r="L920" s="6" t="str">
        <f ca="1">IF(ISNUMBER(INDIRECT("'"&amp;A920&amp;"'!"&amp;B920)),INDIRECT("'"&amp;A920&amp;"'!"&amp;B920),"…")</f>
        <v>…</v>
      </c>
      <c r="M920" s="1" t="e">
        <f ca="1">IF(OR(INDIRECT("'"&amp;A920&amp;"'!"&amp;C920)="A",INDIRECT("'"&amp;A920&amp;"'!"&amp;C920)="B",INDIRECT("'"&amp;A920&amp;"'!"&amp;C920)="C",INDIRECT("'"&amp;A920&amp;"'!"&amp;C920)="D",INDIRECT("'"&amp;A920&amp;"'!"&amp;C920)="O"),
INDIRECT("'"&amp;A920&amp;"'!"&amp;C920),"…")</f>
        <v>#REF!</v>
      </c>
      <c r="Q920" s="2" t="s">
        <v>3411</v>
      </c>
    </row>
    <row r="921" spans="1:17" ht="12.75" customHeight="1">
      <c r="A921" s="4" t="s">
        <v>1204</v>
      </c>
      <c r="B921" s="4" t="s">
        <v>1632</v>
      </c>
      <c r="C921" s="4" t="s">
        <v>1643</v>
      </c>
      <c r="D921" s="1" t="e">
        <f t="shared" si="171"/>
        <v>#REF!</v>
      </c>
      <c r="E921" s="1">
        <f t="shared" si="174"/>
        <v>2015</v>
      </c>
      <c r="F921" s="2" t="s">
        <v>1802</v>
      </c>
      <c r="G921" s="2" t="s">
        <v>751</v>
      </c>
      <c r="H921" s="1" t="s">
        <v>525</v>
      </c>
      <c r="I921" s="1" t="s">
        <v>1250</v>
      </c>
      <c r="J921" s="2" t="s">
        <v>164</v>
      </c>
      <c r="K921" s="1" t="s">
        <v>526</v>
      </c>
      <c r="L921" s="6" t="str">
        <f ca="1">IF(ISNUMBER(INDIRECT("'"&amp;A921&amp;"'!"&amp;B921)),INDIRECT("'"&amp;A921&amp;"'!"&amp;B921),"…")</f>
        <v>…</v>
      </c>
      <c r="M921" s="1" t="e">
        <f t="shared" ref="M921:M946" ca="1" si="175">IF(OR(INDIRECT("'"&amp;A921&amp;"'!"&amp;C921)="A",INDIRECT("'"&amp;A921&amp;"'!"&amp;C921)="B",INDIRECT("'"&amp;A921&amp;"'!"&amp;C921)="C",INDIRECT("'"&amp;A921&amp;"'!"&amp;C921)="D",INDIRECT("'"&amp;A921&amp;"'!"&amp;C921)="O"),
INDIRECT("'"&amp;A921&amp;"'!"&amp;C921),"…")</f>
        <v>#REF!</v>
      </c>
      <c r="Q921" s="2" t="s">
        <v>3412</v>
      </c>
    </row>
    <row r="922" spans="1:17" ht="12.75" customHeight="1">
      <c r="A922" s="4" t="s">
        <v>1204</v>
      </c>
      <c r="B922" s="4" t="s">
        <v>1633</v>
      </c>
      <c r="C922" s="4" t="s">
        <v>1644</v>
      </c>
      <c r="D922" s="1" t="e">
        <f t="shared" si="171"/>
        <v>#REF!</v>
      </c>
      <c r="E922" s="1">
        <f t="shared" si="174"/>
        <v>2015</v>
      </c>
      <c r="F922" s="2" t="s">
        <v>2193</v>
      </c>
      <c r="G922" s="2" t="s">
        <v>751</v>
      </c>
      <c r="H922" s="1" t="s">
        <v>525</v>
      </c>
      <c r="I922" s="1" t="s">
        <v>1250</v>
      </c>
      <c r="J922" s="2" t="s">
        <v>164</v>
      </c>
      <c r="K922" s="1" t="s">
        <v>526</v>
      </c>
      <c r="L922" s="6" t="str">
        <f ca="1">IF(ISNUMBER(INDIRECT("'"&amp;A922&amp;"'!"&amp;B922)),INDIRECT("'"&amp;A922&amp;"'!"&amp;B922),"…")</f>
        <v>…</v>
      </c>
      <c r="M922" s="1" t="e">
        <f t="shared" ca="1" si="175"/>
        <v>#REF!</v>
      </c>
      <c r="Q922" s="2" t="s">
        <v>3413</v>
      </c>
    </row>
    <row r="923" spans="1:17" ht="12.75" customHeight="1">
      <c r="A923" s="4" t="s">
        <v>1204</v>
      </c>
      <c r="B923" s="4" t="s">
        <v>1634</v>
      </c>
      <c r="C923" s="4" t="s">
        <v>1645</v>
      </c>
      <c r="D923" s="1" t="e">
        <f t="shared" si="171"/>
        <v>#REF!</v>
      </c>
      <c r="E923" s="1">
        <f t="shared" si="174"/>
        <v>2015</v>
      </c>
      <c r="F923" s="2" t="s">
        <v>1803</v>
      </c>
      <c r="G923" s="2" t="s">
        <v>751</v>
      </c>
      <c r="H923" s="1" t="s">
        <v>525</v>
      </c>
      <c r="I923" s="1" t="s">
        <v>1250</v>
      </c>
      <c r="J923" s="2" t="s">
        <v>164</v>
      </c>
      <c r="K923" s="1" t="s">
        <v>526</v>
      </c>
      <c r="L923" s="6" t="str">
        <f ca="1">IF(ISNUMBER(INDIRECT("'"&amp;A923&amp;"'!"&amp;B923)),INDIRECT("'"&amp;A923&amp;"'!"&amp;B923),"…")</f>
        <v>…</v>
      </c>
      <c r="M923" s="1" t="e">
        <f t="shared" ca="1" si="175"/>
        <v>#REF!</v>
      </c>
      <c r="Q923" s="2" t="s">
        <v>3414</v>
      </c>
    </row>
    <row r="924" spans="1:17" ht="12.75" customHeight="1">
      <c r="A924" s="4" t="s">
        <v>1204</v>
      </c>
      <c r="B924" s="4" t="s">
        <v>1908</v>
      </c>
      <c r="C924" s="4" t="s">
        <v>1912</v>
      </c>
      <c r="D924" s="1" t="e">
        <f t="shared" si="171"/>
        <v>#REF!</v>
      </c>
      <c r="E924" s="1">
        <f t="shared" si="174"/>
        <v>2015</v>
      </c>
      <c r="F924" s="1" t="s">
        <v>165</v>
      </c>
      <c r="G924" s="2" t="s">
        <v>751</v>
      </c>
      <c r="H924" s="1" t="s">
        <v>525</v>
      </c>
      <c r="J924" s="2" t="s">
        <v>164</v>
      </c>
      <c r="K924" s="1" t="s">
        <v>526</v>
      </c>
      <c r="L924" s="6" t="str">
        <f t="shared" ref="L924:L942" ca="1" si="176">IF(ISNUMBER(INDIRECT("'"&amp;A924&amp;"'!"&amp;B924)),INDIRECT("'"&amp;A924&amp;"'!"&amp;B924),"…")</f>
        <v>…</v>
      </c>
      <c r="M924" s="1" t="e">
        <f t="shared" ca="1" si="175"/>
        <v>#REF!</v>
      </c>
      <c r="Q924" s="1" t="s">
        <v>470</v>
      </c>
    </row>
    <row r="925" spans="1:17" ht="12.75" customHeight="1">
      <c r="A925" s="4" t="s">
        <v>1204</v>
      </c>
      <c r="B925" s="4" t="s">
        <v>3658</v>
      </c>
      <c r="C925" s="4" t="s">
        <v>3666</v>
      </c>
      <c r="D925" s="1" t="e">
        <f t="shared" si="171"/>
        <v>#REF!</v>
      </c>
      <c r="E925" s="1">
        <f t="shared" si="174"/>
        <v>2015</v>
      </c>
      <c r="F925" s="1" t="s">
        <v>168</v>
      </c>
      <c r="G925" s="2" t="s">
        <v>605</v>
      </c>
      <c r="H925" s="1" t="s">
        <v>525</v>
      </c>
      <c r="I925" s="1" t="s">
        <v>606</v>
      </c>
      <c r="J925" s="2" t="s">
        <v>164</v>
      </c>
      <c r="K925" s="1" t="s">
        <v>526</v>
      </c>
      <c r="L925" s="6" t="str">
        <f t="shared" ca="1" si="176"/>
        <v>…</v>
      </c>
      <c r="M925" s="1" t="e">
        <f t="shared" ca="1" si="175"/>
        <v>#REF!</v>
      </c>
      <c r="Q925" s="1" t="s">
        <v>471</v>
      </c>
    </row>
    <row r="926" spans="1:17" ht="12.75" customHeight="1">
      <c r="A926" s="4" t="s">
        <v>1204</v>
      </c>
      <c r="B926" s="4" t="s">
        <v>1635</v>
      </c>
      <c r="C926" s="4" t="s">
        <v>1646</v>
      </c>
      <c r="D926" s="1" t="e">
        <f t="shared" si="171"/>
        <v>#REF!</v>
      </c>
      <c r="E926" s="1">
        <f t="shared" si="174"/>
        <v>2015</v>
      </c>
      <c r="F926" s="1" t="s">
        <v>170</v>
      </c>
      <c r="G926" s="2" t="s">
        <v>618</v>
      </c>
      <c r="H926" s="1" t="s">
        <v>525</v>
      </c>
      <c r="I926" s="1" t="s">
        <v>606</v>
      </c>
      <c r="J926" s="2" t="s">
        <v>164</v>
      </c>
      <c r="K926" s="1" t="s">
        <v>526</v>
      </c>
      <c r="L926" s="6" t="str">
        <f t="shared" ca="1" si="176"/>
        <v>…</v>
      </c>
      <c r="M926" s="1" t="e">
        <f t="shared" ca="1" si="175"/>
        <v>#REF!</v>
      </c>
      <c r="Q926" s="1" t="s">
        <v>472</v>
      </c>
    </row>
    <row r="927" spans="1:17" ht="12.75" customHeight="1">
      <c r="A927" s="4" t="s">
        <v>1204</v>
      </c>
      <c r="B927" s="4" t="s">
        <v>1636</v>
      </c>
      <c r="C927" s="4" t="s">
        <v>1647</v>
      </c>
      <c r="D927" s="1" t="e">
        <f t="shared" si="171"/>
        <v>#REF!</v>
      </c>
      <c r="E927" s="1">
        <f t="shared" si="174"/>
        <v>2015</v>
      </c>
      <c r="F927" s="1" t="s">
        <v>172</v>
      </c>
      <c r="G927" s="2" t="s">
        <v>630</v>
      </c>
      <c r="H927" s="1" t="s">
        <v>525</v>
      </c>
      <c r="I927" s="1" t="s">
        <v>606</v>
      </c>
      <c r="J927" s="2" t="s">
        <v>164</v>
      </c>
      <c r="K927" s="1" t="s">
        <v>526</v>
      </c>
      <c r="L927" s="6" t="str">
        <f t="shared" ca="1" si="176"/>
        <v>…</v>
      </c>
      <c r="M927" s="1" t="e">
        <f t="shared" ca="1" si="175"/>
        <v>#REF!</v>
      </c>
      <c r="Q927" s="1" t="s">
        <v>473</v>
      </c>
    </row>
    <row r="928" spans="1:17" ht="12" customHeight="1">
      <c r="A928" s="4" t="s">
        <v>1204</v>
      </c>
      <c r="B928" s="4" t="s">
        <v>1637</v>
      </c>
      <c r="C928" s="4" t="s">
        <v>2296</v>
      </c>
      <c r="D928" s="1" t="e">
        <f t="shared" si="171"/>
        <v>#REF!</v>
      </c>
      <c r="E928" s="1">
        <f t="shared" si="174"/>
        <v>2015</v>
      </c>
      <c r="F928" s="1" t="s">
        <v>176</v>
      </c>
      <c r="G928" s="2" t="s">
        <v>770</v>
      </c>
      <c r="H928" s="1" t="s">
        <v>525</v>
      </c>
      <c r="I928" s="1" t="s">
        <v>606</v>
      </c>
      <c r="J928" s="2" t="s">
        <v>164</v>
      </c>
      <c r="K928" s="1" t="s">
        <v>526</v>
      </c>
      <c r="L928" s="6" t="str">
        <f t="shared" ca="1" si="176"/>
        <v>…</v>
      </c>
      <c r="M928" s="1" t="e">
        <f t="shared" ca="1" si="175"/>
        <v>#REF!</v>
      </c>
      <c r="Q928" s="1" t="s">
        <v>476</v>
      </c>
    </row>
    <row r="929" spans="1:17" ht="12.75" customHeight="1">
      <c r="A929" s="4" t="s">
        <v>1204</v>
      </c>
      <c r="B929" s="4" t="s">
        <v>1638</v>
      </c>
      <c r="C929" s="4" t="s">
        <v>1648</v>
      </c>
      <c r="D929" s="1" t="e">
        <f t="shared" si="171"/>
        <v>#REF!</v>
      </c>
      <c r="E929" s="1">
        <f t="shared" si="174"/>
        <v>2015</v>
      </c>
      <c r="F929" s="1" t="s">
        <v>180</v>
      </c>
      <c r="G929" s="2" t="s">
        <v>643</v>
      </c>
      <c r="H929" s="1" t="s">
        <v>525</v>
      </c>
      <c r="I929" s="1" t="s">
        <v>606</v>
      </c>
      <c r="J929" s="2" t="s">
        <v>164</v>
      </c>
      <c r="K929" s="1" t="s">
        <v>526</v>
      </c>
      <c r="L929" s="6" t="str">
        <f t="shared" ca="1" si="176"/>
        <v>…</v>
      </c>
      <c r="M929" s="1" t="e">
        <f t="shared" ca="1" si="175"/>
        <v>#REF!</v>
      </c>
      <c r="Q929" s="1" t="s">
        <v>479</v>
      </c>
    </row>
    <row r="930" spans="1:17" ht="12.75" customHeight="1">
      <c r="A930" s="4" t="s">
        <v>1204</v>
      </c>
      <c r="B930" s="4" t="s">
        <v>1909</v>
      </c>
      <c r="C930" s="4" t="s">
        <v>1913</v>
      </c>
      <c r="D930" s="1" t="e">
        <f t="shared" si="171"/>
        <v>#REF!</v>
      </c>
      <c r="E930" s="1">
        <f t="shared" si="174"/>
        <v>2015</v>
      </c>
      <c r="F930" s="1" t="s">
        <v>184</v>
      </c>
      <c r="G930" s="2" t="s">
        <v>648</v>
      </c>
      <c r="H930" s="1" t="s">
        <v>525</v>
      </c>
      <c r="I930" s="1" t="s">
        <v>606</v>
      </c>
      <c r="J930" s="2" t="s">
        <v>164</v>
      </c>
      <c r="K930" s="1" t="s">
        <v>526</v>
      </c>
      <c r="L930" s="6" t="str">
        <f t="shared" ca="1" si="176"/>
        <v>…</v>
      </c>
      <c r="M930" s="1" t="e">
        <f t="shared" ca="1" si="175"/>
        <v>#REF!</v>
      </c>
      <c r="Q930" s="1" t="s">
        <v>482</v>
      </c>
    </row>
    <row r="931" spans="1:17" ht="12.75" customHeight="1">
      <c r="A931" s="4" t="s">
        <v>1204</v>
      </c>
      <c r="B931" s="4" t="s">
        <v>1639</v>
      </c>
      <c r="C931" s="4" t="s">
        <v>1649</v>
      </c>
      <c r="D931" s="1" t="e">
        <f t="shared" si="171"/>
        <v>#REF!</v>
      </c>
      <c r="E931" s="1">
        <f t="shared" si="174"/>
        <v>2015</v>
      </c>
      <c r="F931" s="1" t="s">
        <v>188</v>
      </c>
      <c r="G931" s="2" t="s">
        <v>854</v>
      </c>
      <c r="H931" s="1" t="s">
        <v>525</v>
      </c>
      <c r="I931" s="1" t="s">
        <v>606</v>
      </c>
      <c r="J931" s="2" t="s">
        <v>164</v>
      </c>
      <c r="K931" s="1" t="s">
        <v>526</v>
      </c>
      <c r="L931" s="6" t="str">
        <f t="shared" ca="1" si="176"/>
        <v>…</v>
      </c>
      <c r="M931" s="1" t="e">
        <f t="shared" ca="1" si="175"/>
        <v>#REF!</v>
      </c>
      <c r="Q931" s="1" t="s">
        <v>485</v>
      </c>
    </row>
    <row r="932" spans="1:17" ht="12.75" customHeight="1">
      <c r="A932" s="4" t="s">
        <v>1204</v>
      </c>
      <c r="B932" s="4" t="s">
        <v>1640</v>
      </c>
      <c r="C932" s="4" t="s">
        <v>1650</v>
      </c>
      <c r="D932" s="1" t="e">
        <f t="shared" si="171"/>
        <v>#REF!</v>
      </c>
      <c r="E932" s="1">
        <f t="shared" si="174"/>
        <v>2015</v>
      </c>
      <c r="F932" s="1" t="s">
        <v>189</v>
      </c>
      <c r="G932" s="2" t="s">
        <v>698</v>
      </c>
      <c r="H932" s="1" t="s">
        <v>525</v>
      </c>
      <c r="J932" s="2" t="s">
        <v>164</v>
      </c>
      <c r="K932" s="1" t="s">
        <v>526</v>
      </c>
      <c r="L932" s="6" t="str">
        <f t="shared" ca="1" si="176"/>
        <v>…</v>
      </c>
      <c r="M932" s="1" t="e">
        <f t="shared" ca="1" si="175"/>
        <v>#REF!</v>
      </c>
      <c r="Q932" s="1" t="s">
        <v>0</v>
      </c>
    </row>
    <row r="933" spans="1:17" ht="12.75" customHeight="1">
      <c r="A933" s="4" t="s">
        <v>1204</v>
      </c>
      <c r="B933" s="4" t="s">
        <v>1910</v>
      </c>
      <c r="C933" s="4" t="s">
        <v>1914</v>
      </c>
      <c r="D933" s="1" t="e">
        <f t="shared" si="171"/>
        <v>#REF!</v>
      </c>
      <c r="E933" s="1">
        <f t="shared" si="174"/>
        <v>2015</v>
      </c>
      <c r="F933" s="1" t="s">
        <v>192</v>
      </c>
      <c r="G933" s="1" t="s">
        <v>705</v>
      </c>
      <c r="H933" s="1" t="s">
        <v>525</v>
      </c>
      <c r="J933" s="2" t="s">
        <v>164</v>
      </c>
      <c r="K933" s="1" t="s">
        <v>526</v>
      </c>
      <c r="L933" s="6" t="str">
        <f t="shared" ca="1" si="176"/>
        <v>…</v>
      </c>
      <c r="M933" s="1" t="e">
        <f t="shared" ca="1" si="175"/>
        <v>#REF!</v>
      </c>
      <c r="Q933" s="1" t="s">
        <v>1</v>
      </c>
    </row>
    <row r="934" spans="1:17" ht="12.75" customHeight="1">
      <c r="A934" s="4" t="s">
        <v>1204</v>
      </c>
      <c r="B934" s="4" t="s">
        <v>1641</v>
      </c>
      <c r="C934" s="4" t="s">
        <v>1651</v>
      </c>
      <c r="D934" s="1" t="e">
        <f t="shared" si="171"/>
        <v>#REF!</v>
      </c>
      <c r="E934" s="1">
        <f t="shared" si="174"/>
        <v>2015</v>
      </c>
      <c r="F934" s="1" t="s">
        <v>192</v>
      </c>
      <c r="G934" s="2" t="s">
        <v>2951</v>
      </c>
      <c r="H934" s="1" t="s">
        <v>525</v>
      </c>
      <c r="J934" s="2" t="s">
        <v>164</v>
      </c>
      <c r="K934" s="1" t="s">
        <v>526</v>
      </c>
      <c r="L934" s="6" t="str">
        <f t="shared" ca="1" si="176"/>
        <v>…</v>
      </c>
      <c r="M934" s="1" t="e">
        <f t="shared" ca="1" si="175"/>
        <v>#REF!</v>
      </c>
      <c r="Q934" s="2" t="s">
        <v>3415</v>
      </c>
    </row>
    <row r="935" spans="1:17" ht="12.75" customHeight="1">
      <c r="A935" s="4" t="s">
        <v>1204</v>
      </c>
      <c r="B935" s="4" t="s">
        <v>3659</v>
      </c>
      <c r="C935" s="4" t="s">
        <v>3667</v>
      </c>
      <c r="D935" s="1" t="e">
        <f t="shared" si="171"/>
        <v>#REF!</v>
      </c>
      <c r="E935" s="1">
        <f t="shared" si="174"/>
        <v>2015</v>
      </c>
      <c r="F935" s="1" t="s">
        <v>196</v>
      </c>
      <c r="G935" s="2" t="s">
        <v>1185</v>
      </c>
      <c r="H935" s="1" t="s">
        <v>525</v>
      </c>
      <c r="J935" s="2" t="s">
        <v>164</v>
      </c>
      <c r="K935" s="1" t="s">
        <v>526</v>
      </c>
      <c r="L935" s="6" t="str">
        <f t="shared" ca="1" si="176"/>
        <v>…</v>
      </c>
      <c r="M935" s="1" t="e">
        <f t="shared" ca="1" si="175"/>
        <v>#REF!</v>
      </c>
      <c r="Q935" s="1" t="s">
        <v>4</v>
      </c>
    </row>
    <row r="936" spans="1:17" ht="12.75" customHeight="1">
      <c r="A936" s="4" t="s">
        <v>1204</v>
      </c>
      <c r="B936" s="4" t="s">
        <v>1911</v>
      </c>
      <c r="C936" s="4" t="s">
        <v>1915</v>
      </c>
      <c r="D936" s="1" t="e">
        <f t="shared" si="171"/>
        <v>#REF!</v>
      </c>
      <c r="E936" s="1">
        <f t="shared" si="174"/>
        <v>2015</v>
      </c>
      <c r="F936" s="1" t="s">
        <v>200</v>
      </c>
      <c r="G936" s="2" t="s">
        <v>1076</v>
      </c>
      <c r="H936" s="1" t="s">
        <v>525</v>
      </c>
      <c r="J936" s="2" t="s">
        <v>164</v>
      </c>
      <c r="K936" s="1" t="s">
        <v>526</v>
      </c>
      <c r="L936" s="6" t="str">
        <f t="shared" ca="1" si="176"/>
        <v>…</v>
      </c>
      <c r="M936" s="1" t="e">
        <f t="shared" ca="1" si="175"/>
        <v>#REF!</v>
      </c>
      <c r="Q936" s="1" t="s">
        <v>7</v>
      </c>
    </row>
    <row r="937" spans="1:17" ht="12.75" customHeight="1">
      <c r="A937" s="4" t="s">
        <v>1204</v>
      </c>
      <c r="B937" s="4" t="s">
        <v>3660</v>
      </c>
      <c r="C937" s="4" t="s">
        <v>3668</v>
      </c>
      <c r="D937" s="1" t="e">
        <f t="shared" si="171"/>
        <v>#REF!</v>
      </c>
      <c r="E937" s="1">
        <f t="shared" si="174"/>
        <v>2015</v>
      </c>
      <c r="F937" s="1" t="s">
        <v>203</v>
      </c>
      <c r="G937" s="1" t="s">
        <v>730</v>
      </c>
      <c r="H937" s="1" t="s">
        <v>525</v>
      </c>
      <c r="J937" s="2" t="s">
        <v>164</v>
      </c>
      <c r="K937" s="1" t="s">
        <v>526</v>
      </c>
      <c r="L937" s="6" t="str">
        <f t="shared" ca="1" si="176"/>
        <v>…</v>
      </c>
      <c r="M937" s="1" t="e">
        <f t="shared" ca="1" si="175"/>
        <v>#REF!</v>
      </c>
      <c r="Q937" s="1" t="s">
        <v>8</v>
      </c>
    </row>
    <row r="938" spans="1:17" ht="12.75" customHeight="1">
      <c r="A938" s="4" t="s">
        <v>1204</v>
      </c>
      <c r="B938" s="4" t="s">
        <v>3661</v>
      </c>
      <c r="C938" s="4" t="s">
        <v>3669</v>
      </c>
      <c r="D938" s="1" t="e">
        <f t="shared" si="171"/>
        <v>#REF!</v>
      </c>
      <c r="E938" s="1">
        <f t="shared" si="174"/>
        <v>2015</v>
      </c>
      <c r="F938" s="1" t="s">
        <v>207</v>
      </c>
      <c r="G938" s="2" t="s">
        <v>741</v>
      </c>
      <c r="H938" s="1" t="s">
        <v>525</v>
      </c>
      <c r="J938" s="2" t="s">
        <v>164</v>
      </c>
      <c r="K938" s="1" t="s">
        <v>526</v>
      </c>
      <c r="L938" s="6" t="str">
        <f t="shared" ca="1" si="176"/>
        <v>…</v>
      </c>
      <c r="M938" s="1" t="e">
        <f t="shared" ca="1" si="175"/>
        <v>#REF!</v>
      </c>
      <c r="Q938" s="1" t="s">
        <v>11</v>
      </c>
    </row>
    <row r="939" spans="1:17">
      <c r="A939" s="4" t="s">
        <v>1204</v>
      </c>
      <c r="B939" s="4" t="s">
        <v>3662</v>
      </c>
      <c r="C939" s="4" t="s">
        <v>3670</v>
      </c>
      <c r="D939" s="1" t="e">
        <f t="shared" si="171"/>
        <v>#REF!</v>
      </c>
      <c r="E939" s="1">
        <f t="shared" si="174"/>
        <v>2015</v>
      </c>
      <c r="F939" s="1" t="s">
        <v>211</v>
      </c>
      <c r="G939" s="1" t="s">
        <v>662</v>
      </c>
      <c r="H939" s="1" t="s">
        <v>525</v>
      </c>
      <c r="I939" s="2" t="s">
        <v>552</v>
      </c>
      <c r="J939" s="2" t="s">
        <v>164</v>
      </c>
      <c r="K939" s="1" t="s">
        <v>526</v>
      </c>
      <c r="L939" s="6" t="str">
        <f t="shared" ca="1" si="176"/>
        <v>…</v>
      </c>
      <c r="M939" s="1" t="e">
        <f t="shared" ca="1" si="175"/>
        <v>#REF!</v>
      </c>
      <c r="Q939" s="1" t="s">
        <v>12</v>
      </c>
    </row>
    <row r="940" spans="1:17" ht="12.75" customHeight="1">
      <c r="A940" s="4" t="s">
        <v>1204</v>
      </c>
      <c r="B940" s="4" t="s">
        <v>3663</v>
      </c>
      <c r="C940" s="4" t="s">
        <v>3671</v>
      </c>
      <c r="D940" s="1" t="e">
        <f t="shared" si="171"/>
        <v>#REF!</v>
      </c>
      <c r="E940" s="1">
        <f t="shared" si="174"/>
        <v>2015</v>
      </c>
      <c r="F940" s="1" t="s">
        <v>213</v>
      </c>
      <c r="G940" s="2" t="s">
        <v>672</v>
      </c>
      <c r="H940" s="1" t="s">
        <v>525</v>
      </c>
      <c r="I940" s="2" t="s">
        <v>552</v>
      </c>
      <c r="J940" s="2" t="s">
        <v>164</v>
      </c>
      <c r="K940" s="1" t="s">
        <v>526</v>
      </c>
      <c r="L940" s="6" t="str">
        <f t="shared" ca="1" si="176"/>
        <v>…</v>
      </c>
      <c r="M940" s="1" t="e">
        <f t="shared" ca="1" si="175"/>
        <v>#REF!</v>
      </c>
      <c r="Q940" s="1" t="s">
        <v>13</v>
      </c>
    </row>
    <row r="941" spans="1:17" ht="12.75" customHeight="1">
      <c r="A941" s="4" t="s">
        <v>1204</v>
      </c>
      <c r="B941" s="4" t="s">
        <v>3664</v>
      </c>
      <c r="C941" s="4" t="s">
        <v>3672</v>
      </c>
      <c r="D941" s="1" t="e">
        <f t="shared" si="171"/>
        <v>#REF!</v>
      </c>
      <c r="E941" s="1">
        <f t="shared" si="174"/>
        <v>2015</v>
      </c>
      <c r="F941" s="1" t="s">
        <v>217</v>
      </c>
      <c r="G941" s="2" t="s">
        <v>777</v>
      </c>
      <c r="H941" s="1" t="s">
        <v>525</v>
      </c>
      <c r="I941" s="2" t="s">
        <v>552</v>
      </c>
      <c r="J941" s="2" t="s">
        <v>164</v>
      </c>
      <c r="K941" s="1" t="s">
        <v>526</v>
      </c>
      <c r="L941" s="6" t="str">
        <f t="shared" ca="1" si="176"/>
        <v>…</v>
      </c>
      <c r="M941" s="1" t="e">
        <f t="shared" ca="1" si="175"/>
        <v>#REF!</v>
      </c>
      <c r="Q941" s="1" t="s">
        <v>16</v>
      </c>
    </row>
    <row r="942" spans="1:17" ht="12.75" customHeight="1">
      <c r="A942" s="4" t="s">
        <v>1204</v>
      </c>
      <c r="B942" s="4" t="s">
        <v>3665</v>
      </c>
      <c r="C942" s="4" t="s">
        <v>3673</v>
      </c>
      <c r="D942" s="1" t="e">
        <f t="shared" si="171"/>
        <v>#REF!</v>
      </c>
      <c r="E942" s="1">
        <f t="shared" si="174"/>
        <v>2015</v>
      </c>
      <c r="F942" s="1" t="s">
        <v>221</v>
      </c>
      <c r="G942" s="2" t="s">
        <v>685</v>
      </c>
      <c r="H942" s="1" t="s">
        <v>525</v>
      </c>
      <c r="I942" s="1" t="s">
        <v>686</v>
      </c>
      <c r="J942" s="2" t="s">
        <v>164</v>
      </c>
      <c r="K942" s="1" t="s">
        <v>526</v>
      </c>
      <c r="L942" s="6" t="str">
        <f t="shared" ca="1" si="176"/>
        <v>…</v>
      </c>
      <c r="M942" s="1" t="e">
        <f t="shared" ca="1" si="175"/>
        <v>#REF!</v>
      </c>
      <c r="Q942" s="1" t="s">
        <v>19</v>
      </c>
    </row>
    <row r="943" spans="1:17" ht="12.75" customHeight="1">
      <c r="A943" s="4" t="s">
        <v>1204</v>
      </c>
      <c r="B943" s="4" t="s">
        <v>1916</v>
      </c>
      <c r="C943" s="4" t="s">
        <v>3676</v>
      </c>
      <c r="D943" s="1" t="e">
        <f t="shared" si="171"/>
        <v>#REF!</v>
      </c>
      <c r="E943" s="1">
        <f t="shared" si="174"/>
        <v>2015</v>
      </c>
      <c r="F943" s="1" t="s">
        <v>1810</v>
      </c>
      <c r="G943" s="2" t="s">
        <v>648</v>
      </c>
      <c r="H943" s="1" t="s">
        <v>525</v>
      </c>
      <c r="I943" s="1" t="s">
        <v>606</v>
      </c>
      <c r="J943" s="2" t="s">
        <v>225</v>
      </c>
      <c r="K943" s="1" t="s">
        <v>526</v>
      </c>
      <c r="L943" s="6" t="str">
        <f ca="1">IF(ISNUMBER(INDIRECT("'"&amp;A943&amp;"'!"&amp;B943)),INDIRECT("'"&amp;A943&amp;"'!"&amp;B943),"…")</f>
        <v>…</v>
      </c>
      <c r="M943" s="1" t="e">
        <f t="shared" ca="1" si="175"/>
        <v>#REF!</v>
      </c>
      <c r="Q943" s="1" t="s">
        <v>482</v>
      </c>
    </row>
    <row r="944" spans="1:17" ht="12.75" customHeight="1">
      <c r="A944" s="4" t="s">
        <v>1204</v>
      </c>
      <c r="B944" s="4" t="s">
        <v>1652</v>
      </c>
      <c r="C944" s="4" t="s">
        <v>3677</v>
      </c>
      <c r="D944" s="1" t="e">
        <f t="shared" si="171"/>
        <v>#REF!</v>
      </c>
      <c r="E944" s="1">
        <f t="shared" si="174"/>
        <v>2015</v>
      </c>
      <c r="F944" s="1" t="s">
        <v>1811</v>
      </c>
      <c r="G944" s="2" t="s">
        <v>854</v>
      </c>
      <c r="H944" s="1" t="s">
        <v>525</v>
      </c>
      <c r="I944" s="1" t="s">
        <v>606</v>
      </c>
      <c r="J944" s="2" t="s">
        <v>225</v>
      </c>
      <c r="K944" s="1" t="s">
        <v>526</v>
      </c>
      <c r="L944" s="6" t="str">
        <f t="shared" ref="L944:L946" ca="1" si="177">IF(ISNUMBER(INDIRECT("'"&amp;A944&amp;"'!"&amp;B944)),INDIRECT("'"&amp;A944&amp;"'!"&amp;B944),"…")</f>
        <v>…</v>
      </c>
      <c r="M944" s="1" t="e">
        <f t="shared" ca="1" si="175"/>
        <v>#REF!</v>
      </c>
      <c r="Q944" s="1" t="s">
        <v>485</v>
      </c>
    </row>
    <row r="945" spans="1:17" ht="12.75" customHeight="1">
      <c r="A945" s="4" t="s">
        <v>1204</v>
      </c>
      <c r="B945" s="4" t="s">
        <v>3674</v>
      </c>
      <c r="C945" s="4" t="s">
        <v>3678</v>
      </c>
      <c r="D945" s="1" t="e">
        <f t="shared" si="171"/>
        <v>#REF!</v>
      </c>
      <c r="E945" s="1">
        <f t="shared" si="174"/>
        <v>2015</v>
      </c>
      <c r="F945" s="1" t="s">
        <v>224</v>
      </c>
      <c r="G945" s="1" t="s">
        <v>730</v>
      </c>
      <c r="H945" s="1" t="s">
        <v>525</v>
      </c>
      <c r="J945" s="2" t="s">
        <v>225</v>
      </c>
      <c r="K945" s="1" t="s">
        <v>526</v>
      </c>
      <c r="L945" s="6" t="str">
        <f t="shared" ca="1" si="177"/>
        <v>…</v>
      </c>
      <c r="M945" s="1" t="e">
        <f t="shared" ca="1" si="175"/>
        <v>#REF!</v>
      </c>
      <c r="Q945" s="1" t="s">
        <v>20</v>
      </c>
    </row>
    <row r="946" spans="1:17" ht="12.75" customHeight="1">
      <c r="A946" s="4" t="s">
        <v>1204</v>
      </c>
      <c r="B946" s="4" t="s">
        <v>3675</v>
      </c>
      <c r="C946" s="4" t="s">
        <v>3679</v>
      </c>
      <c r="D946" s="1" t="e">
        <f t="shared" si="171"/>
        <v>#REF!</v>
      </c>
      <c r="E946" s="1">
        <f t="shared" si="174"/>
        <v>2015</v>
      </c>
      <c r="F946" s="1" t="s">
        <v>229</v>
      </c>
      <c r="G946" s="2" t="s">
        <v>741</v>
      </c>
      <c r="H946" s="1" t="s">
        <v>525</v>
      </c>
      <c r="J946" s="2" t="s">
        <v>225</v>
      </c>
      <c r="K946" s="1" t="s">
        <v>526</v>
      </c>
      <c r="L946" s="6" t="str">
        <f t="shared" ca="1" si="177"/>
        <v>…</v>
      </c>
      <c r="M946" s="1" t="e">
        <f t="shared" ca="1" si="175"/>
        <v>#REF!</v>
      </c>
      <c r="Q946" s="1" t="s">
        <v>23</v>
      </c>
    </row>
    <row r="947" spans="1:17" ht="12.75" customHeight="1">
      <c r="A947" s="4" t="s">
        <v>1204</v>
      </c>
      <c r="B947" s="4" t="s">
        <v>3680</v>
      </c>
      <c r="C947" s="4" t="s">
        <v>1655</v>
      </c>
      <c r="D947" s="1" t="e">
        <f t="shared" si="171"/>
        <v>#REF!</v>
      </c>
      <c r="E947" s="1">
        <f t="shared" si="174"/>
        <v>2015</v>
      </c>
      <c r="F947" s="2" t="s">
        <v>2170</v>
      </c>
      <c r="G947" s="2" t="s">
        <v>751</v>
      </c>
      <c r="H947" s="1" t="s">
        <v>525</v>
      </c>
      <c r="I947" s="1" t="s">
        <v>1207</v>
      </c>
      <c r="J947" s="2" t="s">
        <v>1177</v>
      </c>
      <c r="K947" s="1" t="s">
        <v>526</v>
      </c>
      <c r="L947" s="6" t="str">
        <f ca="1">IF(ISNUMBER(INDIRECT("'"&amp;A947&amp;"'!"&amp;B947)),INDIRECT("'"&amp;A947&amp;"'!"&amp;B947),"…")</f>
        <v>…</v>
      </c>
      <c r="M947" s="1" t="e">
        <f ca="1">IF(OR(INDIRECT("'"&amp;A947&amp;"'!"&amp;C947)="A",INDIRECT("'"&amp;A947&amp;"'!"&amp;C947)="B",INDIRECT("'"&amp;A947&amp;"'!"&amp;C947)="C",INDIRECT("'"&amp;A947&amp;"'!"&amp;C947)="D",INDIRECT("'"&amp;A947&amp;"'!"&amp;C947)="O"),
INDIRECT("'"&amp;A947&amp;"'!"&amp;C947),"…")</f>
        <v>#REF!</v>
      </c>
      <c r="Q947" s="2" t="s">
        <v>3416</v>
      </c>
    </row>
    <row r="948" spans="1:17" ht="12.75" customHeight="1">
      <c r="A948" s="4" t="s">
        <v>1204</v>
      </c>
      <c r="B948" s="4" t="s">
        <v>3681</v>
      </c>
      <c r="C948" s="4" t="s">
        <v>1656</v>
      </c>
      <c r="D948" s="1" t="e">
        <f t="shared" si="171"/>
        <v>#REF!</v>
      </c>
      <c r="E948" s="1">
        <f t="shared" si="174"/>
        <v>2015</v>
      </c>
      <c r="F948" s="2" t="s">
        <v>1812</v>
      </c>
      <c r="G948" s="2" t="s">
        <v>751</v>
      </c>
      <c r="H948" s="1" t="s">
        <v>525</v>
      </c>
      <c r="I948" s="1" t="s">
        <v>1250</v>
      </c>
      <c r="J948" s="2" t="s">
        <v>1177</v>
      </c>
      <c r="K948" s="1" t="s">
        <v>526</v>
      </c>
      <c r="L948" s="6" t="str">
        <f ca="1">IF(ISNUMBER(INDIRECT("'"&amp;A948&amp;"'!"&amp;B948)),INDIRECT("'"&amp;A948&amp;"'!"&amp;B948),"…")</f>
        <v>…</v>
      </c>
      <c r="M948" s="1" t="e">
        <f t="shared" ref="M948:M969" ca="1" si="178">IF(OR(INDIRECT("'"&amp;A948&amp;"'!"&amp;C948)="A",INDIRECT("'"&amp;A948&amp;"'!"&amp;C948)="B",INDIRECT("'"&amp;A948&amp;"'!"&amp;C948)="C",INDIRECT("'"&amp;A948&amp;"'!"&amp;C948)="D",INDIRECT("'"&amp;A948&amp;"'!"&amp;C948)="O"),
INDIRECT("'"&amp;A948&amp;"'!"&amp;C948),"…")</f>
        <v>#REF!</v>
      </c>
      <c r="Q948" s="2" t="s">
        <v>3417</v>
      </c>
    </row>
    <row r="949" spans="1:17" ht="12.75" customHeight="1">
      <c r="A949" s="4" t="s">
        <v>1204</v>
      </c>
      <c r="B949" s="4" t="s">
        <v>3682</v>
      </c>
      <c r="C949" s="4" t="s">
        <v>1657</v>
      </c>
      <c r="D949" s="1" t="e">
        <f t="shared" si="171"/>
        <v>#REF!</v>
      </c>
      <c r="E949" s="1">
        <f t="shared" si="174"/>
        <v>2015</v>
      </c>
      <c r="F949" s="2" t="s">
        <v>2194</v>
      </c>
      <c r="G949" s="2" t="s">
        <v>751</v>
      </c>
      <c r="H949" s="1" t="s">
        <v>525</v>
      </c>
      <c r="I949" s="1" t="s">
        <v>1250</v>
      </c>
      <c r="J949" s="2" t="s">
        <v>1177</v>
      </c>
      <c r="K949" s="1" t="s">
        <v>526</v>
      </c>
      <c r="L949" s="6" t="str">
        <f ca="1">IF(ISNUMBER(INDIRECT("'"&amp;A949&amp;"'!"&amp;B949)),INDIRECT("'"&amp;A949&amp;"'!"&amp;B949),"…")</f>
        <v>…</v>
      </c>
      <c r="M949" s="1" t="e">
        <f t="shared" ca="1" si="178"/>
        <v>#REF!</v>
      </c>
      <c r="Q949" s="2" t="s">
        <v>3418</v>
      </c>
    </row>
    <row r="950" spans="1:17" ht="12" customHeight="1">
      <c r="A950" s="4" t="s">
        <v>1204</v>
      </c>
      <c r="B950" s="4" t="s">
        <v>3683</v>
      </c>
      <c r="C950" s="4" t="s">
        <v>1658</v>
      </c>
      <c r="D950" s="1" t="e">
        <f t="shared" si="171"/>
        <v>#REF!</v>
      </c>
      <c r="E950" s="1">
        <f t="shared" si="174"/>
        <v>2015</v>
      </c>
      <c r="F950" s="2" t="s">
        <v>1813</v>
      </c>
      <c r="G950" s="2" t="s">
        <v>751</v>
      </c>
      <c r="H950" s="1" t="s">
        <v>525</v>
      </c>
      <c r="I950" s="1" t="s">
        <v>1250</v>
      </c>
      <c r="J950" s="2" t="s">
        <v>1177</v>
      </c>
      <c r="K950" s="1" t="s">
        <v>526</v>
      </c>
      <c r="L950" s="6" t="str">
        <f ca="1">IF(ISNUMBER(INDIRECT("'"&amp;A950&amp;"'!"&amp;B950)),INDIRECT("'"&amp;A950&amp;"'!"&amp;B950),"…")</f>
        <v>…</v>
      </c>
      <c r="M950" s="1" t="e">
        <f t="shared" ca="1" si="178"/>
        <v>#REF!</v>
      </c>
      <c r="Q950" s="2" t="s">
        <v>3419</v>
      </c>
    </row>
    <row r="951" spans="1:17" ht="12.75" customHeight="1">
      <c r="A951" s="4" t="s">
        <v>1204</v>
      </c>
      <c r="B951" s="4" t="s">
        <v>1917</v>
      </c>
      <c r="C951" s="4" t="s">
        <v>1918</v>
      </c>
      <c r="D951" s="1" t="e">
        <f t="shared" si="171"/>
        <v>#REF!</v>
      </c>
      <c r="E951" s="1">
        <f t="shared" si="174"/>
        <v>2015</v>
      </c>
      <c r="F951" s="1" t="s">
        <v>231</v>
      </c>
      <c r="G951" s="2" t="s">
        <v>751</v>
      </c>
      <c r="H951" s="1" t="s">
        <v>525</v>
      </c>
      <c r="J951" s="2" t="s">
        <v>1177</v>
      </c>
      <c r="K951" s="1" t="s">
        <v>526</v>
      </c>
      <c r="L951" s="6" t="str">
        <f t="shared" ref="L951:L1014" ca="1" si="179">IF(ISNUMBER(INDIRECT("'"&amp;A951&amp;"'!"&amp;B951)),INDIRECT("'"&amp;A951&amp;"'!"&amp;B951),"…")</f>
        <v>…</v>
      </c>
      <c r="M951" s="1" t="e">
        <f t="shared" ca="1" si="178"/>
        <v>#REF!</v>
      </c>
      <c r="Q951" s="1" t="s">
        <v>24</v>
      </c>
    </row>
    <row r="952" spans="1:17" ht="12.75" customHeight="1">
      <c r="A952" s="4" t="s">
        <v>1204</v>
      </c>
      <c r="B952" s="4" t="s">
        <v>3684</v>
      </c>
      <c r="C952" s="4" t="s">
        <v>3700</v>
      </c>
      <c r="D952" s="1" t="e">
        <f t="shared" si="171"/>
        <v>#REF!</v>
      </c>
      <c r="E952" s="1">
        <f t="shared" si="174"/>
        <v>2015</v>
      </c>
      <c r="F952" s="1" t="s">
        <v>233</v>
      </c>
      <c r="G952" s="2" t="s">
        <v>605</v>
      </c>
      <c r="H952" s="1" t="s">
        <v>525</v>
      </c>
      <c r="I952" s="1" t="s">
        <v>606</v>
      </c>
      <c r="J952" s="2" t="s">
        <v>1177</v>
      </c>
      <c r="K952" s="1" t="s">
        <v>526</v>
      </c>
      <c r="L952" s="6" t="str">
        <f t="shared" ca="1" si="179"/>
        <v>…</v>
      </c>
      <c r="M952" s="1" t="e">
        <f t="shared" ca="1" si="178"/>
        <v>#REF!</v>
      </c>
      <c r="Q952" s="1" t="s">
        <v>25</v>
      </c>
    </row>
    <row r="953" spans="1:17" ht="12.75" customHeight="1">
      <c r="A953" s="4" t="s">
        <v>1204</v>
      </c>
      <c r="B953" s="4" t="s">
        <v>3685</v>
      </c>
      <c r="C953" s="4" t="s">
        <v>1659</v>
      </c>
      <c r="D953" s="1" t="e">
        <f t="shared" si="171"/>
        <v>#REF!</v>
      </c>
      <c r="E953" s="1">
        <f t="shared" si="174"/>
        <v>2015</v>
      </c>
      <c r="F953" s="1" t="s">
        <v>235</v>
      </c>
      <c r="G953" s="2" t="s">
        <v>618</v>
      </c>
      <c r="H953" s="1" t="s">
        <v>525</v>
      </c>
      <c r="I953" s="1" t="s">
        <v>606</v>
      </c>
      <c r="J953" s="2" t="s">
        <v>1177</v>
      </c>
      <c r="K953" s="1" t="s">
        <v>526</v>
      </c>
      <c r="L953" s="6" t="str">
        <f t="shared" ca="1" si="179"/>
        <v>…</v>
      </c>
      <c r="M953" s="1" t="e">
        <f t="shared" ca="1" si="178"/>
        <v>#REF!</v>
      </c>
      <c r="Q953" s="1" t="s">
        <v>26</v>
      </c>
    </row>
    <row r="954" spans="1:17" ht="12.75" customHeight="1">
      <c r="A954" s="4" t="s">
        <v>1204</v>
      </c>
      <c r="B954" s="4" t="s">
        <v>3686</v>
      </c>
      <c r="C954" s="4" t="s">
        <v>1660</v>
      </c>
      <c r="D954" s="1" t="e">
        <f t="shared" si="171"/>
        <v>#REF!</v>
      </c>
      <c r="E954" s="1">
        <f t="shared" si="174"/>
        <v>2015</v>
      </c>
      <c r="F954" s="1" t="s">
        <v>237</v>
      </c>
      <c r="G954" s="2" t="s">
        <v>630</v>
      </c>
      <c r="H954" s="1" t="s">
        <v>525</v>
      </c>
      <c r="I954" s="1" t="s">
        <v>606</v>
      </c>
      <c r="J954" s="2" t="s">
        <v>1177</v>
      </c>
      <c r="K954" s="1" t="s">
        <v>526</v>
      </c>
      <c r="L954" s="6" t="str">
        <f t="shared" ca="1" si="179"/>
        <v>…</v>
      </c>
      <c r="M954" s="1" t="e">
        <f t="shared" ca="1" si="178"/>
        <v>#REF!</v>
      </c>
      <c r="Q954" s="1" t="s">
        <v>27</v>
      </c>
    </row>
    <row r="955" spans="1:17" ht="12.75" customHeight="1">
      <c r="A955" s="4" t="s">
        <v>1204</v>
      </c>
      <c r="B955" s="4" t="s">
        <v>1653</v>
      </c>
      <c r="C955" s="4" t="s">
        <v>2297</v>
      </c>
      <c r="D955" s="1" t="e">
        <f t="shared" si="171"/>
        <v>#REF!</v>
      </c>
      <c r="E955" s="1">
        <f t="shared" si="174"/>
        <v>2015</v>
      </c>
      <c r="F955" s="1" t="s">
        <v>240</v>
      </c>
      <c r="G955" s="2" t="s">
        <v>770</v>
      </c>
      <c r="H955" s="1" t="s">
        <v>525</v>
      </c>
      <c r="I955" s="1" t="s">
        <v>606</v>
      </c>
      <c r="J955" s="2" t="s">
        <v>1177</v>
      </c>
      <c r="K955" s="1" t="s">
        <v>526</v>
      </c>
      <c r="L955" s="6" t="str">
        <f t="shared" ca="1" si="179"/>
        <v>…</v>
      </c>
      <c r="M955" s="1" t="e">
        <f t="shared" ca="1" si="178"/>
        <v>#REF!</v>
      </c>
      <c r="Q955" s="1" t="s">
        <v>28</v>
      </c>
    </row>
    <row r="956" spans="1:17" ht="12.75" customHeight="1">
      <c r="A956" s="4" t="s">
        <v>1204</v>
      </c>
      <c r="B956" s="4" t="s">
        <v>1654</v>
      </c>
      <c r="C956" s="4" t="s">
        <v>1661</v>
      </c>
      <c r="D956" s="1" t="e">
        <f t="shared" si="171"/>
        <v>#REF!</v>
      </c>
      <c r="E956" s="1">
        <f t="shared" si="174"/>
        <v>2015</v>
      </c>
      <c r="F956" s="1" t="s">
        <v>243</v>
      </c>
      <c r="G956" s="2" t="s">
        <v>643</v>
      </c>
      <c r="H956" s="1" t="s">
        <v>525</v>
      </c>
      <c r="I956" s="1" t="s">
        <v>606</v>
      </c>
      <c r="J956" s="2" t="s">
        <v>1177</v>
      </c>
      <c r="K956" s="1" t="s">
        <v>526</v>
      </c>
      <c r="L956" s="6" t="str">
        <f t="shared" ca="1" si="179"/>
        <v>…</v>
      </c>
      <c r="M956" s="1" t="e">
        <f t="shared" ca="1" si="178"/>
        <v>#REF!</v>
      </c>
      <c r="Q956" s="1" t="s">
        <v>29</v>
      </c>
    </row>
    <row r="957" spans="1:17" ht="12.75" customHeight="1">
      <c r="A957" s="4" t="s">
        <v>1204</v>
      </c>
      <c r="B957" s="4" t="s">
        <v>3687</v>
      </c>
      <c r="C957" s="4" t="s">
        <v>1919</v>
      </c>
      <c r="D957" s="1" t="e">
        <f t="shared" si="171"/>
        <v>#REF!</v>
      </c>
      <c r="E957" s="1">
        <f t="shared" si="174"/>
        <v>2015</v>
      </c>
      <c r="F957" s="1" t="s">
        <v>246</v>
      </c>
      <c r="G957" s="2" t="s">
        <v>648</v>
      </c>
      <c r="H957" s="1" t="s">
        <v>525</v>
      </c>
      <c r="I957" s="1" t="s">
        <v>606</v>
      </c>
      <c r="J957" s="2" t="s">
        <v>1177</v>
      </c>
      <c r="K957" s="1" t="s">
        <v>526</v>
      </c>
      <c r="L957" s="6" t="str">
        <f t="shared" ca="1" si="179"/>
        <v>…</v>
      </c>
      <c r="M957" s="1" t="e">
        <f t="shared" ca="1" si="178"/>
        <v>#REF!</v>
      </c>
      <c r="Q957" s="1" t="s">
        <v>30</v>
      </c>
    </row>
    <row r="958" spans="1:17" ht="12.75" customHeight="1">
      <c r="A958" s="4" t="s">
        <v>1204</v>
      </c>
      <c r="B958" s="4" t="s">
        <v>3688</v>
      </c>
      <c r="C958" s="4" t="s">
        <v>1662</v>
      </c>
      <c r="D958" s="1" t="e">
        <f t="shared" si="171"/>
        <v>#REF!</v>
      </c>
      <c r="E958" s="1">
        <f t="shared" si="174"/>
        <v>2015</v>
      </c>
      <c r="F958" s="1" t="s">
        <v>249</v>
      </c>
      <c r="G958" s="2" t="s">
        <v>854</v>
      </c>
      <c r="H958" s="1" t="s">
        <v>525</v>
      </c>
      <c r="I958" s="1" t="s">
        <v>606</v>
      </c>
      <c r="J958" s="2" t="s">
        <v>1177</v>
      </c>
      <c r="K958" s="1" t="s">
        <v>526</v>
      </c>
      <c r="L958" s="6" t="str">
        <f t="shared" ca="1" si="179"/>
        <v>…</v>
      </c>
      <c r="M958" s="1" t="e">
        <f t="shared" ca="1" si="178"/>
        <v>#REF!</v>
      </c>
      <c r="Q958" s="1" t="s">
        <v>31</v>
      </c>
    </row>
    <row r="959" spans="1:17" ht="12.75" customHeight="1">
      <c r="A959" s="4" t="s">
        <v>1204</v>
      </c>
      <c r="B959" s="4" t="s">
        <v>3689</v>
      </c>
      <c r="C959" s="4" t="s">
        <v>1663</v>
      </c>
      <c r="D959" s="1" t="e">
        <f t="shared" si="171"/>
        <v>#REF!</v>
      </c>
      <c r="E959" s="1">
        <f t="shared" si="174"/>
        <v>2015</v>
      </c>
      <c r="F959" s="1" t="s">
        <v>250</v>
      </c>
      <c r="G959" s="2" t="s">
        <v>698</v>
      </c>
      <c r="H959" s="1" t="s">
        <v>525</v>
      </c>
      <c r="J959" s="2" t="s">
        <v>1177</v>
      </c>
      <c r="K959" s="1" t="s">
        <v>526</v>
      </c>
      <c r="L959" s="6" t="str">
        <f t="shared" ca="1" si="179"/>
        <v>…</v>
      </c>
      <c r="M959" s="1" t="e">
        <f t="shared" ca="1" si="178"/>
        <v>#REF!</v>
      </c>
      <c r="Q959" s="1" t="s">
        <v>32</v>
      </c>
    </row>
    <row r="960" spans="1:17" ht="12.75" customHeight="1">
      <c r="A960" s="4" t="s">
        <v>1204</v>
      </c>
      <c r="B960" s="4" t="s">
        <v>3690</v>
      </c>
      <c r="C960" s="4" t="s">
        <v>1920</v>
      </c>
      <c r="D960" s="1" t="e">
        <f t="shared" si="171"/>
        <v>#REF!</v>
      </c>
      <c r="E960" s="1">
        <f t="shared" si="174"/>
        <v>2015</v>
      </c>
      <c r="F960" s="1" t="s">
        <v>252</v>
      </c>
      <c r="G960" s="1" t="s">
        <v>705</v>
      </c>
      <c r="H960" s="1" t="s">
        <v>525</v>
      </c>
      <c r="J960" s="2" t="s">
        <v>1177</v>
      </c>
      <c r="K960" s="1" t="s">
        <v>526</v>
      </c>
      <c r="L960" s="6" t="str">
        <f t="shared" ca="1" si="179"/>
        <v>…</v>
      </c>
      <c r="M960" s="1" t="e">
        <f t="shared" ca="1" si="178"/>
        <v>#REF!</v>
      </c>
      <c r="Q960" s="1" t="s">
        <v>33</v>
      </c>
    </row>
    <row r="961" spans="1:17">
      <c r="A961" s="4" t="s">
        <v>1204</v>
      </c>
      <c r="B961" s="4" t="s">
        <v>3691</v>
      </c>
      <c r="C961" s="4" t="s">
        <v>1664</v>
      </c>
      <c r="D961" s="1" t="e">
        <f t="shared" si="171"/>
        <v>#REF!</v>
      </c>
      <c r="E961" s="1">
        <f t="shared" si="174"/>
        <v>2015</v>
      </c>
      <c r="F961" s="2" t="s">
        <v>3235</v>
      </c>
      <c r="G961" s="2" t="s">
        <v>2951</v>
      </c>
      <c r="H961" s="1" t="s">
        <v>525</v>
      </c>
      <c r="J961" s="2" t="s">
        <v>1177</v>
      </c>
      <c r="K961" s="1" t="s">
        <v>526</v>
      </c>
      <c r="L961" s="6" t="str">
        <f t="shared" ca="1" si="179"/>
        <v>…</v>
      </c>
      <c r="M961" s="1" t="e">
        <f t="shared" ca="1" si="178"/>
        <v>#REF!</v>
      </c>
      <c r="Q961" s="2" t="s">
        <v>3420</v>
      </c>
    </row>
    <row r="962" spans="1:17" ht="12.75" customHeight="1">
      <c r="A962" s="4" t="s">
        <v>1204</v>
      </c>
      <c r="B962" s="4" t="s">
        <v>3692</v>
      </c>
      <c r="C962" s="4" t="s">
        <v>3701</v>
      </c>
      <c r="D962" s="1" t="e">
        <f t="shared" si="171"/>
        <v>#REF!</v>
      </c>
      <c r="E962" s="1">
        <f t="shared" si="174"/>
        <v>2015</v>
      </c>
      <c r="F962" s="1" t="s">
        <v>255</v>
      </c>
      <c r="G962" s="2" t="s">
        <v>1185</v>
      </c>
      <c r="H962" s="1" t="s">
        <v>525</v>
      </c>
      <c r="J962" s="2" t="s">
        <v>1177</v>
      </c>
      <c r="K962" s="1" t="s">
        <v>526</v>
      </c>
      <c r="L962" s="6" t="str">
        <f t="shared" ca="1" si="179"/>
        <v>…</v>
      </c>
      <c r="M962" s="1" t="e">
        <f t="shared" ca="1" si="178"/>
        <v>#REF!</v>
      </c>
      <c r="Q962" s="1" t="s">
        <v>34</v>
      </c>
    </row>
    <row r="963" spans="1:17" ht="12.75" customHeight="1">
      <c r="A963" s="4" t="s">
        <v>1204</v>
      </c>
      <c r="B963" s="4" t="s">
        <v>3693</v>
      </c>
      <c r="C963" s="4" t="s">
        <v>1921</v>
      </c>
      <c r="D963" s="1" t="e">
        <f t="shared" si="171"/>
        <v>#REF!</v>
      </c>
      <c r="E963" s="1">
        <f t="shared" si="174"/>
        <v>2015</v>
      </c>
      <c r="F963" s="1" t="s">
        <v>258</v>
      </c>
      <c r="G963" s="2" t="s">
        <v>1076</v>
      </c>
      <c r="H963" s="1" t="s">
        <v>525</v>
      </c>
      <c r="J963" s="2" t="s">
        <v>1177</v>
      </c>
      <c r="K963" s="1" t="s">
        <v>526</v>
      </c>
      <c r="L963" s="6" t="str">
        <f t="shared" ca="1" si="179"/>
        <v>…</v>
      </c>
      <c r="M963" s="1" t="e">
        <f t="shared" ca="1" si="178"/>
        <v>#REF!</v>
      </c>
      <c r="Q963" s="1" t="s">
        <v>35</v>
      </c>
    </row>
    <row r="964" spans="1:17" ht="12.75" customHeight="1">
      <c r="A964" s="4" t="s">
        <v>1204</v>
      </c>
      <c r="B964" s="4" t="s">
        <v>3694</v>
      </c>
      <c r="C964" s="4" t="s">
        <v>3702</v>
      </c>
      <c r="D964" s="1" t="e">
        <f t="shared" si="171"/>
        <v>#REF!</v>
      </c>
      <c r="E964" s="1">
        <f t="shared" si="174"/>
        <v>2015</v>
      </c>
      <c r="F964" s="1" t="s">
        <v>260</v>
      </c>
      <c r="G964" s="1" t="s">
        <v>730</v>
      </c>
      <c r="H964" s="1" t="s">
        <v>525</v>
      </c>
      <c r="J964" s="2" t="s">
        <v>1177</v>
      </c>
      <c r="K964" s="1" t="s">
        <v>526</v>
      </c>
      <c r="L964" s="6" t="str">
        <f t="shared" ca="1" si="179"/>
        <v>…</v>
      </c>
      <c r="M964" s="1" t="e">
        <f t="shared" ca="1" si="178"/>
        <v>#REF!</v>
      </c>
      <c r="Q964" s="1" t="s">
        <v>36</v>
      </c>
    </row>
    <row r="965" spans="1:17" ht="12.75" customHeight="1">
      <c r="A965" s="4" t="s">
        <v>1204</v>
      </c>
      <c r="B965" s="4" t="s">
        <v>3695</v>
      </c>
      <c r="C965" s="4" t="s">
        <v>3703</v>
      </c>
      <c r="D965" s="1" t="e">
        <f t="shared" si="171"/>
        <v>#REF!</v>
      </c>
      <c r="E965" s="1">
        <f t="shared" si="174"/>
        <v>2015</v>
      </c>
      <c r="F965" s="1" t="s">
        <v>263</v>
      </c>
      <c r="G965" s="2" t="s">
        <v>741</v>
      </c>
      <c r="H965" s="1" t="s">
        <v>525</v>
      </c>
      <c r="J965" s="2" t="s">
        <v>1177</v>
      </c>
      <c r="K965" s="1" t="s">
        <v>526</v>
      </c>
      <c r="L965" s="6" t="str">
        <f t="shared" ca="1" si="179"/>
        <v>…</v>
      </c>
      <c r="M965" s="1" t="e">
        <f t="shared" ca="1" si="178"/>
        <v>#REF!</v>
      </c>
      <c r="Q965" s="1" t="s">
        <v>37</v>
      </c>
    </row>
    <row r="966" spans="1:17" ht="12.75" customHeight="1">
      <c r="A966" s="4" t="s">
        <v>1204</v>
      </c>
      <c r="B966" s="4" t="s">
        <v>3696</v>
      </c>
      <c r="C966" s="4" t="s">
        <v>3704</v>
      </c>
      <c r="D966" s="1" t="e">
        <f t="shared" si="171"/>
        <v>#REF!</v>
      </c>
      <c r="E966" s="1">
        <f t="shared" si="174"/>
        <v>2015</v>
      </c>
      <c r="F966" s="1" t="s">
        <v>267</v>
      </c>
      <c r="G966" s="1" t="s">
        <v>662</v>
      </c>
      <c r="H966" s="1" t="s">
        <v>525</v>
      </c>
      <c r="I966" s="2" t="s">
        <v>552</v>
      </c>
      <c r="J966" s="2" t="s">
        <v>1177</v>
      </c>
      <c r="K966" s="1" t="s">
        <v>526</v>
      </c>
      <c r="L966" s="6" t="str">
        <f t="shared" ca="1" si="179"/>
        <v>…</v>
      </c>
      <c r="M966" s="1" t="e">
        <f t="shared" ca="1" si="178"/>
        <v>#REF!</v>
      </c>
      <c r="Q966" s="1" t="s">
        <v>38</v>
      </c>
    </row>
    <row r="967" spans="1:17" ht="12.75" customHeight="1">
      <c r="A967" s="4" t="s">
        <v>1204</v>
      </c>
      <c r="B967" s="4" t="s">
        <v>3697</v>
      </c>
      <c r="C967" s="4" t="s">
        <v>3705</v>
      </c>
      <c r="D967" s="1" t="e">
        <f t="shared" si="171"/>
        <v>#REF!</v>
      </c>
      <c r="E967" s="1">
        <f t="shared" si="174"/>
        <v>2015</v>
      </c>
      <c r="F967" s="1" t="s">
        <v>269</v>
      </c>
      <c r="G967" s="2" t="s">
        <v>672</v>
      </c>
      <c r="H967" s="1" t="s">
        <v>525</v>
      </c>
      <c r="I967" s="2" t="s">
        <v>552</v>
      </c>
      <c r="J967" s="2" t="s">
        <v>1177</v>
      </c>
      <c r="K967" s="1" t="s">
        <v>526</v>
      </c>
      <c r="L967" s="6" t="str">
        <f t="shared" ca="1" si="179"/>
        <v>…</v>
      </c>
      <c r="M967" s="1" t="e">
        <f t="shared" ca="1" si="178"/>
        <v>#REF!</v>
      </c>
      <c r="Q967" s="1" t="s">
        <v>39</v>
      </c>
    </row>
    <row r="968" spans="1:17" ht="12.75" customHeight="1">
      <c r="A968" s="4" t="s">
        <v>1204</v>
      </c>
      <c r="B968" s="4" t="s">
        <v>3698</v>
      </c>
      <c r="C968" s="4" t="s">
        <v>3706</v>
      </c>
      <c r="D968" s="1" t="e">
        <f t="shared" si="171"/>
        <v>#REF!</v>
      </c>
      <c r="E968" s="1">
        <f t="shared" si="174"/>
        <v>2015</v>
      </c>
      <c r="F968" s="1" t="s">
        <v>272</v>
      </c>
      <c r="G968" s="2" t="s">
        <v>777</v>
      </c>
      <c r="H968" s="1" t="s">
        <v>525</v>
      </c>
      <c r="I968" s="2" t="s">
        <v>552</v>
      </c>
      <c r="J968" s="2" t="s">
        <v>1177</v>
      </c>
      <c r="K968" s="1" t="s">
        <v>526</v>
      </c>
      <c r="L968" s="6" t="str">
        <f t="shared" ca="1" si="179"/>
        <v>…</v>
      </c>
      <c r="M968" s="1" t="e">
        <f t="shared" ca="1" si="178"/>
        <v>#REF!</v>
      </c>
      <c r="Q968" s="1" t="s">
        <v>40</v>
      </c>
    </row>
    <row r="969" spans="1:17" ht="12.75" customHeight="1">
      <c r="A969" s="4" t="s">
        <v>1204</v>
      </c>
      <c r="B969" s="4" t="s">
        <v>3699</v>
      </c>
      <c r="C969" s="4" t="s">
        <v>3707</v>
      </c>
      <c r="D969" s="1" t="e">
        <f t="shared" si="171"/>
        <v>#REF!</v>
      </c>
      <c r="E969" s="1">
        <f t="shared" si="174"/>
        <v>2015</v>
      </c>
      <c r="F969" s="1" t="s">
        <v>275</v>
      </c>
      <c r="G969" s="2" t="s">
        <v>685</v>
      </c>
      <c r="H969" s="1" t="s">
        <v>525</v>
      </c>
      <c r="I969" s="1" t="s">
        <v>686</v>
      </c>
      <c r="J969" s="2" t="s">
        <v>1177</v>
      </c>
      <c r="K969" s="1" t="s">
        <v>526</v>
      </c>
      <c r="L969" s="6" t="str">
        <f t="shared" ca="1" si="179"/>
        <v>…</v>
      </c>
      <c r="M969" s="1" t="e">
        <f t="shared" ca="1" si="178"/>
        <v>#REF!</v>
      </c>
      <c r="Q969" s="1" t="s">
        <v>41</v>
      </c>
    </row>
    <row r="970" spans="1:17" ht="12.75" customHeight="1">
      <c r="A970" s="4" t="s">
        <v>1204</v>
      </c>
      <c r="B970" s="4" t="s">
        <v>1665</v>
      </c>
      <c r="C970" s="4" t="s">
        <v>1532</v>
      </c>
      <c r="D970" s="1" t="e">
        <f t="shared" si="171"/>
        <v>#REF!</v>
      </c>
      <c r="E970" s="1">
        <f t="shared" si="174"/>
        <v>2015</v>
      </c>
      <c r="F970" s="2" t="s">
        <v>2171</v>
      </c>
      <c r="G970" s="2" t="s">
        <v>751</v>
      </c>
      <c r="H970" s="1" t="s">
        <v>525</v>
      </c>
      <c r="I970" s="1" t="s">
        <v>1207</v>
      </c>
      <c r="J970" s="2" t="s">
        <v>1115</v>
      </c>
      <c r="K970" s="1" t="s">
        <v>526</v>
      </c>
      <c r="L970" s="6" t="str">
        <f t="shared" ca="1" si="179"/>
        <v>…</v>
      </c>
      <c r="M970" s="1" t="e">
        <f ca="1">IF(OR(INDIRECT("'"&amp;A970&amp;"'!"&amp;C970)="A",INDIRECT("'"&amp;A970&amp;"'!"&amp;C970)="B",INDIRECT("'"&amp;A970&amp;"'!"&amp;C970)="C",INDIRECT("'"&amp;A970&amp;"'!"&amp;C970)="D",INDIRECT("'"&amp;A970&amp;"'!"&amp;C970)="O"),
INDIRECT("'"&amp;A970&amp;"'!"&amp;C970),"…")</f>
        <v>#REF!</v>
      </c>
      <c r="Q970" s="2" t="s">
        <v>3421</v>
      </c>
    </row>
    <row r="971" spans="1:17" ht="12.75" customHeight="1">
      <c r="A971" s="4" t="s">
        <v>1204</v>
      </c>
      <c r="B971" s="4" t="s">
        <v>1666</v>
      </c>
      <c r="C971" s="4" t="s">
        <v>1533</v>
      </c>
      <c r="D971" s="1" t="e">
        <f t="shared" si="171"/>
        <v>#REF!</v>
      </c>
      <c r="E971" s="1">
        <f t="shared" si="174"/>
        <v>2015</v>
      </c>
      <c r="F971" s="2" t="s">
        <v>1940</v>
      </c>
      <c r="G971" s="2" t="s">
        <v>751</v>
      </c>
      <c r="H971" s="1" t="s">
        <v>525</v>
      </c>
      <c r="I971" s="1" t="s">
        <v>1250</v>
      </c>
      <c r="J971" s="2" t="s">
        <v>1115</v>
      </c>
      <c r="K971" s="1" t="s">
        <v>526</v>
      </c>
      <c r="L971" s="6" t="str">
        <f t="shared" ca="1" si="179"/>
        <v>…</v>
      </c>
      <c r="M971" s="1" t="e">
        <f t="shared" ref="M971:M1015" ca="1" si="180">IF(OR(INDIRECT("'"&amp;A971&amp;"'!"&amp;C971)="A",INDIRECT("'"&amp;A971&amp;"'!"&amp;C971)="B",INDIRECT("'"&amp;A971&amp;"'!"&amp;C971)="C",INDIRECT("'"&amp;A971&amp;"'!"&amp;C971)="D",INDIRECT("'"&amp;A971&amp;"'!"&amp;C971)="O"),
INDIRECT("'"&amp;A971&amp;"'!"&amp;C971),"…")</f>
        <v>#REF!</v>
      </c>
      <c r="Q971" s="2" t="s">
        <v>3422</v>
      </c>
    </row>
    <row r="972" spans="1:17" ht="12.75" customHeight="1">
      <c r="A972" s="4" t="s">
        <v>1204</v>
      </c>
      <c r="B972" s="4" t="s">
        <v>1667</v>
      </c>
      <c r="C972" s="4" t="s">
        <v>1534</v>
      </c>
      <c r="D972" s="1" t="e">
        <f t="shared" si="171"/>
        <v>#REF!</v>
      </c>
      <c r="E972" s="1">
        <f t="shared" si="174"/>
        <v>2015</v>
      </c>
      <c r="F972" s="2" t="s">
        <v>2195</v>
      </c>
      <c r="G972" s="2" t="s">
        <v>751</v>
      </c>
      <c r="H972" s="1" t="s">
        <v>525</v>
      </c>
      <c r="I972" s="1" t="s">
        <v>1250</v>
      </c>
      <c r="J972" s="2" t="s">
        <v>1115</v>
      </c>
      <c r="K972" s="1" t="s">
        <v>526</v>
      </c>
      <c r="L972" s="6" t="str">
        <f t="shared" ca="1" si="179"/>
        <v>…</v>
      </c>
      <c r="M972" s="1" t="e">
        <f t="shared" ca="1" si="180"/>
        <v>#REF!</v>
      </c>
      <c r="Q972" s="2" t="s">
        <v>3423</v>
      </c>
    </row>
    <row r="973" spans="1:17" ht="12.75" customHeight="1">
      <c r="A973" s="4" t="s">
        <v>1204</v>
      </c>
      <c r="B973" s="4" t="s">
        <v>1668</v>
      </c>
      <c r="C973" s="4" t="s">
        <v>1535</v>
      </c>
      <c r="D973" s="1" t="e">
        <f t="shared" si="171"/>
        <v>#REF!</v>
      </c>
      <c r="E973" s="1">
        <f t="shared" si="174"/>
        <v>2015</v>
      </c>
      <c r="F973" s="2" t="s">
        <v>1941</v>
      </c>
      <c r="G973" s="2" t="s">
        <v>751</v>
      </c>
      <c r="H973" s="1" t="s">
        <v>525</v>
      </c>
      <c r="I973" s="1" t="s">
        <v>1250</v>
      </c>
      <c r="J973" s="2" t="s">
        <v>1115</v>
      </c>
      <c r="K973" s="1" t="s">
        <v>526</v>
      </c>
      <c r="L973" s="6" t="str">
        <f t="shared" ca="1" si="179"/>
        <v>…</v>
      </c>
      <c r="M973" s="1" t="e">
        <f t="shared" ca="1" si="180"/>
        <v>#REF!</v>
      </c>
      <c r="Q973" s="2" t="s">
        <v>3424</v>
      </c>
    </row>
    <row r="974" spans="1:17" ht="12.75" customHeight="1">
      <c r="A974" s="4" t="s">
        <v>1204</v>
      </c>
      <c r="B974" s="4" t="s">
        <v>1922</v>
      </c>
      <c r="C974" s="4" t="s">
        <v>1966</v>
      </c>
      <c r="D974" s="1" t="e">
        <f t="shared" si="171"/>
        <v>#REF!</v>
      </c>
      <c r="E974" s="1">
        <f t="shared" si="174"/>
        <v>2015</v>
      </c>
      <c r="F974" s="1" t="s">
        <v>1498</v>
      </c>
      <c r="G974" s="1" t="s">
        <v>751</v>
      </c>
      <c r="H974" s="1" t="s">
        <v>525</v>
      </c>
      <c r="J974" s="2" t="s">
        <v>1115</v>
      </c>
      <c r="K974" s="1" t="s">
        <v>526</v>
      </c>
      <c r="L974" s="6" t="str">
        <f t="shared" ca="1" si="179"/>
        <v>…</v>
      </c>
      <c r="M974" s="1" t="e">
        <f t="shared" ca="1" si="180"/>
        <v>#REF!</v>
      </c>
      <c r="Q974" s="2" t="s">
        <v>3310</v>
      </c>
    </row>
    <row r="975" spans="1:17" ht="12.75" customHeight="1">
      <c r="A975" s="4" t="s">
        <v>1204</v>
      </c>
      <c r="B975" s="4" t="s">
        <v>3708</v>
      </c>
      <c r="C975" s="4" t="s">
        <v>3716</v>
      </c>
      <c r="D975" s="1" t="e">
        <f t="shared" si="171"/>
        <v>#REF!</v>
      </c>
      <c r="E975" s="1">
        <f t="shared" si="174"/>
        <v>2015</v>
      </c>
      <c r="F975" s="1" t="s">
        <v>1499</v>
      </c>
      <c r="G975" s="1" t="s">
        <v>605</v>
      </c>
      <c r="H975" s="1" t="s">
        <v>525</v>
      </c>
      <c r="I975" s="1" t="s">
        <v>606</v>
      </c>
      <c r="J975" s="2" t="s">
        <v>1115</v>
      </c>
      <c r="K975" s="1" t="s">
        <v>526</v>
      </c>
      <c r="L975" s="6" t="str">
        <f t="shared" ca="1" si="179"/>
        <v>…</v>
      </c>
      <c r="M975" s="1" t="e">
        <f t="shared" ca="1" si="180"/>
        <v>#REF!</v>
      </c>
      <c r="Q975" s="1" t="s">
        <v>3311</v>
      </c>
    </row>
    <row r="976" spans="1:17" ht="12.75" customHeight="1">
      <c r="A976" s="4" t="s">
        <v>1204</v>
      </c>
      <c r="B976" s="4" t="s">
        <v>1669</v>
      </c>
      <c r="C976" s="4" t="s">
        <v>1536</v>
      </c>
      <c r="D976" s="1" t="e">
        <f t="shared" si="171"/>
        <v>#REF!</v>
      </c>
      <c r="E976" s="1">
        <f t="shared" si="174"/>
        <v>2015</v>
      </c>
      <c r="F976" s="1" t="s">
        <v>1500</v>
      </c>
      <c r="G976" s="1" t="s">
        <v>618</v>
      </c>
      <c r="H976" s="1" t="s">
        <v>525</v>
      </c>
      <c r="I976" s="1" t="s">
        <v>606</v>
      </c>
      <c r="J976" s="2" t="s">
        <v>1115</v>
      </c>
      <c r="K976" s="1" t="s">
        <v>526</v>
      </c>
      <c r="L976" s="6" t="str">
        <f t="shared" ca="1" si="179"/>
        <v>…</v>
      </c>
      <c r="M976" s="1" t="e">
        <f t="shared" ca="1" si="180"/>
        <v>#REF!</v>
      </c>
      <c r="Q976" s="1" t="s">
        <v>3312</v>
      </c>
    </row>
    <row r="977" spans="1:17" ht="12.75" customHeight="1">
      <c r="A977" s="4" t="s">
        <v>1204</v>
      </c>
      <c r="B977" s="4" t="s">
        <v>1670</v>
      </c>
      <c r="C977" s="4" t="s">
        <v>1537</v>
      </c>
      <c r="D977" s="1" t="e">
        <f t="shared" si="171"/>
        <v>#REF!</v>
      </c>
      <c r="E977" s="1">
        <f t="shared" si="174"/>
        <v>2015</v>
      </c>
      <c r="F977" s="1" t="s">
        <v>1501</v>
      </c>
      <c r="G977" s="1" t="s">
        <v>630</v>
      </c>
      <c r="H977" s="1" t="s">
        <v>525</v>
      </c>
      <c r="I977" s="1" t="s">
        <v>606</v>
      </c>
      <c r="J977" s="2" t="s">
        <v>1115</v>
      </c>
      <c r="K977" s="1" t="s">
        <v>526</v>
      </c>
      <c r="L977" s="6" t="str">
        <f t="shared" ca="1" si="179"/>
        <v>…</v>
      </c>
      <c r="M977" s="1" t="e">
        <f t="shared" ca="1" si="180"/>
        <v>#REF!</v>
      </c>
      <c r="Q977" s="1" t="s">
        <v>3313</v>
      </c>
    </row>
    <row r="978" spans="1:17" ht="12" customHeight="1">
      <c r="A978" s="4" t="s">
        <v>1204</v>
      </c>
      <c r="B978" s="4" t="s">
        <v>1671</v>
      </c>
      <c r="C978" s="4" t="s">
        <v>2299</v>
      </c>
      <c r="D978" s="1" t="e">
        <f t="shared" si="171"/>
        <v>#REF!</v>
      </c>
      <c r="E978" s="1">
        <f t="shared" si="174"/>
        <v>2015</v>
      </c>
      <c r="F978" s="1" t="s">
        <v>1502</v>
      </c>
      <c r="G978" s="1" t="s">
        <v>770</v>
      </c>
      <c r="H978" s="1" t="s">
        <v>525</v>
      </c>
      <c r="I978" s="1" t="s">
        <v>606</v>
      </c>
      <c r="J978" s="2" t="s">
        <v>1115</v>
      </c>
      <c r="K978" s="1" t="s">
        <v>526</v>
      </c>
      <c r="L978" s="6" t="str">
        <f t="shared" ca="1" si="179"/>
        <v>…</v>
      </c>
      <c r="M978" s="1" t="e">
        <f t="shared" ca="1" si="180"/>
        <v>#REF!</v>
      </c>
      <c r="Q978" s="1" t="s">
        <v>3314</v>
      </c>
    </row>
    <row r="979" spans="1:17" ht="12.75" customHeight="1">
      <c r="A979" s="4" t="s">
        <v>1204</v>
      </c>
      <c r="B979" s="4" t="s">
        <v>1672</v>
      </c>
      <c r="C979" s="4" t="s">
        <v>1538</v>
      </c>
      <c r="D979" s="1" t="e">
        <f t="shared" si="171"/>
        <v>#REF!</v>
      </c>
      <c r="E979" s="1">
        <f t="shared" si="174"/>
        <v>2015</v>
      </c>
      <c r="F979" s="1" t="s">
        <v>1503</v>
      </c>
      <c r="G979" s="1" t="s">
        <v>643</v>
      </c>
      <c r="H979" s="1" t="s">
        <v>525</v>
      </c>
      <c r="I979" s="1" t="s">
        <v>606</v>
      </c>
      <c r="J979" s="2" t="s">
        <v>1115</v>
      </c>
      <c r="K979" s="1" t="s">
        <v>526</v>
      </c>
      <c r="L979" s="6" t="str">
        <f t="shared" ca="1" si="179"/>
        <v>…</v>
      </c>
      <c r="M979" s="1" t="e">
        <f t="shared" ca="1" si="180"/>
        <v>#REF!</v>
      </c>
      <c r="Q979" s="1" t="s">
        <v>3315</v>
      </c>
    </row>
    <row r="980" spans="1:17" ht="12.75" customHeight="1">
      <c r="A980" s="4" t="s">
        <v>1204</v>
      </c>
      <c r="B980" s="4" t="s">
        <v>1923</v>
      </c>
      <c r="C980" s="4" t="s">
        <v>1967</v>
      </c>
      <c r="D980" s="1" t="e">
        <f t="shared" si="171"/>
        <v>#REF!</v>
      </c>
      <c r="E980" s="1">
        <f t="shared" si="174"/>
        <v>2015</v>
      </c>
      <c r="F980" s="1" t="s">
        <v>1504</v>
      </c>
      <c r="G980" s="1" t="s">
        <v>648</v>
      </c>
      <c r="H980" s="1" t="s">
        <v>525</v>
      </c>
      <c r="I980" s="1" t="s">
        <v>606</v>
      </c>
      <c r="J980" s="2" t="s">
        <v>1115</v>
      </c>
      <c r="K980" s="1" t="s">
        <v>526</v>
      </c>
      <c r="L980" s="6" t="str">
        <f t="shared" ca="1" si="179"/>
        <v>…</v>
      </c>
      <c r="M980" s="1" t="e">
        <f t="shared" ca="1" si="180"/>
        <v>#REF!</v>
      </c>
      <c r="Q980" s="1" t="s">
        <v>3316</v>
      </c>
    </row>
    <row r="981" spans="1:17" ht="12.75" customHeight="1">
      <c r="A981" s="4" t="s">
        <v>1204</v>
      </c>
      <c r="B981" s="4" t="s">
        <v>1673</v>
      </c>
      <c r="C981" s="4" t="s">
        <v>1539</v>
      </c>
      <c r="D981" s="1" t="e">
        <f t="shared" si="171"/>
        <v>#REF!</v>
      </c>
      <c r="E981" s="1">
        <f t="shared" si="174"/>
        <v>2015</v>
      </c>
      <c r="F981" s="1" t="s">
        <v>1505</v>
      </c>
      <c r="G981" s="1" t="s">
        <v>854</v>
      </c>
      <c r="H981" s="1" t="s">
        <v>525</v>
      </c>
      <c r="I981" s="1" t="s">
        <v>606</v>
      </c>
      <c r="J981" s="2" t="s">
        <v>1115</v>
      </c>
      <c r="K981" s="1" t="s">
        <v>526</v>
      </c>
      <c r="L981" s="6" t="str">
        <f t="shared" ca="1" si="179"/>
        <v>…</v>
      </c>
      <c r="M981" s="1" t="e">
        <f t="shared" ca="1" si="180"/>
        <v>#REF!</v>
      </c>
      <c r="Q981" s="1" t="s">
        <v>3425</v>
      </c>
    </row>
    <row r="982" spans="1:17" ht="12.75" customHeight="1">
      <c r="A982" s="4" t="s">
        <v>1204</v>
      </c>
      <c r="B982" s="4" t="s">
        <v>1674</v>
      </c>
      <c r="C982" s="4" t="s">
        <v>1540</v>
      </c>
      <c r="D982" s="1" t="e">
        <f t="shared" si="171"/>
        <v>#REF!</v>
      </c>
      <c r="E982" s="1">
        <f t="shared" si="174"/>
        <v>2015</v>
      </c>
      <c r="F982" s="1" t="s">
        <v>1506</v>
      </c>
      <c r="G982" s="1" t="s">
        <v>698</v>
      </c>
      <c r="H982" s="1" t="s">
        <v>525</v>
      </c>
      <c r="J982" s="2" t="s">
        <v>1115</v>
      </c>
      <c r="K982" s="1" t="s">
        <v>526</v>
      </c>
      <c r="L982" s="6" t="str">
        <f t="shared" ca="1" si="179"/>
        <v>…</v>
      </c>
      <c r="M982" s="1" t="e">
        <f t="shared" ca="1" si="180"/>
        <v>#REF!</v>
      </c>
      <c r="Q982" s="1" t="s">
        <v>3318</v>
      </c>
    </row>
    <row r="983" spans="1:17" ht="12.75" customHeight="1">
      <c r="A983" s="4" t="s">
        <v>1204</v>
      </c>
      <c r="B983" s="4" t="s">
        <v>1924</v>
      </c>
      <c r="C983" s="4" t="s">
        <v>1968</v>
      </c>
      <c r="D983" s="1" t="e">
        <f t="shared" si="171"/>
        <v>#REF!</v>
      </c>
      <c r="E983" s="1">
        <f t="shared" si="174"/>
        <v>2015</v>
      </c>
      <c r="F983" s="1" t="s">
        <v>1507</v>
      </c>
      <c r="G983" s="1" t="s">
        <v>705</v>
      </c>
      <c r="H983" s="1" t="s">
        <v>525</v>
      </c>
      <c r="J983" s="2" t="s">
        <v>1115</v>
      </c>
      <c r="K983" s="1" t="s">
        <v>526</v>
      </c>
      <c r="L983" s="6" t="str">
        <f t="shared" ca="1" si="179"/>
        <v>…</v>
      </c>
      <c r="M983" s="1" t="e">
        <f t="shared" ca="1" si="180"/>
        <v>#REF!</v>
      </c>
      <c r="Q983" s="1" t="s">
        <v>3319</v>
      </c>
    </row>
    <row r="984" spans="1:17" ht="12.75" customHeight="1">
      <c r="A984" s="4" t="s">
        <v>1204</v>
      </c>
      <c r="B984" s="4" t="s">
        <v>1675</v>
      </c>
      <c r="C984" s="4" t="s">
        <v>1541</v>
      </c>
      <c r="D984" s="1" t="e">
        <f t="shared" si="171"/>
        <v>#REF!</v>
      </c>
      <c r="E984" s="1">
        <f t="shared" si="174"/>
        <v>2015</v>
      </c>
      <c r="F984" s="2" t="s">
        <v>3281</v>
      </c>
      <c r="G984" s="2" t="s">
        <v>2951</v>
      </c>
      <c r="H984" s="1" t="s">
        <v>525</v>
      </c>
      <c r="J984" s="2" t="s">
        <v>1115</v>
      </c>
      <c r="K984" s="1" t="s">
        <v>526</v>
      </c>
      <c r="L984" s="6" t="str">
        <f t="shared" ca="1" si="179"/>
        <v>…</v>
      </c>
      <c r="M984" s="1" t="e">
        <f t="shared" ca="1" si="180"/>
        <v>#REF!</v>
      </c>
      <c r="Q984" s="2" t="s">
        <v>3320</v>
      </c>
    </row>
    <row r="985" spans="1:17" ht="12.75" customHeight="1">
      <c r="A985" s="4" t="s">
        <v>1204</v>
      </c>
      <c r="B985" s="4" t="s">
        <v>3709</v>
      </c>
      <c r="C985" s="4" t="s">
        <v>3717</v>
      </c>
      <c r="D985" s="1" t="e">
        <f t="shared" si="171"/>
        <v>#REF!</v>
      </c>
      <c r="E985" s="1">
        <f t="shared" si="174"/>
        <v>2015</v>
      </c>
      <c r="F985" s="1" t="s">
        <v>1508</v>
      </c>
      <c r="G985" s="1" t="s">
        <v>1185</v>
      </c>
      <c r="H985" s="1" t="s">
        <v>525</v>
      </c>
      <c r="J985" s="2" t="s">
        <v>1115</v>
      </c>
      <c r="K985" s="1" t="s">
        <v>526</v>
      </c>
      <c r="L985" s="6" t="str">
        <f t="shared" ca="1" si="179"/>
        <v>…</v>
      </c>
      <c r="M985" s="1" t="e">
        <f t="shared" ca="1" si="180"/>
        <v>#REF!</v>
      </c>
      <c r="Q985" s="1" t="s">
        <v>3321</v>
      </c>
    </row>
    <row r="986" spans="1:17" ht="12.75" customHeight="1">
      <c r="A986" s="4" t="s">
        <v>1204</v>
      </c>
      <c r="B986" s="4" t="s">
        <v>1925</v>
      </c>
      <c r="C986" s="4" t="s">
        <v>1969</v>
      </c>
      <c r="D986" s="1" t="e">
        <f t="shared" si="171"/>
        <v>#REF!</v>
      </c>
      <c r="E986" s="1">
        <f t="shared" si="174"/>
        <v>2015</v>
      </c>
      <c r="F986" s="1" t="s">
        <v>1509</v>
      </c>
      <c r="G986" s="1" t="s">
        <v>1076</v>
      </c>
      <c r="H986" s="1" t="s">
        <v>525</v>
      </c>
      <c r="J986" s="2" t="s">
        <v>1115</v>
      </c>
      <c r="K986" s="1" t="s">
        <v>526</v>
      </c>
      <c r="L986" s="6" t="str">
        <f t="shared" ca="1" si="179"/>
        <v>…</v>
      </c>
      <c r="M986" s="1" t="e">
        <f t="shared" ca="1" si="180"/>
        <v>#REF!</v>
      </c>
      <c r="Q986" s="1" t="s">
        <v>3322</v>
      </c>
    </row>
    <row r="987" spans="1:17" ht="12.75" customHeight="1">
      <c r="A987" s="4" t="s">
        <v>1204</v>
      </c>
      <c r="B987" s="4" t="s">
        <v>3710</v>
      </c>
      <c r="C987" s="4" t="s">
        <v>3718</v>
      </c>
      <c r="D987" s="1" t="e">
        <f t="shared" si="171"/>
        <v>#REF!</v>
      </c>
      <c r="E987" s="1">
        <f t="shared" si="174"/>
        <v>2015</v>
      </c>
      <c r="F987" s="1" t="s">
        <v>1510</v>
      </c>
      <c r="G987" s="1" t="s">
        <v>730</v>
      </c>
      <c r="H987" s="1" t="s">
        <v>525</v>
      </c>
      <c r="J987" s="2" t="s">
        <v>1115</v>
      </c>
      <c r="K987" s="1" t="s">
        <v>526</v>
      </c>
      <c r="L987" s="6" t="str">
        <f t="shared" ca="1" si="179"/>
        <v>…</v>
      </c>
      <c r="M987" s="1" t="e">
        <f t="shared" ca="1" si="180"/>
        <v>#REF!</v>
      </c>
      <c r="Q987" s="1" t="s">
        <v>3323</v>
      </c>
    </row>
    <row r="988" spans="1:17" ht="12.75" customHeight="1">
      <c r="A988" s="4" t="s">
        <v>1204</v>
      </c>
      <c r="B988" s="4" t="s">
        <v>3711</v>
      </c>
      <c r="C988" s="4" t="s">
        <v>3719</v>
      </c>
      <c r="D988" s="1" t="e">
        <f t="shared" si="171"/>
        <v>#REF!</v>
      </c>
      <c r="E988" s="1">
        <f t="shared" si="174"/>
        <v>2015</v>
      </c>
      <c r="F988" s="1" t="s">
        <v>1511</v>
      </c>
      <c r="G988" s="1" t="s">
        <v>741</v>
      </c>
      <c r="H988" s="1" t="s">
        <v>525</v>
      </c>
      <c r="J988" s="2" t="s">
        <v>1115</v>
      </c>
      <c r="K988" s="1" t="s">
        <v>526</v>
      </c>
      <c r="L988" s="6" t="str">
        <f t="shared" ca="1" si="179"/>
        <v>…</v>
      </c>
      <c r="M988" s="1" t="e">
        <f t="shared" ca="1" si="180"/>
        <v>#REF!</v>
      </c>
      <c r="Q988" s="1" t="s">
        <v>3324</v>
      </c>
    </row>
    <row r="989" spans="1:17">
      <c r="A989" s="4" t="s">
        <v>1204</v>
      </c>
      <c r="B989" s="4" t="s">
        <v>3712</v>
      </c>
      <c r="C989" s="4" t="s">
        <v>3720</v>
      </c>
      <c r="D989" s="1" t="e">
        <f>H$2</f>
        <v>#REF!</v>
      </c>
      <c r="E989" s="1">
        <f t="shared" si="174"/>
        <v>2015</v>
      </c>
      <c r="F989" s="1" t="s">
        <v>1512</v>
      </c>
      <c r="G989" s="1" t="s">
        <v>662</v>
      </c>
      <c r="H989" s="1" t="s">
        <v>525</v>
      </c>
      <c r="I989" s="1" t="s">
        <v>552</v>
      </c>
      <c r="J989" s="2" t="s">
        <v>1115</v>
      </c>
      <c r="K989" s="1" t="s">
        <v>526</v>
      </c>
      <c r="L989" s="6" t="str">
        <f t="shared" ca="1" si="179"/>
        <v>…</v>
      </c>
      <c r="M989" s="1" t="e">
        <f t="shared" ca="1" si="180"/>
        <v>#REF!</v>
      </c>
      <c r="Q989" s="1" t="s">
        <v>3325</v>
      </c>
    </row>
    <row r="990" spans="1:17" ht="12.75" customHeight="1">
      <c r="A990" s="4" t="s">
        <v>1204</v>
      </c>
      <c r="B990" s="4" t="s">
        <v>3713</v>
      </c>
      <c r="C990" s="4" t="s">
        <v>3721</v>
      </c>
      <c r="D990" s="1" t="e">
        <f t="shared" ref="D990:D1015" si="181">H$2</f>
        <v>#REF!</v>
      </c>
      <c r="E990" s="1">
        <f t="shared" si="174"/>
        <v>2015</v>
      </c>
      <c r="F990" s="1" t="s">
        <v>1513</v>
      </c>
      <c r="G990" s="1" t="s">
        <v>672</v>
      </c>
      <c r="H990" s="1" t="s">
        <v>525</v>
      </c>
      <c r="I990" s="1" t="s">
        <v>552</v>
      </c>
      <c r="J990" s="2" t="s">
        <v>1115</v>
      </c>
      <c r="K990" s="1" t="s">
        <v>526</v>
      </c>
      <c r="L990" s="6" t="str">
        <f t="shared" ca="1" si="179"/>
        <v>…</v>
      </c>
      <c r="M990" s="1" t="e">
        <f t="shared" ca="1" si="180"/>
        <v>#REF!</v>
      </c>
      <c r="Q990" s="1" t="s">
        <v>3326</v>
      </c>
    </row>
    <row r="991" spans="1:17" ht="12.75" customHeight="1">
      <c r="A991" s="4" t="s">
        <v>1204</v>
      </c>
      <c r="B991" s="4" t="s">
        <v>3714</v>
      </c>
      <c r="C991" s="4" t="s">
        <v>3722</v>
      </c>
      <c r="D991" s="1" t="e">
        <f t="shared" si="181"/>
        <v>#REF!</v>
      </c>
      <c r="E991" s="1">
        <f t="shared" si="174"/>
        <v>2015</v>
      </c>
      <c r="F991" s="1" t="s">
        <v>1514</v>
      </c>
      <c r="G991" s="1" t="s">
        <v>777</v>
      </c>
      <c r="H991" s="1" t="s">
        <v>525</v>
      </c>
      <c r="I991" s="1" t="s">
        <v>552</v>
      </c>
      <c r="J991" s="2" t="s">
        <v>1115</v>
      </c>
      <c r="K991" s="1" t="s">
        <v>526</v>
      </c>
      <c r="L991" s="6" t="str">
        <f t="shared" ca="1" si="179"/>
        <v>…</v>
      </c>
      <c r="M991" s="1" t="e">
        <f t="shared" ca="1" si="180"/>
        <v>#REF!</v>
      </c>
      <c r="Q991" s="1" t="s">
        <v>3327</v>
      </c>
    </row>
    <row r="992" spans="1:17" ht="12.75" customHeight="1">
      <c r="A992" s="4" t="s">
        <v>1204</v>
      </c>
      <c r="B992" s="4" t="s">
        <v>3715</v>
      </c>
      <c r="C992" s="4" t="s">
        <v>3723</v>
      </c>
      <c r="D992" s="1" t="e">
        <f t="shared" si="181"/>
        <v>#REF!</v>
      </c>
      <c r="E992" s="1">
        <f t="shared" si="174"/>
        <v>2015</v>
      </c>
      <c r="F992" s="1" t="s">
        <v>1515</v>
      </c>
      <c r="G992" s="1" t="s">
        <v>685</v>
      </c>
      <c r="H992" s="1" t="s">
        <v>525</v>
      </c>
      <c r="I992" s="1" t="s">
        <v>686</v>
      </c>
      <c r="J992" s="2" t="s">
        <v>1115</v>
      </c>
      <c r="K992" s="1" t="s">
        <v>526</v>
      </c>
      <c r="L992" s="6" t="str">
        <f t="shared" ca="1" si="179"/>
        <v>…</v>
      </c>
      <c r="M992" s="1" t="e">
        <f t="shared" ca="1" si="180"/>
        <v>#REF!</v>
      </c>
      <c r="Q992" s="1" t="s">
        <v>3328</v>
      </c>
    </row>
    <row r="993" spans="1:17" ht="12.75" customHeight="1">
      <c r="A993" s="4" t="s">
        <v>1204</v>
      </c>
      <c r="B993" s="4" t="s">
        <v>1542</v>
      </c>
      <c r="C993" s="4" t="s">
        <v>1597</v>
      </c>
      <c r="D993" s="1" t="e">
        <f t="shared" si="181"/>
        <v>#REF!</v>
      </c>
      <c r="E993" s="1">
        <f t="shared" si="174"/>
        <v>2015</v>
      </c>
      <c r="F993" s="2" t="s">
        <v>2159</v>
      </c>
      <c r="G993" s="2" t="s">
        <v>751</v>
      </c>
      <c r="H993" s="1" t="s">
        <v>525</v>
      </c>
      <c r="I993" s="1" t="s">
        <v>1207</v>
      </c>
      <c r="J993" s="2" t="s">
        <v>1347</v>
      </c>
      <c r="K993" s="1" t="s">
        <v>526</v>
      </c>
      <c r="L993" s="6" t="str">
        <f t="shared" ca="1" si="179"/>
        <v>…</v>
      </c>
      <c r="M993" s="1" t="e">
        <f t="shared" ca="1" si="180"/>
        <v>#REF!</v>
      </c>
      <c r="Q993" s="2" t="s">
        <v>3345</v>
      </c>
    </row>
    <row r="994" spans="1:17" ht="12.75" customHeight="1">
      <c r="A994" s="4" t="s">
        <v>1204</v>
      </c>
      <c r="B994" s="4" t="s">
        <v>1543</v>
      </c>
      <c r="C994" s="4" t="s">
        <v>1598</v>
      </c>
      <c r="D994" s="1" t="e">
        <f t="shared" si="181"/>
        <v>#REF!</v>
      </c>
      <c r="E994" s="1">
        <f t="shared" si="174"/>
        <v>2015</v>
      </c>
      <c r="F994" s="2" t="s">
        <v>1686</v>
      </c>
      <c r="G994" s="2" t="s">
        <v>751</v>
      </c>
      <c r="H994" s="1" t="s">
        <v>525</v>
      </c>
      <c r="I994" s="1" t="s">
        <v>1250</v>
      </c>
      <c r="J994" s="2" t="s">
        <v>1347</v>
      </c>
      <c r="K994" s="1" t="s">
        <v>526</v>
      </c>
      <c r="L994" s="6" t="str">
        <f t="shared" ca="1" si="179"/>
        <v>…</v>
      </c>
      <c r="M994" s="1" t="e">
        <f t="shared" ca="1" si="180"/>
        <v>#REF!</v>
      </c>
      <c r="Q994" s="2" t="s">
        <v>3346</v>
      </c>
    </row>
    <row r="995" spans="1:17" ht="12.75" customHeight="1">
      <c r="A995" s="4" t="s">
        <v>1204</v>
      </c>
      <c r="B995" s="4" t="s">
        <v>1544</v>
      </c>
      <c r="C995" s="4" t="s">
        <v>1599</v>
      </c>
      <c r="D995" s="1" t="e">
        <f t="shared" si="181"/>
        <v>#REF!</v>
      </c>
      <c r="E995" s="1">
        <f t="shared" si="174"/>
        <v>2015</v>
      </c>
      <c r="F995" s="2" t="s">
        <v>2183</v>
      </c>
      <c r="G995" s="2" t="s">
        <v>751</v>
      </c>
      <c r="H995" s="1" t="s">
        <v>525</v>
      </c>
      <c r="I995" s="1" t="s">
        <v>1250</v>
      </c>
      <c r="J995" s="2" t="s">
        <v>1347</v>
      </c>
      <c r="K995" s="1" t="s">
        <v>526</v>
      </c>
      <c r="L995" s="6" t="str">
        <f t="shared" ca="1" si="179"/>
        <v>…</v>
      </c>
      <c r="M995" s="1" t="e">
        <f t="shared" ca="1" si="180"/>
        <v>#REF!</v>
      </c>
      <c r="Q995" s="2" t="s">
        <v>3346</v>
      </c>
    </row>
    <row r="996" spans="1:17" ht="12.75" customHeight="1">
      <c r="A996" s="4" t="s">
        <v>1204</v>
      </c>
      <c r="B996" s="4" t="s">
        <v>1545</v>
      </c>
      <c r="C996" s="4" t="s">
        <v>1600</v>
      </c>
      <c r="D996" s="1" t="e">
        <f t="shared" si="181"/>
        <v>#REF!</v>
      </c>
      <c r="E996" s="1">
        <f t="shared" si="174"/>
        <v>2015</v>
      </c>
      <c r="F996" s="2" t="s">
        <v>1687</v>
      </c>
      <c r="G996" s="2" t="s">
        <v>751</v>
      </c>
      <c r="H996" s="1" t="s">
        <v>525</v>
      </c>
      <c r="I996" s="1" t="s">
        <v>1250</v>
      </c>
      <c r="J996" s="2" t="s">
        <v>1347</v>
      </c>
      <c r="K996" s="1" t="s">
        <v>526</v>
      </c>
      <c r="L996" s="6" t="str">
        <f t="shared" ca="1" si="179"/>
        <v>…</v>
      </c>
      <c r="M996" s="1" t="e">
        <f t="shared" ca="1" si="180"/>
        <v>#REF!</v>
      </c>
      <c r="Q996" s="2" t="s">
        <v>3346</v>
      </c>
    </row>
    <row r="997" spans="1:17" ht="12.75" customHeight="1">
      <c r="A997" s="4" t="s">
        <v>1204</v>
      </c>
      <c r="B997" s="4" t="s">
        <v>1970</v>
      </c>
      <c r="C997" s="4" t="s">
        <v>1830</v>
      </c>
      <c r="D997" s="1" t="e">
        <f t="shared" si="181"/>
        <v>#REF!</v>
      </c>
      <c r="E997" s="1">
        <f t="shared" si="174"/>
        <v>2015</v>
      </c>
      <c r="F997" s="2" t="s">
        <v>1348</v>
      </c>
      <c r="G997" s="2" t="s">
        <v>751</v>
      </c>
      <c r="H997" s="1" t="s">
        <v>525</v>
      </c>
      <c r="J997" s="2" t="s">
        <v>1347</v>
      </c>
      <c r="K997" s="1" t="s">
        <v>526</v>
      </c>
      <c r="L997" s="6" t="str">
        <f t="shared" ca="1" si="179"/>
        <v>…</v>
      </c>
      <c r="M997" s="1" t="e">
        <f t="shared" ca="1" si="180"/>
        <v>#REF!</v>
      </c>
      <c r="Q997" s="2" t="s">
        <v>1349</v>
      </c>
    </row>
    <row r="998" spans="1:17">
      <c r="A998" s="4" t="s">
        <v>1204</v>
      </c>
      <c r="B998" s="4" t="s">
        <v>3724</v>
      </c>
      <c r="C998" s="4" t="s">
        <v>3732</v>
      </c>
      <c r="D998" s="1" t="e">
        <f t="shared" si="181"/>
        <v>#REF!</v>
      </c>
      <c r="E998" s="1">
        <f t="shared" si="174"/>
        <v>2015</v>
      </c>
      <c r="F998" s="2" t="s">
        <v>1350</v>
      </c>
      <c r="G998" s="2" t="s">
        <v>605</v>
      </c>
      <c r="H998" s="1" t="s">
        <v>525</v>
      </c>
      <c r="I998" s="1" t="s">
        <v>606</v>
      </c>
      <c r="J998" s="2" t="s">
        <v>1347</v>
      </c>
      <c r="K998" s="1" t="s">
        <v>526</v>
      </c>
      <c r="L998" s="6" t="str">
        <f t="shared" ca="1" si="179"/>
        <v>…</v>
      </c>
      <c r="M998" s="1" t="e">
        <f t="shared" ca="1" si="180"/>
        <v>#REF!</v>
      </c>
      <c r="Q998" s="2" t="s">
        <v>1351</v>
      </c>
    </row>
    <row r="999" spans="1:17" ht="12.75" customHeight="1">
      <c r="A999" s="4" t="s">
        <v>1204</v>
      </c>
      <c r="B999" s="4" t="s">
        <v>1546</v>
      </c>
      <c r="C999" s="4" t="s">
        <v>1601</v>
      </c>
      <c r="D999" s="1" t="e">
        <f t="shared" si="181"/>
        <v>#REF!</v>
      </c>
      <c r="E999" s="1">
        <f t="shared" si="174"/>
        <v>2015</v>
      </c>
      <c r="F999" s="2" t="s">
        <v>1352</v>
      </c>
      <c r="G999" s="2" t="s">
        <v>618</v>
      </c>
      <c r="H999" s="1" t="s">
        <v>525</v>
      </c>
      <c r="I999" s="1" t="s">
        <v>606</v>
      </c>
      <c r="J999" s="2" t="s">
        <v>1347</v>
      </c>
      <c r="K999" s="1" t="s">
        <v>526</v>
      </c>
      <c r="L999" s="6" t="str">
        <f t="shared" ca="1" si="179"/>
        <v>…</v>
      </c>
      <c r="M999" s="1" t="e">
        <f t="shared" ca="1" si="180"/>
        <v>#REF!</v>
      </c>
      <c r="Q999" s="2" t="s">
        <v>1353</v>
      </c>
    </row>
    <row r="1000" spans="1:17" ht="12.75" customHeight="1">
      <c r="A1000" s="4" t="s">
        <v>1204</v>
      </c>
      <c r="B1000" s="4" t="s">
        <v>1547</v>
      </c>
      <c r="C1000" s="4" t="s">
        <v>1602</v>
      </c>
      <c r="D1000" s="1" t="e">
        <f t="shared" si="181"/>
        <v>#REF!</v>
      </c>
      <c r="E1000" s="1">
        <f t="shared" si="174"/>
        <v>2015</v>
      </c>
      <c r="F1000" s="2" t="s">
        <v>1354</v>
      </c>
      <c r="G1000" s="2" t="s">
        <v>630</v>
      </c>
      <c r="H1000" s="1" t="s">
        <v>525</v>
      </c>
      <c r="I1000" s="1" t="s">
        <v>606</v>
      </c>
      <c r="J1000" s="2" t="s">
        <v>1347</v>
      </c>
      <c r="K1000" s="1" t="s">
        <v>526</v>
      </c>
      <c r="L1000" s="6" t="str">
        <f t="shared" ca="1" si="179"/>
        <v>…</v>
      </c>
      <c r="M1000" s="1" t="e">
        <f t="shared" ca="1" si="180"/>
        <v>#REF!</v>
      </c>
      <c r="Q1000" s="2" t="s">
        <v>1355</v>
      </c>
    </row>
    <row r="1001" spans="1:17" ht="12.75" customHeight="1">
      <c r="A1001" s="4" t="s">
        <v>1204</v>
      </c>
      <c r="B1001" s="4" t="s">
        <v>1548</v>
      </c>
      <c r="C1001" s="4" t="s">
        <v>2293</v>
      </c>
      <c r="D1001" s="1" t="e">
        <f t="shared" si="181"/>
        <v>#REF!</v>
      </c>
      <c r="E1001" s="1">
        <f t="shared" si="174"/>
        <v>2015</v>
      </c>
      <c r="F1001" s="2" t="s">
        <v>1356</v>
      </c>
      <c r="G1001" s="2" t="s">
        <v>770</v>
      </c>
      <c r="H1001" s="1" t="s">
        <v>525</v>
      </c>
      <c r="I1001" s="1" t="s">
        <v>606</v>
      </c>
      <c r="J1001" s="2" t="s">
        <v>1347</v>
      </c>
      <c r="K1001" s="1" t="s">
        <v>526</v>
      </c>
      <c r="L1001" s="6" t="str">
        <f t="shared" ca="1" si="179"/>
        <v>…</v>
      </c>
      <c r="M1001" s="1" t="e">
        <f t="shared" ca="1" si="180"/>
        <v>#REF!</v>
      </c>
      <c r="Q1001" s="2" t="s">
        <v>1357</v>
      </c>
    </row>
    <row r="1002" spans="1:17" ht="12.75" customHeight="1">
      <c r="A1002" s="4" t="s">
        <v>1204</v>
      </c>
      <c r="B1002" s="4" t="s">
        <v>1549</v>
      </c>
      <c r="C1002" s="4" t="s">
        <v>1603</v>
      </c>
      <c r="D1002" s="1" t="e">
        <f t="shared" si="181"/>
        <v>#REF!</v>
      </c>
      <c r="E1002" s="1">
        <f t="shared" si="174"/>
        <v>2015</v>
      </c>
      <c r="F1002" s="2" t="s">
        <v>1358</v>
      </c>
      <c r="G1002" s="2" t="s">
        <v>643</v>
      </c>
      <c r="H1002" s="1" t="s">
        <v>525</v>
      </c>
      <c r="I1002" s="1" t="s">
        <v>606</v>
      </c>
      <c r="J1002" s="2" t="s">
        <v>1347</v>
      </c>
      <c r="K1002" s="1" t="s">
        <v>526</v>
      </c>
      <c r="L1002" s="6" t="str">
        <f t="shared" ca="1" si="179"/>
        <v>…</v>
      </c>
      <c r="M1002" s="1" t="e">
        <f t="shared" ca="1" si="180"/>
        <v>#REF!</v>
      </c>
      <c r="Q1002" s="2" t="s">
        <v>1359</v>
      </c>
    </row>
    <row r="1003" spans="1:17" ht="12.75" customHeight="1">
      <c r="A1003" s="4" t="s">
        <v>1204</v>
      </c>
      <c r="B1003" s="4" t="s">
        <v>1971</v>
      </c>
      <c r="C1003" s="4" t="s">
        <v>1831</v>
      </c>
      <c r="D1003" s="1" t="e">
        <f t="shared" si="181"/>
        <v>#REF!</v>
      </c>
      <c r="E1003" s="1">
        <f t="shared" si="174"/>
        <v>2015</v>
      </c>
      <c r="F1003" s="2" t="s">
        <v>1360</v>
      </c>
      <c r="G1003" s="2" t="s">
        <v>648</v>
      </c>
      <c r="H1003" s="1" t="s">
        <v>525</v>
      </c>
      <c r="I1003" s="1" t="s">
        <v>606</v>
      </c>
      <c r="J1003" s="2" t="s">
        <v>1347</v>
      </c>
      <c r="K1003" s="1" t="s">
        <v>526</v>
      </c>
      <c r="L1003" s="6" t="str">
        <f t="shared" ca="1" si="179"/>
        <v>…</v>
      </c>
      <c r="M1003" s="1" t="e">
        <f t="shared" ca="1" si="180"/>
        <v>#REF!</v>
      </c>
      <c r="Q1003" s="2" t="s">
        <v>1361</v>
      </c>
    </row>
    <row r="1004" spans="1:17" ht="12.75" customHeight="1">
      <c r="A1004" s="4" t="s">
        <v>1204</v>
      </c>
      <c r="B1004" s="4" t="s">
        <v>1550</v>
      </c>
      <c r="C1004" s="4" t="s">
        <v>1604</v>
      </c>
      <c r="D1004" s="1" t="e">
        <f t="shared" si="181"/>
        <v>#REF!</v>
      </c>
      <c r="E1004" s="1">
        <f t="shared" si="174"/>
        <v>2015</v>
      </c>
      <c r="F1004" s="2" t="s">
        <v>1362</v>
      </c>
      <c r="G1004" s="2" t="s">
        <v>854</v>
      </c>
      <c r="H1004" s="1" t="s">
        <v>525</v>
      </c>
      <c r="I1004" s="1" t="s">
        <v>606</v>
      </c>
      <c r="J1004" s="2" t="s">
        <v>1347</v>
      </c>
      <c r="K1004" s="1" t="s">
        <v>526</v>
      </c>
      <c r="L1004" s="6" t="str">
        <f t="shared" ca="1" si="179"/>
        <v>…</v>
      </c>
      <c r="M1004" s="1" t="e">
        <f t="shared" ca="1" si="180"/>
        <v>#REF!</v>
      </c>
      <c r="Q1004" s="2" t="s">
        <v>1472</v>
      </c>
    </row>
    <row r="1005" spans="1:17" ht="12.75" customHeight="1">
      <c r="A1005" s="4" t="s">
        <v>1204</v>
      </c>
      <c r="B1005" s="4" t="s">
        <v>1551</v>
      </c>
      <c r="C1005" s="4" t="s">
        <v>1605</v>
      </c>
      <c r="D1005" s="1" t="e">
        <f t="shared" si="181"/>
        <v>#REF!</v>
      </c>
      <c r="E1005" s="1">
        <f t="shared" si="174"/>
        <v>2015</v>
      </c>
      <c r="F1005" s="2" t="s">
        <v>1363</v>
      </c>
      <c r="G1005" s="2" t="s">
        <v>698</v>
      </c>
      <c r="H1005" s="1" t="s">
        <v>525</v>
      </c>
      <c r="J1005" s="2" t="s">
        <v>1347</v>
      </c>
      <c r="K1005" s="1" t="s">
        <v>526</v>
      </c>
      <c r="L1005" s="6" t="str">
        <f t="shared" ca="1" si="179"/>
        <v>…</v>
      </c>
      <c r="M1005" s="1" t="e">
        <f t="shared" ca="1" si="180"/>
        <v>#REF!</v>
      </c>
      <c r="Q1005" s="2" t="s">
        <v>1364</v>
      </c>
    </row>
    <row r="1006" spans="1:17" ht="12.75" customHeight="1">
      <c r="A1006" s="4" t="s">
        <v>1204</v>
      </c>
      <c r="B1006" s="4" t="s">
        <v>1972</v>
      </c>
      <c r="C1006" s="4" t="s">
        <v>1832</v>
      </c>
      <c r="D1006" s="1" t="e">
        <f t="shared" si="181"/>
        <v>#REF!</v>
      </c>
      <c r="E1006" s="1">
        <f t="shared" si="174"/>
        <v>2015</v>
      </c>
      <c r="F1006" s="2" t="s">
        <v>1365</v>
      </c>
      <c r="G1006" s="2" t="s">
        <v>705</v>
      </c>
      <c r="H1006" s="1" t="s">
        <v>525</v>
      </c>
      <c r="J1006" s="2" t="s">
        <v>1347</v>
      </c>
      <c r="K1006" s="1" t="s">
        <v>526</v>
      </c>
      <c r="L1006" s="6" t="str">
        <f t="shared" ca="1" si="179"/>
        <v>…</v>
      </c>
      <c r="M1006" s="1" t="e">
        <f t="shared" ca="1" si="180"/>
        <v>#REF!</v>
      </c>
      <c r="Q1006" s="2" t="s">
        <v>1366</v>
      </c>
    </row>
    <row r="1007" spans="1:17" ht="12.75" customHeight="1">
      <c r="A1007" s="4" t="s">
        <v>1204</v>
      </c>
      <c r="B1007" s="4" t="s">
        <v>1552</v>
      </c>
      <c r="C1007" s="4" t="s">
        <v>1606</v>
      </c>
      <c r="D1007" s="1" t="e">
        <f t="shared" si="181"/>
        <v>#REF!</v>
      </c>
      <c r="E1007" s="1">
        <f t="shared" si="174"/>
        <v>2015</v>
      </c>
      <c r="F1007" s="2" t="s">
        <v>2995</v>
      </c>
      <c r="G1007" s="2" t="s">
        <v>2951</v>
      </c>
      <c r="H1007" s="1" t="s">
        <v>525</v>
      </c>
      <c r="J1007" s="2" t="s">
        <v>1347</v>
      </c>
      <c r="K1007" s="1" t="s">
        <v>526</v>
      </c>
      <c r="L1007" s="6" t="str">
        <f t="shared" ca="1" si="179"/>
        <v>…</v>
      </c>
      <c r="M1007" s="1" t="e">
        <f t="shared" ca="1" si="180"/>
        <v>#REF!</v>
      </c>
      <c r="Q1007" s="2" t="s">
        <v>2996</v>
      </c>
    </row>
    <row r="1008" spans="1:17" ht="12.75" customHeight="1">
      <c r="A1008" s="4" t="s">
        <v>1204</v>
      </c>
      <c r="B1008" s="4" t="s">
        <v>3725</v>
      </c>
      <c r="C1008" s="4" t="s">
        <v>3733</v>
      </c>
      <c r="D1008" s="1" t="e">
        <f t="shared" si="181"/>
        <v>#REF!</v>
      </c>
      <c r="E1008" s="1">
        <f t="shared" si="174"/>
        <v>2015</v>
      </c>
      <c r="F1008" s="2" t="s">
        <v>1367</v>
      </c>
      <c r="G1008" s="2" t="s">
        <v>1278</v>
      </c>
      <c r="H1008" s="1" t="s">
        <v>525</v>
      </c>
      <c r="J1008" s="2" t="s">
        <v>1347</v>
      </c>
      <c r="K1008" s="1" t="s">
        <v>526</v>
      </c>
      <c r="L1008" s="6" t="str">
        <f t="shared" ca="1" si="179"/>
        <v>…</v>
      </c>
      <c r="M1008" s="1" t="e">
        <f t="shared" ca="1" si="180"/>
        <v>#REF!</v>
      </c>
      <c r="Q1008" s="2" t="s">
        <v>1368</v>
      </c>
    </row>
    <row r="1009" spans="1:17" ht="12.75" customHeight="1">
      <c r="A1009" s="4" t="s">
        <v>1204</v>
      </c>
      <c r="B1009" s="4" t="s">
        <v>1973</v>
      </c>
      <c r="C1009" s="4" t="s">
        <v>1833</v>
      </c>
      <c r="D1009" s="1" t="e">
        <f t="shared" si="181"/>
        <v>#REF!</v>
      </c>
      <c r="E1009" s="1">
        <f t="shared" si="174"/>
        <v>2015</v>
      </c>
      <c r="F1009" s="2" t="s">
        <v>1369</v>
      </c>
      <c r="G1009" s="2" t="s">
        <v>1076</v>
      </c>
      <c r="H1009" s="1" t="s">
        <v>525</v>
      </c>
      <c r="J1009" s="2" t="s">
        <v>1347</v>
      </c>
      <c r="K1009" s="1" t="s">
        <v>526</v>
      </c>
      <c r="L1009" s="6" t="str">
        <f t="shared" ca="1" si="179"/>
        <v>…</v>
      </c>
      <c r="M1009" s="1" t="e">
        <f t="shared" ca="1" si="180"/>
        <v>#REF!</v>
      </c>
      <c r="Q1009" s="2" t="s">
        <v>1370</v>
      </c>
    </row>
    <row r="1010" spans="1:17" ht="12.75" customHeight="1">
      <c r="A1010" s="4" t="s">
        <v>1204</v>
      </c>
      <c r="B1010" s="4" t="s">
        <v>3726</v>
      </c>
      <c r="C1010" s="4" t="s">
        <v>3734</v>
      </c>
      <c r="D1010" s="1" t="e">
        <f t="shared" si="181"/>
        <v>#REF!</v>
      </c>
      <c r="E1010" s="1">
        <f t="shared" si="174"/>
        <v>2015</v>
      </c>
      <c r="F1010" s="2" t="s">
        <v>1371</v>
      </c>
      <c r="G1010" s="2" t="s">
        <v>730</v>
      </c>
      <c r="H1010" s="1" t="s">
        <v>525</v>
      </c>
      <c r="J1010" s="2" t="s">
        <v>1347</v>
      </c>
      <c r="K1010" s="1" t="s">
        <v>526</v>
      </c>
      <c r="L1010" s="6" t="str">
        <f t="shared" ca="1" si="179"/>
        <v>…</v>
      </c>
      <c r="M1010" s="1" t="e">
        <f t="shared" ca="1" si="180"/>
        <v>#REF!</v>
      </c>
      <c r="Q1010" s="2" t="s">
        <v>1372</v>
      </c>
    </row>
    <row r="1011" spans="1:17" ht="12.75" customHeight="1">
      <c r="A1011" s="4" t="s">
        <v>1204</v>
      </c>
      <c r="B1011" s="4" t="s">
        <v>3727</v>
      </c>
      <c r="C1011" s="4" t="s">
        <v>3735</v>
      </c>
      <c r="D1011" s="1" t="e">
        <f t="shared" si="181"/>
        <v>#REF!</v>
      </c>
      <c r="E1011" s="1">
        <f t="shared" si="174"/>
        <v>2015</v>
      </c>
      <c r="F1011" s="2" t="s">
        <v>1373</v>
      </c>
      <c r="G1011" s="2" t="s">
        <v>741</v>
      </c>
      <c r="H1011" s="1" t="s">
        <v>525</v>
      </c>
      <c r="J1011" s="2" t="s">
        <v>1347</v>
      </c>
      <c r="K1011" s="1" t="s">
        <v>526</v>
      </c>
      <c r="L1011" s="6" t="str">
        <f t="shared" ca="1" si="179"/>
        <v>…</v>
      </c>
      <c r="M1011" s="1" t="e">
        <f t="shared" ca="1" si="180"/>
        <v>#REF!</v>
      </c>
      <c r="Q1011" s="2" t="s">
        <v>1374</v>
      </c>
    </row>
    <row r="1012" spans="1:17" ht="12.75" customHeight="1">
      <c r="A1012" s="4" t="s">
        <v>1204</v>
      </c>
      <c r="B1012" s="4" t="s">
        <v>3728</v>
      </c>
      <c r="C1012" s="4" t="s">
        <v>3736</v>
      </c>
      <c r="D1012" s="1" t="e">
        <f t="shared" si="181"/>
        <v>#REF!</v>
      </c>
      <c r="E1012" s="1">
        <f t="shared" si="174"/>
        <v>2015</v>
      </c>
      <c r="F1012" s="2" t="s">
        <v>1375</v>
      </c>
      <c r="G1012" s="2" t="s">
        <v>662</v>
      </c>
      <c r="H1012" s="1" t="s">
        <v>525</v>
      </c>
      <c r="I1012" s="1" t="s">
        <v>552</v>
      </c>
      <c r="J1012" s="2" t="s">
        <v>1347</v>
      </c>
      <c r="K1012" s="1" t="s">
        <v>526</v>
      </c>
      <c r="L1012" s="6" t="str">
        <f t="shared" ca="1" si="179"/>
        <v>…</v>
      </c>
      <c r="M1012" s="1" t="e">
        <f t="shared" ca="1" si="180"/>
        <v>#REF!</v>
      </c>
      <c r="Q1012" s="2" t="s">
        <v>1376</v>
      </c>
    </row>
    <row r="1013" spans="1:17" ht="12.75" customHeight="1">
      <c r="A1013" s="4" t="s">
        <v>1204</v>
      </c>
      <c r="B1013" s="4" t="s">
        <v>3729</v>
      </c>
      <c r="C1013" s="4" t="s">
        <v>3737</v>
      </c>
      <c r="D1013" s="1" t="e">
        <f t="shared" si="181"/>
        <v>#REF!</v>
      </c>
      <c r="E1013" s="1">
        <f t="shared" si="174"/>
        <v>2015</v>
      </c>
      <c r="F1013" s="2" t="s">
        <v>1377</v>
      </c>
      <c r="G1013" s="2" t="s">
        <v>672</v>
      </c>
      <c r="H1013" s="1" t="s">
        <v>525</v>
      </c>
      <c r="I1013" s="1" t="s">
        <v>552</v>
      </c>
      <c r="J1013" s="2" t="s">
        <v>1347</v>
      </c>
      <c r="K1013" s="1" t="s">
        <v>526</v>
      </c>
      <c r="L1013" s="6" t="str">
        <f t="shared" ca="1" si="179"/>
        <v>…</v>
      </c>
      <c r="M1013" s="1" t="e">
        <f t="shared" ca="1" si="180"/>
        <v>#REF!</v>
      </c>
      <c r="Q1013" s="2" t="s">
        <v>1378</v>
      </c>
    </row>
    <row r="1014" spans="1:17" ht="12.75" customHeight="1">
      <c r="A1014" s="4" t="s">
        <v>1204</v>
      </c>
      <c r="B1014" s="4" t="s">
        <v>3730</v>
      </c>
      <c r="C1014" s="4" t="s">
        <v>3738</v>
      </c>
      <c r="D1014" s="1" t="e">
        <f t="shared" si="181"/>
        <v>#REF!</v>
      </c>
      <c r="E1014" s="1">
        <f t="shared" si="174"/>
        <v>2015</v>
      </c>
      <c r="F1014" s="2" t="s">
        <v>1379</v>
      </c>
      <c r="G1014" s="2" t="s">
        <v>777</v>
      </c>
      <c r="H1014" s="1" t="s">
        <v>525</v>
      </c>
      <c r="I1014" s="1" t="s">
        <v>552</v>
      </c>
      <c r="J1014" s="2" t="s">
        <v>1347</v>
      </c>
      <c r="K1014" s="1" t="s">
        <v>526</v>
      </c>
      <c r="L1014" s="6" t="str">
        <f t="shared" ca="1" si="179"/>
        <v>…</v>
      </c>
      <c r="M1014" s="1" t="e">
        <f t="shared" ca="1" si="180"/>
        <v>#REF!</v>
      </c>
      <c r="Q1014" s="2" t="s">
        <v>1380</v>
      </c>
    </row>
    <row r="1015" spans="1:17" ht="12.75" customHeight="1">
      <c r="A1015" s="4" t="s">
        <v>1204</v>
      </c>
      <c r="B1015" s="4" t="s">
        <v>3731</v>
      </c>
      <c r="C1015" s="4" t="s">
        <v>3739</v>
      </c>
      <c r="D1015" s="1" t="e">
        <f t="shared" si="181"/>
        <v>#REF!</v>
      </c>
      <c r="E1015" s="1">
        <f t="shared" si="174"/>
        <v>2015</v>
      </c>
      <c r="F1015" s="2" t="s">
        <v>1381</v>
      </c>
      <c r="G1015" s="2" t="s">
        <v>1299</v>
      </c>
      <c r="H1015" s="1" t="s">
        <v>525</v>
      </c>
      <c r="J1015" s="2" t="s">
        <v>1347</v>
      </c>
      <c r="K1015" s="1" t="s">
        <v>526</v>
      </c>
      <c r="L1015" s="6" t="str">
        <f t="shared" ref="L1015" ca="1" si="182">IF(ISNUMBER(INDIRECT("'"&amp;A1015&amp;"'!"&amp;B1015)),INDIRECT("'"&amp;A1015&amp;"'!"&amp;B1015),"…")</f>
        <v>…</v>
      </c>
      <c r="M1015" s="1" t="e">
        <f t="shared" ca="1" si="180"/>
        <v>#REF!</v>
      </c>
      <c r="Q1015" s="2" t="s">
        <v>1486</v>
      </c>
    </row>
    <row r="1016" spans="1:17" ht="12.75" customHeight="1">
      <c r="A1016" s="4" t="s">
        <v>3765</v>
      </c>
      <c r="B1016" s="4" t="s">
        <v>3764</v>
      </c>
      <c r="D1016" s="1" t="e">
        <f t="shared" ref="D1016:D1038" si="183">H$2</f>
        <v>#REF!</v>
      </c>
      <c r="E1016" s="1">
        <f t="shared" ref="E1016:E1079" si="184">$H$3</f>
        <v>2015</v>
      </c>
      <c r="F1016" s="2" t="s">
        <v>3741</v>
      </c>
      <c r="G1016" s="2" t="s">
        <v>751</v>
      </c>
      <c r="J1016" s="2"/>
      <c r="L1016" s="38" t="str">
        <f t="shared" ref="L1016:L1038" ca="1" si="185">IF(ISNUMBER(INDIRECT("'"&amp;A1016&amp;"'!"&amp;B1016)),INDIRECT("'"&amp;A1016&amp;"'!"&amp;B1016),"…")</f>
        <v>…</v>
      </c>
      <c r="Q1016" s="2" t="s">
        <v>3740</v>
      </c>
    </row>
    <row r="1017" spans="1:17" ht="12.75" customHeight="1">
      <c r="A1017" s="4" t="s">
        <v>3765</v>
      </c>
      <c r="B1017" s="4" t="s">
        <v>3766</v>
      </c>
      <c r="D1017" s="1" t="e">
        <f t="shared" si="183"/>
        <v>#REF!</v>
      </c>
      <c r="E1017" s="1">
        <f t="shared" si="184"/>
        <v>2015</v>
      </c>
      <c r="F1017" s="2" t="s">
        <v>3742</v>
      </c>
      <c r="G1017" s="2" t="s">
        <v>751</v>
      </c>
      <c r="J1017" s="2"/>
      <c r="L1017" s="38" t="str">
        <f t="shared" ca="1" si="185"/>
        <v>…</v>
      </c>
      <c r="Q1017" s="2" t="s">
        <v>3740</v>
      </c>
    </row>
    <row r="1018" spans="1:17" ht="12.75" customHeight="1">
      <c r="A1018" s="4" t="s">
        <v>3765</v>
      </c>
      <c r="B1018" s="4" t="s">
        <v>3767</v>
      </c>
      <c r="D1018" s="1" t="e">
        <f t="shared" si="183"/>
        <v>#REF!</v>
      </c>
      <c r="E1018" s="1">
        <f t="shared" si="184"/>
        <v>2015</v>
      </c>
      <c r="F1018" s="2" t="s">
        <v>3743</v>
      </c>
      <c r="G1018" s="1" t="s">
        <v>751</v>
      </c>
      <c r="J1018" s="2"/>
      <c r="L1018" s="38" t="str">
        <f t="shared" ca="1" si="185"/>
        <v>…</v>
      </c>
      <c r="Q1018" s="2" t="s">
        <v>3740</v>
      </c>
    </row>
    <row r="1019" spans="1:17" ht="12.75" customHeight="1">
      <c r="A1019" s="4" t="s">
        <v>3765</v>
      </c>
      <c r="B1019" s="4" t="s">
        <v>2003</v>
      </c>
      <c r="D1019" s="1" t="e">
        <f t="shared" si="183"/>
        <v>#REF!</v>
      </c>
      <c r="E1019" s="1">
        <f t="shared" si="184"/>
        <v>2015</v>
      </c>
      <c r="F1019" s="2" t="s">
        <v>3744</v>
      </c>
      <c r="G1019" s="2" t="s">
        <v>751</v>
      </c>
      <c r="J1019" s="2"/>
      <c r="L1019" s="38" t="str">
        <f t="shared" ca="1" si="185"/>
        <v>…</v>
      </c>
      <c r="Q1019" s="2" t="s">
        <v>3740</v>
      </c>
    </row>
    <row r="1020" spans="1:17" ht="12.75" customHeight="1">
      <c r="A1020" s="4" t="s">
        <v>3765</v>
      </c>
      <c r="B1020" s="4" t="s">
        <v>2004</v>
      </c>
      <c r="D1020" s="1" t="e">
        <f t="shared" si="183"/>
        <v>#REF!</v>
      </c>
      <c r="E1020" s="1">
        <f t="shared" si="184"/>
        <v>2015</v>
      </c>
      <c r="F1020" s="2" t="s">
        <v>3745</v>
      </c>
      <c r="G1020" s="10" t="s">
        <v>751</v>
      </c>
      <c r="J1020" s="2"/>
      <c r="L1020" s="38" t="str">
        <f t="shared" ca="1" si="185"/>
        <v>…</v>
      </c>
      <c r="Q1020" s="2" t="s">
        <v>3740</v>
      </c>
    </row>
    <row r="1021" spans="1:17" ht="12.75" customHeight="1">
      <c r="A1021" s="4" t="s">
        <v>3765</v>
      </c>
      <c r="B1021" s="4" t="s">
        <v>2005</v>
      </c>
      <c r="D1021" s="1" t="e">
        <f t="shared" si="183"/>
        <v>#REF!</v>
      </c>
      <c r="E1021" s="1">
        <f t="shared" si="184"/>
        <v>2015</v>
      </c>
      <c r="F1021" s="2" t="s">
        <v>3746</v>
      </c>
      <c r="G1021" s="1" t="s">
        <v>605</v>
      </c>
      <c r="J1021" s="2"/>
      <c r="L1021" s="38" t="str">
        <f t="shared" ca="1" si="185"/>
        <v>…</v>
      </c>
      <c r="Q1021" s="2" t="s">
        <v>3740</v>
      </c>
    </row>
    <row r="1022" spans="1:17" ht="12.75" customHeight="1">
      <c r="A1022" s="4" t="s">
        <v>3765</v>
      </c>
      <c r="B1022" s="4" t="s">
        <v>2006</v>
      </c>
      <c r="D1022" s="1" t="e">
        <f t="shared" si="183"/>
        <v>#REF!</v>
      </c>
      <c r="E1022" s="1">
        <f t="shared" si="184"/>
        <v>2015</v>
      </c>
      <c r="F1022" s="2" t="s">
        <v>3747</v>
      </c>
      <c r="G1022" s="1" t="s">
        <v>618</v>
      </c>
      <c r="J1022" s="2"/>
      <c r="L1022" s="38" t="str">
        <f t="shared" ca="1" si="185"/>
        <v>…</v>
      </c>
      <c r="Q1022" s="2" t="s">
        <v>3740</v>
      </c>
    </row>
    <row r="1023" spans="1:17" ht="12.75" customHeight="1">
      <c r="A1023" s="4" t="s">
        <v>3765</v>
      </c>
      <c r="B1023" s="4" t="s">
        <v>3768</v>
      </c>
      <c r="D1023" s="1" t="e">
        <f t="shared" si="183"/>
        <v>#REF!</v>
      </c>
      <c r="E1023" s="1">
        <f t="shared" si="184"/>
        <v>2015</v>
      </c>
      <c r="F1023" s="2" t="s">
        <v>3748</v>
      </c>
      <c r="G1023" s="1" t="s">
        <v>630</v>
      </c>
      <c r="J1023" s="2"/>
      <c r="L1023" s="38" t="str">
        <f t="shared" ca="1" si="185"/>
        <v>…</v>
      </c>
      <c r="Q1023" s="2" t="s">
        <v>3740</v>
      </c>
    </row>
    <row r="1024" spans="1:17" ht="12.75" customHeight="1">
      <c r="A1024" s="4" t="s">
        <v>3765</v>
      </c>
      <c r="B1024" s="4" t="s">
        <v>2007</v>
      </c>
      <c r="D1024" s="1" t="e">
        <f t="shared" si="183"/>
        <v>#REF!</v>
      </c>
      <c r="E1024" s="1">
        <f t="shared" si="184"/>
        <v>2015</v>
      </c>
      <c r="F1024" s="2" t="s">
        <v>3749</v>
      </c>
      <c r="G1024" s="1" t="s">
        <v>770</v>
      </c>
      <c r="J1024" s="2"/>
      <c r="L1024" s="38" t="str">
        <f t="shared" ca="1" si="185"/>
        <v>…</v>
      </c>
      <c r="Q1024" s="2" t="s">
        <v>3740</v>
      </c>
    </row>
    <row r="1025" spans="1:17" ht="12.75" customHeight="1">
      <c r="A1025" s="4" t="s">
        <v>3765</v>
      </c>
      <c r="B1025" s="4" t="s">
        <v>2889</v>
      </c>
      <c r="D1025" s="1" t="e">
        <f t="shared" si="183"/>
        <v>#REF!</v>
      </c>
      <c r="E1025" s="1">
        <f t="shared" si="184"/>
        <v>2015</v>
      </c>
      <c r="F1025" s="2" t="s">
        <v>3750</v>
      </c>
      <c r="G1025" s="1" t="s">
        <v>643</v>
      </c>
      <c r="J1025" s="2"/>
      <c r="L1025" s="38" t="str">
        <f t="shared" ca="1" si="185"/>
        <v>…</v>
      </c>
      <c r="Q1025" s="2" t="s">
        <v>3740</v>
      </c>
    </row>
    <row r="1026" spans="1:17" ht="12.75" customHeight="1">
      <c r="A1026" s="4" t="s">
        <v>3765</v>
      </c>
      <c r="B1026" s="4" t="s">
        <v>2890</v>
      </c>
      <c r="D1026" s="1" t="e">
        <f t="shared" si="183"/>
        <v>#REF!</v>
      </c>
      <c r="E1026" s="1">
        <f t="shared" si="184"/>
        <v>2015</v>
      </c>
      <c r="F1026" s="2" t="s">
        <v>3751</v>
      </c>
      <c r="G1026" s="1" t="s">
        <v>648</v>
      </c>
      <c r="J1026" s="2"/>
      <c r="L1026" s="38" t="str">
        <f t="shared" ca="1" si="185"/>
        <v>…</v>
      </c>
      <c r="Q1026" s="2" t="s">
        <v>3740</v>
      </c>
    </row>
    <row r="1027" spans="1:17" ht="12.75" customHeight="1">
      <c r="A1027" s="4" t="s">
        <v>3765</v>
      </c>
      <c r="B1027" s="4" t="s">
        <v>2891</v>
      </c>
      <c r="D1027" s="1" t="e">
        <f t="shared" si="183"/>
        <v>#REF!</v>
      </c>
      <c r="E1027" s="1">
        <f t="shared" si="184"/>
        <v>2015</v>
      </c>
      <c r="F1027" s="2" t="s">
        <v>3752</v>
      </c>
      <c r="G1027" s="1" t="s">
        <v>854</v>
      </c>
      <c r="J1027" s="2"/>
      <c r="L1027" s="38" t="str">
        <f t="shared" ca="1" si="185"/>
        <v>…</v>
      </c>
      <c r="Q1027" s="2" t="s">
        <v>3740</v>
      </c>
    </row>
    <row r="1028" spans="1:17" ht="12.75" customHeight="1">
      <c r="A1028" s="4" t="s">
        <v>3765</v>
      </c>
      <c r="B1028" s="4" t="s">
        <v>3769</v>
      </c>
      <c r="D1028" s="1" t="e">
        <f t="shared" si="183"/>
        <v>#REF!</v>
      </c>
      <c r="E1028" s="1">
        <f t="shared" si="184"/>
        <v>2015</v>
      </c>
      <c r="F1028" s="2" t="s">
        <v>3753</v>
      </c>
      <c r="G1028" s="1" t="s">
        <v>698</v>
      </c>
      <c r="J1028" s="2"/>
      <c r="L1028" s="38" t="str">
        <f t="shared" ca="1" si="185"/>
        <v>…</v>
      </c>
      <c r="Q1028" s="2" t="s">
        <v>3740</v>
      </c>
    </row>
    <row r="1029" spans="1:17" ht="12.75" customHeight="1">
      <c r="A1029" s="4" t="s">
        <v>3765</v>
      </c>
      <c r="B1029" s="4" t="s">
        <v>3770</v>
      </c>
      <c r="D1029" s="1" t="e">
        <f t="shared" si="183"/>
        <v>#REF!</v>
      </c>
      <c r="E1029" s="1">
        <f t="shared" si="184"/>
        <v>2015</v>
      </c>
      <c r="F1029" s="2" t="s">
        <v>3754</v>
      </c>
      <c r="G1029" s="1" t="s">
        <v>705</v>
      </c>
      <c r="J1029" s="2"/>
      <c r="L1029" s="38" t="str">
        <f t="shared" ca="1" si="185"/>
        <v>…</v>
      </c>
      <c r="Q1029" s="2" t="s">
        <v>3740</v>
      </c>
    </row>
    <row r="1030" spans="1:17" ht="12.75" customHeight="1">
      <c r="A1030" s="4" t="s">
        <v>3765</v>
      </c>
      <c r="B1030" s="4" t="s">
        <v>3771</v>
      </c>
      <c r="D1030" s="1" t="e">
        <f t="shared" si="183"/>
        <v>#REF!</v>
      </c>
      <c r="E1030" s="1">
        <f t="shared" si="184"/>
        <v>2015</v>
      </c>
      <c r="F1030" s="2" t="s">
        <v>3755</v>
      </c>
      <c r="G1030" s="2" t="s">
        <v>2951</v>
      </c>
      <c r="J1030" s="2"/>
      <c r="L1030" s="38" t="str">
        <f t="shared" ca="1" si="185"/>
        <v>…</v>
      </c>
      <c r="Q1030" s="2" t="s">
        <v>3740</v>
      </c>
    </row>
    <row r="1031" spans="1:17" ht="12.75" customHeight="1">
      <c r="A1031" s="4" t="s">
        <v>3765</v>
      </c>
      <c r="B1031" s="4" t="s">
        <v>2892</v>
      </c>
      <c r="D1031" s="1" t="e">
        <f t="shared" si="183"/>
        <v>#REF!</v>
      </c>
      <c r="E1031" s="1">
        <f t="shared" si="184"/>
        <v>2015</v>
      </c>
      <c r="F1031" s="2" t="s">
        <v>3756</v>
      </c>
      <c r="G1031" s="1" t="s">
        <v>1185</v>
      </c>
      <c r="J1031" s="2"/>
      <c r="L1031" s="38" t="str">
        <f t="shared" ca="1" si="185"/>
        <v>…</v>
      </c>
      <c r="Q1031" s="2" t="s">
        <v>3740</v>
      </c>
    </row>
    <row r="1032" spans="1:17" ht="12.75" customHeight="1">
      <c r="A1032" s="4" t="s">
        <v>3765</v>
      </c>
      <c r="B1032" s="4" t="s">
        <v>2893</v>
      </c>
      <c r="D1032" s="1" t="e">
        <f t="shared" si="183"/>
        <v>#REF!</v>
      </c>
      <c r="E1032" s="1">
        <f t="shared" si="184"/>
        <v>2015</v>
      </c>
      <c r="F1032" s="2" t="s">
        <v>3757</v>
      </c>
      <c r="G1032" s="1" t="s">
        <v>1076</v>
      </c>
      <c r="J1032" s="2"/>
      <c r="L1032" s="38" t="str">
        <f t="shared" ca="1" si="185"/>
        <v>…</v>
      </c>
      <c r="Q1032" s="2" t="s">
        <v>3740</v>
      </c>
    </row>
    <row r="1033" spans="1:17" ht="12.75" customHeight="1">
      <c r="A1033" s="4" t="s">
        <v>3765</v>
      </c>
      <c r="B1033" s="4" t="s">
        <v>2894</v>
      </c>
      <c r="D1033" s="1" t="e">
        <f t="shared" si="183"/>
        <v>#REF!</v>
      </c>
      <c r="E1033" s="1">
        <f t="shared" si="184"/>
        <v>2015</v>
      </c>
      <c r="F1033" s="2" t="s">
        <v>3758</v>
      </c>
      <c r="G1033" s="1" t="s">
        <v>730</v>
      </c>
      <c r="J1033" s="2"/>
      <c r="L1033" s="38" t="str">
        <f t="shared" ca="1" si="185"/>
        <v>…</v>
      </c>
      <c r="Q1033" s="2" t="s">
        <v>3740</v>
      </c>
    </row>
    <row r="1034" spans="1:17" ht="12.75" customHeight="1">
      <c r="A1034" s="4" t="s">
        <v>3765</v>
      </c>
      <c r="B1034" s="4" t="s">
        <v>3772</v>
      </c>
      <c r="D1034" s="1" t="e">
        <f t="shared" si="183"/>
        <v>#REF!</v>
      </c>
      <c r="E1034" s="1">
        <f t="shared" si="184"/>
        <v>2015</v>
      </c>
      <c r="F1034" s="2" t="s">
        <v>3759</v>
      </c>
      <c r="G1034" s="1" t="s">
        <v>741</v>
      </c>
      <c r="J1034" s="2"/>
      <c r="L1034" s="38" t="str">
        <f t="shared" ca="1" si="185"/>
        <v>…</v>
      </c>
      <c r="Q1034" s="2" t="s">
        <v>3740</v>
      </c>
    </row>
    <row r="1035" spans="1:17">
      <c r="A1035" s="4" t="s">
        <v>3765</v>
      </c>
      <c r="B1035" s="4" t="s">
        <v>3773</v>
      </c>
      <c r="D1035" s="1" t="e">
        <f t="shared" si="183"/>
        <v>#REF!</v>
      </c>
      <c r="E1035" s="1">
        <f t="shared" si="184"/>
        <v>2015</v>
      </c>
      <c r="F1035" s="2" t="s">
        <v>3760</v>
      </c>
      <c r="G1035" s="1" t="s">
        <v>662</v>
      </c>
      <c r="J1035" s="2"/>
      <c r="L1035" s="38" t="str">
        <f t="shared" ca="1" si="185"/>
        <v>…</v>
      </c>
      <c r="Q1035" s="2" t="s">
        <v>3740</v>
      </c>
    </row>
    <row r="1036" spans="1:17" ht="12.75" customHeight="1">
      <c r="A1036" s="4" t="s">
        <v>3765</v>
      </c>
      <c r="B1036" s="4" t="s">
        <v>3774</v>
      </c>
      <c r="D1036" s="1" t="e">
        <f t="shared" si="183"/>
        <v>#REF!</v>
      </c>
      <c r="E1036" s="1">
        <f t="shared" si="184"/>
        <v>2015</v>
      </c>
      <c r="F1036" s="2" t="s">
        <v>3761</v>
      </c>
      <c r="G1036" s="1" t="s">
        <v>672</v>
      </c>
      <c r="J1036" s="2"/>
      <c r="L1036" s="38" t="str">
        <f t="shared" ca="1" si="185"/>
        <v>…</v>
      </c>
      <c r="Q1036" s="2" t="s">
        <v>3740</v>
      </c>
    </row>
    <row r="1037" spans="1:17" ht="12.75" customHeight="1">
      <c r="A1037" s="4" t="s">
        <v>3765</v>
      </c>
      <c r="B1037" s="4" t="s">
        <v>3775</v>
      </c>
      <c r="D1037" s="1" t="e">
        <f t="shared" si="183"/>
        <v>#REF!</v>
      </c>
      <c r="E1037" s="1">
        <f t="shared" si="184"/>
        <v>2015</v>
      </c>
      <c r="F1037" s="2" t="s">
        <v>3762</v>
      </c>
      <c r="G1037" s="1" t="s">
        <v>777</v>
      </c>
      <c r="J1037" s="2"/>
      <c r="L1037" s="38" t="str">
        <f t="shared" ca="1" si="185"/>
        <v>…</v>
      </c>
      <c r="Q1037" s="2" t="s">
        <v>3740</v>
      </c>
    </row>
    <row r="1038" spans="1:17" ht="12.75" customHeight="1">
      <c r="A1038" s="4" t="s">
        <v>3765</v>
      </c>
      <c r="B1038" s="4" t="s">
        <v>3776</v>
      </c>
      <c r="D1038" s="1" t="e">
        <f t="shared" si="183"/>
        <v>#REF!</v>
      </c>
      <c r="E1038" s="1">
        <f t="shared" si="184"/>
        <v>2015</v>
      </c>
      <c r="F1038" s="2" t="s">
        <v>3763</v>
      </c>
      <c r="G1038" s="1" t="s">
        <v>685</v>
      </c>
      <c r="J1038" s="2"/>
      <c r="L1038" s="38" t="str">
        <f t="shared" ca="1" si="185"/>
        <v>…</v>
      </c>
      <c r="Q1038" s="2" t="s">
        <v>3740</v>
      </c>
    </row>
    <row r="1039" spans="1:17" ht="12.75" customHeight="1">
      <c r="A1039" s="4" t="s">
        <v>3765</v>
      </c>
      <c r="B1039" s="4" t="s">
        <v>1395</v>
      </c>
      <c r="D1039" s="1" t="e">
        <f t="shared" ref="D1039:D1061" si="186">H$2</f>
        <v>#REF!</v>
      </c>
      <c r="E1039" s="1">
        <f t="shared" si="184"/>
        <v>2015</v>
      </c>
      <c r="F1039" s="2" t="s">
        <v>3861</v>
      </c>
      <c r="G1039" s="2" t="s">
        <v>751</v>
      </c>
      <c r="J1039" s="2"/>
      <c r="L1039" s="38">
        <f t="shared" ref="L1039:L1061" ca="1" si="187">IF(ISNUMBER(INDIRECT("'"&amp;A1039&amp;"'!"&amp;B1039)),INDIRECT("'"&amp;A1039&amp;"'!"&amp;B1039),"…")</f>
        <v>0.41657499999999997</v>
      </c>
      <c r="Q1039" s="2" t="s">
        <v>3783</v>
      </c>
    </row>
    <row r="1040" spans="1:17" ht="12.75" customHeight="1">
      <c r="A1040" s="4" t="s">
        <v>3765</v>
      </c>
      <c r="B1040" s="4" t="s">
        <v>2839</v>
      </c>
      <c r="D1040" s="1" t="e">
        <f t="shared" si="186"/>
        <v>#REF!</v>
      </c>
      <c r="E1040" s="1">
        <f t="shared" si="184"/>
        <v>2015</v>
      </c>
      <c r="F1040" s="2" t="s">
        <v>3862</v>
      </c>
      <c r="G1040" s="2" t="s">
        <v>751</v>
      </c>
      <c r="J1040" s="2"/>
      <c r="L1040" s="38">
        <f t="shared" ca="1" si="187"/>
        <v>0.41657499999999997</v>
      </c>
      <c r="Q1040" s="2" t="s">
        <v>3783</v>
      </c>
    </row>
    <row r="1041" spans="1:17" ht="12.75" customHeight="1">
      <c r="A1041" s="4" t="s">
        <v>3765</v>
      </c>
      <c r="B1041" s="4" t="s">
        <v>1396</v>
      </c>
      <c r="D1041" s="1" t="e">
        <f t="shared" si="186"/>
        <v>#REF!</v>
      </c>
      <c r="E1041" s="1">
        <f t="shared" si="184"/>
        <v>2015</v>
      </c>
      <c r="F1041" s="2" t="s">
        <v>3863</v>
      </c>
      <c r="G1041" s="1" t="s">
        <v>751</v>
      </c>
      <c r="J1041" s="2"/>
      <c r="L1041" s="38" t="str">
        <f t="shared" ca="1" si="187"/>
        <v>…</v>
      </c>
      <c r="Q1041" s="2" t="s">
        <v>3783</v>
      </c>
    </row>
    <row r="1042" spans="1:17" ht="12.75" customHeight="1">
      <c r="A1042" s="4" t="s">
        <v>3765</v>
      </c>
      <c r="B1042" s="4" t="s">
        <v>1397</v>
      </c>
      <c r="D1042" s="1" t="e">
        <f t="shared" si="186"/>
        <v>#REF!</v>
      </c>
      <c r="E1042" s="1">
        <f t="shared" si="184"/>
        <v>2015</v>
      </c>
      <c r="F1042" s="2" t="s">
        <v>3864</v>
      </c>
      <c r="G1042" s="2" t="s">
        <v>751</v>
      </c>
      <c r="J1042" s="2"/>
      <c r="L1042" s="38" t="str">
        <f t="shared" ca="1" si="187"/>
        <v>…</v>
      </c>
      <c r="Q1042" s="2" t="s">
        <v>3783</v>
      </c>
    </row>
    <row r="1043" spans="1:17" ht="12.75" customHeight="1">
      <c r="A1043" s="4" t="s">
        <v>3765</v>
      </c>
      <c r="B1043" s="4" t="s">
        <v>1398</v>
      </c>
      <c r="D1043" s="1" t="e">
        <f t="shared" si="186"/>
        <v>#REF!</v>
      </c>
      <c r="E1043" s="1">
        <f t="shared" si="184"/>
        <v>2015</v>
      </c>
      <c r="F1043" s="2" t="s">
        <v>3865</v>
      </c>
      <c r="G1043" s="10" t="s">
        <v>751</v>
      </c>
      <c r="J1043" s="2"/>
      <c r="L1043" s="38" t="str">
        <f t="shared" ca="1" si="187"/>
        <v>…</v>
      </c>
      <c r="Q1043" s="2" t="s">
        <v>3783</v>
      </c>
    </row>
    <row r="1044" spans="1:17" ht="12.75" customHeight="1">
      <c r="A1044" s="4" t="s">
        <v>3765</v>
      </c>
      <c r="B1044" s="4" t="s">
        <v>1400</v>
      </c>
      <c r="D1044" s="1" t="e">
        <f t="shared" si="186"/>
        <v>#REF!</v>
      </c>
      <c r="E1044" s="1">
        <f t="shared" si="184"/>
        <v>2015</v>
      </c>
      <c r="F1044" s="2" t="s">
        <v>3866</v>
      </c>
      <c r="G1044" s="1" t="s">
        <v>605</v>
      </c>
      <c r="J1044" s="2"/>
      <c r="L1044" s="38">
        <f t="shared" ca="1" si="187"/>
        <v>0.41657499999999997</v>
      </c>
      <c r="Q1044" s="2" t="s">
        <v>3783</v>
      </c>
    </row>
    <row r="1045" spans="1:17" ht="12.75" customHeight="1">
      <c r="A1045" s="4" t="s">
        <v>3765</v>
      </c>
      <c r="B1045" s="4" t="s">
        <v>1697</v>
      </c>
      <c r="D1045" s="1" t="e">
        <f t="shared" si="186"/>
        <v>#REF!</v>
      </c>
      <c r="E1045" s="1">
        <f t="shared" si="184"/>
        <v>2015</v>
      </c>
      <c r="F1045" s="2" t="s">
        <v>3867</v>
      </c>
      <c r="G1045" s="1" t="s">
        <v>618</v>
      </c>
      <c r="J1045" s="2"/>
      <c r="L1045" s="38" t="str">
        <f t="shared" ca="1" si="187"/>
        <v>…</v>
      </c>
      <c r="Q1045" s="2" t="s">
        <v>3783</v>
      </c>
    </row>
    <row r="1046" spans="1:17" ht="12.75" customHeight="1">
      <c r="A1046" s="4" t="s">
        <v>3765</v>
      </c>
      <c r="B1046" s="4" t="s">
        <v>3777</v>
      </c>
      <c r="D1046" s="1" t="e">
        <f t="shared" si="186"/>
        <v>#REF!</v>
      </c>
      <c r="E1046" s="1">
        <f t="shared" si="184"/>
        <v>2015</v>
      </c>
      <c r="F1046" s="2" t="s">
        <v>3868</v>
      </c>
      <c r="G1046" s="1" t="s">
        <v>630</v>
      </c>
      <c r="J1046" s="2"/>
      <c r="L1046" s="38">
        <f t="shared" ca="1" si="187"/>
        <v>0.41657499999999997</v>
      </c>
      <c r="Q1046" s="2" t="s">
        <v>3783</v>
      </c>
    </row>
    <row r="1047" spans="1:17" ht="12.75" customHeight="1">
      <c r="A1047" s="4" t="s">
        <v>3765</v>
      </c>
      <c r="B1047" s="4" t="s">
        <v>3016</v>
      </c>
      <c r="D1047" s="1" t="e">
        <f t="shared" si="186"/>
        <v>#REF!</v>
      </c>
      <c r="E1047" s="1">
        <f t="shared" si="184"/>
        <v>2015</v>
      </c>
      <c r="F1047" s="2" t="s">
        <v>3869</v>
      </c>
      <c r="G1047" s="1" t="s">
        <v>770</v>
      </c>
      <c r="J1047" s="2"/>
      <c r="L1047" s="38" t="str">
        <f t="shared" ca="1" si="187"/>
        <v>…</v>
      </c>
      <c r="Q1047" s="2" t="s">
        <v>3783</v>
      </c>
    </row>
    <row r="1048" spans="1:17" ht="12.75" customHeight="1">
      <c r="A1048" s="4" t="s">
        <v>3765</v>
      </c>
      <c r="B1048" s="4" t="s">
        <v>1401</v>
      </c>
      <c r="D1048" s="1" t="e">
        <f t="shared" si="186"/>
        <v>#REF!</v>
      </c>
      <c r="E1048" s="1">
        <f t="shared" si="184"/>
        <v>2015</v>
      </c>
      <c r="F1048" s="2" t="s">
        <v>3870</v>
      </c>
      <c r="G1048" s="1" t="s">
        <v>643</v>
      </c>
      <c r="J1048" s="2"/>
      <c r="L1048" s="38">
        <f t="shared" ca="1" si="187"/>
        <v>0.41657499999999997</v>
      </c>
      <c r="Q1048" s="2" t="s">
        <v>3783</v>
      </c>
    </row>
    <row r="1049" spans="1:17" ht="12.75" customHeight="1">
      <c r="A1049" s="4" t="s">
        <v>3765</v>
      </c>
      <c r="B1049" s="4" t="s">
        <v>1402</v>
      </c>
      <c r="D1049" s="1" t="e">
        <f t="shared" si="186"/>
        <v>#REF!</v>
      </c>
      <c r="E1049" s="1">
        <f t="shared" si="184"/>
        <v>2015</v>
      </c>
      <c r="F1049" s="2" t="s">
        <v>3871</v>
      </c>
      <c r="G1049" s="1" t="s">
        <v>648</v>
      </c>
      <c r="J1049" s="2"/>
      <c r="L1049" s="38" t="str">
        <f t="shared" ca="1" si="187"/>
        <v>…</v>
      </c>
      <c r="Q1049" s="2" t="s">
        <v>3783</v>
      </c>
    </row>
    <row r="1050" spans="1:17" ht="12.75" customHeight="1">
      <c r="A1050" s="4" t="s">
        <v>3765</v>
      </c>
      <c r="B1050" s="4" t="s">
        <v>1403</v>
      </c>
      <c r="D1050" s="1" t="e">
        <f t="shared" si="186"/>
        <v>#REF!</v>
      </c>
      <c r="E1050" s="1">
        <f t="shared" si="184"/>
        <v>2015</v>
      </c>
      <c r="F1050" s="2" t="s">
        <v>3872</v>
      </c>
      <c r="G1050" s="1" t="s">
        <v>854</v>
      </c>
      <c r="J1050" s="2"/>
      <c r="L1050" s="38">
        <f t="shared" ca="1" si="187"/>
        <v>0.41657499999999997</v>
      </c>
      <c r="Q1050" s="2" t="s">
        <v>3783</v>
      </c>
    </row>
    <row r="1051" spans="1:17" ht="12.75" customHeight="1">
      <c r="A1051" s="4" t="s">
        <v>3765</v>
      </c>
      <c r="B1051" s="4" t="s">
        <v>1698</v>
      </c>
      <c r="D1051" s="1" t="e">
        <f t="shared" si="186"/>
        <v>#REF!</v>
      </c>
      <c r="E1051" s="1">
        <f t="shared" si="184"/>
        <v>2015</v>
      </c>
      <c r="F1051" s="2" t="s">
        <v>3873</v>
      </c>
      <c r="G1051" s="1" t="s">
        <v>698</v>
      </c>
      <c r="J1051" s="2"/>
      <c r="L1051" s="38" t="str">
        <f t="shared" ca="1" si="187"/>
        <v>…</v>
      </c>
      <c r="Q1051" s="2" t="s">
        <v>3783</v>
      </c>
    </row>
    <row r="1052" spans="1:17" ht="12.75" customHeight="1">
      <c r="A1052" s="4" t="s">
        <v>3765</v>
      </c>
      <c r="B1052" s="4" t="s">
        <v>1405</v>
      </c>
      <c r="D1052" s="1" t="e">
        <f t="shared" si="186"/>
        <v>#REF!</v>
      </c>
      <c r="E1052" s="1">
        <f t="shared" si="184"/>
        <v>2015</v>
      </c>
      <c r="F1052" s="2" t="s">
        <v>3874</v>
      </c>
      <c r="G1052" s="1" t="s">
        <v>705</v>
      </c>
      <c r="J1052" s="2"/>
      <c r="L1052" s="38" t="str">
        <f t="shared" ca="1" si="187"/>
        <v>…</v>
      </c>
      <c r="Q1052" s="2" t="s">
        <v>3783</v>
      </c>
    </row>
    <row r="1053" spans="1:17" ht="12.75" customHeight="1">
      <c r="A1053" s="4" t="s">
        <v>3765</v>
      </c>
      <c r="B1053" s="4" t="s">
        <v>3778</v>
      </c>
      <c r="D1053" s="1" t="e">
        <f t="shared" si="186"/>
        <v>#REF!</v>
      </c>
      <c r="E1053" s="1">
        <f t="shared" si="184"/>
        <v>2015</v>
      </c>
      <c r="F1053" s="2" t="s">
        <v>3875</v>
      </c>
      <c r="G1053" s="2" t="s">
        <v>2951</v>
      </c>
      <c r="J1053" s="2"/>
      <c r="L1053" s="38" t="str">
        <f t="shared" ca="1" si="187"/>
        <v>…</v>
      </c>
      <c r="Q1053" s="2" t="s">
        <v>3783</v>
      </c>
    </row>
    <row r="1054" spans="1:17" ht="12.75" customHeight="1">
      <c r="A1054" s="4" t="s">
        <v>3765</v>
      </c>
      <c r="B1054" s="4" t="s">
        <v>1406</v>
      </c>
      <c r="D1054" s="1" t="e">
        <f t="shared" si="186"/>
        <v>#REF!</v>
      </c>
      <c r="E1054" s="1">
        <f t="shared" si="184"/>
        <v>2015</v>
      </c>
      <c r="F1054" s="2" t="s">
        <v>3876</v>
      </c>
      <c r="G1054" s="1" t="s">
        <v>1185</v>
      </c>
      <c r="J1054" s="2"/>
      <c r="L1054" s="38" t="str">
        <f t="shared" ca="1" si="187"/>
        <v>…</v>
      </c>
      <c r="Q1054" s="2" t="s">
        <v>3783</v>
      </c>
    </row>
    <row r="1055" spans="1:17">
      <c r="A1055" s="4" t="s">
        <v>3765</v>
      </c>
      <c r="B1055" s="4" t="s">
        <v>1699</v>
      </c>
      <c r="D1055" s="1" t="e">
        <f t="shared" si="186"/>
        <v>#REF!</v>
      </c>
      <c r="E1055" s="1">
        <f t="shared" si="184"/>
        <v>2015</v>
      </c>
      <c r="F1055" s="2" t="s">
        <v>3877</v>
      </c>
      <c r="G1055" s="1" t="s">
        <v>1076</v>
      </c>
      <c r="J1055" s="2"/>
      <c r="L1055" s="38">
        <f t="shared" ca="1" si="187"/>
        <v>0.41657499999999997</v>
      </c>
      <c r="Q1055" s="2" t="s">
        <v>3783</v>
      </c>
    </row>
    <row r="1056" spans="1:17" ht="12.75" customHeight="1">
      <c r="A1056" s="4" t="s">
        <v>3765</v>
      </c>
      <c r="B1056" s="4" t="s">
        <v>1407</v>
      </c>
      <c r="D1056" s="1" t="e">
        <f t="shared" si="186"/>
        <v>#REF!</v>
      </c>
      <c r="E1056" s="1">
        <f t="shared" si="184"/>
        <v>2015</v>
      </c>
      <c r="F1056" s="2" t="s">
        <v>3878</v>
      </c>
      <c r="G1056" s="1" t="s">
        <v>730</v>
      </c>
      <c r="J1056" s="2"/>
      <c r="L1056" s="38" t="str">
        <f t="shared" ca="1" si="187"/>
        <v>…</v>
      </c>
      <c r="Q1056" s="2" t="s">
        <v>3783</v>
      </c>
    </row>
    <row r="1057" spans="1:17" ht="12.75" customHeight="1">
      <c r="A1057" s="4" t="s">
        <v>3765</v>
      </c>
      <c r="B1057" s="4" t="s">
        <v>3017</v>
      </c>
      <c r="D1057" s="1" t="e">
        <f t="shared" si="186"/>
        <v>#REF!</v>
      </c>
      <c r="E1057" s="1">
        <f t="shared" si="184"/>
        <v>2015</v>
      </c>
      <c r="F1057" s="2" t="s">
        <v>3879</v>
      </c>
      <c r="G1057" s="1" t="s">
        <v>741</v>
      </c>
      <c r="J1057" s="2"/>
      <c r="L1057" s="38" t="str">
        <f t="shared" ca="1" si="187"/>
        <v>…</v>
      </c>
      <c r="Q1057" s="2" t="s">
        <v>3783</v>
      </c>
    </row>
    <row r="1058" spans="1:17" ht="12.75" customHeight="1">
      <c r="A1058" s="4" t="s">
        <v>3765</v>
      </c>
      <c r="B1058" s="4" t="s">
        <v>3018</v>
      </c>
      <c r="D1058" s="1" t="e">
        <f t="shared" si="186"/>
        <v>#REF!</v>
      </c>
      <c r="E1058" s="1">
        <f t="shared" si="184"/>
        <v>2015</v>
      </c>
      <c r="F1058" s="2" t="s">
        <v>3880</v>
      </c>
      <c r="G1058" s="1" t="s">
        <v>662</v>
      </c>
      <c r="J1058" s="2"/>
      <c r="L1058" s="38" t="str">
        <f t="shared" ca="1" si="187"/>
        <v>…</v>
      </c>
      <c r="Q1058" s="2" t="s">
        <v>3783</v>
      </c>
    </row>
    <row r="1059" spans="1:17" ht="12.75" customHeight="1">
      <c r="A1059" s="4" t="s">
        <v>3765</v>
      </c>
      <c r="B1059" s="4" t="s">
        <v>3019</v>
      </c>
      <c r="D1059" s="1" t="e">
        <f t="shared" si="186"/>
        <v>#REF!</v>
      </c>
      <c r="E1059" s="1">
        <f t="shared" si="184"/>
        <v>2015</v>
      </c>
      <c r="F1059" s="2" t="s">
        <v>3881</v>
      </c>
      <c r="G1059" s="1" t="s">
        <v>672</v>
      </c>
      <c r="J1059" s="2"/>
      <c r="L1059" s="38" t="str">
        <f t="shared" ca="1" si="187"/>
        <v>…</v>
      </c>
      <c r="Q1059" s="2" t="s">
        <v>3783</v>
      </c>
    </row>
    <row r="1060" spans="1:17" ht="12.75" customHeight="1">
      <c r="A1060" s="4" t="s">
        <v>3765</v>
      </c>
      <c r="B1060" s="4" t="s">
        <v>3779</v>
      </c>
      <c r="D1060" s="1" t="e">
        <f t="shared" si="186"/>
        <v>#REF!</v>
      </c>
      <c r="E1060" s="1">
        <f t="shared" si="184"/>
        <v>2015</v>
      </c>
      <c r="F1060" s="2" t="s">
        <v>3882</v>
      </c>
      <c r="G1060" s="1" t="s">
        <v>777</v>
      </c>
      <c r="J1060" s="2"/>
      <c r="L1060" s="38" t="str">
        <f t="shared" ca="1" si="187"/>
        <v>…</v>
      </c>
      <c r="Q1060" s="2" t="s">
        <v>3783</v>
      </c>
    </row>
    <row r="1061" spans="1:17" ht="12.75" customHeight="1">
      <c r="A1061" s="4" t="s">
        <v>3765</v>
      </c>
      <c r="B1061" s="4" t="s">
        <v>3021</v>
      </c>
      <c r="D1061" s="1" t="e">
        <f t="shared" si="186"/>
        <v>#REF!</v>
      </c>
      <c r="E1061" s="1">
        <f t="shared" si="184"/>
        <v>2015</v>
      </c>
      <c r="F1061" s="2" t="s">
        <v>3883</v>
      </c>
      <c r="G1061" s="1" t="s">
        <v>685</v>
      </c>
      <c r="J1061" s="2"/>
      <c r="L1061" s="38" t="str">
        <f t="shared" ca="1" si="187"/>
        <v>…</v>
      </c>
      <c r="Q1061" s="2" t="s">
        <v>3783</v>
      </c>
    </row>
    <row r="1062" spans="1:17" ht="12.75" customHeight="1">
      <c r="A1062" s="4" t="s">
        <v>3765</v>
      </c>
      <c r="B1062" s="4" t="s">
        <v>598</v>
      </c>
      <c r="D1062" s="1" t="e">
        <f t="shared" ref="D1062:D1084" si="188">H$2</f>
        <v>#REF!</v>
      </c>
      <c r="E1062" s="1">
        <f t="shared" si="184"/>
        <v>2015</v>
      </c>
      <c r="F1062" s="2" t="s">
        <v>3785</v>
      </c>
      <c r="G1062" s="2" t="s">
        <v>751</v>
      </c>
      <c r="J1062" s="2"/>
      <c r="L1062" s="38">
        <f t="shared" ref="L1062:L1084" ca="1" si="189">IF(ISNUMBER(INDIRECT("'"&amp;A1062&amp;"'!"&amp;B1062)),INDIRECT("'"&amp;A1062&amp;"'!"&amp;B1062),"…")</f>
        <v>0.41657499999999997</v>
      </c>
      <c r="Q1062" s="2" t="s">
        <v>3784</v>
      </c>
    </row>
    <row r="1063" spans="1:17" ht="12.75" customHeight="1">
      <c r="A1063" s="4" t="s">
        <v>3765</v>
      </c>
      <c r="B1063" s="4" t="s">
        <v>781</v>
      </c>
      <c r="D1063" s="1" t="e">
        <f t="shared" si="188"/>
        <v>#REF!</v>
      </c>
      <c r="E1063" s="1">
        <f t="shared" si="184"/>
        <v>2015</v>
      </c>
      <c r="F1063" s="2" t="s">
        <v>3786</v>
      </c>
      <c r="G1063" s="2" t="s">
        <v>751</v>
      </c>
      <c r="J1063" s="2"/>
      <c r="L1063" s="38">
        <f t="shared" ca="1" si="189"/>
        <v>0.41657499999999997</v>
      </c>
      <c r="Q1063" s="2" t="s">
        <v>3784</v>
      </c>
    </row>
    <row r="1064" spans="1:17" ht="12.75" customHeight="1">
      <c r="A1064" s="4" t="s">
        <v>3765</v>
      </c>
      <c r="B1064" s="4" t="s">
        <v>603</v>
      </c>
      <c r="D1064" s="1" t="e">
        <f t="shared" si="188"/>
        <v>#REF!</v>
      </c>
      <c r="E1064" s="1">
        <f t="shared" si="184"/>
        <v>2015</v>
      </c>
      <c r="F1064" s="2" t="s">
        <v>3787</v>
      </c>
      <c r="G1064" s="1" t="s">
        <v>751</v>
      </c>
      <c r="J1064" s="2"/>
      <c r="L1064" s="38" t="str">
        <f t="shared" ca="1" si="189"/>
        <v>…</v>
      </c>
      <c r="Q1064" s="2" t="s">
        <v>3784</v>
      </c>
    </row>
    <row r="1065" spans="1:17" ht="12.75" customHeight="1">
      <c r="A1065" s="4" t="s">
        <v>3765</v>
      </c>
      <c r="B1065" s="4" t="s">
        <v>616</v>
      </c>
      <c r="D1065" s="1" t="e">
        <f t="shared" si="188"/>
        <v>#REF!</v>
      </c>
      <c r="E1065" s="1">
        <f t="shared" si="184"/>
        <v>2015</v>
      </c>
      <c r="F1065" s="2" t="s">
        <v>3788</v>
      </c>
      <c r="G1065" s="2" t="s">
        <v>751</v>
      </c>
      <c r="J1065" s="2"/>
      <c r="L1065" s="38" t="str">
        <f t="shared" ca="1" si="189"/>
        <v>…</v>
      </c>
      <c r="Q1065" s="2" t="s">
        <v>3784</v>
      </c>
    </row>
    <row r="1066" spans="1:17" ht="12.75" customHeight="1">
      <c r="A1066" s="4" t="s">
        <v>3765</v>
      </c>
      <c r="B1066" s="4" t="s">
        <v>628</v>
      </c>
      <c r="D1066" s="1" t="e">
        <f t="shared" si="188"/>
        <v>#REF!</v>
      </c>
      <c r="E1066" s="1">
        <f t="shared" si="184"/>
        <v>2015</v>
      </c>
      <c r="F1066" s="2" t="s">
        <v>3789</v>
      </c>
      <c r="G1066" s="10" t="s">
        <v>751</v>
      </c>
      <c r="J1066" s="2"/>
      <c r="L1066" s="38" t="str">
        <f t="shared" ca="1" si="189"/>
        <v>…</v>
      </c>
      <c r="Q1066" s="2" t="s">
        <v>3784</v>
      </c>
    </row>
    <row r="1067" spans="1:17" ht="12.75" customHeight="1">
      <c r="A1067" s="4" t="s">
        <v>3765</v>
      </c>
      <c r="B1067" s="4" t="s">
        <v>646</v>
      </c>
      <c r="D1067" s="1" t="e">
        <f t="shared" si="188"/>
        <v>#REF!</v>
      </c>
      <c r="E1067" s="1">
        <f t="shared" si="184"/>
        <v>2015</v>
      </c>
      <c r="F1067" s="2" t="s">
        <v>3790</v>
      </c>
      <c r="G1067" s="1" t="s">
        <v>605</v>
      </c>
      <c r="J1067" s="2"/>
      <c r="L1067" s="38">
        <f t="shared" ca="1" si="189"/>
        <v>0.41657499999999997</v>
      </c>
      <c r="Q1067" s="2" t="s">
        <v>3784</v>
      </c>
    </row>
    <row r="1068" spans="1:17" ht="12.75" customHeight="1">
      <c r="A1068" s="4" t="s">
        <v>3765</v>
      </c>
      <c r="B1068" s="4" t="s">
        <v>792</v>
      </c>
      <c r="D1068" s="1" t="e">
        <f t="shared" si="188"/>
        <v>#REF!</v>
      </c>
      <c r="E1068" s="1">
        <f t="shared" si="184"/>
        <v>2015</v>
      </c>
      <c r="F1068" s="2" t="s">
        <v>3791</v>
      </c>
      <c r="G1068" s="1" t="s">
        <v>618</v>
      </c>
      <c r="J1068" s="2"/>
      <c r="L1068" s="38" t="str">
        <f t="shared" ca="1" si="189"/>
        <v>…</v>
      </c>
      <c r="Q1068" s="2" t="s">
        <v>3784</v>
      </c>
    </row>
    <row r="1069" spans="1:17" ht="12.75" customHeight="1">
      <c r="A1069" s="4" t="s">
        <v>3765</v>
      </c>
      <c r="B1069" s="4" t="s">
        <v>660</v>
      </c>
      <c r="D1069" s="1" t="e">
        <f t="shared" si="188"/>
        <v>#REF!</v>
      </c>
      <c r="E1069" s="1">
        <f t="shared" si="184"/>
        <v>2015</v>
      </c>
      <c r="F1069" s="2" t="s">
        <v>3792</v>
      </c>
      <c r="G1069" s="1" t="s">
        <v>630</v>
      </c>
      <c r="J1069" s="2"/>
      <c r="L1069" s="38">
        <f t="shared" ca="1" si="189"/>
        <v>0.41657499999999997</v>
      </c>
      <c r="Q1069" s="2" t="s">
        <v>3784</v>
      </c>
    </row>
    <row r="1070" spans="1:17" ht="12.75" customHeight="1">
      <c r="A1070" s="4" t="s">
        <v>3765</v>
      </c>
      <c r="B1070" s="4" t="s">
        <v>670</v>
      </c>
      <c r="D1070" s="1" t="e">
        <f t="shared" si="188"/>
        <v>#REF!</v>
      </c>
      <c r="E1070" s="1">
        <f t="shared" si="184"/>
        <v>2015</v>
      </c>
      <c r="F1070" s="2" t="s">
        <v>3793</v>
      </c>
      <c r="G1070" s="1" t="s">
        <v>770</v>
      </c>
      <c r="J1070" s="2"/>
      <c r="L1070" s="38" t="str">
        <f t="shared" ca="1" si="189"/>
        <v>…</v>
      </c>
      <c r="Q1070" s="2" t="s">
        <v>3784</v>
      </c>
    </row>
    <row r="1071" spans="1:17" ht="12.75" customHeight="1">
      <c r="A1071" s="4" t="s">
        <v>3765</v>
      </c>
      <c r="B1071" s="4" t="s">
        <v>2136</v>
      </c>
      <c r="D1071" s="1" t="e">
        <f t="shared" si="188"/>
        <v>#REF!</v>
      </c>
      <c r="E1071" s="1">
        <f t="shared" si="184"/>
        <v>2015</v>
      </c>
      <c r="F1071" s="2" t="s">
        <v>3794</v>
      </c>
      <c r="G1071" s="1" t="s">
        <v>643</v>
      </c>
      <c r="J1071" s="2"/>
      <c r="L1071" s="38">
        <f t="shared" ca="1" si="189"/>
        <v>0.41657499999999997</v>
      </c>
      <c r="Q1071" s="2" t="s">
        <v>3784</v>
      </c>
    </row>
    <row r="1072" spans="1:17" ht="12.75" customHeight="1">
      <c r="A1072" s="4" t="s">
        <v>3765</v>
      </c>
      <c r="B1072" s="4" t="s">
        <v>683</v>
      </c>
      <c r="D1072" s="1" t="e">
        <f t="shared" si="188"/>
        <v>#REF!</v>
      </c>
      <c r="E1072" s="1">
        <f t="shared" si="184"/>
        <v>2015</v>
      </c>
      <c r="F1072" s="2" t="s">
        <v>3795</v>
      </c>
      <c r="G1072" s="1" t="s">
        <v>648</v>
      </c>
      <c r="J1072" s="2"/>
      <c r="L1072" s="38" t="str">
        <f t="shared" ca="1" si="189"/>
        <v>…</v>
      </c>
      <c r="Q1072" s="2" t="s">
        <v>3784</v>
      </c>
    </row>
    <row r="1073" spans="1:17" ht="12.75" customHeight="1">
      <c r="A1073" s="4" t="s">
        <v>3765</v>
      </c>
      <c r="B1073" s="4" t="s">
        <v>796</v>
      </c>
      <c r="D1073" s="1" t="e">
        <f t="shared" si="188"/>
        <v>#REF!</v>
      </c>
      <c r="E1073" s="1">
        <f t="shared" si="184"/>
        <v>2015</v>
      </c>
      <c r="F1073" s="2" t="s">
        <v>3796</v>
      </c>
      <c r="G1073" s="1" t="s">
        <v>854</v>
      </c>
      <c r="J1073" s="2"/>
      <c r="L1073" s="38">
        <f t="shared" ca="1" si="189"/>
        <v>0.41657499999999997</v>
      </c>
      <c r="Q1073" s="2" t="s">
        <v>3784</v>
      </c>
    </row>
    <row r="1074" spans="1:17" ht="12.75" customHeight="1">
      <c r="A1074" s="4" t="s">
        <v>3765</v>
      </c>
      <c r="B1074" s="4" t="s">
        <v>803</v>
      </c>
      <c r="D1074" s="1" t="e">
        <f t="shared" si="188"/>
        <v>#REF!</v>
      </c>
      <c r="E1074" s="1">
        <f t="shared" si="184"/>
        <v>2015</v>
      </c>
      <c r="F1074" s="2" t="s">
        <v>3797</v>
      </c>
      <c r="G1074" s="1" t="s">
        <v>698</v>
      </c>
      <c r="J1074" s="2"/>
      <c r="L1074" s="38" t="str">
        <f t="shared" ca="1" si="189"/>
        <v>…</v>
      </c>
      <c r="Q1074" s="2" t="s">
        <v>3784</v>
      </c>
    </row>
    <row r="1075" spans="1:17" ht="12.75" customHeight="1">
      <c r="A1075" s="4" t="s">
        <v>3765</v>
      </c>
      <c r="B1075" s="4" t="s">
        <v>1982</v>
      </c>
      <c r="D1075" s="1" t="e">
        <f t="shared" si="188"/>
        <v>#REF!</v>
      </c>
      <c r="E1075" s="1">
        <f t="shared" si="184"/>
        <v>2015</v>
      </c>
      <c r="F1075" s="2" t="s">
        <v>3798</v>
      </c>
      <c r="G1075" s="1" t="s">
        <v>705</v>
      </c>
      <c r="J1075" s="2"/>
      <c r="L1075" s="38" t="str">
        <f t="shared" ca="1" si="189"/>
        <v>…</v>
      </c>
      <c r="Q1075" s="2" t="s">
        <v>3784</v>
      </c>
    </row>
    <row r="1076" spans="1:17" ht="12.75" customHeight="1">
      <c r="A1076" s="4" t="s">
        <v>3765</v>
      </c>
      <c r="B1076" s="4" t="s">
        <v>1983</v>
      </c>
      <c r="D1076" s="1" t="e">
        <f t="shared" si="188"/>
        <v>#REF!</v>
      </c>
      <c r="E1076" s="1">
        <f t="shared" si="184"/>
        <v>2015</v>
      </c>
      <c r="F1076" s="2" t="s">
        <v>3799</v>
      </c>
      <c r="G1076" s="2" t="s">
        <v>2951</v>
      </c>
      <c r="J1076" s="2"/>
      <c r="L1076" s="38" t="str">
        <f t="shared" ca="1" si="189"/>
        <v>…</v>
      </c>
      <c r="Q1076" s="2" t="s">
        <v>3784</v>
      </c>
    </row>
    <row r="1077" spans="1:17" ht="12.75" customHeight="1">
      <c r="A1077" s="4" t="s">
        <v>3765</v>
      </c>
      <c r="B1077" s="4" t="s">
        <v>2139</v>
      </c>
      <c r="D1077" s="1" t="e">
        <f t="shared" si="188"/>
        <v>#REF!</v>
      </c>
      <c r="E1077" s="1">
        <f t="shared" si="184"/>
        <v>2015</v>
      </c>
      <c r="F1077" s="2" t="s">
        <v>3800</v>
      </c>
      <c r="G1077" s="1" t="s">
        <v>1185</v>
      </c>
      <c r="J1077" s="2"/>
      <c r="L1077" s="38" t="str">
        <f t="shared" ca="1" si="189"/>
        <v>…</v>
      </c>
      <c r="Q1077" s="2" t="s">
        <v>3784</v>
      </c>
    </row>
    <row r="1078" spans="1:17">
      <c r="A1078" s="4" t="s">
        <v>3765</v>
      </c>
      <c r="B1078" s="4" t="s">
        <v>2854</v>
      </c>
      <c r="D1078" s="1" t="e">
        <f t="shared" si="188"/>
        <v>#REF!</v>
      </c>
      <c r="E1078" s="1">
        <f t="shared" si="184"/>
        <v>2015</v>
      </c>
      <c r="F1078" s="2" t="s">
        <v>3801</v>
      </c>
      <c r="G1078" s="1" t="s">
        <v>1076</v>
      </c>
      <c r="J1078" s="2"/>
      <c r="L1078" s="38">
        <f t="shared" ca="1" si="189"/>
        <v>0.41657499999999997</v>
      </c>
      <c r="Q1078" s="2" t="s">
        <v>3784</v>
      </c>
    </row>
    <row r="1079" spans="1:17" ht="12.75" customHeight="1">
      <c r="A1079" s="4" t="s">
        <v>3765</v>
      </c>
      <c r="B1079" s="4" t="s">
        <v>2137</v>
      </c>
      <c r="D1079" s="1" t="e">
        <f t="shared" si="188"/>
        <v>#REF!</v>
      </c>
      <c r="E1079" s="1">
        <f t="shared" si="184"/>
        <v>2015</v>
      </c>
      <c r="F1079" s="2" t="s">
        <v>3802</v>
      </c>
      <c r="G1079" s="1" t="s">
        <v>730</v>
      </c>
      <c r="J1079" s="2"/>
      <c r="L1079" s="38" t="str">
        <f t="shared" ca="1" si="189"/>
        <v>…</v>
      </c>
      <c r="Q1079" s="2" t="s">
        <v>3784</v>
      </c>
    </row>
    <row r="1080" spans="1:17" ht="12.75" customHeight="1">
      <c r="A1080" s="4" t="s">
        <v>3765</v>
      </c>
      <c r="B1080" s="4" t="s">
        <v>3780</v>
      </c>
      <c r="D1080" s="1" t="e">
        <f t="shared" si="188"/>
        <v>#REF!</v>
      </c>
      <c r="E1080" s="1">
        <f t="shared" ref="E1080:E1153" si="190">$H$3</f>
        <v>2015</v>
      </c>
      <c r="F1080" s="2" t="s">
        <v>3803</v>
      </c>
      <c r="G1080" s="1" t="s">
        <v>741</v>
      </c>
      <c r="J1080" s="2"/>
      <c r="L1080" s="38" t="str">
        <f t="shared" ca="1" si="189"/>
        <v>…</v>
      </c>
      <c r="Q1080" s="2" t="s">
        <v>3784</v>
      </c>
    </row>
    <row r="1081" spans="1:17" ht="12.75" customHeight="1">
      <c r="A1081" s="4" t="s">
        <v>3765</v>
      </c>
      <c r="B1081" s="4" t="s">
        <v>3061</v>
      </c>
      <c r="D1081" s="1" t="e">
        <f t="shared" si="188"/>
        <v>#REF!</v>
      </c>
      <c r="E1081" s="1">
        <f t="shared" si="190"/>
        <v>2015</v>
      </c>
      <c r="F1081" s="2" t="s">
        <v>3804</v>
      </c>
      <c r="G1081" s="1" t="s">
        <v>662</v>
      </c>
      <c r="J1081" s="2"/>
      <c r="L1081" s="38" t="str">
        <f t="shared" ca="1" si="189"/>
        <v>…</v>
      </c>
      <c r="Q1081" s="2" t="s">
        <v>3784</v>
      </c>
    </row>
    <row r="1082" spans="1:17" ht="12.75" customHeight="1">
      <c r="A1082" s="4" t="s">
        <v>3765</v>
      </c>
      <c r="B1082" s="4" t="s">
        <v>3781</v>
      </c>
      <c r="D1082" s="1" t="e">
        <f t="shared" si="188"/>
        <v>#REF!</v>
      </c>
      <c r="E1082" s="1">
        <f t="shared" si="190"/>
        <v>2015</v>
      </c>
      <c r="F1082" s="2" t="s">
        <v>3805</v>
      </c>
      <c r="G1082" s="1" t="s">
        <v>672</v>
      </c>
      <c r="J1082" s="2"/>
      <c r="L1082" s="38" t="str">
        <f t="shared" ca="1" si="189"/>
        <v>…</v>
      </c>
      <c r="Q1082" s="2" t="s">
        <v>3784</v>
      </c>
    </row>
    <row r="1083" spans="1:17" ht="12.75" customHeight="1">
      <c r="A1083" s="4" t="s">
        <v>3765</v>
      </c>
      <c r="B1083" s="4" t="s">
        <v>3782</v>
      </c>
      <c r="D1083" s="1" t="e">
        <f t="shared" si="188"/>
        <v>#REF!</v>
      </c>
      <c r="E1083" s="1">
        <f t="shared" si="190"/>
        <v>2015</v>
      </c>
      <c r="F1083" s="2" t="s">
        <v>3806</v>
      </c>
      <c r="G1083" s="1" t="s">
        <v>777</v>
      </c>
      <c r="J1083" s="2"/>
      <c r="L1083" s="38" t="str">
        <f t="shared" ca="1" si="189"/>
        <v>…</v>
      </c>
      <c r="Q1083" s="2" t="s">
        <v>3784</v>
      </c>
    </row>
    <row r="1084" spans="1:17" ht="12.75" customHeight="1">
      <c r="A1084" s="4" t="s">
        <v>3765</v>
      </c>
      <c r="B1084" s="4" t="s">
        <v>3063</v>
      </c>
      <c r="D1084" s="1" t="e">
        <f t="shared" si="188"/>
        <v>#REF!</v>
      </c>
      <c r="E1084" s="1">
        <f t="shared" si="190"/>
        <v>2015</v>
      </c>
      <c r="F1084" s="2" t="s">
        <v>3807</v>
      </c>
      <c r="G1084" s="1" t="s">
        <v>685</v>
      </c>
      <c r="J1084" s="2"/>
      <c r="L1084" s="38" t="str">
        <f t="shared" ca="1" si="189"/>
        <v>…</v>
      </c>
      <c r="Q1084" s="2" t="s">
        <v>3784</v>
      </c>
    </row>
    <row r="1085" spans="1:17" ht="12.75" customHeight="1">
      <c r="A1085" s="4" t="s">
        <v>3765</v>
      </c>
      <c r="B1085" s="4" t="s">
        <v>3832</v>
      </c>
      <c r="D1085" s="1" t="e">
        <f t="shared" ref="D1085:D1130" si="191">H$2</f>
        <v>#REF!</v>
      </c>
      <c r="E1085" s="1">
        <f t="shared" si="190"/>
        <v>2015</v>
      </c>
      <c r="F1085" s="2" t="s">
        <v>3809</v>
      </c>
      <c r="G1085" s="2" t="s">
        <v>751</v>
      </c>
      <c r="J1085" s="2"/>
      <c r="L1085" s="38" t="str">
        <f t="shared" ref="L1085:L1130" ca="1" si="192">IF(ISNUMBER(INDIRECT("'"&amp;A1085&amp;"'!"&amp;B1085)),INDIRECT("'"&amp;A1085&amp;"'!"&amp;B1085),"…")</f>
        <v>…</v>
      </c>
      <c r="Q1085" s="2" t="s">
        <v>3808</v>
      </c>
    </row>
    <row r="1086" spans="1:17" ht="12.75" customHeight="1">
      <c r="A1086" s="4" t="s">
        <v>3765</v>
      </c>
      <c r="B1086" s="4" t="s">
        <v>3833</v>
      </c>
      <c r="D1086" s="1" t="e">
        <f t="shared" si="191"/>
        <v>#REF!</v>
      </c>
      <c r="E1086" s="1">
        <f t="shared" si="190"/>
        <v>2015</v>
      </c>
      <c r="F1086" s="2" t="s">
        <v>3810</v>
      </c>
      <c r="G1086" s="2" t="s">
        <v>751</v>
      </c>
      <c r="J1086" s="2"/>
      <c r="L1086" s="38" t="str">
        <f t="shared" ca="1" si="192"/>
        <v>…</v>
      </c>
      <c r="Q1086" s="2" t="s">
        <v>3808</v>
      </c>
    </row>
    <row r="1087" spans="1:17" ht="12.75" customHeight="1">
      <c r="A1087" s="4" t="s">
        <v>3765</v>
      </c>
      <c r="B1087" s="4" t="s">
        <v>3834</v>
      </c>
      <c r="D1087" s="1" t="e">
        <f t="shared" si="191"/>
        <v>#REF!</v>
      </c>
      <c r="E1087" s="1">
        <f t="shared" si="190"/>
        <v>2015</v>
      </c>
      <c r="F1087" s="2" t="s">
        <v>3811</v>
      </c>
      <c r="G1087" s="1" t="s">
        <v>751</v>
      </c>
      <c r="J1087" s="2"/>
      <c r="L1087" s="38" t="str">
        <f t="shared" ca="1" si="192"/>
        <v>…</v>
      </c>
      <c r="Q1087" s="2" t="s">
        <v>3808</v>
      </c>
    </row>
    <row r="1088" spans="1:17" ht="12.75" customHeight="1">
      <c r="A1088" s="4" t="s">
        <v>3765</v>
      </c>
      <c r="B1088" s="4" t="s">
        <v>1556</v>
      </c>
      <c r="D1088" s="1" t="e">
        <f t="shared" si="191"/>
        <v>#REF!</v>
      </c>
      <c r="E1088" s="1">
        <f t="shared" si="190"/>
        <v>2015</v>
      </c>
      <c r="F1088" s="2" t="s">
        <v>3812</v>
      </c>
      <c r="G1088" s="2" t="s">
        <v>751</v>
      </c>
      <c r="J1088" s="2"/>
      <c r="L1088" s="38" t="str">
        <f t="shared" ca="1" si="192"/>
        <v>…</v>
      </c>
      <c r="Q1088" s="2" t="s">
        <v>3808</v>
      </c>
    </row>
    <row r="1089" spans="1:17" ht="12.75" customHeight="1">
      <c r="A1089" s="4" t="s">
        <v>3765</v>
      </c>
      <c r="B1089" s="4" t="s">
        <v>1557</v>
      </c>
      <c r="D1089" s="1" t="e">
        <f t="shared" si="191"/>
        <v>#REF!</v>
      </c>
      <c r="E1089" s="1">
        <f t="shared" si="190"/>
        <v>2015</v>
      </c>
      <c r="F1089" s="2" t="s">
        <v>3813</v>
      </c>
      <c r="G1089" s="10" t="s">
        <v>751</v>
      </c>
      <c r="J1089" s="2"/>
      <c r="L1089" s="38" t="str">
        <f t="shared" ca="1" si="192"/>
        <v>…</v>
      </c>
      <c r="Q1089" s="2" t="s">
        <v>3808</v>
      </c>
    </row>
    <row r="1090" spans="1:17" ht="12.75" customHeight="1">
      <c r="A1090" s="4" t="s">
        <v>3765</v>
      </c>
      <c r="B1090" s="4" t="s">
        <v>1559</v>
      </c>
      <c r="D1090" s="1" t="e">
        <f t="shared" si="191"/>
        <v>#REF!</v>
      </c>
      <c r="E1090" s="1">
        <f t="shared" si="190"/>
        <v>2015</v>
      </c>
      <c r="F1090" s="2" t="s">
        <v>3814</v>
      </c>
      <c r="G1090" s="1" t="s">
        <v>605</v>
      </c>
      <c r="J1090" s="2"/>
      <c r="L1090" s="38" t="str">
        <f t="shared" ca="1" si="192"/>
        <v>…</v>
      </c>
      <c r="Q1090" s="2" t="s">
        <v>3808</v>
      </c>
    </row>
    <row r="1091" spans="1:17" ht="12.75" customHeight="1">
      <c r="A1091" s="4" t="s">
        <v>3765</v>
      </c>
      <c r="B1091" s="4" t="s">
        <v>1794</v>
      </c>
      <c r="D1091" s="1" t="e">
        <f t="shared" si="191"/>
        <v>#REF!</v>
      </c>
      <c r="E1091" s="1">
        <f t="shared" si="190"/>
        <v>2015</v>
      </c>
      <c r="F1091" s="2" t="s">
        <v>3815</v>
      </c>
      <c r="G1091" s="1" t="s">
        <v>618</v>
      </c>
      <c r="J1091" s="2"/>
      <c r="L1091" s="38" t="str">
        <f t="shared" ca="1" si="192"/>
        <v>…</v>
      </c>
      <c r="Q1091" s="2" t="s">
        <v>3808</v>
      </c>
    </row>
    <row r="1092" spans="1:17" ht="12.75" customHeight="1">
      <c r="A1092" s="4" t="s">
        <v>3765</v>
      </c>
      <c r="B1092" s="4" t="s">
        <v>3835</v>
      </c>
      <c r="D1092" s="1" t="e">
        <f t="shared" si="191"/>
        <v>#REF!</v>
      </c>
      <c r="E1092" s="1">
        <f t="shared" si="190"/>
        <v>2015</v>
      </c>
      <c r="F1092" s="2" t="s">
        <v>3816</v>
      </c>
      <c r="G1092" s="1" t="s">
        <v>630</v>
      </c>
      <c r="J1092" s="2"/>
      <c r="L1092" s="38" t="str">
        <f t="shared" ca="1" si="192"/>
        <v>…</v>
      </c>
      <c r="Q1092" s="2" t="s">
        <v>3808</v>
      </c>
    </row>
    <row r="1093" spans="1:17" ht="12.75" customHeight="1">
      <c r="A1093" s="4" t="s">
        <v>3765</v>
      </c>
      <c r="B1093" s="4" t="s">
        <v>2251</v>
      </c>
      <c r="D1093" s="1" t="e">
        <f t="shared" si="191"/>
        <v>#REF!</v>
      </c>
      <c r="E1093" s="1">
        <f t="shared" si="190"/>
        <v>2015</v>
      </c>
      <c r="F1093" s="2" t="s">
        <v>3817</v>
      </c>
      <c r="G1093" s="1" t="s">
        <v>770</v>
      </c>
      <c r="J1093" s="2"/>
      <c r="L1093" s="38" t="str">
        <f t="shared" ca="1" si="192"/>
        <v>…</v>
      </c>
      <c r="Q1093" s="2" t="s">
        <v>3808</v>
      </c>
    </row>
    <row r="1094" spans="1:17" ht="12.75" customHeight="1">
      <c r="A1094" s="4" t="s">
        <v>3765</v>
      </c>
      <c r="B1094" s="4" t="s">
        <v>1560</v>
      </c>
      <c r="D1094" s="1" t="e">
        <f t="shared" si="191"/>
        <v>#REF!</v>
      </c>
      <c r="E1094" s="1">
        <f t="shared" si="190"/>
        <v>2015</v>
      </c>
      <c r="F1094" s="2" t="s">
        <v>3818</v>
      </c>
      <c r="G1094" s="1" t="s">
        <v>643</v>
      </c>
      <c r="J1094" s="2"/>
      <c r="L1094" s="38" t="str">
        <f t="shared" ca="1" si="192"/>
        <v>…</v>
      </c>
      <c r="Q1094" s="2" t="s">
        <v>3808</v>
      </c>
    </row>
    <row r="1095" spans="1:17" ht="12.75" customHeight="1">
      <c r="A1095" s="4" t="s">
        <v>3765</v>
      </c>
      <c r="B1095" s="4" t="s">
        <v>1561</v>
      </c>
      <c r="D1095" s="1" t="e">
        <f t="shared" si="191"/>
        <v>#REF!</v>
      </c>
      <c r="E1095" s="1">
        <f t="shared" si="190"/>
        <v>2015</v>
      </c>
      <c r="F1095" s="2" t="s">
        <v>3819</v>
      </c>
      <c r="G1095" s="1" t="s">
        <v>648</v>
      </c>
      <c r="J1095" s="2"/>
      <c r="L1095" s="38" t="str">
        <f t="shared" ca="1" si="192"/>
        <v>…</v>
      </c>
      <c r="Q1095" s="2" t="s">
        <v>3808</v>
      </c>
    </row>
    <row r="1096" spans="1:17" ht="12.75" customHeight="1">
      <c r="A1096" s="4" t="s">
        <v>3765</v>
      </c>
      <c r="B1096" s="4" t="s">
        <v>2288</v>
      </c>
      <c r="D1096" s="1" t="e">
        <f t="shared" si="191"/>
        <v>#REF!</v>
      </c>
      <c r="E1096" s="1">
        <f t="shared" si="190"/>
        <v>2015</v>
      </c>
      <c r="F1096" s="2" t="s">
        <v>3820</v>
      </c>
      <c r="G1096" s="1" t="s">
        <v>854</v>
      </c>
      <c r="J1096" s="2"/>
      <c r="L1096" s="38" t="str">
        <f t="shared" ca="1" si="192"/>
        <v>…</v>
      </c>
      <c r="Q1096" s="2" t="s">
        <v>3808</v>
      </c>
    </row>
    <row r="1097" spans="1:17" ht="12.75" customHeight="1">
      <c r="A1097" s="4" t="s">
        <v>3765</v>
      </c>
      <c r="B1097" s="4" t="s">
        <v>1795</v>
      </c>
      <c r="D1097" s="1" t="e">
        <f t="shared" si="191"/>
        <v>#REF!</v>
      </c>
      <c r="E1097" s="1">
        <f t="shared" si="190"/>
        <v>2015</v>
      </c>
      <c r="F1097" s="2" t="s">
        <v>3821</v>
      </c>
      <c r="G1097" s="1" t="s">
        <v>698</v>
      </c>
      <c r="J1097" s="2"/>
      <c r="L1097" s="38" t="str">
        <f t="shared" ca="1" si="192"/>
        <v>…</v>
      </c>
      <c r="Q1097" s="2" t="s">
        <v>3808</v>
      </c>
    </row>
    <row r="1098" spans="1:17" ht="12.75" customHeight="1">
      <c r="A1098" s="4" t="s">
        <v>3765</v>
      </c>
      <c r="B1098" s="4" t="s">
        <v>1562</v>
      </c>
      <c r="D1098" s="1" t="e">
        <f t="shared" si="191"/>
        <v>#REF!</v>
      </c>
      <c r="E1098" s="1">
        <f t="shared" si="190"/>
        <v>2015</v>
      </c>
      <c r="F1098" s="2" t="s">
        <v>3822</v>
      </c>
      <c r="G1098" s="1" t="s">
        <v>705</v>
      </c>
      <c r="J1098" s="2"/>
      <c r="L1098" s="38" t="str">
        <f t="shared" ca="1" si="192"/>
        <v>…</v>
      </c>
      <c r="Q1098" s="2" t="s">
        <v>3808</v>
      </c>
    </row>
    <row r="1099" spans="1:17" ht="12.75" customHeight="1">
      <c r="A1099" s="4" t="s">
        <v>3765</v>
      </c>
      <c r="B1099" s="4" t="s">
        <v>3836</v>
      </c>
      <c r="D1099" s="1" t="e">
        <f t="shared" si="191"/>
        <v>#REF!</v>
      </c>
      <c r="E1099" s="1">
        <f t="shared" si="190"/>
        <v>2015</v>
      </c>
      <c r="F1099" s="2" t="s">
        <v>3823</v>
      </c>
      <c r="G1099" s="2" t="s">
        <v>2951</v>
      </c>
      <c r="J1099" s="2"/>
      <c r="L1099" s="38" t="str">
        <f t="shared" ca="1" si="192"/>
        <v>…</v>
      </c>
      <c r="Q1099" s="2" t="s">
        <v>3808</v>
      </c>
    </row>
    <row r="1100" spans="1:17" ht="12.75" customHeight="1">
      <c r="A1100" s="4" t="s">
        <v>3765</v>
      </c>
      <c r="B1100" s="4" t="s">
        <v>1563</v>
      </c>
      <c r="D1100" s="1" t="e">
        <f t="shared" si="191"/>
        <v>#REF!</v>
      </c>
      <c r="E1100" s="1">
        <f t="shared" si="190"/>
        <v>2015</v>
      </c>
      <c r="F1100" s="2" t="s">
        <v>3824</v>
      </c>
      <c r="G1100" s="1" t="s">
        <v>1185</v>
      </c>
      <c r="J1100" s="2"/>
      <c r="L1100" s="38" t="str">
        <f t="shared" ca="1" si="192"/>
        <v>…</v>
      </c>
      <c r="Q1100" s="2" t="s">
        <v>3808</v>
      </c>
    </row>
    <row r="1101" spans="1:17">
      <c r="A1101" s="4" t="s">
        <v>3765</v>
      </c>
      <c r="B1101" s="4" t="s">
        <v>1796</v>
      </c>
      <c r="D1101" s="1" t="e">
        <f t="shared" si="191"/>
        <v>#REF!</v>
      </c>
      <c r="E1101" s="1">
        <f t="shared" si="190"/>
        <v>2015</v>
      </c>
      <c r="F1101" s="2" t="s">
        <v>3825</v>
      </c>
      <c r="G1101" s="1" t="s">
        <v>1076</v>
      </c>
      <c r="J1101" s="2"/>
      <c r="L1101" s="38" t="str">
        <f t="shared" ca="1" si="192"/>
        <v>…</v>
      </c>
      <c r="Q1101" s="2" t="s">
        <v>3808</v>
      </c>
    </row>
    <row r="1102" spans="1:17" ht="12.75" customHeight="1">
      <c r="A1102" s="4" t="s">
        <v>3765</v>
      </c>
      <c r="B1102" s="4" t="s">
        <v>1564</v>
      </c>
      <c r="D1102" s="1" t="e">
        <f t="shared" si="191"/>
        <v>#REF!</v>
      </c>
      <c r="E1102" s="1">
        <f t="shared" si="190"/>
        <v>2015</v>
      </c>
      <c r="F1102" s="2" t="s">
        <v>3826</v>
      </c>
      <c r="G1102" s="1" t="s">
        <v>730</v>
      </c>
      <c r="J1102" s="2"/>
      <c r="L1102" s="38" t="str">
        <f t="shared" ca="1" si="192"/>
        <v>…</v>
      </c>
      <c r="Q1102" s="2" t="s">
        <v>3808</v>
      </c>
    </row>
    <row r="1103" spans="1:17" ht="12.75" customHeight="1">
      <c r="A1103" s="4" t="s">
        <v>3765</v>
      </c>
      <c r="B1103" s="4" t="s">
        <v>3194</v>
      </c>
      <c r="D1103" s="1" t="e">
        <f t="shared" si="191"/>
        <v>#REF!</v>
      </c>
      <c r="E1103" s="1">
        <f t="shared" si="190"/>
        <v>2015</v>
      </c>
      <c r="F1103" s="2" t="s">
        <v>3827</v>
      </c>
      <c r="G1103" s="1" t="s">
        <v>741</v>
      </c>
      <c r="J1103" s="2"/>
      <c r="L1103" s="38" t="str">
        <f t="shared" ca="1" si="192"/>
        <v>…</v>
      </c>
      <c r="Q1103" s="2" t="s">
        <v>3808</v>
      </c>
    </row>
    <row r="1104" spans="1:17" ht="12.75" customHeight="1">
      <c r="A1104" s="4" t="s">
        <v>3765</v>
      </c>
      <c r="B1104" s="4" t="s">
        <v>3195</v>
      </c>
      <c r="D1104" s="1" t="e">
        <f t="shared" si="191"/>
        <v>#REF!</v>
      </c>
      <c r="E1104" s="1">
        <f t="shared" si="190"/>
        <v>2015</v>
      </c>
      <c r="F1104" s="2" t="s">
        <v>3828</v>
      </c>
      <c r="G1104" s="1" t="s">
        <v>662</v>
      </c>
      <c r="J1104" s="2"/>
      <c r="L1104" s="38" t="str">
        <f t="shared" ca="1" si="192"/>
        <v>…</v>
      </c>
      <c r="Q1104" s="2" t="s">
        <v>3808</v>
      </c>
    </row>
    <row r="1105" spans="1:17" ht="12.75" customHeight="1">
      <c r="A1105" s="4" t="s">
        <v>3765</v>
      </c>
      <c r="B1105" s="4" t="s">
        <v>3196</v>
      </c>
      <c r="D1105" s="1" t="e">
        <f t="shared" si="191"/>
        <v>#REF!</v>
      </c>
      <c r="E1105" s="1">
        <f t="shared" si="190"/>
        <v>2015</v>
      </c>
      <c r="F1105" s="2" t="s">
        <v>3829</v>
      </c>
      <c r="G1105" s="1" t="s">
        <v>672</v>
      </c>
      <c r="J1105" s="2"/>
      <c r="L1105" s="38" t="str">
        <f t="shared" ca="1" si="192"/>
        <v>…</v>
      </c>
      <c r="Q1105" s="2" t="s">
        <v>3808</v>
      </c>
    </row>
    <row r="1106" spans="1:17" ht="12.75" customHeight="1">
      <c r="A1106" s="4" t="s">
        <v>3765</v>
      </c>
      <c r="B1106" s="4" t="s">
        <v>3837</v>
      </c>
      <c r="D1106" s="1" t="e">
        <f t="shared" si="191"/>
        <v>#REF!</v>
      </c>
      <c r="E1106" s="1">
        <f t="shared" si="190"/>
        <v>2015</v>
      </c>
      <c r="F1106" s="2" t="s">
        <v>3830</v>
      </c>
      <c r="G1106" s="1" t="s">
        <v>777</v>
      </c>
      <c r="J1106" s="2"/>
      <c r="L1106" s="38" t="str">
        <f t="shared" ca="1" si="192"/>
        <v>…</v>
      </c>
      <c r="Q1106" s="2" t="s">
        <v>3808</v>
      </c>
    </row>
    <row r="1107" spans="1:17" ht="12.75" customHeight="1">
      <c r="A1107" s="4" t="s">
        <v>3765</v>
      </c>
      <c r="B1107" s="4" t="s">
        <v>3198</v>
      </c>
      <c r="D1107" s="1" t="e">
        <f t="shared" si="191"/>
        <v>#REF!</v>
      </c>
      <c r="E1107" s="1">
        <f t="shared" si="190"/>
        <v>2015</v>
      </c>
      <c r="F1107" s="2" t="s">
        <v>3831</v>
      </c>
      <c r="G1107" s="1" t="s">
        <v>685</v>
      </c>
      <c r="J1107" s="2"/>
      <c r="L1107" s="38" t="str">
        <f t="shared" ca="1" si="192"/>
        <v>…</v>
      </c>
      <c r="Q1107" s="2" t="s">
        <v>3808</v>
      </c>
    </row>
    <row r="1108" spans="1:17" ht="12.75" customHeight="1">
      <c r="A1108" s="4" t="s">
        <v>3765</v>
      </c>
      <c r="B1108" s="4" t="s">
        <v>879</v>
      </c>
      <c r="D1108" s="1" t="e">
        <f t="shared" si="191"/>
        <v>#REF!</v>
      </c>
      <c r="E1108" s="1">
        <f t="shared" si="190"/>
        <v>2015</v>
      </c>
      <c r="F1108" s="2" t="s">
        <v>3893</v>
      </c>
      <c r="G1108" s="2" t="s">
        <v>751</v>
      </c>
      <c r="J1108" s="2"/>
      <c r="L1108" s="38">
        <f t="shared" ca="1" si="192"/>
        <v>20.206035400000001</v>
      </c>
      <c r="Q1108" s="2" t="s">
        <v>2518</v>
      </c>
    </row>
    <row r="1109" spans="1:17" ht="12.75" customHeight="1">
      <c r="A1109" s="4" t="s">
        <v>3765</v>
      </c>
      <c r="B1109" s="4" t="s">
        <v>882</v>
      </c>
      <c r="D1109" s="1" t="e">
        <f t="shared" si="191"/>
        <v>#REF!</v>
      </c>
      <c r="E1109" s="1">
        <f t="shared" si="190"/>
        <v>2015</v>
      </c>
      <c r="F1109" s="2" t="s">
        <v>3894</v>
      </c>
      <c r="G1109" s="2" t="s">
        <v>751</v>
      </c>
      <c r="J1109" s="2"/>
      <c r="L1109" s="38">
        <f t="shared" ca="1" si="192"/>
        <v>20.206035400000001</v>
      </c>
      <c r="Q1109" s="2" t="s">
        <v>2518</v>
      </c>
    </row>
    <row r="1110" spans="1:17" ht="12.75" customHeight="1">
      <c r="A1110" s="4" t="s">
        <v>3765</v>
      </c>
      <c r="B1110" s="4" t="s">
        <v>612</v>
      </c>
      <c r="D1110" s="1" t="e">
        <f t="shared" si="191"/>
        <v>#REF!</v>
      </c>
      <c r="E1110" s="1">
        <f t="shared" si="190"/>
        <v>2015</v>
      </c>
      <c r="F1110" s="2" t="s">
        <v>3895</v>
      </c>
      <c r="G1110" s="1" t="s">
        <v>751</v>
      </c>
      <c r="J1110" s="2"/>
      <c r="L1110" s="38" t="str">
        <f t="shared" ca="1" si="192"/>
        <v>…</v>
      </c>
      <c r="Q1110" s="2" t="s">
        <v>2518</v>
      </c>
    </row>
    <row r="1111" spans="1:17" ht="12.75" customHeight="1">
      <c r="A1111" s="4" t="s">
        <v>3765</v>
      </c>
      <c r="B1111" s="4" t="s">
        <v>624</v>
      </c>
      <c r="D1111" s="1" t="e">
        <f t="shared" si="191"/>
        <v>#REF!</v>
      </c>
      <c r="E1111" s="1">
        <f t="shared" si="190"/>
        <v>2015</v>
      </c>
      <c r="F1111" s="2" t="s">
        <v>3896</v>
      </c>
      <c r="G1111" s="2" t="s">
        <v>751</v>
      </c>
      <c r="J1111" s="2"/>
      <c r="L1111" s="38" t="str">
        <f t="shared" ca="1" si="192"/>
        <v>…</v>
      </c>
      <c r="Q1111" s="2" t="s">
        <v>2518</v>
      </c>
    </row>
    <row r="1112" spans="1:17" ht="12.75" customHeight="1">
      <c r="A1112" s="4" t="s">
        <v>3765</v>
      </c>
      <c r="B1112" s="4" t="s">
        <v>636</v>
      </c>
      <c r="D1112" s="1" t="e">
        <f t="shared" si="191"/>
        <v>#REF!</v>
      </c>
      <c r="E1112" s="1">
        <f t="shared" si="190"/>
        <v>2015</v>
      </c>
      <c r="F1112" s="2" t="s">
        <v>3897</v>
      </c>
      <c r="G1112" s="10" t="s">
        <v>751</v>
      </c>
      <c r="J1112" s="2"/>
      <c r="L1112" s="38" t="str">
        <f t="shared" ca="1" si="192"/>
        <v>…</v>
      </c>
      <c r="Q1112" s="2" t="s">
        <v>2518</v>
      </c>
    </row>
    <row r="1113" spans="1:17" ht="12.75" customHeight="1">
      <c r="A1113" s="4" t="s">
        <v>3765</v>
      </c>
      <c r="B1113" s="4" t="s">
        <v>655</v>
      </c>
      <c r="D1113" s="1" t="e">
        <f t="shared" si="191"/>
        <v>#REF!</v>
      </c>
      <c r="E1113" s="1">
        <f t="shared" si="190"/>
        <v>2015</v>
      </c>
      <c r="F1113" s="2" t="s">
        <v>3898</v>
      </c>
      <c r="G1113" s="1" t="s">
        <v>605</v>
      </c>
      <c r="J1113" s="2"/>
      <c r="L1113" s="38">
        <f t="shared" ca="1" si="192"/>
        <v>20.206035400000001</v>
      </c>
      <c r="Q1113" s="2" t="s">
        <v>2518</v>
      </c>
    </row>
    <row r="1114" spans="1:17" ht="12.75" customHeight="1">
      <c r="A1114" s="4" t="s">
        <v>3765</v>
      </c>
      <c r="B1114" s="4" t="s">
        <v>1717</v>
      </c>
      <c r="D1114" s="1" t="e">
        <f t="shared" si="191"/>
        <v>#REF!</v>
      </c>
      <c r="E1114" s="1">
        <f t="shared" si="190"/>
        <v>2015</v>
      </c>
      <c r="F1114" s="2" t="s">
        <v>3899</v>
      </c>
      <c r="G1114" s="1" t="s">
        <v>618</v>
      </c>
      <c r="J1114" s="2"/>
      <c r="L1114" s="38">
        <f t="shared" ca="1" si="192"/>
        <v>19.844895649999998</v>
      </c>
      <c r="Q1114" s="2" t="s">
        <v>2518</v>
      </c>
    </row>
    <row r="1115" spans="1:17" ht="12.75" customHeight="1">
      <c r="A1115" s="4" t="s">
        <v>3765</v>
      </c>
      <c r="B1115" s="4" t="s">
        <v>666</v>
      </c>
      <c r="D1115" s="1" t="e">
        <f t="shared" si="191"/>
        <v>#REF!</v>
      </c>
      <c r="E1115" s="1">
        <f t="shared" si="190"/>
        <v>2015</v>
      </c>
      <c r="F1115" s="2" t="s">
        <v>3900</v>
      </c>
      <c r="G1115" s="1" t="s">
        <v>630</v>
      </c>
      <c r="J1115" s="2"/>
      <c r="L1115" s="38">
        <f t="shared" ca="1" si="192"/>
        <v>20.206035400000001</v>
      </c>
      <c r="Q1115" s="2" t="s">
        <v>2518</v>
      </c>
    </row>
    <row r="1116" spans="1:17" ht="12.75" customHeight="1">
      <c r="A1116" s="4" t="s">
        <v>3765</v>
      </c>
      <c r="B1116" s="4" t="s">
        <v>678</v>
      </c>
      <c r="D1116" s="1" t="e">
        <f t="shared" si="191"/>
        <v>#REF!</v>
      </c>
      <c r="E1116" s="1">
        <f t="shared" si="190"/>
        <v>2015</v>
      </c>
      <c r="F1116" s="2" t="s">
        <v>3901</v>
      </c>
      <c r="G1116" s="1" t="s">
        <v>770</v>
      </c>
      <c r="J1116" s="2"/>
      <c r="L1116" s="38" t="str">
        <f t="shared" ca="1" si="192"/>
        <v>…</v>
      </c>
      <c r="Q1116" s="2" t="s">
        <v>2518</v>
      </c>
    </row>
    <row r="1117" spans="1:17" ht="12.75" customHeight="1">
      <c r="A1117" s="4" t="s">
        <v>3765</v>
      </c>
      <c r="B1117" s="4" t="s">
        <v>1718</v>
      </c>
      <c r="D1117" s="1" t="e">
        <f t="shared" si="191"/>
        <v>#REF!</v>
      </c>
      <c r="E1117" s="1">
        <f t="shared" si="190"/>
        <v>2015</v>
      </c>
      <c r="F1117" s="2" t="s">
        <v>3902</v>
      </c>
      <c r="G1117" s="1" t="s">
        <v>643</v>
      </c>
      <c r="J1117" s="2"/>
      <c r="L1117" s="38">
        <f t="shared" ca="1" si="192"/>
        <v>13.89</v>
      </c>
      <c r="Q1117" s="2" t="s">
        <v>2518</v>
      </c>
    </row>
    <row r="1118" spans="1:17" ht="12.75" customHeight="1">
      <c r="A1118" s="4" t="s">
        <v>3765</v>
      </c>
      <c r="B1118" s="4" t="s">
        <v>692</v>
      </c>
      <c r="D1118" s="1" t="e">
        <f t="shared" si="191"/>
        <v>#REF!</v>
      </c>
      <c r="E1118" s="1">
        <f t="shared" si="190"/>
        <v>2015</v>
      </c>
      <c r="F1118" s="2" t="s">
        <v>3903</v>
      </c>
      <c r="G1118" s="1" t="s">
        <v>648</v>
      </c>
      <c r="J1118" s="2"/>
      <c r="L1118" s="38">
        <f t="shared" ca="1" si="192"/>
        <v>36.9</v>
      </c>
      <c r="Q1118" s="2" t="s">
        <v>2518</v>
      </c>
    </row>
    <row r="1119" spans="1:17" ht="12.75" customHeight="1">
      <c r="A1119" s="4" t="s">
        <v>3765</v>
      </c>
      <c r="B1119" s="4" t="s">
        <v>902</v>
      </c>
      <c r="D1119" s="1" t="e">
        <f t="shared" si="191"/>
        <v>#REF!</v>
      </c>
      <c r="E1119" s="1">
        <f t="shared" si="190"/>
        <v>2015</v>
      </c>
      <c r="F1119" s="2" t="s">
        <v>3904</v>
      </c>
      <c r="G1119" s="1" t="s">
        <v>854</v>
      </c>
      <c r="J1119" s="2"/>
      <c r="L1119" s="38">
        <f t="shared" ca="1" si="192"/>
        <v>13.89</v>
      </c>
      <c r="Q1119" s="2" t="s">
        <v>2518</v>
      </c>
    </row>
    <row r="1120" spans="1:17" ht="12.75" customHeight="1">
      <c r="A1120" s="4" t="s">
        <v>3765</v>
      </c>
      <c r="B1120" s="4" t="s">
        <v>1720</v>
      </c>
      <c r="D1120" s="1" t="e">
        <f t="shared" si="191"/>
        <v>#REF!</v>
      </c>
      <c r="E1120" s="1">
        <f t="shared" si="190"/>
        <v>2015</v>
      </c>
      <c r="F1120" s="2" t="s">
        <v>3905</v>
      </c>
      <c r="G1120" s="1" t="s">
        <v>698</v>
      </c>
      <c r="J1120" s="2"/>
      <c r="L1120" s="38" t="str">
        <f t="shared" ca="1" si="192"/>
        <v>…</v>
      </c>
      <c r="Q1120" s="2" t="s">
        <v>2518</v>
      </c>
    </row>
    <row r="1121" spans="1:17" ht="12.75" customHeight="1">
      <c r="A1121" s="4" t="s">
        <v>3765</v>
      </c>
      <c r="B1121" s="4" t="s">
        <v>906</v>
      </c>
      <c r="D1121" s="1" t="e">
        <f t="shared" si="191"/>
        <v>#REF!</v>
      </c>
      <c r="E1121" s="1">
        <f t="shared" si="190"/>
        <v>2015</v>
      </c>
      <c r="F1121" s="2" t="s">
        <v>3906</v>
      </c>
      <c r="G1121" s="1" t="s">
        <v>705</v>
      </c>
      <c r="J1121" s="2"/>
      <c r="L1121" s="38" t="str">
        <f t="shared" ca="1" si="192"/>
        <v>…</v>
      </c>
      <c r="Q1121" s="2" t="s">
        <v>2518</v>
      </c>
    </row>
    <row r="1122" spans="1:17" ht="12.75" customHeight="1">
      <c r="A1122" s="4" t="s">
        <v>3765</v>
      </c>
      <c r="B1122" s="4" t="s">
        <v>910</v>
      </c>
      <c r="D1122" s="1" t="e">
        <f t="shared" si="191"/>
        <v>#REF!</v>
      </c>
      <c r="E1122" s="1">
        <f t="shared" si="190"/>
        <v>2015</v>
      </c>
      <c r="F1122" s="2" t="s">
        <v>3907</v>
      </c>
      <c r="G1122" s="2" t="s">
        <v>2951</v>
      </c>
      <c r="J1122" s="2"/>
      <c r="L1122" s="38">
        <f t="shared" ca="1" si="192"/>
        <v>30</v>
      </c>
      <c r="Q1122" s="2" t="s">
        <v>2518</v>
      </c>
    </row>
    <row r="1123" spans="1:17" ht="12.75" customHeight="1">
      <c r="A1123" s="4" t="s">
        <v>3765</v>
      </c>
      <c r="B1123" s="4" t="s">
        <v>913</v>
      </c>
      <c r="D1123" s="1" t="e">
        <f t="shared" si="191"/>
        <v>#REF!</v>
      </c>
      <c r="E1123" s="1">
        <f t="shared" si="190"/>
        <v>2015</v>
      </c>
      <c r="F1123" s="2" t="s">
        <v>3908</v>
      </c>
      <c r="G1123" s="1" t="s">
        <v>1185</v>
      </c>
      <c r="J1123" s="2"/>
      <c r="L1123" s="38">
        <f t="shared" ca="1" si="192"/>
        <v>20.3669431</v>
      </c>
      <c r="Q1123" s="2" t="s">
        <v>2518</v>
      </c>
    </row>
    <row r="1124" spans="1:17">
      <c r="A1124" s="4" t="s">
        <v>3765</v>
      </c>
      <c r="B1124" s="4" t="s">
        <v>1721</v>
      </c>
      <c r="D1124" s="1" t="e">
        <f t="shared" si="191"/>
        <v>#REF!</v>
      </c>
      <c r="E1124" s="1">
        <f t="shared" si="190"/>
        <v>2015</v>
      </c>
      <c r="F1124" s="2" t="s">
        <v>3909</v>
      </c>
      <c r="G1124" s="1" t="s">
        <v>1076</v>
      </c>
      <c r="J1124" s="2"/>
      <c r="L1124" s="38">
        <f t="shared" ca="1" si="192"/>
        <v>22.7</v>
      </c>
      <c r="Q1124" s="2" t="s">
        <v>2518</v>
      </c>
    </row>
    <row r="1125" spans="1:17" ht="12.75" customHeight="1">
      <c r="A1125" s="4" t="s">
        <v>3765</v>
      </c>
      <c r="B1125" s="4" t="s">
        <v>917</v>
      </c>
      <c r="D1125" s="1" t="e">
        <f t="shared" si="191"/>
        <v>#REF!</v>
      </c>
      <c r="E1125" s="1">
        <f t="shared" si="190"/>
        <v>2015</v>
      </c>
      <c r="F1125" s="2" t="s">
        <v>3910</v>
      </c>
      <c r="G1125" s="1" t="s">
        <v>730</v>
      </c>
      <c r="J1125" s="2"/>
      <c r="L1125" s="38">
        <f t="shared" ca="1" si="192"/>
        <v>20.3669431</v>
      </c>
      <c r="Q1125" s="2" t="s">
        <v>2518</v>
      </c>
    </row>
    <row r="1126" spans="1:17" ht="12.75" customHeight="1">
      <c r="A1126" s="4" t="s">
        <v>3765</v>
      </c>
      <c r="B1126" s="4" t="s">
        <v>3916</v>
      </c>
      <c r="D1126" s="1" t="e">
        <f t="shared" si="191"/>
        <v>#REF!</v>
      </c>
      <c r="E1126" s="1">
        <f t="shared" si="190"/>
        <v>2015</v>
      </c>
      <c r="F1126" s="2" t="s">
        <v>3911</v>
      </c>
      <c r="G1126" s="1" t="s">
        <v>741</v>
      </c>
      <c r="J1126" s="2"/>
      <c r="L1126" s="38" t="str">
        <f t="shared" ca="1" si="192"/>
        <v>…</v>
      </c>
      <c r="Q1126" s="2" t="s">
        <v>2518</v>
      </c>
    </row>
    <row r="1127" spans="1:17" ht="12.75" customHeight="1">
      <c r="A1127" s="4" t="s">
        <v>3765</v>
      </c>
      <c r="B1127" s="4" t="s">
        <v>3078</v>
      </c>
      <c r="D1127" s="1" t="e">
        <f t="shared" si="191"/>
        <v>#REF!</v>
      </c>
      <c r="E1127" s="1">
        <f t="shared" si="190"/>
        <v>2015</v>
      </c>
      <c r="F1127" s="2" t="s">
        <v>3912</v>
      </c>
      <c r="G1127" s="1" t="s">
        <v>662</v>
      </c>
      <c r="J1127" s="2"/>
      <c r="L1127" s="38">
        <f t="shared" ca="1" si="192"/>
        <v>23.4</v>
      </c>
      <c r="Q1127" s="2" t="s">
        <v>2518</v>
      </c>
    </row>
    <row r="1128" spans="1:17" ht="12.75" customHeight="1">
      <c r="A1128" s="4" t="s">
        <v>3765</v>
      </c>
      <c r="B1128" s="4" t="s">
        <v>3917</v>
      </c>
      <c r="D1128" s="1" t="e">
        <f t="shared" si="191"/>
        <v>#REF!</v>
      </c>
      <c r="E1128" s="1">
        <f t="shared" si="190"/>
        <v>2015</v>
      </c>
      <c r="F1128" s="2" t="s">
        <v>3913</v>
      </c>
      <c r="G1128" s="1" t="s">
        <v>672</v>
      </c>
      <c r="J1128" s="2"/>
      <c r="L1128" s="38">
        <f t="shared" ca="1" si="192"/>
        <v>37.799999999999997</v>
      </c>
      <c r="Q1128" s="2" t="s">
        <v>2518</v>
      </c>
    </row>
    <row r="1129" spans="1:17" ht="12.75" customHeight="1">
      <c r="A1129" s="4" t="s">
        <v>3765</v>
      </c>
      <c r="B1129" s="4" t="s">
        <v>3918</v>
      </c>
      <c r="D1129" s="1" t="e">
        <f t="shared" si="191"/>
        <v>#REF!</v>
      </c>
      <c r="E1129" s="1">
        <f t="shared" si="190"/>
        <v>2015</v>
      </c>
      <c r="F1129" s="2" t="s">
        <v>3914</v>
      </c>
      <c r="G1129" s="1" t="s">
        <v>777</v>
      </c>
      <c r="J1129" s="2"/>
      <c r="L1129" s="38" t="str">
        <f t="shared" ca="1" si="192"/>
        <v>…</v>
      </c>
      <c r="Q1129" s="2" t="s">
        <v>2518</v>
      </c>
    </row>
    <row r="1130" spans="1:17" ht="12.75" customHeight="1">
      <c r="A1130" s="4" t="s">
        <v>3765</v>
      </c>
      <c r="B1130" s="4" t="s">
        <v>3080</v>
      </c>
      <c r="D1130" s="1" t="e">
        <f t="shared" si="191"/>
        <v>#REF!</v>
      </c>
      <c r="E1130" s="1">
        <f t="shared" si="190"/>
        <v>2015</v>
      </c>
      <c r="F1130" s="2" t="s">
        <v>3915</v>
      </c>
      <c r="G1130" s="1" t="s">
        <v>685</v>
      </c>
      <c r="J1130" s="2"/>
      <c r="L1130" s="38">
        <f t="shared" ca="1" si="192"/>
        <v>20.206035400000001</v>
      </c>
      <c r="Q1130" s="2" t="s">
        <v>2518</v>
      </c>
    </row>
    <row r="1131" spans="1:17" ht="12.75" customHeight="1">
      <c r="A1131" s="4" t="s">
        <v>3765</v>
      </c>
      <c r="B1131" s="4" t="s">
        <v>3884</v>
      </c>
      <c r="D1131" s="1" t="e">
        <f t="shared" ref="D1131:D1153" si="193">H$2</f>
        <v>#REF!</v>
      </c>
      <c r="E1131" s="1">
        <f t="shared" si="190"/>
        <v>2015</v>
      </c>
      <c r="F1131" s="2" t="s">
        <v>3838</v>
      </c>
      <c r="G1131" s="2" t="s">
        <v>751</v>
      </c>
      <c r="J1131" s="2"/>
      <c r="L1131" s="38" t="str">
        <f t="shared" ref="L1131:L1153" ca="1" si="194">IF(ISNUMBER(INDIRECT("'"&amp;A1131&amp;"'!"&amp;B1131)),INDIRECT("'"&amp;A1131&amp;"'!"&amp;B1131),"…")</f>
        <v>…</v>
      </c>
      <c r="Q1131" s="2" t="s">
        <v>2138</v>
      </c>
    </row>
    <row r="1132" spans="1:17" ht="12.75" customHeight="1">
      <c r="A1132" s="4" t="s">
        <v>3765</v>
      </c>
      <c r="B1132" s="4" t="s">
        <v>3885</v>
      </c>
      <c r="D1132" s="1" t="e">
        <f t="shared" si="193"/>
        <v>#REF!</v>
      </c>
      <c r="E1132" s="1">
        <f t="shared" si="190"/>
        <v>2015</v>
      </c>
      <c r="F1132" s="2" t="s">
        <v>3839</v>
      </c>
      <c r="G1132" s="2" t="s">
        <v>751</v>
      </c>
      <c r="J1132" s="2"/>
      <c r="L1132" s="38" t="str">
        <f t="shared" ca="1" si="194"/>
        <v>…</v>
      </c>
      <c r="Q1132" s="2" t="s">
        <v>2138</v>
      </c>
    </row>
    <row r="1133" spans="1:17" ht="12.75" customHeight="1">
      <c r="A1133" s="4" t="s">
        <v>3765</v>
      </c>
      <c r="B1133" s="4" t="s">
        <v>3886</v>
      </c>
      <c r="D1133" s="1" t="e">
        <f t="shared" si="193"/>
        <v>#REF!</v>
      </c>
      <c r="E1133" s="1">
        <f t="shared" si="190"/>
        <v>2015</v>
      </c>
      <c r="F1133" s="2" t="s">
        <v>3840</v>
      </c>
      <c r="G1133" s="1" t="s">
        <v>751</v>
      </c>
      <c r="J1133" s="2"/>
      <c r="L1133" s="38" t="str">
        <f t="shared" ca="1" si="194"/>
        <v>…</v>
      </c>
      <c r="Q1133" s="2" t="s">
        <v>2138</v>
      </c>
    </row>
    <row r="1134" spans="1:17" ht="12.75" customHeight="1">
      <c r="A1134" s="4" t="s">
        <v>3765</v>
      </c>
      <c r="B1134" s="4" t="s">
        <v>80</v>
      </c>
      <c r="D1134" s="1" t="e">
        <f t="shared" si="193"/>
        <v>#REF!</v>
      </c>
      <c r="E1134" s="1">
        <f t="shared" si="190"/>
        <v>2015</v>
      </c>
      <c r="F1134" s="2" t="s">
        <v>3841</v>
      </c>
      <c r="G1134" s="2" t="s">
        <v>751</v>
      </c>
      <c r="J1134" s="2"/>
      <c r="L1134" s="38" t="str">
        <f t="shared" ca="1" si="194"/>
        <v>…</v>
      </c>
      <c r="Q1134" s="2" t="s">
        <v>2138</v>
      </c>
    </row>
    <row r="1135" spans="1:17" ht="12.75" customHeight="1">
      <c r="A1135" s="4" t="s">
        <v>3765</v>
      </c>
      <c r="B1135" s="4" t="s">
        <v>84</v>
      </c>
      <c r="D1135" s="1" t="e">
        <f t="shared" si="193"/>
        <v>#REF!</v>
      </c>
      <c r="E1135" s="1">
        <f t="shared" si="190"/>
        <v>2015</v>
      </c>
      <c r="F1135" s="2" t="s">
        <v>3842</v>
      </c>
      <c r="G1135" s="10" t="s">
        <v>751</v>
      </c>
      <c r="J1135" s="2"/>
      <c r="L1135" s="38" t="str">
        <f t="shared" ca="1" si="194"/>
        <v>…</v>
      </c>
      <c r="Q1135" s="2" t="s">
        <v>2138</v>
      </c>
    </row>
    <row r="1136" spans="1:17" ht="12.75" customHeight="1">
      <c r="A1136" s="4" t="s">
        <v>3765</v>
      </c>
      <c r="B1136" s="4" t="s">
        <v>92</v>
      </c>
      <c r="D1136" s="1" t="e">
        <f t="shared" si="193"/>
        <v>#REF!</v>
      </c>
      <c r="E1136" s="1">
        <f t="shared" si="190"/>
        <v>2015</v>
      </c>
      <c r="F1136" s="2" t="s">
        <v>3843</v>
      </c>
      <c r="G1136" s="1" t="s">
        <v>605</v>
      </c>
      <c r="J1136" s="2"/>
      <c r="L1136" s="38" t="str">
        <f t="shared" ca="1" si="194"/>
        <v>…</v>
      </c>
      <c r="Q1136" s="2" t="s">
        <v>2138</v>
      </c>
    </row>
    <row r="1137" spans="1:17" ht="12.75" customHeight="1">
      <c r="A1137" s="4" t="s">
        <v>3765</v>
      </c>
      <c r="B1137" s="4" t="s">
        <v>1682</v>
      </c>
      <c r="D1137" s="1" t="e">
        <f t="shared" si="193"/>
        <v>#REF!</v>
      </c>
      <c r="E1137" s="1">
        <f t="shared" si="190"/>
        <v>2015</v>
      </c>
      <c r="F1137" s="2" t="s">
        <v>3844</v>
      </c>
      <c r="G1137" s="1" t="s">
        <v>618</v>
      </c>
      <c r="J1137" s="2"/>
      <c r="L1137" s="38" t="str">
        <f t="shared" ca="1" si="194"/>
        <v>…</v>
      </c>
      <c r="Q1137" s="2" t="s">
        <v>2138</v>
      </c>
    </row>
    <row r="1138" spans="1:17" ht="12.75" customHeight="1">
      <c r="A1138" s="4" t="s">
        <v>3765</v>
      </c>
      <c r="B1138" s="4" t="s">
        <v>3887</v>
      </c>
      <c r="D1138" s="1" t="e">
        <f t="shared" si="193"/>
        <v>#REF!</v>
      </c>
      <c r="E1138" s="1">
        <f t="shared" si="190"/>
        <v>2015</v>
      </c>
      <c r="F1138" s="2" t="s">
        <v>3845</v>
      </c>
      <c r="G1138" s="1" t="s">
        <v>630</v>
      </c>
      <c r="J1138" s="2"/>
      <c r="L1138" s="38" t="str">
        <f t="shared" ca="1" si="194"/>
        <v>…</v>
      </c>
      <c r="Q1138" s="10" t="s">
        <v>2147</v>
      </c>
    </row>
    <row r="1139" spans="1:17" ht="12.75" customHeight="1">
      <c r="A1139" s="4" t="s">
        <v>3765</v>
      </c>
      <c r="B1139" s="4" t="s">
        <v>97</v>
      </c>
      <c r="D1139" s="1" t="e">
        <f t="shared" si="193"/>
        <v>#REF!</v>
      </c>
      <c r="E1139" s="1">
        <f t="shared" si="190"/>
        <v>2015</v>
      </c>
      <c r="F1139" s="2" t="s">
        <v>3846</v>
      </c>
      <c r="G1139" s="1" t="s">
        <v>770</v>
      </c>
      <c r="J1139" s="2"/>
      <c r="L1139" s="38" t="str">
        <f t="shared" ca="1" si="194"/>
        <v>…</v>
      </c>
      <c r="Q1139" s="2" t="s">
        <v>2138</v>
      </c>
    </row>
    <row r="1140" spans="1:17" ht="12.75" customHeight="1">
      <c r="A1140" s="4" t="s">
        <v>3765</v>
      </c>
      <c r="B1140" s="4" t="s">
        <v>101</v>
      </c>
      <c r="D1140" s="1" t="e">
        <f t="shared" si="193"/>
        <v>#REF!</v>
      </c>
      <c r="E1140" s="1">
        <f t="shared" si="190"/>
        <v>2015</v>
      </c>
      <c r="F1140" s="2" t="s">
        <v>3847</v>
      </c>
      <c r="G1140" s="1" t="s">
        <v>643</v>
      </c>
      <c r="J1140" s="2"/>
      <c r="L1140" s="38" t="str">
        <f t="shared" ca="1" si="194"/>
        <v>…</v>
      </c>
      <c r="Q1140" s="10" t="s">
        <v>2146</v>
      </c>
    </row>
    <row r="1141" spans="1:17" ht="12.75" customHeight="1">
      <c r="A1141" s="4" t="s">
        <v>3765</v>
      </c>
      <c r="B1141" s="4" t="s">
        <v>105</v>
      </c>
      <c r="D1141" s="1" t="e">
        <f t="shared" si="193"/>
        <v>#REF!</v>
      </c>
      <c r="E1141" s="1">
        <f t="shared" si="190"/>
        <v>2015</v>
      </c>
      <c r="F1141" s="2" t="s">
        <v>3848</v>
      </c>
      <c r="G1141" s="1" t="s">
        <v>648</v>
      </c>
      <c r="J1141" s="2"/>
      <c r="L1141" s="38" t="str">
        <f t="shared" ca="1" si="194"/>
        <v>…</v>
      </c>
      <c r="Q1141" s="2" t="s">
        <v>2138</v>
      </c>
    </row>
    <row r="1142" spans="1:17" ht="12.75" customHeight="1">
      <c r="A1142" s="4" t="s">
        <v>3765</v>
      </c>
      <c r="B1142" s="4" t="s">
        <v>2943</v>
      </c>
      <c r="D1142" s="1" t="e">
        <f t="shared" si="193"/>
        <v>#REF!</v>
      </c>
      <c r="E1142" s="1">
        <f t="shared" si="190"/>
        <v>2015</v>
      </c>
      <c r="F1142" s="2" t="s">
        <v>3849</v>
      </c>
      <c r="G1142" s="1" t="s">
        <v>854</v>
      </c>
      <c r="J1142" s="2"/>
      <c r="L1142" s="38" t="str">
        <f t="shared" ca="1" si="194"/>
        <v>…</v>
      </c>
      <c r="Q1142" s="2" t="s">
        <v>2138</v>
      </c>
    </row>
    <row r="1143" spans="1:17" ht="12.75" customHeight="1">
      <c r="A1143" s="4" t="s">
        <v>3765</v>
      </c>
      <c r="B1143" s="4" t="s">
        <v>1683</v>
      </c>
      <c r="D1143" s="1" t="e">
        <f t="shared" si="193"/>
        <v>#REF!</v>
      </c>
      <c r="E1143" s="1">
        <f t="shared" si="190"/>
        <v>2015</v>
      </c>
      <c r="F1143" s="2" t="s">
        <v>3850</v>
      </c>
      <c r="G1143" s="1" t="s">
        <v>698</v>
      </c>
      <c r="J1143" s="2"/>
      <c r="L1143" s="38" t="str">
        <f t="shared" ca="1" si="194"/>
        <v>…</v>
      </c>
      <c r="Q1143" s="2" t="s">
        <v>2138</v>
      </c>
    </row>
    <row r="1144" spans="1:17" ht="12.75" customHeight="1">
      <c r="A1144" s="4" t="s">
        <v>3765</v>
      </c>
      <c r="B1144" s="4" t="s">
        <v>115</v>
      </c>
      <c r="D1144" s="1" t="e">
        <f t="shared" si="193"/>
        <v>#REF!</v>
      </c>
      <c r="E1144" s="1">
        <f t="shared" si="190"/>
        <v>2015</v>
      </c>
      <c r="F1144" s="2" t="s">
        <v>3851</v>
      </c>
      <c r="G1144" s="1" t="s">
        <v>705</v>
      </c>
      <c r="J1144" s="2"/>
      <c r="L1144" s="38" t="str">
        <f t="shared" ca="1" si="194"/>
        <v>…</v>
      </c>
      <c r="Q1144" s="2" t="s">
        <v>2138</v>
      </c>
    </row>
    <row r="1145" spans="1:17" ht="12.75" customHeight="1">
      <c r="A1145" s="4" t="s">
        <v>3765</v>
      </c>
      <c r="B1145" s="4" t="s">
        <v>3888</v>
      </c>
      <c r="D1145" s="1" t="e">
        <f t="shared" si="193"/>
        <v>#REF!</v>
      </c>
      <c r="E1145" s="1">
        <f t="shared" si="190"/>
        <v>2015</v>
      </c>
      <c r="F1145" s="2" t="s">
        <v>3852</v>
      </c>
      <c r="G1145" s="2" t="s">
        <v>2951</v>
      </c>
      <c r="J1145" s="2"/>
      <c r="L1145" s="38" t="str">
        <f t="shared" ca="1" si="194"/>
        <v>…</v>
      </c>
      <c r="Q1145" s="2" t="s">
        <v>2138</v>
      </c>
    </row>
    <row r="1146" spans="1:17" ht="12.75" customHeight="1">
      <c r="A1146" s="4" t="s">
        <v>3765</v>
      </c>
      <c r="B1146" s="4" t="s">
        <v>121</v>
      </c>
      <c r="D1146" s="1" t="e">
        <f t="shared" si="193"/>
        <v>#REF!</v>
      </c>
      <c r="E1146" s="1">
        <f t="shared" si="190"/>
        <v>2015</v>
      </c>
      <c r="F1146" s="2" t="s">
        <v>3853</v>
      </c>
      <c r="G1146" s="1" t="s">
        <v>1185</v>
      </c>
      <c r="J1146" s="2"/>
      <c r="L1146" s="38" t="str">
        <f t="shared" ca="1" si="194"/>
        <v>…</v>
      </c>
      <c r="Q1146" s="2" t="s">
        <v>2138</v>
      </c>
    </row>
    <row r="1147" spans="1:17">
      <c r="A1147" s="4" t="s">
        <v>3765</v>
      </c>
      <c r="B1147" s="4" t="s">
        <v>1684</v>
      </c>
      <c r="D1147" s="1" t="e">
        <f t="shared" si="193"/>
        <v>#REF!</v>
      </c>
      <c r="E1147" s="1">
        <f t="shared" si="190"/>
        <v>2015</v>
      </c>
      <c r="F1147" s="2" t="s">
        <v>3854</v>
      </c>
      <c r="G1147" s="1" t="s">
        <v>1076</v>
      </c>
      <c r="J1147" s="2"/>
      <c r="L1147" s="38" t="str">
        <f t="shared" ca="1" si="194"/>
        <v>…</v>
      </c>
      <c r="Q1147" s="2" t="s">
        <v>2138</v>
      </c>
    </row>
    <row r="1148" spans="1:17" ht="12.75" customHeight="1">
      <c r="A1148" s="4" t="s">
        <v>3765</v>
      </c>
      <c r="B1148" s="4" t="s">
        <v>125</v>
      </c>
      <c r="D1148" s="1" t="e">
        <f t="shared" si="193"/>
        <v>#REF!</v>
      </c>
      <c r="E1148" s="1">
        <f t="shared" si="190"/>
        <v>2015</v>
      </c>
      <c r="F1148" s="2" t="s">
        <v>3855</v>
      </c>
      <c r="G1148" s="1" t="s">
        <v>730</v>
      </c>
      <c r="J1148" s="2"/>
      <c r="L1148" s="38" t="str">
        <f t="shared" ca="1" si="194"/>
        <v>…</v>
      </c>
      <c r="Q1148" s="2" t="s">
        <v>2138</v>
      </c>
    </row>
    <row r="1149" spans="1:17" ht="12.75" customHeight="1">
      <c r="A1149" s="4" t="s">
        <v>3765</v>
      </c>
      <c r="B1149" s="4" t="s">
        <v>3889</v>
      </c>
      <c r="D1149" s="1" t="e">
        <f t="shared" si="193"/>
        <v>#REF!</v>
      </c>
      <c r="E1149" s="1">
        <f t="shared" si="190"/>
        <v>2015</v>
      </c>
      <c r="F1149" s="2" t="s">
        <v>3856</v>
      </c>
      <c r="G1149" s="1" t="s">
        <v>741</v>
      </c>
      <c r="J1149" s="2"/>
      <c r="L1149" s="38" t="str">
        <f t="shared" ca="1" si="194"/>
        <v>…</v>
      </c>
      <c r="Q1149" s="2" t="s">
        <v>2138</v>
      </c>
    </row>
    <row r="1150" spans="1:17" ht="12.75" customHeight="1">
      <c r="A1150" s="4" t="s">
        <v>3765</v>
      </c>
      <c r="B1150" s="4" t="s">
        <v>2961</v>
      </c>
      <c r="D1150" s="1" t="e">
        <f t="shared" si="193"/>
        <v>#REF!</v>
      </c>
      <c r="E1150" s="1">
        <f t="shared" si="190"/>
        <v>2015</v>
      </c>
      <c r="F1150" s="2" t="s">
        <v>3857</v>
      </c>
      <c r="G1150" s="1" t="s">
        <v>662</v>
      </c>
      <c r="J1150" s="2"/>
      <c r="L1150" s="38" t="str">
        <f t="shared" ca="1" si="194"/>
        <v>…</v>
      </c>
      <c r="Q1150" s="2" t="s">
        <v>2138</v>
      </c>
    </row>
    <row r="1151" spans="1:17" ht="12.75" customHeight="1">
      <c r="A1151" s="4" t="s">
        <v>3765</v>
      </c>
      <c r="B1151" s="4" t="s">
        <v>3890</v>
      </c>
      <c r="D1151" s="1" t="e">
        <f t="shared" si="193"/>
        <v>#REF!</v>
      </c>
      <c r="E1151" s="1">
        <f t="shared" si="190"/>
        <v>2015</v>
      </c>
      <c r="F1151" s="2" t="s">
        <v>3858</v>
      </c>
      <c r="G1151" s="1" t="s">
        <v>672</v>
      </c>
      <c r="J1151" s="2"/>
      <c r="L1151" s="38" t="str">
        <f t="shared" ca="1" si="194"/>
        <v>…</v>
      </c>
      <c r="Q1151" s="2" t="s">
        <v>2138</v>
      </c>
    </row>
    <row r="1152" spans="1:17" ht="12.75" customHeight="1">
      <c r="A1152" s="4" t="s">
        <v>3765</v>
      </c>
      <c r="B1152" s="4" t="s">
        <v>3891</v>
      </c>
      <c r="D1152" s="1" t="e">
        <f t="shared" si="193"/>
        <v>#REF!</v>
      </c>
      <c r="E1152" s="1">
        <f t="shared" si="190"/>
        <v>2015</v>
      </c>
      <c r="F1152" s="2" t="s">
        <v>3859</v>
      </c>
      <c r="G1152" s="1" t="s">
        <v>777</v>
      </c>
      <c r="J1152" s="2"/>
      <c r="L1152" s="38" t="str">
        <f t="shared" ca="1" si="194"/>
        <v>…</v>
      </c>
      <c r="Q1152" s="2" t="s">
        <v>2138</v>
      </c>
    </row>
    <row r="1153" spans="1:17" ht="12.75" customHeight="1">
      <c r="A1153" s="4" t="s">
        <v>3765</v>
      </c>
      <c r="B1153" s="4" t="s">
        <v>2976</v>
      </c>
      <c r="D1153" s="1" t="e">
        <f t="shared" si="193"/>
        <v>#REF!</v>
      </c>
      <c r="E1153" s="1">
        <f t="shared" si="190"/>
        <v>2015</v>
      </c>
      <c r="F1153" s="2" t="s">
        <v>3860</v>
      </c>
      <c r="G1153" s="1" t="s">
        <v>685</v>
      </c>
      <c r="J1153" s="2"/>
      <c r="L1153" s="38" t="str">
        <f t="shared" ca="1" si="194"/>
        <v>…</v>
      </c>
      <c r="Q1153" s="2" t="s">
        <v>2138</v>
      </c>
    </row>
    <row r="1154" spans="1:17" ht="12.75" customHeight="1">
      <c r="A1154" s="4" t="s">
        <v>3765</v>
      </c>
      <c r="B1154" s="4" t="s">
        <v>3892</v>
      </c>
      <c r="D1154" s="1" t="e">
        <f t="shared" ref="D1154" si="195">H$2</f>
        <v>#REF!</v>
      </c>
      <c r="E1154" s="1">
        <f t="shared" ref="E1154" si="196">$H$3</f>
        <v>2015</v>
      </c>
      <c r="F1154" s="10" t="s">
        <v>2144</v>
      </c>
      <c r="G1154" s="10" t="s">
        <v>643</v>
      </c>
      <c r="L1154" s="38" t="str">
        <f t="shared" ref="L1154" ca="1" si="197">IF(ISNUMBER(INDIRECT("'"&amp;A1154&amp;"'!"&amp;B1154)),INDIRECT("'"&amp;A1154&amp;"'!"&amp;B1154),"…")</f>
        <v>…</v>
      </c>
      <c r="Q1154" s="10" t="s">
        <v>2145</v>
      </c>
    </row>
    <row r="1155" spans="1:17" ht="12.75" customHeight="1">
      <c r="B1155" s="4"/>
    </row>
    <row r="1156" spans="1:17" ht="12.75" customHeight="1"/>
    <row r="1157" spans="1:17" ht="12.75" customHeight="1"/>
    <row r="1158" spans="1:17" ht="12.75" customHeight="1"/>
    <row r="1159" spans="1:17" ht="12.75" customHeight="1"/>
    <row r="1160" spans="1:17" ht="12.75" customHeight="1"/>
    <row r="1161" spans="1:17" ht="12.75" customHeight="1"/>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2D50-F97D-46EF-A06F-96E7B5CD8244}">
  <sheetPr>
    <tabColor theme="0" tint="-0.34998626667073579"/>
  </sheetPr>
  <dimension ref="A1:FL55"/>
  <sheetViews>
    <sheetView showGridLines="0" zoomScaleNormal="100" workbookViewId="0">
      <selection activeCell="A2" sqref="A2"/>
    </sheetView>
  </sheetViews>
  <sheetFormatPr defaultColWidth="11.42578125" defaultRowHeight="17.25" customHeight="1"/>
  <cols>
    <col min="1" max="1" width="15.7109375" style="126" customWidth="1"/>
    <col min="2" max="6" width="17.5703125" style="126" customWidth="1"/>
    <col min="7" max="7" width="19.5703125" style="126" bestFit="1" customWidth="1"/>
    <col min="8" max="8" width="12.7109375" style="126" customWidth="1"/>
    <col min="9" max="9" width="11.42578125" style="126" customWidth="1"/>
    <col min="10" max="10" width="22.7109375" style="126" bestFit="1" customWidth="1"/>
    <col min="11" max="11" width="18.85546875" style="126" bestFit="1" customWidth="1"/>
    <col min="12" max="19" width="11.42578125" style="126" customWidth="1"/>
    <col min="20" max="20" width="19.42578125" style="126" bestFit="1" customWidth="1"/>
    <col min="21" max="163" width="11.42578125" style="126" customWidth="1"/>
    <col min="164" max="164" width="5.85546875" style="126" customWidth="1"/>
    <col min="165" max="165" width="8.42578125" style="126" hidden="1" customWidth="1"/>
    <col min="166" max="166" width="4.42578125" style="126" hidden="1" customWidth="1"/>
    <col min="167" max="167" width="11.42578125" style="126" hidden="1" customWidth="1"/>
    <col min="168" max="168" width="41" style="129" hidden="1" customWidth="1"/>
    <col min="169" max="169" width="11.42578125" style="126" customWidth="1"/>
    <col min="170" max="16384" width="11.42578125" style="126"/>
  </cols>
  <sheetData>
    <row r="1" spans="1:168" ht="17.25" customHeight="1">
      <c r="A1" s="124" t="str">
        <f>Cover!A1</f>
        <v>Joint Wood Energy Enquiry: 2017 data</v>
      </c>
      <c r="B1" s="125"/>
      <c r="C1" s="125"/>
      <c r="D1" s="125"/>
      <c r="E1" s="125"/>
      <c r="F1" s="125"/>
      <c r="G1" s="125"/>
      <c r="H1" s="125"/>
      <c r="FL1" s="127">
        <v>2007</v>
      </c>
    </row>
    <row r="2" spans="1:168" ht="17.25" customHeight="1">
      <c r="A2" s="128"/>
      <c r="B2" s="125"/>
      <c r="C2" s="125"/>
      <c r="D2" s="125"/>
      <c r="E2" s="125"/>
      <c r="F2" s="125"/>
      <c r="G2" s="125"/>
      <c r="H2" s="125"/>
      <c r="FL2" s="127"/>
    </row>
    <row r="3" spans="1:168" ht="17.25" customHeight="1">
      <c r="A3" s="46" t="s">
        <v>3939</v>
      </c>
      <c r="B3" s="47"/>
      <c r="C3" s="47"/>
      <c r="D3" s="47"/>
      <c r="E3" s="47"/>
      <c r="F3" s="47"/>
      <c r="G3" s="47"/>
      <c r="H3" s="47"/>
      <c r="I3" s="129"/>
      <c r="FL3" s="129" t="s">
        <v>1034</v>
      </c>
    </row>
    <row r="4" spans="1:168" ht="17.25" customHeight="1">
      <c r="A4" s="39"/>
      <c r="B4" s="54" t="s">
        <v>3930</v>
      </c>
      <c r="D4" s="40"/>
      <c r="E4" s="40"/>
      <c r="F4" s="40"/>
      <c r="G4" s="40"/>
      <c r="H4" s="39"/>
      <c r="I4" s="129"/>
      <c r="FL4" s="129" t="s">
        <v>1035</v>
      </c>
    </row>
    <row r="5" spans="1:168" ht="34.5" customHeight="1">
      <c r="A5" s="117" t="s">
        <v>511</v>
      </c>
      <c r="B5" s="118" t="s">
        <v>3931</v>
      </c>
      <c r="D5" s="40"/>
      <c r="E5" s="40"/>
      <c r="F5" s="40"/>
      <c r="G5" s="40"/>
      <c r="H5" s="47"/>
      <c r="I5" s="129"/>
      <c r="FL5" s="126" t="s">
        <v>1036</v>
      </c>
    </row>
    <row r="6" spans="1:168" ht="17.25" customHeight="1">
      <c r="A6" s="89">
        <v>2005</v>
      </c>
      <c r="B6" s="44">
        <v>1562.1</v>
      </c>
      <c r="D6" s="40"/>
      <c r="E6" s="40"/>
      <c r="F6" s="40"/>
      <c r="G6" s="40"/>
      <c r="H6" s="47"/>
      <c r="I6" s="129"/>
      <c r="FL6" s="129" t="s">
        <v>1037</v>
      </c>
    </row>
    <row r="7" spans="1:168" ht="17.25" customHeight="1">
      <c r="A7" s="89">
        <v>2007</v>
      </c>
      <c r="B7" s="44">
        <v>2274.4626196683753</v>
      </c>
      <c r="D7" s="40"/>
      <c r="E7" s="40"/>
      <c r="F7" s="40"/>
      <c r="G7" s="40"/>
      <c r="H7" s="47"/>
      <c r="I7" s="129"/>
      <c r="FL7" s="129" t="s">
        <v>1156</v>
      </c>
    </row>
    <row r="8" spans="1:168" ht="17.25" customHeight="1">
      <c r="A8" s="89">
        <v>2009</v>
      </c>
      <c r="B8" s="44">
        <v>5004.1731296215912</v>
      </c>
      <c r="D8" s="40"/>
      <c r="E8" s="40"/>
      <c r="F8" s="40"/>
      <c r="G8" s="40"/>
      <c r="H8" s="47"/>
      <c r="I8" s="129"/>
      <c r="FL8" s="129" t="s">
        <v>1038</v>
      </c>
    </row>
    <row r="9" spans="1:168" ht="17.25" customHeight="1">
      <c r="A9" s="89">
        <v>2011</v>
      </c>
      <c r="B9" s="44">
        <v>10333.070198019766</v>
      </c>
      <c r="D9" s="40"/>
      <c r="E9" s="40"/>
      <c r="F9" s="40"/>
      <c r="G9" s="40"/>
      <c r="H9" s="47"/>
      <c r="I9" s="129"/>
      <c r="FL9" s="126" t="s">
        <v>1039</v>
      </c>
    </row>
    <row r="10" spans="1:168" ht="17.25" customHeight="1">
      <c r="A10" s="89">
        <v>2013</v>
      </c>
      <c r="B10" s="44">
        <v>13364.447960556383</v>
      </c>
      <c r="D10" s="40"/>
      <c r="E10" s="40"/>
      <c r="F10" s="40"/>
      <c r="G10" s="40"/>
      <c r="H10" s="47"/>
      <c r="I10" s="129"/>
      <c r="FL10" s="129" t="s">
        <v>1040</v>
      </c>
    </row>
    <row r="11" spans="1:168" ht="17.25" customHeight="1">
      <c r="A11" s="89">
        <v>2015</v>
      </c>
      <c r="B11" s="44">
        <v>34128.814464542309</v>
      </c>
      <c r="D11" s="40"/>
      <c r="E11" s="40"/>
      <c r="F11" s="40"/>
      <c r="G11" s="40"/>
      <c r="H11" s="47"/>
      <c r="I11" s="129"/>
      <c r="FL11" s="129" t="s">
        <v>1142</v>
      </c>
    </row>
    <row r="12" spans="1:168" ht="17.25" customHeight="1">
      <c r="A12" s="89">
        <v>2017</v>
      </c>
      <c r="B12" s="44">
        <v>33681.063201585399</v>
      </c>
      <c r="D12" s="40"/>
      <c r="E12" s="40"/>
      <c r="F12" s="40"/>
      <c r="G12" s="40"/>
      <c r="H12" s="47"/>
      <c r="I12" s="129"/>
    </row>
    <row r="13" spans="1:168" ht="17.25" customHeight="1">
      <c r="A13" s="53" t="s">
        <v>3940</v>
      </c>
      <c r="B13" s="48"/>
      <c r="C13" s="48"/>
      <c r="D13" s="48"/>
      <c r="E13" s="48"/>
      <c r="F13" s="48"/>
      <c r="G13" s="48"/>
      <c r="H13" s="48"/>
      <c r="I13" s="129"/>
      <c r="FL13" s="129" t="s">
        <v>1041</v>
      </c>
    </row>
    <row r="14" spans="1:168" ht="17.25" customHeight="1">
      <c r="A14" s="53" t="s">
        <v>3942</v>
      </c>
      <c r="B14" s="66"/>
      <c r="C14" s="66"/>
      <c r="D14" s="66"/>
      <c r="E14" s="66"/>
      <c r="F14" s="66"/>
      <c r="G14" s="66"/>
      <c r="H14" s="66"/>
      <c r="I14" s="66"/>
      <c r="FL14" s="129" t="s">
        <v>1042</v>
      </c>
    </row>
    <row r="15" spans="1:168" ht="17.25" customHeight="1">
      <c r="A15" s="53" t="s">
        <v>3943</v>
      </c>
      <c r="B15" s="66"/>
      <c r="C15" s="66"/>
      <c r="D15" s="66"/>
      <c r="E15" s="66"/>
      <c r="F15" s="66"/>
      <c r="G15" s="66"/>
      <c r="H15" s="66"/>
      <c r="I15" s="66"/>
    </row>
    <row r="16" spans="1:168" ht="17.25" customHeight="1">
      <c r="A16" s="53"/>
      <c r="B16" s="66"/>
      <c r="C16" s="66"/>
      <c r="D16" s="66"/>
      <c r="E16" s="66"/>
      <c r="F16" s="66"/>
      <c r="G16" s="66"/>
      <c r="H16" s="66"/>
      <c r="I16" s="66"/>
    </row>
    <row r="17" spans="1:168" ht="17.25" customHeight="1">
      <c r="A17" s="46" t="s">
        <v>3932</v>
      </c>
      <c r="B17" s="47"/>
      <c r="C17" s="47"/>
      <c r="D17" s="47"/>
      <c r="E17" s="47"/>
      <c r="F17" s="47"/>
      <c r="G17" s="47"/>
      <c r="H17" s="47"/>
      <c r="I17" s="129"/>
      <c r="FL17" s="129" t="s">
        <v>1043</v>
      </c>
    </row>
    <row r="18" spans="1:168" ht="17.25" customHeight="1">
      <c r="A18" s="55"/>
      <c r="B18" s="55"/>
      <c r="C18" s="55"/>
      <c r="D18" s="55"/>
      <c r="E18" s="55"/>
      <c r="F18" s="54" t="s">
        <v>3930</v>
      </c>
      <c r="G18" s="40"/>
      <c r="H18" s="66"/>
      <c r="I18" s="129"/>
      <c r="FL18" s="129" t="s">
        <v>1154</v>
      </c>
    </row>
    <row r="19" spans="1:168" ht="35.25" customHeight="1">
      <c r="A19" s="117" t="s">
        <v>515</v>
      </c>
      <c r="B19" s="121" t="s">
        <v>3933</v>
      </c>
      <c r="C19" s="121" t="s">
        <v>536</v>
      </c>
      <c r="D19" s="121" t="s">
        <v>1122</v>
      </c>
      <c r="E19" s="121" t="s">
        <v>1177</v>
      </c>
      <c r="F19" s="118" t="s">
        <v>3935</v>
      </c>
      <c r="G19" s="40"/>
      <c r="H19" s="66"/>
      <c r="I19" s="129"/>
      <c r="FL19" s="129" t="s">
        <v>1050</v>
      </c>
    </row>
    <row r="20" spans="1:168" ht="17.25" customHeight="1">
      <c r="A20" s="119" t="s">
        <v>3936</v>
      </c>
      <c r="B20" s="44">
        <v>150.66405809278044</v>
      </c>
      <c r="C20" s="44">
        <v>311.27713056849888</v>
      </c>
      <c r="D20" s="44">
        <v>7702.4698328027671</v>
      </c>
      <c r="E20" s="44">
        <v>0</v>
      </c>
      <c r="F20" s="120">
        <v>8164.4110214640459</v>
      </c>
      <c r="G20" s="40"/>
      <c r="H20" s="66"/>
      <c r="I20" s="129"/>
      <c r="FL20" s="129" t="s">
        <v>1045</v>
      </c>
    </row>
    <row r="21" spans="1:168" ht="17.25" customHeight="1">
      <c r="A21" s="119" t="s">
        <v>3937</v>
      </c>
      <c r="B21" s="44">
        <v>15115.039392563393</v>
      </c>
      <c r="C21" s="45">
        <v>6120.0086915073589</v>
      </c>
      <c r="D21" s="44">
        <v>2574.999325974848</v>
      </c>
      <c r="E21" s="44">
        <v>202.65203236572003</v>
      </c>
      <c r="F21" s="120">
        <v>24012.699442411322</v>
      </c>
      <c r="G21" s="40"/>
      <c r="H21" s="66"/>
      <c r="I21" s="129"/>
      <c r="FL21" s="129" t="s">
        <v>1046</v>
      </c>
    </row>
    <row r="22" spans="1:168" ht="17.25" customHeight="1">
      <c r="A22" s="119" t="s">
        <v>3938</v>
      </c>
      <c r="B22" s="44">
        <v>605.36460037970869</v>
      </c>
      <c r="C22" s="44">
        <v>45.473466342246766</v>
      </c>
      <c r="D22" s="44">
        <v>851.70514736362168</v>
      </c>
      <c r="E22" s="44">
        <v>1.4095236244599183</v>
      </c>
      <c r="F22" s="120">
        <v>1503.9527377100371</v>
      </c>
      <c r="G22" s="40"/>
      <c r="H22" s="66"/>
      <c r="I22" s="129"/>
      <c r="FL22" s="129" t="s">
        <v>1047</v>
      </c>
    </row>
    <row r="23" spans="1:168" ht="17.25" customHeight="1">
      <c r="A23" s="119" t="s">
        <v>1115</v>
      </c>
      <c r="B23" s="44">
        <v>0</v>
      </c>
      <c r="C23" s="44">
        <v>0</v>
      </c>
      <c r="D23" s="44">
        <v>0</v>
      </c>
      <c r="E23" s="44">
        <v>0</v>
      </c>
      <c r="F23" s="44">
        <v>0</v>
      </c>
      <c r="G23" s="40"/>
      <c r="H23" s="66"/>
      <c r="I23" s="50"/>
      <c r="FL23" s="129" t="s">
        <v>1048</v>
      </c>
    </row>
    <row r="24" spans="1:168" ht="17.25" customHeight="1">
      <c r="A24" s="122" t="s">
        <v>3934</v>
      </c>
      <c r="B24" s="123">
        <v>15871.068051035882</v>
      </c>
      <c r="C24" s="123">
        <v>6476.7592884181049</v>
      </c>
      <c r="D24" s="123">
        <v>11129.174306141236</v>
      </c>
      <c r="E24" s="123">
        <v>204.06155599017995</v>
      </c>
      <c r="F24" s="123">
        <v>33681.063201585399</v>
      </c>
      <c r="G24" s="40"/>
      <c r="H24" s="66"/>
      <c r="I24" s="130"/>
      <c r="FL24" s="129" t="s">
        <v>1144</v>
      </c>
    </row>
    <row r="25" spans="1:168" ht="17.25" customHeight="1">
      <c r="A25" s="53" t="s">
        <v>3919</v>
      </c>
      <c r="B25" s="42"/>
      <c r="C25" s="51"/>
      <c r="D25" s="51"/>
      <c r="E25" s="51"/>
      <c r="F25" s="51"/>
      <c r="G25" s="51"/>
      <c r="H25" s="52"/>
      <c r="I25" s="130"/>
      <c r="R25" s="131"/>
      <c r="FL25" s="129" t="s">
        <v>1130</v>
      </c>
    </row>
    <row r="26" spans="1:168" ht="17.25" customHeight="1">
      <c r="A26" s="132" t="s">
        <v>3941</v>
      </c>
      <c r="B26" s="47"/>
      <c r="C26" s="47"/>
      <c r="D26" s="47"/>
      <c r="E26" s="47"/>
      <c r="F26" s="47"/>
      <c r="G26" s="47"/>
      <c r="H26" s="47"/>
      <c r="I26" s="130"/>
      <c r="R26" s="131"/>
      <c r="FL26" s="129" t="s">
        <v>1133</v>
      </c>
    </row>
    <row r="27" spans="1:168" ht="17.25" customHeight="1">
      <c r="A27" s="55"/>
      <c r="B27" s="55"/>
      <c r="C27" s="55"/>
      <c r="D27" s="55"/>
      <c r="E27" s="55"/>
      <c r="F27" s="55"/>
      <c r="G27" s="55"/>
      <c r="H27" s="55"/>
      <c r="I27" s="130"/>
      <c r="FL27" s="126"/>
    </row>
    <row r="28" spans="1:168" ht="17.25" customHeight="1">
      <c r="A28" s="55"/>
      <c r="B28" s="43"/>
      <c r="C28" s="55"/>
      <c r="D28" s="55"/>
      <c r="E28" s="55"/>
      <c r="F28" s="55"/>
      <c r="G28" s="55"/>
      <c r="H28" s="55"/>
      <c r="I28" s="130"/>
      <c r="FL28" s="126"/>
    </row>
    <row r="29" spans="1:168" ht="17.25" customHeight="1">
      <c r="A29" s="55"/>
      <c r="B29" s="55"/>
      <c r="C29" s="55"/>
      <c r="D29" s="55"/>
      <c r="E29" s="55"/>
      <c r="F29" s="55"/>
      <c r="G29" s="55"/>
      <c r="H29" s="55"/>
      <c r="I29" s="130"/>
      <c r="FL29" s="126"/>
    </row>
    <row r="30" spans="1:168" ht="17.25" customHeight="1">
      <c r="A30" s="66"/>
      <c r="B30" s="66"/>
      <c r="C30" s="66"/>
      <c r="D30" s="66"/>
      <c r="E30" s="66"/>
      <c r="F30" s="66"/>
      <c r="G30" s="66"/>
      <c r="H30" s="66"/>
      <c r="I30" s="55"/>
      <c r="FL30" s="126"/>
    </row>
    <row r="31" spans="1:168" ht="17.25" customHeight="1">
      <c r="A31" s="129"/>
      <c r="B31" s="129"/>
      <c r="C31" s="129"/>
      <c r="D31" s="129"/>
      <c r="E31" s="129"/>
      <c r="F31" s="129"/>
      <c r="G31" s="129"/>
      <c r="H31" s="129"/>
      <c r="I31" s="55"/>
      <c r="FL31" s="126"/>
    </row>
    <row r="32" spans="1:168" ht="17.25" customHeight="1">
      <c r="A32" s="129"/>
      <c r="B32" s="129"/>
      <c r="C32" s="129"/>
      <c r="D32" s="129"/>
      <c r="E32" s="129"/>
      <c r="F32" s="129"/>
      <c r="G32" s="129"/>
      <c r="H32" s="129"/>
      <c r="I32" s="55"/>
      <c r="FL32" s="126"/>
    </row>
    <row r="33" spans="1:9" ht="17.25" customHeight="1">
      <c r="A33" s="129"/>
      <c r="B33" s="129"/>
      <c r="C33" s="129"/>
      <c r="D33" s="129"/>
      <c r="E33" s="129"/>
      <c r="F33" s="129"/>
      <c r="G33" s="129"/>
      <c r="H33" s="129"/>
      <c r="I33" s="129"/>
    </row>
    <row r="34" spans="1:9" ht="17.25" customHeight="1">
      <c r="A34" s="129"/>
      <c r="B34" s="129"/>
      <c r="C34" s="129"/>
      <c r="D34" s="129"/>
      <c r="E34" s="129"/>
      <c r="F34" s="129"/>
      <c r="G34" s="129"/>
      <c r="H34" s="129"/>
      <c r="I34" s="129"/>
    </row>
    <row r="35" spans="1:9" ht="17.25" customHeight="1">
      <c r="A35" s="129"/>
      <c r="B35" s="129"/>
      <c r="C35" s="129"/>
      <c r="D35" s="129"/>
      <c r="E35" s="129"/>
      <c r="F35" s="129"/>
      <c r="G35" s="129"/>
      <c r="H35" s="129"/>
      <c r="I35" s="129"/>
    </row>
    <row r="36" spans="1:9" ht="17.25" customHeight="1">
      <c r="A36" s="129"/>
      <c r="B36" s="129"/>
      <c r="C36" s="129"/>
      <c r="D36" s="129"/>
      <c r="E36" s="129"/>
      <c r="F36" s="129"/>
      <c r="G36" s="129"/>
      <c r="H36" s="129"/>
      <c r="I36" s="129"/>
    </row>
    <row r="37" spans="1:9" ht="17.25" customHeight="1">
      <c r="A37" s="129"/>
      <c r="B37" s="129"/>
      <c r="C37" s="129"/>
      <c r="D37" s="129"/>
      <c r="E37" s="129"/>
      <c r="F37" s="129"/>
      <c r="G37" s="129"/>
      <c r="H37" s="129"/>
      <c r="I37" s="129"/>
    </row>
    <row r="38" spans="1:9" ht="17.25" customHeight="1">
      <c r="A38" s="129"/>
      <c r="B38" s="129"/>
      <c r="C38" s="129"/>
      <c r="D38" s="129"/>
      <c r="E38" s="129"/>
      <c r="F38" s="129"/>
      <c r="G38" s="129"/>
      <c r="H38" s="129"/>
      <c r="I38" s="129"/>
    </row>
    <row r="39" spans="1:9" ht="17.25" customHeight="1">
      <c r="A39" s="129"/>
      <c r="B39" s="129"/>
      <c r="C39" s="129"/>
      <c r="D39" s="129"/>
      <c r="E39" s="129"/>
      <c r="F39" s="129"/>
      <c r="G39" s="129"/>
      <c r="H39" s="129"/>
      <c r="I39" s="129"/>
    </row>
    <row r="40" spans="1:9" ht="17.25" customHeight="1">
      <c r="A40" s="129"/>
      <c r="B40" s="129"/>
      <c r="C40" s="129"/>
      <c r="D40" s="129"/>
      <c r="E40" s="129"/>
      <c r="F40" s="129"/>
      <c r="G40" s="129"/>
      <c r="H40" s="129"/>
      <c r="I40" s="129"/>
    </row>
    <row r="41" spans="1:9" ht="17.25" customHeight="1">
      <c r="A41" s="129"/>
      <c r="B41" s="129"/>
      <c r="C41" s="129"/>
      <c r="D41" s="129"/>
      <c r="E41" s="129"/>
      <c r="F41" s="129"/>
      <c r="G41" s="129"/>
      <c r="H41" s="129"/>
      <c r="I41" s="129"/>
    </row>
    <row r="42" spans="1:9" ht="17.25" customHeight="1">
      <c r="A42" s="129"/>
      <c r="B42" s="129"/>
      <c r="C42" s="129"/>
      <c r="D42" s="129"/>
      <c r="E42" s="129"/>
      <c r="F42" s="129"/>
      <c r="G42" s="129"/>
      <c r="H42" s="129"/>
      <c r="I42" s="129"/>
    </row>
    <row r="43" spans="1:9" ht="17.25" customHeight="1">
      <c r="A43" s="129"/>
      <c r="B43" s="129"/>
      <c r="C43" s="129"/>
      <c r="D43" s="129"/>
      <c r="E43" s="129"/>
      <c r="F43" s="129"/>
      <c r="G43" s="129"/>
      <c r="H43" s="129"/>
      <c r="I43" s="129"/>
    </row>
    <row r="44" spans="1:9" ht="17.25" customHeight="1">
      <c r="A44" s="129"/>
      <c r="B44" s="129"/>
      <c r="C44" s="129"/>
      <c r="D44" s="129"/>
      <c r="E44" s="129"/>
      <c r="F44" s="129"/>
      <c r="G44" s="129"/>
      <c r="H44" s="129"/>
      <c r="I44" s="129"/>
    </row>
    <row r="45" spans="1:9" ht="17.25" customHeight="1">
      <c r="A45" s="129"/>
      <c r="B45" s="129"/>
      <c r="C45" s="129"/>
      <c r="D45" s="129"/>
      <c r="E45" s="129"/>
      <c r="F45" s="129"/>
      <c r="G45" s="129"/>
      <c r="H45" s="129"/>
      <c r="I45" s="129"/>
    </row>
    <row r="46" spans="1:9" ht="17.25" customHeight="1">
      <c r="A46" s="129"/>
      <c r="B46" s="129"/>
      <c r="C46" s="129"/>
      <c r="D46" s="129"/>
      <c r="E46" s="129"/>
      <c r="F46" s="129"/>
      <c r="G46" s="129"/>
      <c r="H46" s="129"/>
      <c r="I46" s="129"/>
    </row>
    <row r="47" spans="1:9" ht="17.25" customHeight="1">
      <c r="A47" s="129"/>
      <c r="B47" s="129"/>
      <c r="C47" s="129"/>
      <c r="D47" s="129"/>
      <c r="E47" s="129"/>
      <c r="F47" s="129"/>
      <c r="G47" s="129"/>
      <c r="H47" s="129"/>
      <c r="I47" s="129"/>
    </row>
    <row r="48" spans="1:9" ht="17.25" customHeight="1">
      <c r="A48" s="129"/>
      <c r="B48" s="129"/>
      <c r="C48" s="129"/>
      <c r="D48" s="129"/>
      <c r="E48" s="129"/>
      <c r="F48" s="129"/>
      <c r="G48" s="129"/>
      <c r="H48" s="129"/>
      <c r="I48" s="129"/>
    </row>
    <row r="49" spans="1:9" ht="17.25" customHeight="1">
      <c r="A49" s="129"/>
      <c r="B49" s="129"/>
      <c r="C49" s="129"/>
      <c r="D49" s="129"/>
      <c r="E49" s="129"/>
      <c r="F49" s="129"/>
      <c r="G49" s="129"/>
      <c r="H49" s="129"/>
      <c r="I49" s="129"/>
    </row>
    <row r="50" spans="1:9" ht="17.25" customHeight="1">
      <c r="A50" s="129"/>
      <c r="B50" s="129"/>
      <c r="C50" s="129"/>
      <c r="D50" s="129"/>
      <c r="E50" s="129"/>
      <c r="F50" s="129"/>
      <c r="G50" s="129"/>
      <c r="H50" s="129"/>
      <c r="I50" s="129"/>
    </row>
    <row r="51" spans="1:9" ht="17.25" customHeight="1">
      <c r="A51" s="129"/>
      <c r="B51" s="129"/>
      <c r="C51" s="129"/>
      <c r="D51" s="129"/>
      <c r="E51" s="129"/>
      <c r="F51" s="129"/>
      <c r="G51" s="129"/>
      <c r="H51" s="129"/>
      <c r="I51" s="129"/>
    </row>
    <row r="52" spans="1:9" ht="17.25" customHeight="1">
      <c r="A52" s="129"/>
      <c r="B52" s="129"/>
      <c r="C52" s="129"/>
      <c r="D52" s="129"/>
      <c r="E52" s="129"/>
      <c r="F52" s="129"/>
      <c r="G52" s="129"/>
      <c r="H52" s="129"/>
      <c r="I52" s="129"/>
    </row>
    <row r="53" spans="1:9" ht="17.25" customHeight="1">
      <c r="A53" s="129"/>
      <c r="B53" s="129"/>
      <c r="C53" s="129"/>
      <c r="D53" s="129"/>
      <c r="E53" s="129"/>
      <c r="F53" s="129"/>
      <c r="G53" s="129"/>
      <c r="H53" s="129"/>
      <c r="I53" s="129"/>
    </row>
    <row r="54" spans="1:9" ht="17.25" customHeight="1">
      <c r="A54" s="129"/>
      <c r="B54" s="129"/>
      <c r="C54" s="129"/>
      <c r="D54" s="129"/>
      <c r="E54" s="129"/>
      <c r="F54" s="129"/>
      <c r="G54" s="129"/>
      <c r="H54" s="129"/>
      <c r="I54" s="129"/>
    </row>
    <row r="55" spans="1:9" ht="17.25" customHeight="1">
      <c r="A55" s="129"/>
      <c r="B55" s="129"/>
      <c r="C55" s="129"/>
      <c r="D55" s="129"/>
      <c r="E55" s="129"/>
      <c r="F55" s="129"/>
      <c r="G55" s="129"/>
      <c r="H55" s="129"/>
      <c r="I55" s="129"/>
    </row>
  </sheetData>
  <pageMargins left="0.55118110236220474" right="0.55118110236220474" top="0.59055118110236227" bottom="0.59055118110236227" header="0.51181102362204722" footer="0.51181102362204722"/>
  <pageSetup paperSize="9" fitToHeight="0" orientation="landscape"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6" tint="0.59999389629810485"/>
  </sheetPr>
  <dimension ref="A1:FA68"/>
  <sheetViews>
    <sheetView showGridLines="0" zoomScaleNormal="100" zoomScaleSheetLayoutView="100" workbookViewId="0">
      <selection activeCell="A2" sqref="A2"/>
    </sheetView>
  </sheetViews>
  <sheetFormatPr defaultColWidth="11.42578125" defaultRowHeight="17.25" customHeight="1"/>
  <cols>
    <col min="1" max="1" width="59.140625" style="57" customWidth="1"/>
    <col min="2" max="5" width="16.5703125" style="57" customWidth="1"/>
    <col min="6" max="6" width="16.5703125" style="58" customWidth="1"/>
    <col min="7" max="7" width="16.5703125" style="68" customWidth="1"/>
    <col min="8" max="8" width="23" style="57" customWidth="1"/>
    <col min="9" max="12" width="12.5703125" style="57" customWidth="1"/>
    <col min="13" max="156" width="11.42578125" style="57" customWidth="1"/>
    <col min="157" max="157" width="27.42578125" style="63" bestFit="1" customWidth="1"/>
    <col min="158" max="158" width="11.42578125" style="57" customWidth="1"/>
    <col min="159" max="16384" width="11.42578125" style="57"/>
  </cols>
  <sheetData>
    <row r="1" spans="1:157" ht="17.25" customHeight="1">
      <c r="A1" s="124" t="str">
        <f>Cover!A1</f>
        <v>Joint Wood Energy Enquiry: 2017 data</v>
      </c>
    </row>
    <row r="2" spans="1:157" s="59" customFormat="1" ht="17.25" customHeight="1">
      <c r="A2" s="51"/>
      <c r="B2" s="41"/>
      <c r="C2" s="55"/>
      <c r="D2" s="55"/>
      <c r="E2" s="55"/>
      <c r="F2" s="60"/>
      <c r="G2" s="61"/>
      <c r="FA2" s="67"/>
    </row>
    <row r="3" spans="1:157" s="59" customFormat="1" ht="17.25" customHeight="1">
      <c r="A3" s="46" t="s">
        <v>3955</v>
      </c>
      <c r="F3" s="61"/>
      <c r="G3" s="61"/>
      <c r="FA3" s="67"/>
    </row>
    <row r="4" spans="1:157" s="62" customFormat="1" ht="51.75" customHeight="1">
      <c r="A4" s="91" t="s">
        <v>3951</v>
      </c>
      <c r="B4" s="144" t="s">
        <v>3952</v>
      </c>
      <c r="C4" s="145" t="s">
        <v>1157</v>
      </c>
      <c r="D4" s="145" t="s">
        <v>1128</v>
      </c>
      <c r="E4" s="145" t="s">
        <v>1127</v>
      </c>
      <c r="F4" s="146" t="s">
        <v>1063</v>
      </c>
      <c r="G4" s="145" t="s">
        <v>4069</v>
      </c>
      <c r="H4" s="59"/>
      <c r="FA4" s="63" t="s">
        <v>1103</v>
      </c>
    </row>
    <row r="5" spans="1:157" s="62" customFormat="1" ht="17.25" customHeight="1">
      <c r="A5" s="79" t="s">
        <v>1119</v>
      </c>
      <c r="B5" s="85"/>
      <c r="C5" s="41"/>
      <c r="D5" s="41"/>
      <c r="E5" s="41"/>
      <c r="F5" s="72"/>
      <c r="G5" s="41"/>
    </row>
    <row r="6" spans="1:157" s="62" customFormat="1" ht="17.25" customHeight="1">
      <c r="A6" s="138" t="s">
        <v>1064</v>
      </c>
      <c r="B6" s="85"/>
      <c r="C6" s="41"/>
      <c r="D6" s="41"/>
      <c r="E6" s="41"/>
      <c r="F6" s="72"/>
      <c r="G6" s="41"/>
    </row>
    <row r="7" spans="1:157" ht="17.25" customHeight="1">
      <c r="A7" s="141" t="s">
        <v>1125</v>
      </c>
      <c r="B7" s="86" t="s">
        <v>1075</v>
      </c>
      <c r="C7" s="73">
        <v>8825</v>
      </c>
      <c r="D7" s="73">
        <v>428</v>
      </c>
      <c r="E7" s="73">
        <v>339.7</v>
      </c>
      <c r="F7" s="74">
        <v>8913.2999999999993</v>
      </c>
      <c r="G7" s="73">
        <v>425</v>
      </c>
      <c r="H7" s="62"/>
      <c r="I7" s="62"/>
      <c r="J7" s="62"/>
      <c r="K7" s="62"/>
      <c r="L7" s="62"/>
      <c r="M7" s="62"/>
      <c r="FA7" s="63" t="s">
        <v>1104</v>
      </c>
    </row>
    <row r="8" spans="1:157" ht="17.25" customHeight="1">
      <c r="A8" s="141" t="s">
        <v>2540</v>
      </c>
      <c r="B8" s="86" t="s">
        <v>1075</v>
      </c>
      <c r="C8" s="73">
        <v>2096</v>
      </c>
      <c r="D8" s="75">
        <v>90.35</v>
      </c>
      <c r="E8" s="75">
        <v>47.49</v>
      </c>
      <c r="F8" s="74">
        <v>2138.86</v>
      </c>
      <c r="G8" s="75">
        <v>81</v>
      </c>
      <c r="H8" s="62"/>
      <c r="I8" s="62"/>
      <c r="J8" s="62"/>
      <c r="K8" s="62"/>
      <c r="L8" s="62"/>
      <c r="M8" s="62"/>
      <c r="FA8" s="63" t="s">
        <v>1105</v>
      </c>
    </row>
    <row r="9" spans="1:157" ht="17.25" customHeight="1">
      <c r="A9" s="143" t="s">
        <v>1089</v>
      </c>
      <c r="B9" s="86" t="s">
        <v>1075</v>
      </c>
      <c r="C9" s="73" t="s">
        <v>1161</v>
      </c>
      <c r="D9" s="76"/>
      <c r="E9" s="74"/>
      <c r="F9" s="74"/>
      <c r="G9" s="76"/>
      <c r="H9" s="62"/>
      <c r="I9" s="62"/>
      <c r="J9" s="62"/>
      <c r="K9" s="62"/>
      <c r="L9" s="62"/>
      <c r="M9" s="62"/>
      <c r="FA9" s="63" t="s">
        <v>1106</v>
      </c>
    </row>
    <row r="10" spans="1:157" ht="17.25" customHeight="1">
      <c r="A10" s="80"/>
      <c r="B10" s="87"/>
      <c r="C10" s="77"/>
      <c r="D10" s="77"/>
      <c r="E10" s="77"/>
      <c r="G10" s="77"/>
      <c r="H10" s="62"/>
      <c r="I10" s="62"/>
      <c r="J10" s="62"/>
      <c r="K10" s="62"/>
      <c r="L10" s="62"/>
      <c r="M10" s="62"/>
      <c r="FA10" s="63" t="s">
        <v>1059</v>
      </c>
    </row>
    <row r="11" spans="1:157" ht="17.25" customHeight="1">
      <c r="A11" s="67" t="s">
        <v>1197</v>
      </c>
      <c r="B11" s="87"/>
      <c r="C11" s="77"/>
      <c r="D11" s="77"/>
      <c r="E11" s="77"/>
      <c r="G11" s="77"/>
      <c r="H11" s="62"/>
      <c r="I11" s="62"/>
      <c r="J11" s="62"/>
      <c r="K11" s="62"/>
      <c r="L11" s="62"/>
      <c r="M11" s="62"/>
    </row>
    <row r="12" spans="1:157" ht="17.25" customHeight="1">
      <c r="A12" s="139" t="s">
        <v>1125</v>
      </c>
      <c r="B12" s="86" t="s">
        <v>1075</v>
      </c>
      <c r="C12" s="73" t="s">
        <v>1161</v>
      </c>
      <c r="D12" s="78"/>
      <c r="E12" s="65"/>
      <c r="F12" s="74" t="s">
        <v>1161</v>
      </c>
      <c r="G12" s="78"/>
      <c r="H12" s="62"/>
      <c r="I12" s="62"/>
      <c r="J12" s="62"/>
      <c r="K12" s="62"/>
      <c r="L12" s="62"/>
      <c r="M12" s="62"/>
      <c r="FA12" s="70" t="s">
        <v>1092</v>
      </c>
    </row>
    <row r="13" spans="1:157" ht="17.25" customHeight="1">
      <c r="A13" s="139" t="s">
        <v>2540</v>
      </c>
      <c r="B13" s="86" t="s">
        <v>1075</v>
      </c>
      <c r="C13" s="73">
        <v>2029.37303</v>
      </c>
      <c r="D13" s="65"/>
      <c r="E13" s="65"/>
      <c r="F13" s="74">
        <v>2029.37303</v>
      </c>
      <c r="G13" s="65"/>
      <c r="H13" s="62"/>
      <c r="I13" s="62"/>
      <c r="J13" s="62"/>
      <c r="K13" s="62"/>
      <c r="L13" s="62"/>
      <c r="M13" s="62"/>
      <c r="FA13" s="70" t="s">
        <v>1155</v>
      </c>
    </row>
    <row r="14" spans="1:157" ht="17.25" customHeight="1">
      <c r="A14" s="142" t="s">
        <v>1089</v>
      </c>
      <c r="B14" s="86" t="s">
        <v>1075</v>
      </c>
      <c r="C14" s="73" t="s">
        <v>1161</v>
      </c>
      <c r="D14" s="65"/>
      <c r="E14" s="65"/>
      <c r="F14" s="74"/>
      <c r="G14" s="65"/>
      <c r="H14" s="62"/>
      <c r="I14" s="62"/>
      <c r="J14" s="62"/>
      <c r="K14" s="62"/>
      <c r="L14" s="62"/>
      <c r="M14" s="62"/>
      <c r="FA14" s="70" t="s">
        <v>1138</v>
      </c>
    </row>
    <row r="15" spans="1:157" ht="17.25" customHeight="1">
      <c r="A15" s="81"/>
      <c r="B15" s="87"/>
      <c r="C15" s="77"/>
      <c r="D15" s="77"/>
      <c r="E15" s="77"/>
      <c r="F15" s="57"/>
      <c r="G15" s="77"/>
      <c r="H15" s="62"/>
      <c r="I15" s="62"/>
      <c r="J15" s="62"/>
      <c r="K15" s="62"/>
      <c r="L15" s="62"/>
      <c r="M15" s="62"/>
      <c r="FA15" s="70" t="s">
        <v>1093</v>
      </c>
    </row>
    <row r="16" spans="1:157" ht="17.25" customHeight="1">
      <c r="A16" s="79" t="s">
        <v>1118</v>
      </c>
      <c r="B16" s="87"/>
      <c r="C16" s="77"/>
      <c r="D16" s="77"/>
      <c r="E16" s="77"/>
      <c r="F16" s="57"/>
      <c r="G16" s="77"/>
      <c r="H16" s="62"/>
      <c r="I16" s="62"/>
      <c r="J16" s="62"/>
      <c r="K16" s="62"/>
      <c r="L16" s="62"/>
      <c r="M16" s="62"/>
      <c r="FA16" s="70"/>
    </row>
    <row r="17" spans="1:157" ht="17.25" customHeight="1">
      <c r="A17" s="138" t="s">
        <v>1090</v>
      </c>
      <c r="B17" s="87"/>
      <c r="C17" s="77"/>
      <c r="D17" s="77"/>
      <c r="E17" s="77"/>
      <c r="F17" s="57"/>
      <c r="G17" s="77"/>
      <c r="H17" s="62"/>
      <c r="I17" s="62"/>
      <c r="J17" s="62"/>
      <c r="K17" s="62"/>
      <c r="L17" s="62"/>
      <c r="M17" s="62"/>
      <c r="FA17" s="70"/>
    </row>
    <row r="18" spans="1:157" ht="17.25" customHeight="1">
      <c r="A18" s="141" t="s">
        <v>3954</v>
      </c>
      <c r="B18" s="87"/>
      <c r="C18" s="77"/>
      <c r="D18" s="77"/>
      <c r="E18" s="77"/>
      <c r="F18" s="57"/>
      <c r="G18" s="77"/>
      <c r="H18" s="62"/>
      <c r="I18" s="62"/>
      <c r="J18" s="62"/>
      <c r="K18" s="62"/>
      <c r="L18" s="62"/>
      <c r="M18" s="62"/>
      <c r="FA18" s="70"/>
    </row>
    <row r="19" spans="1:157" ht="17.25" customHeight="1">
      <c r="A19" s="143" t="s">
        <v>1162</v>
      </c>
      <c r="B19" s="86" t="s">
        <v>1075</v>
      </c>
      <c r="C19" s="73">
        <v>2445</v>
      </c>
      <c r="D19" s="73">
        <v>127</v>
      </c>
      <c r="E19" s="73">
        <v>137</v>
      </c>
      <c r="F19" s="74">
        <v>2435</v>
      </c>
      <c r="G19" s="73">
        <v>126</v>
      </c>
      <c r="H19" s="62"/>
      <c r="I19" s="62"/>
      <c r="J19" s="62"/>
      <c r="K19" s="62"/>
      <c r="L19" s="62"/>
      <c r="M19" s="62"/>
      <c r="FA19" s="70" t="s">
        <v>1139</v>
      </c>
    </row>
    <row r="20" spans="1:157" ht="17.25" customHeight="1">
      <c r="A20" s="143" t="s">
        <v>1163</v>
      </c>
      <c r="B20" s="86" t="s">
        <v>1075</v>
      </c>
      <c r="C20" s="73">
        <v>815</v>
      </c>
      <c r="D20" s="73">
        <v>0.21</v>
      </c>
      <c r="E20" s="73">
        <v>0.22</v>
      </c>
      <c r="F20" s="74">
        <v>814.99</v>
      </c>
      <c r="G20" s="73">
        <v>0</v>
      </c>
      <c r="H20" s="62"/>
      <c r="I20" s="62"/>
      <c r="J20" s="62"/>
      <c r="K20" s="62"/>
      <c r="L20" s="62"/>
      <c r="M20" s="62"/>
      <c r="FA20" s="70" t="s">
        <v>1140</v>
      </c>
    </row>
    <row r="21" spans="1:157" ht="17.25" customHeight="1">
      <c r="A21" s="143" t="s">
        <v>1178</v>
      </c>
      <c r="B21" s="86" t="s">
        <v>1075</v>
      </c>
      <c r="C21" s="73">
        <v>1064.8770099999999</v>
      </c>
      <c r="D21" s="73" t="s">
        <v>1161</v>
      </c>
      <c r="E21" s="73" t="s">
        <v>1161</v>
      </c>
      <c r="F21" s="74">
        <v>1064.8770099999999</v>
      </c>
      <c r="G21" s="73" t="s">
        <v>1161</v>
      </c>
      <c r="H21" s="62"/>
      <c r="I21" s="62"/>
      <c r="J21" s="62"/>
      <c r="K21" s="62"/>
      <c r="L21" s="62"/>
      <c r="M21" s="62"/>
      <c r="FA21" s="70" t="s">
        <v>1094</v>
      </c>
    </row>
    <row r="22" spans="1:157" ht="17.25" customHeight="1">
      <c r="A22" s="141" t="s">
        <v>3953</v>
      </c>
      <c r="B22" s="86"/>
      <c r="C22" s="73"/>
      <c r="D22" s="73"/>
      <c r="E22" s="73"/>
      <c r="F22" s="74"/>
      <c r="G22" s="73"/>
      <c r="H22" s="62"/>
      <c r="I22" s="62"/>
      <c r="J22" s="62"/>
      <c r="K22" s="62"/>
      <c r="L22" s="62"/>
      <c r="M22" s="62"/>
      <c r="FA22" s="70"/>
    </row>
    <row r="23" spans="1:157" ht="17.25" customHeight="1">
      <c r="A23" s="143" t="s">
        <v>1237</v>
      </c>
      <c r="B23" s="86" t="s">
        <v>1179</v>
      </c>
      <c r="C23" s="73">
        <v>0</v>
      </c>
      <c r="D23" s="71"/>
      <c r="E23" s="66"/>
      <c r="F23" s="74" t="s">
        <v>1161</v>
      </c>
      <c r="G23" s="71"/>
      <c r="H23" s="62"/>
      <c r="I23" s="62"/>
      <c r="J23" s="62"/>
      <c r="K23" s="62"/>
      <c r="L23" s="62"/>
      <c r="M23" s="62"/>
      <c r="FA23" s="70" t="s">
        <v>1026</v>
      </c>
    </row>
    <row r="24" spans="1:157" ht="17.25" customHeight="1">
      <c r="A24" s="143" t="s">
        <v>1238</v>
      </c>
      <c r="B24" s="86" t="s">
        <v>1179</v>
      </c>
      <c r="C24" s="73" t="s">
        <v>1161</v>
      </c>
      <c r="D24" s="73">
        <v>11</v>
      </c>
      <c r="E24" s="73" t="s">
        <v>1161</v>
      </c>
      <c r="F24" s="74">
        <v>11</v>
      </c>
      <c r="G24" s="73">
        <v>10</v>
      </c>
      <c r="H24" s="62"/>
      <c r="I24" s="62"/>
      <c r="J24" s="62"/>
      <c r="K24" s="62"/>
      <c r="L24" s="62"/>
      <c r="M24" s="62"/>
      <c r="FA24" s="70" t="s">
        <v>1027</v>
      </c>
    </row>
    <row r="25" spans="1:157" ht="17.25" customHeight="1">
      <c r="A25" s="81"/>
      <c r="B25" s="87"/>
      <c r="C25" s="77"/>
      <c r="D25" s="77"/>
      <c r="E25" s="77"/>
      <c r="F25" s="57"/>
      <c r="G25" s="77"/>
      <c r="H25" s="62"/>
      <c r="I25" s="62"/>
      <c r="J25" s="62"/>
      <c r="K25" s="62"/>
      <c r="L25" s="62"/>
      <c r="M25" s="62"/>
      <c r="FA25" s="70" t="s">
        <v>1150</v>
      </c>
    </row>
    <row r="26" spans="1:157" ht="17.25" customHeight="1">
      <c r="A26" s="80" t="s">
        <v>1240</v>
      </c>
      <c r="B26" s="87"/>
      <c r="C26" s="77"/>
      <c r="D26" s="77"/>
      <c r="E26" s="77"/>
      <c r="F26" s="57"/>
      <c r="G26" s="77"/>
      <c r="H26" s="62"/>
      <c r="I26" s="62"/>
      <c r="J26" s="62"/>
      <c r="K26" s="62"/>
      <c r="L26" s="62"/>
      <c r="M26" s="62"/>
      <c r="FA26" s="70"/>
    </row>
    <row r="27" spans="1:157" ht="17.25" customHeight="1">
      <c r="A27" s="138" t="s">
        <v>1091</v>
      </c>
      <c r="B27" s="87"/>
      <c r="C27" s="77"/>
      <c r="D27" s="77"/>
      <c r="E27" s="77"/>
      <c r="F27" s="57"/>
      <c r="G27" s="77"/>
      <c r="H27" s="62"/>
      <c r="I27" s="62"/>
      <c r="J27" s="62"/>
      <c r="K27" s="62"/>
      <c r="L27" s="62"/>
      <c r="M27" s="62"/>
      <c r="FA27" s="70"/>
    </row>
    <row r="28" spans="1:157" ht="17.25" customHeight="1">
      <c r="A28" s="141" t="s">
        <v>492</v>
      </c>
      <c r="B28" s="87"/>
      <c r="C28" s="77"/>
      <c r="D28" s="77"/>
      <c r="E28" s="77"/>
      <c r="F28" s="57"/>
      <c r="G28" s="77"/>
      <c r="H28" s="62"/>
      <c r="I28" s="62"/>
      <c r="J28" s="62"/>
      <c r="K28" s="62"/>
      <c r="L28" s="62"/>
      <c r="M28" s="62"/>
      <c r="FA28" s="70"/>
    </row>
    <row r="29" spans="1:157" ht="17.25" customHeight="1">
      <c r="A29" s="143" t="s">
        <v>1164</v>
      </c>
      <c r="B29" s="86" t="s">
        <v>1179</v>
      </c>
      <c r="C29" s="73">
        <v>3700</v>
      </c>
      <c r="D29" s="73">
        <v>5</v>
      </c>
      <c r="E29" s="73">
        <v>81</v>
      </c>
      <c r="F29" s="74">
        <v>3624</v>
      </c>
      <c r="G29" s="73" t="s">
        <v>1161</v>
      </c>
      <c r="H29" s="62"/>
      <c r="I29" s="62"/>
      <c r="J29" s="62"/>
      <c r="K29" s="62"/>
      <c r="L29" s="62"/>
      <c r="M29" s="62"/>
      <c r="FA29" s="70" t="s">
        <v>1028</v>
      </c>
    </row>
    <row r="30" spans="1:157" ht="17.25" customHeight="1">
      <c r="A30" s="143" t="s">
        <v>1165</v>
      </c>
      <c r="B30" s="86" t="s">
        <v>1179</v>
      </c>
      <c r="C30" s="73" t="s">
        <v>1161</v>
      </c>
      <c r="D30" s="73" t="s">
        <v>1161</v>
      </c>
      <c r="E30" s="73" t="s">
        <v>1161</v>
      </c>
      <c r="F30" s="74" t="s">
        <v>1161</v>
      </c>
      <c r="G30" s="73" t="s">
        <v>1161</v>
      </c>
      <c r="H30" s="62"/>
      <c r="I30" s="62"/>
      <c r="J30" s="62"/>
      <c r="K30" s="62"/>
      <c r="L30" s="62"/>
      <c r="M30" s="62"/>
      <c r="FA30" s="70" t="s">
        <v>1029</v>
      </c>
    </row>
    <row r="31" spans="1:157" ht="17.25" customHeight="1">
      <c r="A31" s="143" t="s">
        <v>1116</v>
      </c>
      <c r="B31" s="86" t="s">
        <v>1179</v>
      </c>
      <c r="C31" s="73" t="s">
        <v>1161</v>
      </c>
      <c r="D31" s="73" t="s">
        <v>1161</v>
      </c>
      <c r="E31" s="73" t="s">
        <v>1161</v>
      </c>
      <c r="F31" s="74" t="s">
        <v>1161</v>
      </c>
      <c r="G31" s="73" t="s">
        <v>1161</v>
      </c>
      <c r="H31" s="62"/>
      <c r="I31" s="62"/>
      <c r="J31" s="62"/>
      <c r="K31" s="62"/>
      <c r="L31" s="62"/>
      <c r="M31" s="62"/>
      <c r="FA31" s="70"/>
    </row>
    <row r="32" spans="1:157" ht="17.25" customHeight="1">
      <c r="A32" s="80"/>
      <c r="B32" s="86"/>
      <c r="C32" s="73"/>
      <c r="D32" s="73"/>
      <c r="E32" s="73"/>
      <c r="F32" s="74"/>
      <c r="H32" s="62"/>
      <c r="I32" s="62"/>
      <c r="J32" s="62"/>
      <c r="K32" s="62"/>
      <c r="L32" s="62"/>
      <c r="M32" s="62"/>
      <c r="FA32" s="70"/>
    </row>
    <row r="33" spans="1:157" ht="17.25" customHeight="1">
      <c r="A33" s="80" t="s">
        <v>1170</v>
      </c>
      <c r="B33" s="86" t="s">
        <v>1075</v>
      </c>
      <c r="C33" s="73" t="s">
        <v>1161</v>
      </c>
      <c r="D33" s="73" t="s">
        <v>1161</v>
      </c>
      <c r="E33" s="73" t="s">
        <v>1161</v>
      </c>
      <c r="F33" s="74" t="str">
        <f>IF(OR(ISNUMBER(C33),ISNUMBER(D33),ISNUMBER(E33)),(SUM(C33,D33)-SUM(E33)),"…")</f>
        <v>…</v>
      </c>
      <c r="G33" s="73" t="s">
        <v>1161</v>
      </c>
      <c r="H33" s="62"/>
      <c r="I33" s="62"/>
      <c r="J33" s="62"/>
      <c r="K33" s="62"/>
      <c r="L33" s="62"/>
      <c r="M33" s="62"/>
      <c r="FA33" s="70"/>
    </row>
    <row r="34" spans="1:157" ht="17.25" customHeight="1">
      <c r="A34" s="53" t="s">
        <v>3940</v>
      </c>
      <c r="B34" s="64"/>
      <c r="C34" s="73"/>
      <c r="D34" s="73"/>
      <c r="E34" s="73"/>
      <c r="F34" s="74"/>
      <c r="G34" s="73"/>
      <c r="H34" s="62"/>
      <c r="I34" s="62"/>
      <c r="J34" s="62"/>
      <c r="K34" s="62"/>
      <c r="L34" s="62"/>
      <c r="M34" s="62"/>
      <c r="FA34" s="70"/>
    </row>
    <row r="35" spans="1:157" s="51" customFormat="1" ht="17.25" customHeight="1">
      <c r="A35" s="56" t="s">
        <v>3956</v>
      </c>
      <c r="B35" s="42"/>
      <c r="C35" s="42"/>
      <c r="D35" s="42"/>
      <c r="E35" s="42"/>
      <c r="F35" s="42"/>
      <c r="G35" s="68"/>
      <c r="FA35" s="70"/>
    </row>
    <row r="36" spans="1:157" s="51" customFormat="1" ht="17.25" customHeight="1">
      <c r="A36" s="56" t="s">
        <v>3957</v>
      </c>
      <c r="B36" s="42"/>
      <c r="C36" s="42"/>
      <c r="D36" s="42"/>
      <c r="E36" s="42"/>
      <c r="F36" s="42"/>
      <c r="G36" s="68"/>
      <c r="FA36" s="70"/>
    </row>
    <row r="37" spans="1:157" s="51" customFormat="1" ht="17.25" customHeight="1">
      <c r="A37" s="56"/>
      <c r="B37" s="42"/>
      <c r="C37" s="42"/>
      <c r="D37" s="42"/>
      <c r="E37" s="42"/>
      <c r="F37" s="42"/>
      <c r="G37" s="68"/>
      <c r="FA37" s="70"/>
    </row>
    <row r="38" spans="1:157" s="135" customFormat="1" ht="17.25" customHeight="1">
      <c r="A38" s="133" t="s">
        <v>1160</v>
      </c>
      <c r="D38" s="136"/>
      <c r="E38" s="136"/>
      <c r="F38" s="136"/>
      <c r="G38" s="134"/>
      <c r="FA38" s="137" t="s">
        <v>1038</v>
      </c>
    </row>
    <row r="39" spans="1:157" ht="17.25" customHeight="1">
      <c r="A39" s="67" t="s">
        <v>4023</v>
      </c>
      <c r="FA39" s="70" t="s">
        <v>1039</v>
      </c>
    </row>
    <row r="40" spans="1:157" ht="17.25" customHeight="1">
      <c r="A40" s="67" t="s">
        <v>4022</v>
      </c>
      <c r="FA40" s="70" t="s">
        <v>1040</v>
      </c>
    </row>
    <row r="41" spans="1:157" ht="17.25" customHeight="1">
      <c r="A41" s="67" t="s">
        <v>4021</v>
      </c>
      <c r="FA41" s="70" t="s">
        <v>1142</v>
      </c>
    </row>
    <row r="42" spans="1:157" ht="17.25" customHeight="1">
      <c r="A42" s="67" t="s">
        <v>4020</v>
      </c>
      <c r="FA42" s="70" t="s">
        <v>1143</v>
      </c>
    </row>
    <row r="43" spans="1:157" ht="17.25" customHeight="1">
      <c r="A43" s="67" t="s">
        <v>4019</v>
      </c>
      <c r="FA43" s="70" t="s">
        <v>1041</v>
      </c>
    </row>
    <row r="44" spans="1:157" ht="17.25" customHeight="1">
      <c r="A44" s="67" t="s">
        <v>4018</v>
      </c>
      <c r="FA44" s="70" t="s">
        <v>1042</v>
      </c>
    </row>
    <row r="45" spans="1:157" ht="17.25" customHeight="1">
      <c r="FA45" s="70" t="s">
        <v>1152</v>
      </c>
    </row>
    <row r="46" spans="1:157" ht="17.25" customHeight="1">
      <c r="FA46" s="70" t="s">
        <v>1129</v>
      </c>
    </row>
    <row r="47" spans="1:157" ht="17.25" customHeight="1">
      <c r="FA47" s="70" t="s">
        <v>1130</v>
      </c>
    </row>
    <row r="48" spans="1:157" ht="17.25" customHeight="1">
      <c r="FA48" s="70" t="s">
        <v>1131</v>
      </c>
    </row>
    <row r="49" spans="2:157" ht="17.25" customHeight="1">
      <c r="FA49" s="70" t="s">
        <v>1132</v>
      </c>
    </row>
    <row r="50" spans="2:157" ht="17.25" customHeight="1">
      <c r="FA50" s="70" t="s">
        <v>1133</v>
      </c>
    </row>
    <row r="51" spans="2:157" ht="17.25" customHeight="1">
      <c r="FA51" s="70" t="s">
        <v>1134</v>
      </c>
    </row>
    <row r="52" spans="2:157" ht="17.25" customHeight="1">
      <c r="B52" s="67"/>
      <c r="C52" s="69"/>
      <c r="FA52" s="70" t="s">
        <v>1146</v>
      </c>
    </row>
    <row r="53" spans="2:157" ht="17.25" customHeight="1">
      <c r="B53" s="67"/>
      <c r="C53" s="69"/>
      <c r="FA53" s="70" t="s">
        <v>1135</v>
      </c>
    </row>
    <row r="54" spans="2:157" ht="17.25" customHeight="1">
      <c r="B54" s="67"/>
      <c r="C54" s="69"/>
      <c r="D54" s="71"/>
      <c r="E54" s="71"/>
      <c r="FA54" s="70" t="s">
        <v>1136</v>
      </c>
    </row>
    <row r="55" spans="2:157" ht="17.25" customHeight="1">
      <c r="B55" s="67"/>
      <c r="C55" s="69"/>
      <c r="D55" s="71"/>
      <c r="E55" s="71"/>
      <c r="FA55" s="70" t="s">
        <v>1147</v>
      </c>
    </row>
    <row r="56" spans="2:157" ht="17.25" customHeight="1">
      <c r="B56" s="67"/>
      <c r="C56" s="69"/>
      <c r="D56" s="71"/>
      <c r="E56" s="71"/>
      <c r="FA56" s="70" t="s">
        <v>1148</v>
      </c>
    </row>
    <row r="57" spans="2:157" ht="17.25" customHeight="1">
      <c r="B57" s="67"/>
      <c r="C57" s="69"/>
      <c r="D57" s="71"/>
      <c r="E57" s="71"/>
      <c r="FA57" s="70" t="s">
        <v>1137</v>
      </c>
    </row>
    <row r="58" spans="2:157" ht="17.25" customHeight="1">
      <c r="B58" s="67"/>
      <c r="C58" s="69"/>
      <c r="D58" s="71"/>
      <c r="E58" s="71"/>
      <c r="FA58" s="70" t="s">
        <v>1151</v>
      </c>
    </row>
    <row r="59" spans="2:157" ht="17.25" customHeight="1">
      <c r="B59" s="67"/>
      <c r="C59" s="69"/>
      <c r="D59" s="71"/>
      <c r="E59" s="71"/>
      <c r="FA59" s="70" t="s">
        <v>1149</v>
      </c>
    </row>
    <row r="60" spans="2:157" ht="17.25" customHeight="1">
      <c r="D60" s="71"/>
      <c r="E60" s="71"/>
      <c r="FA60" s="62" t="s">
        <v>1058</v>
      </c>
    </row>
    <row r="61" spans="2:157" ht="17.25" customHeight="1">
      <c r="FA61" s="57">
        <v>2005</v>
      </c>
    </row>
    <row r="62" spans="2:157" ht="17.25" customHeight="1">
      <c r="FA62" s="57">
        <v>2006</v>
      </c>
    </row>
    <row r="63" spans="2:157" ht="17.25" customHeight="1">
      <c r="FA63" s="57">
        <v>2007</v>
      </c>
    </row>
    <row r="64" spans="2:157" ht="17.25" customHeight="1">
      <c r="FA64" s="57">
        <v>2008</v>
      </c>
    </row>
    <row r="65" spans="157:157" ht="17.25" customHeight="1">
      <c r="FA65" s="57">
        <v>2009</v>
      </c>
    </row>
    <row r="66" spans="157:157" ht="17.25" customHeight="1">
      <c r="FA66" s="57">
        <v>2010</v>
      </c>
    </row>
    <row r="67" spans="157:157" ht="17.25" customHeight="1">
      <c r="FA67" s="57">
        <v>2011</v>
      </c>
    </row>
    <row r="68" spans="157:157" ht="17.25" customHeight="1">
      <c r="FA68" s="57">
        <v>2012</v>
      </c>
    </row>
  </sheetData>
  <sheetProtection formatCells="0"/>
  <dataConsolidate/>
  <phoneticPr fontId="12" type="noConversion"/>
  <pageMargins left="0.21" right="0" top="0.39370078740157483" bottom="0.19685039370078741" header="0.35433070866141736" footer="0.19685039370078741"/>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6" tint="0.59999389629810485"/>
  </sheetPr>
  <dimension ref="A1:FA26"/>
  <sheetViews>
    <sheetView showGridLines="0" zoomScaleNormal="100" zoomScaleSheetLayoutView="85" workbookViewId="0">
      <selection activeCell="A2" sqref="A2"/>
    </sheetView>
  </sheetViews>
  <sheetFormatPr defaultColWidth="11.42578125" defaultRowHeight="17.25" customHeight="1"/>
  <cols>
    <col min="1" max="1" width="51.42578125" style="59" customWidth="1"/>
    <col min="2" max="7" width="16.5703125" style="59" customWidth="1"/>
    <col min="8" max="8" width="13.7109375" style="59" customWidth="1"/>
    <col min="9" max="9" width="31.140625" style="61" customWidth="1"/>
    <col min="10" max="10" width="40.140625" style="62" customWidth="1"/>
    <col min="11" max="16384" width="11.42578125" style="59"/>
  </cols>
  <sheetData>
    <row r="1" spans="1:156" ht="17.25" customHeight="1">
      <c r="A1" s="124" t="str">
        <f>Cover!A1</f>
        <v>Joint Wood Energy Enquiry: 2017 data</v>
      </c>
      <c r="C1" s="155"/>
      <c r="D1" s="155"/>
    </row>
    <row r="2" spans="1:156" ht="17.25" customHeight="1">
      <c r="A2" s="51"/>
      <c r="B2" s="51"/>
      <c r="C2" s="51"/>
      <c r="D2" s="51"/>
      <c r="F2" s="55"/>
      <c r="G2" s="55"/>
      <c r="H2" s="55"/>
      <c r="I2" s="60"/>
      <c r="J2" s="59"/>
    </row>
    <row r="3" spans="1:156" ht="17.25" customHeight="1">
      <c r="A3" s="46" t="s">
        <v>3958</v>
      </c>
      <c r="B3" s="51"/>
      <c r="C3" s="156"/>
      <c r="D3" s="156"/>
      <c r="J3" s="59"/>
    </row>
    <row r="4" spans="1:156" s="62" customFormat="1" ht="51.75" customHeight="1">
      <c r="A4" s="157" t="s">
        <v>1208</v>
      </c>
      <c r="B4" s="144" t="s">
        <v>4024</v>
      </c>
      <c r="C4" s="145" t="s">
        <v>1157</v>
      </c>
      <c r="D4" s="145" t="s">
        <v>1158</v>
      </c>
      <c r="E4" s="145" t="s">
        <v>1159</v>
      </c>
      <c r="F4" s="146" t="s">
        <v>1063</v>
      </c>
      <c r="G4" s="145" t="s">
        <v>4069</v>
      </c>
    </row>
    <row r="5" spans="1:156" ht="17.25" customHeight="1">
      <c r="A5" s="67" t="s">
        <v>1113</v>
      </c>
      <c r="B5" s="92"/>
      <c r="C5" s="49"/>
      <c r="D5" s="49"/>
      <c r="E5" s="49"/>
      <c r="F5" s="60"/>
      <c r="G5" s="49"/>
      <c r="I5" s="59"/>
      <c r="J5" s="59"/>
    </row>
    <row r="6" spans="1:156" ht="17.25" customHeight="1">
      <c r="A6" s="138" t="s">
        <v>1171</v>
      </c>
      <c r="B6" s="92"/>
      <c r="C6" s="49"/>
      <c r="D6" s="49"/>
      <c r="E6" s="49"/>
      <c r="F6" s="60"/>
      <c r="G6" s="49"/>
      <c r="I6" s="59"/>
      <c r="J6" s="59"/>
    </row>
    <row r="7" spans="1:156" ht="17.25" customHeight="1">
      <c r="A7" s="142" t="s">
        <v>1025</v>
      </c>
      <c r="B7" s="93" t="s">
        <v>1188</v>
      </c>
      <c r="C7" s="45">
        <v>5</v>
      </c>
      <c r="D7" s="45">
        <v>119</v>
      </c>
      <c r="E7" s="45">
        <v>3.27</v>
      </c>
      <c r="F7" s="88">
        <v>120.73</v>
      </c>
      <c r="G7" s="45">
        <v>36</v>
      </c>
      <c r="I7" s="59"/>
      <c r="J7" s="59"/>
      <c r="EZ7" s="59" t="s">
        <v>1161</v>
      </c>
    </row>
    <row r="8" spans="1:156" ht="17.25" customHeight="1">
      <c r="A8" s="142" t="s">
        <v>780</v>
      </c>
      <c r="B8" s="93" t="s">
        <v>1188</v>
      </c>
      <c r="C8" s="45">
        <v>287</v>
      </c>
      <c r="D8" s="45">
        <v>6885</v>
      </c>
      <c r="E8" s="45">
        <v>126</v>
      </c>
      <c r="F8" s="88">
        <v>7046</v>
      </c>
      <c r="G8" s="45">
        <v>1188</v>
      </c>
      <c r="I8" s="59"/>
      <c r="J8" s="59"/>
      <c r="EZ8" s="67" t="s">
        <v>1103</v>
      </c>
    </row>
    <row r="9" spans="1:156" ht="17.25" customHeight="1">
      <c r="A9" s="143" t="s">
        <v>2533</v>
      </c>
      <c r="B9" s="93" t="s">
        <v>1188</v>
      </c>
      <c r="C9" s="45" t="s">
        <v>1161</v>
      </c>
      <c r="D9" s="45" t="s">
        <v>1161</v>
      </c>
      <c r="E9" s="45" t="s">
        <v>1161</v>
      </c>
      <c r="F9" s="88" t="str">
        <f>IF(OR(ISNUMBER(C9),ISNUMBER(D9),ISNUMBER(E9)),(SUM(C9,D9)-SUM(E9)),"…")</f>
        <v>…</v>
      </c>
      <c r="G9" s="45" t="s">
        <v>1161</v>
      </c>
      <c r="I9" s="59"/>
      <c r="J9" s="59"/>
      <c r="EZ9" s="67"/>
    </row>
    <row r="10" spans="1:156" ht="17.25" customHeight="1">
      <c r="A10" s="142" t="s">
        <v>1185</v>
      </c>
      <c r="B10" s="93" t="s">
        <v>1188</v>
      </c>
      <c r="C10" s="45" t="s">
        <v>1161</v>
      </c>
      <c r="D10" s="45" t="s">
        <v>1161</v>
      </c>
      <c r="E10" s="45" t="s">
        <v>1161</v>
      </c>
      <c r="F10" s="88" t="str">
        <f>IF(OR(ISNUMBER(C10),ISNUMBER(D10),ISNUMBER(E10)),(SUM(C10,D10)-SUM(E10)),"…")</f>
        <v>…</v>
      </c>
      <c r="G10" s="45" t="s">
        <v>1161</v>
      </c>
      <c r="I10" s="59"/>
      <c r="J10" s="59"/>
      <c r="EZ10" s="67" t="s">
        <v>1209</v>
      </c>
    </row>
    <row r="11" spans="1:156" ht="17.25" customHeight="1">
      <c r="A11" s="138" t="s">
        <v>1244</v>
      </c>
      <c r="B11" s="93"/>
      <c r="C11" s="45"/>
      <c r="D11" s="45"/>
      <c r="E11" s="45"/>
      <c r="F11" s="88"/>
      <c r="G11" s="45"/>
      <c r="I11" s="59"/>
      <c r="J11" s="59"/>
      <c r="EZ11" s="67"/>
    </row>
    <row r="12" spans="1:156" ht="17.25" customHeight="1">
      <c r="A12" s="142" t="s">
        <v>1076</v>
      </c>
      <c r="B12" s="93" t="s">
        <v>1189</v>
      </c>
      <c r="C12" s="45" t="s">
        <v>1161</v>
      </c>
      <c r="D12" s="45"/>
      <c r="E12" s="45" t="s">
        <v>1161</v>
      </c>
      <c r="F12" s="88" t="str">
        <f>IF(OR(ISNUMBER(C12),ISNUMBER(D12),ISNUMBER(E12)),(SUM(C12,D12)-SUM(E12)),"…")</f>
        <v>…</v>
      </c>
      <c r="G12" s="45" t="s">
        <v>1161</v>
      </c>
      <c r="I12" s="59"/>
      <c r="J12" s="59"/>
      <c r="EZ12" s="67" t="s">
        <v>1104</v>
      </c>
    </row>
    <row r="13" spans="1:156" ht="17.25" customHeight="1">
      <c r="A13" s="142" t="s">
        <v>1174</v>
      </c>
      <c r="B13" s="93" t="s">
        <v>1189</v>
      </c>
      <c r="C13" s="45" t="s">
        <v>1161</v>
      </c>
      <c r="D13" s="45" t="s">
        <v>1161</v>
      </c>
      <c r="E13" s="45" t="s">
        <v>1161</v>
      </c>
      <c r="F13" s="88" t="str">
        <f>IF(OR(ISNUMBER(C13),ISNUMBER(D13),ISNUMBER(E13)),(SUM(C13,D13)-SUM(E13)),"…")</f>
        <v>…</v>
      </c>
      <c r="G13" s="45" t="s">
        <v>1161</v>
      </c>
      <c r="I13" s="59"/>
      <c r="J13" s="59"/>
      <c r="EZ13" s="67" t="s">
        <v>1105</v>
      </c>
    </row>
    <row r="14" spans="1:156" ht="17.25" customHeight="1">
      <c r="A14" s="142" t="s">
        <v>3923</v>
      </c>
      <c r="B14" s="93" t="s">
        <v>1189</v>
      </c>
      <c r="C14" s="45" t="s">
        <v>1161</v>
      </c>
      <c r="D14" s="45" t="s">
        <v>1161</v>
      </c>
      <c r="E14" s="45" t="s">
        <v>1161</v>
      </c>
      <c r="F14" s="88" t="str">
        <f>IF(OR(ISNUMBER(C14),ISNUMBER(D14),ISNUMBER(E14)),(SUM(C14,D14)-SUM(E14)),"…")</f>
        <v>…</v>
      </c>
      <c r="G14" s="45" t="s">
        <v>1161</v>
      </c>
      <c r="I14" s="59"/>
      <c r="J14" s="59"/>
      <c r="EZ14" s="67" t="s">
        <v>1106</v>
      </c>
    </row>
    <row r="15" spans="1:156" ht="17.25" customHeight="1">
      <c r="A15" s="139" t="s">
        <v>1095</v>
      </c>
      <c r="B15" s="93"/>
      <c r="C15" s="45"/>
      <c r="D15" s="45"/>
      <c r="E15" s="45"/>
      <c r="F15" s="88"/>
      <c r="G15" s="45"/>
      <c r="I15" s="59"/>
      <c r="J15" s="59"/>
      <c r="EZ15" s="67"/>
    </row>
    <row r="16" spans="1:156" ht="17.25" customHeight="1">
      <c r="A16" s="142" t="s">
        <v>1077</v>
      </c>
      <c r="B16" s="93"/>
      <c r="C16" s="62"/>
      <c r="D16" s="62"/>
      <c r="E16" s="62"/>
      <c r="F16" s="62"/>
      <c r="G16" s="62"/>
      <c r="I16" s="59"/>
      <c r="J16" s="59"/>
    </row>
    <row r="17" spans="1:157" s="67" customFormat="1" ht="17.25" customHeight="1">
      <c r="A17" s="53" t="s">
        <v>3940</v>
      </c>
      <c r="B17" s="42"/>
      <c r="C17" s="42"/>
      <c r="D17" s="42"/>
      <c r="E17" s="42"/>
      <c r="F17" s="42"/>
      <c r="G17" s="42"/>
      <c r="H17" s="42"/>
      <c r="I17" s="42"/>
      <c r="J17" s="62"/>
    </row>
    <row r="18" spans="1:157" s="67" customFormat="1" ht="17.25" customHeight="1">
      <c r="A18" s="148" t="s">
        <v>3957</v>
      </c>
      <c r="B18" s="42"/>
      <c r="C18" s="42"/>
      <c r="D18" s="42"/>
      <c r="E18" s="42"/>
      <c r="F18" s="42"/>
      <c r="G18" s="42"/>
      <c r="H18" s="42"/>
      <c r="I18" s="42"/>
      <c r="J18" s="62"/>
    </row>
    <row r="19" spans="1:157" s="67" customFormat="1" ht="17.25" customHeight="1">
      <c r="A19" s="42"/>
      <c r="B19" s="42"/>
      <c r="C19" s="42"/>
      <c r="D19" s="42"/>
      <c r="E19" s="42"/>
      <c r="F19" s="42"/>
      <c r="G19" s="42"/>
      <c r="H19" s="42"/>
      <c r="I19" s="42"/>
      <c r="J19" s="62"/>
    </row>
    <row r="20" spans="1:157" s="150" customFormat="1" ht="17.25" customHeight="1">
      <c r="A20" s="149" t="s">
        <v>1160</v>
      </c>
      <c r="D20" s="151"/>
      <c r="E20" s="151"/>
      <c r="F20" s="151"/>
      <c r="G20" s="152"/>
      <c r="FA20" s="153" t="s">
        <v>1038</v>
      </c>
    </row>
    <row r="21" spans="1:157" ht="17.25" customHeight="1">
      <c r="A21" s="67" t="s">
        <v>4023</v>
      </c>
      <c r="F21" s="61"/>
      <c r="G21" s="62"/>
      <c r="I21" s="59"/>
      <c r="J21" s="59"/>
      <c r="FA21" s="147" t="s">
        <v>1039</v>
      </c>
    </row>
    <row r="22" spans="1:157" ht="17.25" customHeight="1">
      <c r="A22" s="67" t="s">
        <v>4022</v>
      </c>
      <c r="F22" s="61"/>
      <c r="G22" s="62"/>
      <c r="I22" s="59"/>
      <c r="J22" s="59"/>
      <c r="FA22" s="147" t="s">
        <v>1040</v>
      </c>
    </row>
    <row r="23" spans="1:157" ht="17.25" customHeight="1">
      <c r="A23" s="67" t="s">
        <v>4021</v>
      </c>
      <c r="F23" s="61"/>
      <c r="G23" s="62"/>
      <c r="I23" s="59"/>
      <c r="J23" s="59"/>
      <c r="FA23" s="147" t="s">
        <v>1142</v>
      </c>
    </row>
    <row r="24" spans="1:157" ht="17.25" customHeight="1">
      <c r="A24" s="67" t="s">
        <v>4020</v>
      </c>
      <c r="F24" s="61"/>
      <c r="G24" s="62"/>
      <c r="I24" s="59"/>
      <c r="J24" s="59"/>
      <c r="FA24" s="147" t="s">
        <v>1143</v>
      </c>
    </row>
    <row r="25" spans="1:157" ht="17.25" customHeight="1">
      <c r="A25" s="67" t="s">
        <v>4019</v>
      </c>
      <c r="F25" s="61"/>
      <c r="G25" s="62"/>
      <c r="I25" s="59"/>
      <c r="J25" s="59"/>
      <c r="FA25" s="147" t="s">
        <v>1041</v>
      </c>
    </row>
    <row r="26" spans="1:157" ht="17.25" customHeight="1">
      <c r="A26" s="67" t="s">
        <v>4018</v>
      </c>
      <c r="F26" s="61"/>
      <c r="G26" s="62"/>
      <c r="I26" s="59"/>
      <c r="J26" s="59"/>
      <c r="FA26" s="147" t="s">
        <v>1042</v>
      </c>
    </row>
  </sheetData>
  <sheetProtection formatCells="0"/>
  <dataConsolidate/>
  <phoneticPr fontId="12" type="noConversion"/>
  <pageMargins left="0.19685039370078741" right="0" top="0.38" bottom="0.19685039370078741" header="0.35433070866141736" footer="0.19685039370078741"/>
  <pageSetup paperSize="9"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U65"/>
  <sheetViews>
    <sheetView showGridLines="0" zoomScaleNormal="100" zoomScaleSheetLayoutView="71" workbookViewId="0">
      <pane xSplit="1" ySplit="5" topLeftCell="B6" activePane="bottomRight" state="frozen"/>
      <selection pane="topRight" activeCell="B1" sqref="B1"/>
      <selection pane="bottomLeft" activeCell="A6" sqref="A6"/>
      <selection pane="bottomRight" activeCell="A2" sqref="A2"/>
    </sheetView>
  </sheetViews>
  <sheetFormatPr defaultColWidth="12.5703125" defaultRowHeight="17.25" customHeight="1"/>
  <cols>
    <col min="1" max="1" width="54.140625" style="57" customWidth="1"/>
    <col min="2" max="3" width="12.85546875" style="68" customWidth="1"/>
    <col min="4" max="13" width="21.28515625" style="57" customWidth="1"/>
    <col min="14" max="20" width="17.7109375" style="57" customWidth="1"/>
    <col min="21" max="124" width="12.5703125" style="57" customWidth="1"/>
    <col min="125" max="125" width="19.85546875" style="57" customWidth="1"/>
    <col min="126" max="16384" width="12.5703125" style="57"/>
  </cols>
  <sheetData>
    <row r="1" spans="1:125" s="59" customFormat="1" ht="17.25" customHeight="1">
      <c r="A1" s="124" t="str">
        <f>Cover!A1</f>
        <v>Joint Wood Energy Enquiry: 2017 data</v>
      </c>
      <c r="B1" s="62"/>
      <c r="C1" s="62"/>
    </row>
    <row r="2" spans="1:125" s="59" customFormat="1" ht="17.25" customHeight="1">
      <c r="A2" s="51"/>
    </row>
    <row r="3" spans="1:125" s="59" customFormat="1" ht="17.25" customHeight="1">
      <c r="A3" s="46" t="s">
        <v>3961</v>
      </c>
    </row>
    <row r="4" spans="1:125" ht="17.25" customHeight="1">
      <c r="A4" s="94"/>
      <c r="B4" s="94"/>
      <c r="C4" s="102"/>
      <c r="T4" s="111" t="s">
        <v>3963</v>
      </c>
    </row>
    <row r="5" spans="1:125" s="59" customFormat="1" ht="168.75" customHeight="1">
      <c r="A5" s="173" t="s">
        <v>4044</v>
      </c>
      <c r="B5" s="103" t="s">
        <v>4025</v>
      </c>
      <c r="C5" s="104" t="s">
        <v>4026</v>
      </c>
      <c r="D5" s="112" t="s">
        <v>4028</v>
      </c>
      <c r="E5" s="169" t="s">
        <v>4029</v>
      </c>
      <c r="F5" s="169" t="s">
        <v>4030</v>
      </c>
      <c r="G5" s="169" t="s">
        <v>4031</v>
      </c>
      <c r="H5" s="113" t="s">
        <v>4027</v>
      </c>
      <c r="I5" s="170" t="s">
        <v>4032</v>
      </c>
      <c r="J5" s="114" t="s">
        <v>4033</v>
      </c>
      <c r="K5" s="114" t="s">
        <v>4034</v>
      </c>
      <c r="L5" s="114" t="s">
        <v>4035</v>
      </c>
      <c r="M5" s="171" t="s">
        <v>4036</v>
      </c>
      <c r="N5" s="64" t="s">
        <v>4037</v>
      </c>
      <c r="O5" s="115" t="s">
        <v>4038</v>
      </c>
      <c r="P5" s="115" t="s">
        <v>4039</v>
      </c>
      <c r="Q5" s="115" t="s">
        <v>4040</v>
      </c>
      <c r="R5" s="115" t="s">
        <v>4041</v>
      </c>
      <c r="S5" s="115" t="s">
        <v>4042</v>
      </c>
      <c r="T5" s="172" t="s">
        <v>4043</v>
      </c>
    </row>
    <row r="6" spans="1:125" ht="17.25" customHeight="1">
      <c r="A6" s="79" t="s">
        <v>1119</v>
      </c>
      <c r="B6" s="105"/>
      <c r="C6" s="106"/>
      <c r="D6" s="161"/>
      <c r="E6" s="95"/>
      <c r="F6" s="95"/>
      <c r="G6" s="95"/>
      <c r="H6" s="165"/>
      <c r="I6" s="161"/>
      <c r="J6" s="95"/>
      <c r="K6" s="95"/>
      <c r="L6" s="95"/>
      <c r="M6" s="165"/>
      <c r="N6" s="96"/>
      <c r="O6" s="95"/>
      <c r="P6" s="95"/>
      <c r="Q6" s="95"/>
      <c r="R6" s="95"/>
      <c r="S6" s="95"/>
      <c r="T6" s="96"/>
    </row>
    <row r="7" spans="1:125" ht="17.25" customHeight="1">
      <c r="A7" s="158" t="s">
        <v>1064</v>
      </c>
      <c r="B7" s="105"/>
      <c r="C7" s="106"/>
      <c r="D7" s="161"/>
      <c r="E7" s="95"/>
      <c r="F7" s="95"/>
      <c r="G7" s="95"/>
      <c r="H7" s="165"/>
      <c r="I7" s="161"/>
      <c r="J7" s="95"/>
      <c r="K7" s="95"/>
      <c r="L7" s="95"/>
      <c r="M7" s="165"/>
      <c r="N7" s="96"/>
      <c r="O7" s="95"/>
      <c r="P7" s="95"/>
      <c r="Q7" s="95"/>
      <c r="R7" s="95"/>
      <c r="S7" s="95"/>
      <c r="T7" s="96"/>
    </row>
    <row r="8" spans="1:125" ht="17.25" customHeight="1">
      <c r="A8" s="159" t="s">
        <v>1125</v>
      </c>
      <c r="B8" s="107">
        <v>3713.0579474999995</v>
      </c>
      <c r="C8" s="108">
        <v>0</v>
      </c>
      <c r="D8" s="162">
        <v>0</v>
      </c>
      <c r="E8" s="45">
        <v>0</v>
      </c>
      <c r="F8" s="45">
        <v>0</v>
      </c>
      <c r="G8" s="45">
        <v>0</v>
      </c>
      <c r="H8" s="90">
        <v>0</v>
      </c>
      <c r="I8" s="162">
        <v>0</v>
      </c>
      <c r="J8" s="45">
        <v>0</v>
      </c>
      <c r="K8" s="45">
        <v>0</v>
      </c>
      <c r="L8" s="45">
        <v>0</v>
      </c>
      <c r="M8" s="90">
        <v>0</v>
      </c>
      <c r="N8" s="45">
        <v>0</v>
      </c>
      <c r="O8" s="71">
        <v>0</v>
      </c>
      <c r="P8" s="45">
        <v>0</v>
      </c>
      <c r="Q8" s="71"/>
      <c r="R8" s="45">
        <v>0</v>
      </c>
      <c r="S8" s="45">
        <v>0</v>
      </c>
      <c r="T8" s="45">
        <v>0</v>
      </c>
      <c r="DU8" s="63" t="s">
        <v>1103</v>
      </c>
    </row>
    <row r="9" spans="1:125" ht="17.25" customHeight="1">
      <c r="A9" s="159" t="s">
        <v>2540</v>
      </c>
      <c r="B9" s="107">
        <v>752.78048051836004</v>
      </c>
      <c r="C9" s="108">
        <v>2325.1010040120341</v>
      </c>
      <c r="D9" s="162">
        <v>0</v>
      </c>
      <c r="E9" s="45">
        <v>62.762879999999996</v>
      </c>
      <c r="F9" s="45">
        <v>0</v>
      </c>
      <c r="G9" s="45">
        <v>0</v>
      </c>
      <c r="H9" s="90">
        <v>62.762879999999996</v>
      </c>
      <c r="I9" s="162">
        <v>126.18754322366034</v>
      </c>
      <c r="J9" s="45">
        <v>0</v>
      </c>
      <c r="K9" s="45">
        <v>3.0619164849492675</v>
      </c>
      <c r="L9" s="45">
        <v>0</v>
      </c>
      <c r="M9" s="90">
        <v>129.24945970860961</v>
      </c>
      <c r="N9" s="45">
        <v>2133.0886643034246</v>
      </c>
      <c r="O9" s="71">
        <v>0</v>
      </c>
      <c r="P9" s="45">
        <v>0</v>
      </c>
      <c r="Q9" s="71"/>
      <c r="R9" s="45">
        <v>0</v>
      </c>
      <c r="S9" s="45">
        <v>0</v>
      </c>
      <c r="T9" s="45">
        <v>2133.0886643034246</v>
      </c>
      <c r="DU9" s="63" t="s">
        <v>1209</v>
      </c>
    </row>
    <row r="10" spans="1:125" ht="17.25" customHeight="1">
      <c r="A10" s="158" t="s">
        <v>1197</v>
      </c>
      <c r="B10" s="107"/>
      <c r="C10" s="108"/>
      <c r="D10" s="162"/>
      <c r="E10" s="45"/>
      <c r="F10" s="45"/>
      <c r="G10" s="45"/>
      <c r="H10" s="90"/>
      <c r="I10" s="162"/>
      <c r="J10" s="45"/>
      <c r="K10" s="45"/>
      <c r="L10" s="45"/>
      <c r="M10" s="90"/>
      <c r="N10" s="45"/>
      <c r="O10" s="71"/>
      <c r="P10" s="45"/>
      <c r="Q10" s="71"/>
      <c r="R10" s="45"/>
      <c r="S10" s="45"/>
      <c r="T10" s="45"/>
      <c r="DU10" s="63"/>
    </row>
    <row r="11" spans="1:125" ht="17.25" customHeight="1">
      <c r="A11" s="159" t="s">
        <v>1125</v>
      </c>
      <c r="B11" s="107">
        <v>0</v>
      </c>
      <c r="C11" s="108">
        <v>0</v>
      </c>
      <c r="D11" s="162">
        <v>0</v>
      </c>
      <c r="E11" s="45">
        <v>0</v>
      </c>
      <c r="F11" s="45">
        <v>0</v>
      </c>
      <c r="G11" s="45">
        <v>0</v>
      </c>
      <c r="H11" s="90">
        <v>0</v>
      </c>
      <c r="I11" s="162">
        <v>0</v>
      </c>
      <c r="J11" s="45">
        <v>0</v>
      </c>
      <c r="K11" s="45">
        <v>0</v>
      </c>
      <c r="L11" s="45">
        <v>0</v>
      </c>
      <c r="M11" s="90">
        <v>0</v>
      </c>
      <c r="N11" s="45">
        <v>0</v>
      </c>
      <c r="O11" s="71">
        <v>0</v>
      </c>
      <c r="P11" s="45">
        <v>0</v>
      </c>
      <c r="Q11" s="71"/>
      <c r="R11" s="45">
        <v>0</v>
      </c>
      <c r="S11" s="45">
        <v>0</v>
      </c>
      <c r="T11" s="45">
        <v>0</v>
      </c>
      <c r="DU11" s="63" t="s">
        <v>1104</v>
      </c>
    </row>
    <row r="12" spans="1:125" ht="17.25" customHeight="1">
      <c r="A12" s="159" t="s">
        <v>2540</v>
      </c>
      <c r="B12" s="107">
        <v>845.38606997224997</v>
      </c>
      <c r="C12" s="108">
        <v>1075.5677062963878</v>
      </c>
      <c r="D12" s="162">
        <v>0</v>
      </c>
      <c r="E12" s="45">
        <v>0</v>
      </c>
      <c r="F12" s="45">
        <v>0</v>
      </c>
      <c r="G12" s="45">
        <v>0</v>
      </c>
      <c r="H12" s="90">
        <v>0</v>
      </c>
      <c r="I12" s="162">
        <v>0</v>
      </c>
      <c r="J12" s="45">
        <v>0</v>
      </c>
      <c r="K12" s="45">
        <v>0</v>
      </c>
      <c r="L12" s="45">
        <v>0</v>
      </c>
      <c r="M12" s="90">
        <v>0</v>
      </c>
      <c r="N12" s="45">
        <v>1075.5677062963878</v>
      </c>
      <c r="O12" s="71">
        <v>0</v>
      </c>
      <c r="P12" s="45">
        <v>0</v>
      </c>
      <c r="Q12" s="71"/>
      <c r="R12" s="45">
        <v>0</v>
      </c>
      <c r="S12" s="45">
        <v>0</v>
      </c>
      <c r="T12" s="45">
        <v>1075.5677062963878</v>
      </c>
      <c r="DU12" s="63" t="s">
        <v>1106</v>
      </c>
    </row>
    <row r="13" spans="1:125" ht="17.25" customHeight="1">
      <c r="A13" s="158" t="s">
        <v>1117</v>
      </c>
      <c r="B13" s="107">
        <v>0</v>
      </c>
      <c r="C13" s="108">
        <v>0.42081095796278506</v>
      </c>
      <c r="D13" s="162">
        <v>0</v>
      </c>
      <c r="E13" s="45">
        <v>0</v>
      </c>
      <c r="F13" s="45">
        <v>0</v>
      </c>
      <c r="G13" s="45">
        <v>0</v>
      </c>
      <c r="H13" s="90">
        <v>0</v>
      </c>
      <c r="I13" s="162">
        <v>0</v>
      </c>
      <c r="J13" s="45">
        <v>0</v>
      </c>
      <c r="K13" s="98">
        <v>0.42081095796278506</v>
      </c>
      <c r="L13" s="45">
        <v>0</v>
      </c>
      <c r="M13" s="90">
        <v>0.42081095796278506</v>
      </c>
      <c r="N13" s="45">
        <v>0</v>
      </c>
      <c r="O13" s="71">
        <v>0</v>
      </c>
      <c r="P13" s="45">
        <v>0</v>
      </c>
      <c r="Q13" s="71"/>
      <c r="R13" s="45">
        <v>0</v>
      </c>
      <c r="S13" s="45">
        <v>0</v>
      </c>
      <c r="T13" s="45">
        <v>0</v>
      </c>
      <c r="DU13" s="63"/>
    </row>
    <row r="14" spans="1:125" ht="17.25" customHeight="1">
      <c r="A14" s="99"/>
      <c r="B14" s="109"/>
      <c r="C14" s="110"/>
      <c r="D14" s="163"/>
      <c r="E14" s="100"/>
      <c r="F14" s="100"/>
      <c r="G14" s="100"/>
      <c r="H14" s="166"/>
      <c r="I14" s="163"/>
      <c r="J14" s="100"/>
      <c r="K14" s="100"/>
      <c r="L14" s="100"/>
      <c r="M14" s="166"/>
      <c r="N14" s="100"/>
      <c r="O14" s="100"/>
      <c r="P14" s="100"/>
      <c r="Q14" s="100"/>
      <c r="R14" s="100"/>
      <c r="S14" s="100"/>
      <c r="T14" s="45"/>
      <c r="DU14" s="63"/>
    </row>
    <row r="15" spans="1:125" ht="17.25" customHeight="1">
      <c r="A15" s="97" t="s">
        <v>1090</v>
      </c>
      <c r="B15" s="109"/>
      <c r="C15" s="110"/>
      <c r="D15" s="163"/>
      <c r="E15" s="100"/>
      <c r="F15" s="100"/>
      <c r="G15" s="100"/>
      <c r="H15" s="166"/>
      <c r="I15" s="163"/>
      <c r="J15" s="100"/>
      <c r="K15" s="100"/>
      <c r="L15" s="100"/>
      <c r="M15" s="166"/>
      <c r="N15" s="100"/>
      <c r="O15" s="100"/>
      <c r="P15" s="100"/>
      <c r="Q15" s="100"/>
      <c r="R15" s="100"/>
      <c r="S15" s="100"/>
      <c r="T15" s="45"/>
      <c r="DU15" s="63"/>
    </row>
    <row r="16" spans="1:125" ht="17.25" customHeight="1">
      <c r="A16" s="160" t="s">
        <v>4015</v>
      </c>
      <c r="B16" s="109"/>
      <c r="C16" s="110"/>
      <c r="D16" s="163"/>
      <c r="E16" s="100"/>
      <c r="F16" s="100"/>
      <c r="G16" s="100"/>
      <c r="H16" s="166"/>
      <c r="I16" s="163"/>
      <c r="J16" s="100"/>
      <c r="K16" s="100"/>
      <c r="L16" s="100"/>
      <c r="M16" s="166"/>
      <c r="N16" s="100"/>
      <c r="O16" s="100"/>
      <c r="P16" s="100"/>
      <c r="Q16" s="100"/>
      <c r="R16" s="100"/>
      <c r="S16" s="100"/>
      <c r="T16" s="45"/>
      <c r="DU16" s="63"/>
    </row>
    <row r="17" spans="1:125" ht="17.25" customHeight="1">
      <c r="A17" s="142" t="s">
        <v>1162</v>
      </c>
      <c r="B17" s="107">
        <v>887.89241601835988</v>
      </c>
      <c r="C17" s="108">
        <v>995.43447569722809</v>
      </c>
      <c r="D17" s="162">
        <v>131.334633</v>
      </c>
      <c r="E17" s="45">
        <v>194.70824999999996</v>
      </c>
      <c r="F17" s="45">
        <v>0</v>
      </c>
      <c r="G17" s="45">
        <v>0</v>
      </c>
      <c r="H17" s="90">
        <v>326.04288299999996</v>
      </c>
      <c r="I17" s="162">
        <v>40.154047651906446</v>
      </c>
      <c r="J17" s="45">
        <v>547.65284542498614</v>
      </c>
      <c r="K17" s="45">
        <v>17.459287418553782</v>
      </c>
      <c r="L17" s="45">
        <v>0</v>
      </c>
      <c r="M17" s="90">
        <v>605.26618049544641</v>
      </c>
      <c r="N17" s="45">
        <v>63.774169158953832</v>
      </c>
      <c r="O17" s="100">
        <v>0</v>
      </c>
      <c r="P17" s="45">
        <v>0</v>
      </c>
      <c r="Q17" s="100"/>
      <c r="R17" s="45">
        <v>0</v>
      </c>
      <c r="S17" s="45">
        <v>0</v>
      </c>
      <c r="T17" s="45">
        <v>64.1254122017817</v>
      </c>
      <c r="DU17" s="63"/>
    </row>
    <row r="18" spans="1:125" ht="17.25" customHeight="1">
      <c r="A18" s="142" t="s">
        <v>1163</v>
      </c>
      <c r="B18" s="107">
        <v>339.50445924999997</v>
      </c>
      <c r="C18" s="108">
        <v>35.79317997776316</v>
      </c>
      <c r="D18" s="162">
        <v>0</v>
      </c>
      <c r="E18" s="45">
        <v>35.79317997776316</v>
      </c>
      <c r="F18" s="45">
        <v>0</v>
      </c>
      <c r="G18" s="45">
        <v>0</v>
      </c>
      <c r="H18" s="90">
        <v>35.79317997776316</v>
      </c>
      <c r="I18" s="162">
        <v>0</v>
      </c>
      <c r="J18" s="45">
        <v>0</v>
      </c>
      <c r="K18" s="45">
        <v>0</v>
      </c>
      <c r="L18" s="45">
        <v>0</v>
      </c>
      <c r="M18" s="90">
        <v>0</v>
      </c>
      <c r="N18" s="45">
        <v>0</v>
      </c>
      <c r="O18" s="71">
        <v>0</v>
      </c>
      <c r="P18" s="45">
        <v>0</v>
      </c>
      <c r="Q18" s="71"/>
      <c r="R18" s="45">
        <v>0</v>
      </c>
      <c r="S18" s="45">
        <v>0</v>
      </c>
      <c r="T18" s="45">
        <v>0</v>
      </c>
    </row>
    <row r="19" spans="1:125" ht="17.25" customHeight="1">
      <c r="A19" s="142" t="s">
        <v>1178</v>
      </c>
      <c r="B19" s="107">
        <v>499.41800001616247</v>
      </c>
      <c r="C19" s="108">
        <v>259.87397509666158</v>
      </c>
      <c r="D19" s="162">
        <v>0</v>
      </c>
      <c r="E19" s="45">
        <v>0</v>
      </c>
      <c r="F19" s="45">
        <v>0</v>
      </c>
      <c r="G19" s="45">
        <v>0</v>
      </c>
      <c r="H19" s="90">
        <v>0</v>
      </c>
      <c r="I19" s="162">
        <v>4.8857627131254455</v>
      </c>
      <c r="J19" s="45">
        <v>0</v>
      </c>
      <c r="K19" s="45">
        <v>0</v>
      </c>
      <c r="L19" s="45">
        <v>0</v>
      </c>
      <c r="M19" s="90">
        <v>5.0043148063883587</v>
      </c>
      <c r="N19" s="45">
        <v>254.86966029027323</v>
      </c>
      <c r="O19" s="71">
        <v>0</v>
      </c>
      <c r="P19" s="45">
        <v>0</v>
      </c>
      <c r="Q19" s="71"/>
      <c r="R19" s="45">
        <v>0</v>
      </c>
      <c r="S19" s="45">
        <v>0</v>
      </c>
      <c r="T19" s="45">
        <v>254.86966029027323</v>
      </c>
    </row>
    <row r="20" spans="1:125" ht="17.25" customHeight="1">
      <c r="A20" s="142" t="s">
        <v>1121</v>
      </c>
      <c r="B20" s="107">
        <v>0</v>
      </c>
      <c r="C20" s="108">
        <v>57.591244465192688</v>
      </c>
      <c r="D20" s="162">
        <v>0</v>
      </c>
      <c r="E20" s="45">
        <v>2.4300698075154412</v>
      </c>
      <c r="F20" s="45">
        <v>0</v>
      </c>
      <c r="G20" s="45">
        <v>0</v>
      </c>
      <c r="H20" s="90">
        <v>2.4300698075154412</v>
      </c>
      <c r="I20" s="162">
        <v>0</v>
      </c>
      <c r="J20" s="45">
        <v>55.161174657677243</v>
      </c>
      <c r="K20" s="45">
        <v>0</v>
      </c>
      <c r="L20" s="45">
        <v>0</v>
      </c>
      <c r="M20" s="90">
        <v>55.161174657677243</v>
      </c>
      <c r="N20" s="45">
        <v>0</v>
      </c>
      <c r="O20" s="71">
        <v>0</v>
      </c>
      <c r="P20" s="45">
        <v>0</v>
      </c>
      <c r="Q20" s="71"/>
      <c r="R20" s="45">
        <v>0</v>
      </c>
      <c r="S20" s="45">
        <v>0</v>
      </c>
      <c r="T20" s="45">
        <v>0</v>
      </c>
    </row>
    <row r="21" spans="1:125" ht="17.25" customHeight="1">
      <c r="A21" s="158" t="s">
        <v>4016</v>
      </c>
      <c r="B21" s="107"/>
      <c r="C21" s="108"/>
      <c r="D21" s="162"/>
      <c r="E21" s="45"/>
      <c r="F21" s="45"/>
      <c r="G21" s="45"/>
      <c r="H21" s="90"/>
      <c r="I21" s="162"/>
      <c r="J21" s="45"/>
      <c r="K21" s="45"/>
      <c r="L21" s="45"/>
      <c r="M21" s="90"/>
      <c r="N21" s="45"/>
      <c r="O21" s="45"/>
      <c r="P21" s="45"/>
      <c r="Q21" s="71"/>
      <c r="R21" s="45"/>
      <c r="S21" s="45"/>
      <c r="T21" s="45"/>
    </row>
    <row r="22" spans="1:125" ht="17.25" customHeight="1">
      <c r="A22" s="142" t="s">
        <v>1237</v>
      </c>
      <c r="B22" s="107">
        <v>0</v>
      </c>
      <c r="C22" s="108">
        <v>0</v>
      </c>
      <c r="D22" s="162">
        <v>0</v>
      </c>
      <c r="E22" s="45">
        <v>0</v>
      </c>
      <c r="F22" s="45">
        <v>0</v>
      </c>
      <c r="G22" s="45">
        <v>0</v>
      </c>
      <c r="H22" s="90">
        <v>0</v>
      </c>
      <c r="I22" s="162">
        <v>0</v>
      </c>
      <c r="J22" s="45">
        <v>0</v>
      </c>
      <c r="K22" s="45">
        <v>0</v>
      </c>
      <c r="L22" s="45">
        <v>0</v>
      </c>
      <c r="M22" s="90">
        <v>0</v>
      </c>
      <c r="N22" s="45">
        <v>0</v>
      </c>
      <c r="O22" s="71">
        <v>0</v>
      </c>
      <c r="P22" s="45">
        <v>0</v>
      </c>
      <c r="Q22" s="71"/>
      <c r="R22" s="45">
        <v>0</v>
      </c>
      <c r="S22" s="45">
        <v>0</v>
      </c>
      <c r="T22" s="45">
        <v>0</v>
      </c>
    </row>
    <row r="23" spans="1:125" ht="17.25" customHeight="1">
      <c r="A23" s="142" t="s">
        <v>1238</v>
      </c>
      <c r="B23" s="107">
        <v>11</v>
      </c>
      <c r="C23" s="108">
        <v>1.5015600000000002</v>
      </c>
      <c r="D23" s="162">
        <v>1.5015600000000002</v>
      </c>
      <c r="E23" s="45">
        <v>0</v>
      </c>
      <c r="F23" s="45">
        <v>0</v>
      </c>
      <c r="G23" s="45">
        <v>0</v>
      </c>
      <c r="H23" s="90">
        <v>1.5015600000000002</v>
      </c>
      <c r="I23" s="162">
        <v>0</v>
      </c>
      <c r="J23" s="45">
        <v>0</v>
      </c>
      <c r="K23" s="45">
        <v>0</v>
      </c>
      <c r="L23" s="45">
        <v>0</v>
      </c>
      <c r="M23" s="90">
        <v>0</v>
      </c>
      <c r="N23" s="45">
        <v>0</v>
      </c>
      <c r="O23" s="45">
        <v>0</v>
      </c>
      <c r="P23" s="45">
        <v>0</v>
      </c>
      <c r="Q23" s="45">
        <v>0</v>
      </c>
      <c r="R23" s="45">
        <v>0</v>
      </c>
      <c r="S23" s="45">
        <v>0</v>
      </c>
      <c r="T23" s="45">
        <v>0</v>
      </c>
    </row>
    <row r="24" spans="1:125" ht="17.25" customHeight="1">
      <c r="A24" s="142" t="s">
        <v>1120</v>
      </c>
      <c r="B24" s="107">
        <v>0</v>
      </c>
      <c r="C24" s="108">
        <v>0</v>
      </c>
      <c r="D24" s="162">
        <v>0</v>
      </c>
      <c r="E24" s="45">
        <v>0</v>
      </c>
      <c r="F24" s="45">
        <v>0</v>
      </c>
      <c r="G24" s="45">
        <v>0</v>
      </c>
      <c r="H24" s="90">
        <v>0</v>
      </c>
      <c r="I24" s="162">
        <v>0</v>
      </c>
      <c r="J24" s="45">
        <v>0</v>
      </c>
      <c r="K24" s="45">
        <v>0</v>
      </c>
      <c r="L24" s="45">
        <v>0</v>
      </c>
      <c r="M24" s="90">
        <v>0</v>
      </c>
      <c r="N24" s="45">
        <v>0</v>
      </c>
      <c r="O24" s="45">
        <v>0</v>
      </c>
      <c r="P24" s="45">
        <v>0</v>
      </c>
      <c r="Q24" s="45">
        <v>0</v>
      </c>
      <c r="R24" s="45">
        <v>0</v>
      </c>
      <c r="S24" s="45">
        <v>0</v>
      </c>
      <c r="T24" s="45">
        <v>0</v>
      </c>
    </row>
    <row r="25" spans="1:125" ht="17.25" customHeight="1">
      <c r="A25" s="97"/>
      <c r="B25" s="107"/>
      <c r="C25" s="108"/>
      <c r="D25" s="164"/>
      <c r="E25" s="71"/>
      <c r="F25" s="45"/>
      <c r="G25" s="71"/>
      <c r="H25" s="82"/>
      <c r="I25" s="164"/>
      <c r="J25" s="71"/>
      <c r="K25" s="71"/>
      <c r="L25" s="71"/>
      <c r="M25" s="82"/>
      <c r="N25" s="71"/>
      <c r="O25" s="71"/>
      <c r="P25" s="71"/>
      <c r="Q25" s="71"/>
      <c r="R25" s="71"/>
      <c r="S25" s="71"/>
      <c r="T25" s="45"/>
    </row>
    <row r="26" spans="1:125" ht="17.25" customHeight="1">
      <c r="A26" s="97" t="s">
        <v>1113</v>
      </c>
      <c r="B26" s="107"/>
      <c r="C26" s="108"/>
      <c r="D26" s="164"/>
      <c r="E26" s="71"/>
      <c r="F26" s="45"/>
      <c r="G26" s="71"/>
      <c r="H26" s="82"/>
      <c r="I26" s="164"/>
      <c r="J26" s="71"/>
      <c r="K26" s="71"/>
      <c r="L26" s="71"/>
      <c r="M26" s="82"/>
      <c r="N26" s="71"/>
      <c r="O26" s="71"/>
      <c r="P26" s="71"/>
      <c r="Q26" s="71"/>
      <c r="R26" s="71"/>
      <c r="S26" s="71"/>
      <c r="T26" s="45"/>
    </row>
    <row r="27" spans="1:125" ht="17.25" customHeight="1">
      <c r="A27" s="138" t="s">
        <v>1171</v>
      </c>
      <c r="B27" s="107"/>
      <c r="C27" s="108"/>
      <c r="D27" s="164"/>
      <c r="E27" s="71"/>
      <c r="F27" s="45"/>
      <c r="G27" s="71"/>
      <c r="H27" s="82"/>
      <c r="I27" s="164"/>
      <c r="J27" s="71"/>
      <c r="K27" s="71"/>
      <c r="L27" s="71"/>
      <c r="M27" s="82"/>
      <c r="N27" s="71"/>
      <c r="O27" s="71"/>
      <c r="P27" s="71"/>
      <c r="Q27" s="71"/>
      <c r="R27" s="71"/>
      <c r="S27" s="71"/>
      <c r="T27" s="45"/>
    </row>
    <row r="28" spans="1:125" ht="17.25" customHeight="1">
      <c r="A28" s="142" t="s">
        <v>1025</v>
      </c>
      <c r="B28" s="107">
        <v>113.4862</v>
      </c>
      <c r="C28" s="108">
        <v>113.4862</v>
      </c>
      <c r="D28" s="162">
        <v>0</v>
      </c>
      <c r="E28" s="45">
        <v>0</v>
      </c>
      <c r="F28" s="45">
        <v>0</v>
      </c>
      <c r="G28" s="45">
        <v>0</v>
      </c>
      <c r="H28" s="90">
        <v>0</v>
      </c>
      <c r="I28" s="162">
        <v>0</v>
      </c>
      <c r="J28" s="45">
        <v>0</v>
      </c>
      <c r="K28" s="45">
        <v>0</v>
      </c>
      <c r="L28" s="45">
        <v>0</v>
      </c>
      <c r="M28" s="90">
        <v>0</v>
      </c>
      <c r="N28" s="45">
        <v>113.4862</v>
      </c>
      <c r="O28" s="71">
        <v>0</v>
      </c>
      <c r="P28" s="45">
        <v>0</v>
      </c>
      <c r="Q28" s="71"/>
      <c r="R28" s="45">
        <v>0</v>
      </c>
      <c r="S28" s="45">
        <v>0</v>
      </c>
      <c r="T28" s="45">
        <v>113.4862</v>
      </c>
    </row>
    <row r="29" spans="1:125" ht="17.25" customHeight="1">
      <c r="A29" s="142" t="s">
        <v>780</v>
      </c>
      <c r="B29" s="107">
        <v>6482.3200000000006</v>
      </c>
      <c r="C29" s="108">
        <v>8136.4884463743365</v>
      </c>
      <c r="D29" s="162">
        <v>6067.3620913206087</v>
      </c>
      <c r="E29" s="45">
        <v>0</v>
      </c>
      <c r="F29" s="45">
        <v>0</v>
      </c>
      <c r="G29" s="45">
        <v>0</v>
      </c>
      <c r="H29" s="90">
        <v>6067.3620913206087</v>
      </c>
      <c r="I29" s="162">
        <v>238.44029164439428</v>
      </c>
      <c r="J29" s="45">
        <v>23.020832075138429</v>
      </c>
      <c r="K29" s="45">
        <v>1666.9122253282555</v>
      </c>
      <c r="L29" s="45">
        <v>0</v>
      </c>
      <c r="M29" s="90">
        <v>1928.3733490477882</v>
      </c>
      <c r="N29" s="45">
        <v>54.730472516682887</v>
      </c>
      <c r="O29" s="45">
        <v>0.53389912794478644</v>
      </c>
      <c r="P29" s="45">
        <v>85.488634361312307</v>
      </c>
      <c r="Q29" s="71"/>
      <c r="R29" s="45">
        <v>0</v>
      </c>
      <c r="S29" s="45">
        <v>0</v>
      </c>
      <c r="T29" s="45">
        <v>140.75300600593999</v>
      </c>
    </row>
    <row r="30" spans="1:125" ht="17.25" customHeight="1">
      <c r="A30" s="142" t="s">
        <v>2533</v>
      </c>
      <c r="B30" s="107">
        <v>0</v>
      </c>
      <c r="C30" s="108">
        <v>0</v>
      </c>
      <c r="D30" s="162">
        <v>0</v>
      </c>
      <c r="E30" s="45">
        <v>0</v>
      </c>
      <c r="F30" s="45">
        <v>0</v>
      </c>
      <c r="G30" s="45">
        <v>0</v>
      </c>
      <c r="H30" s="90">
        <v>0</v>
      </c>
      <c r="I30" s="162">
        <v>0</v>
      </c>
      <c r="J30" s="45">
        <v>0</v>
      </c>
      <c r="K30" s="45">
        <v>0</v>
      </c>
      <c r="L30" s="45">
        <v>0</v>
      </c>
      <c r="M30" s="90">
        <v>0</v>
      </c>
      <c r="N30" s="45">
        <v>0</v>
      </c>
      <c r="O30" s="71">
        <v>0</v>
      </c>
      <c r="P30" s="71">
        <v>0</v>
      </c>
      <c r="Q30" s="71"/>
      <c r="R30" s="45">
        <v>0</v>
      </c>
      <c r="S30" s="45">
        <v>0</v>
      </c>
      <c r="T30" s="45">
        <v>0</v>
      </c>
    </row>
    <row r="31" spans="1:125" ht="17.25" customHeight="1">
      <c r="A31" s="142" t="s">
        <v>1185</v>
      </c>
      <c r="B31" s="107">
        <v>0</v>
      </c>
      <c r="C31" s="108">
        <v>466.87794801624159</v>
      </c>
      <c r="D31" s="164"/>
      <c r="E31" s="71"/>
      <c r="F31" s="45"/>
      <c r="G31" s="71"/>
      <c r="H31" s="82"/>
      <c r="I31" s="162"/>
      <c r="J31" s="45"/>
      <c r="K31" s="45"/>
      <c r="L31" s="45"/>
      <c r="M31" s="90"/>
      <c r="N31" s="45">
        <v>466.87794801624159</v>
      </c>
      <c r="O31" s="71">
        <v>0</v>
      </c>
      <c r="P31" s="71">
        <v>0</v>
      </c>
      <c r="Q31" s="71"/>
      <c r="R31" s="45">
        <v>0</v>
      </c>
      <c r="S31" s="45">
        <v>0</v>
      </c>
      <c r="T31" s="45">
        <v>466.87794801624159</v>
      </c>
    </row>
    <row r="32" spans="1:125" ht="17.25" customHeight="1">
      <c r="A32" s="158" t="s">
        <v>1244</v>
      </c>
      <c r="B32" s="107"/>
      <c r="C32" s="108"/>
      <c r="D32" s="164"/>
      <c r="E32" s="71"/>
      <c r="F32" s="45"/>
      <c r="G32" s="71"/>
      <c r="H32" s="82"/>
      <c r="I32" s="164"/>
      <c r="J32" s="71"/>
      <c r="K32" s="71"/>
      <c r="L32" s="71"/>
      <c r="M32" s="82"/>
      <c r="N32" s="45"/>
      <c r="O32" s="45"/>
      <c r="P32" s="45"/>
      <c r="Q32" s="71"/>
      <c r="R32" s="45"/>
      <c r="S32" s="45"/>
      <c r="T32" s="45"/>
    </row>
    <row r="33" spans="1:20" ht="17.25" customHeight="1">
      <c r="A33" s="142" t="s">
        <v>1076</v>
      </c>
      <c r="B33" s="107">
        <v>0</v>
      </c>
      <c r="C33" s="108">
        <v>0</v>
      </c>
      <c r="D33" s="162">
        <v>0</v>
      </c>
      <c r="E33" s="45">
        <v>0</v>
      </c>
      <c r="F33" s="45">
        <v>0</v>
      </c>
      <c r="G33" s="45">
        <v>0</v>
      </c>
      <c r="H33" s="90">
        <v>0</v>
      </c>
      <c r="I33" s="162">
        <v>0</v>
      </c>
      <c r="J33" s="45">
        <v>0</v>
      </c>
      <c r="K33" s="45">
        <v>0</v>
      </c>
      <c r="L33" s="45">
        <v>0</v>
      </c>
      <c r="M33" s="90">
        <v>0</v>
      </c>
      <c r="N33" s="45">
        <v>0</v>
      </c>
      <c r="O33" s="71">
        <v>0</v>
      </c>
      <c r="P33" s="45">
        <v>0</v>
      </c>
      <c r="Q33" s="71"/>
      <c r="R33" s="45">
        <v>0</v>
      </c>
      <c r="S33" s="45">
        <v>0</v>
      </c>
      <c r="T33" s="45">
        <v>0</v>
      </c>
    </row>
    <row r="34" spans="1:20" ht="17.25" customHeight="1">
      <c r="A34" s="142" t="s">
        <v>1174</v>
      </c>
      <c r="B34" s="107">
        <v>0</v>
      </c>
      <c r="C34" s="108">
        <v>0</v>
      </c>
      <c r="D34" s="164">
        <v>0</v>
      </c>
      <c r="E34" s="71">
        <v>0</v>
      </c>
      <c r="F34" s="45">
        <v>0</v>
      </c>
      <c r="G34" s="45">
        <v>0</v>
      </c>
      <c r="H34" s="90">
        <v>0</v>
      </c>
      <c r="I34" s="162">
        <v>0</v>
      </c>
      <c r="J34" s="45">
        <v>0</v>
      </c>
      <c r="K34" s="45">
        <v>0</v>
      </c>
      <c r="L34" s="45">
        <v>0</v>
      </c>
      <c r="M34" s="90">
        <v>0</v>
      </c>
      <c r="N34" s="45">
        <v>0</v>
      </c>
      <c r="O34" s="45">
        <v>0</v>
      </c>
      <c r="P34" s="45">
        <v>0</v>
      </c>
      <c r="Q34" s="45">
        <v>0</v>
      </c>
      <c r="R34" s="45">
        <v>0</v>
      </c>
      <c r="S34" s="45">
        <v>0</v>
      </c>
      <c r="T34" s="45">
        <v>0</v>
      </c>
    </row>
    <row r="35" spans="1:20" ht="17.25" customHeight="1">
      <c r="A35" s="142" t="s">
        <v>3923</v>
      </c>
      <c r="B35" s="107">
        <v>0</v>
      </c>
      <c r="C35" s="108">
        <v>0</v>
      </c>
      <c r="D35" s="164"/>
      <c r="E35" s="71"/>
      <c r="F35" s="45"/>
      <c r="G35" s="71"/>
      <c r="H35" s="82"/>
      <c r="I35" s="162"/>
      <c r="J35" s="45"/>
      <c r="K35" s="45"/>
      <c r="L35" s="45"/>
      <c r="M35" s="90"/>
      <c r="N35" s="45">
        <v>0</v>
      </c>
      <c r="O35" s="45">
        <v>0</v>
      </c>
      <c r="P35" s="45">
        <v>0</v>
      </c>
      <c r="Q35" s="45">
        <v>0</v>
      </c>
      <c r="R35" s="45">
        <v>0</v>
      </c>
      <c r="S35" s="45">
        <v>0</v>
      </c>
      <c r="T35" s="45">
        <v>0</v>
      </c>
    </row>
    <row r="36" spans="1:20" ht="17.25" customHeight="1">
      <c r="A36" s="99"/>
      <c r="B36" s="109"/>
      <c r="C36" s="110"/>
      <c r="D36" s="163"/>
      <c r="E36" s="100"/>
      <c r="F36" s="45"/>
      <c r="G36" s="100"/>
      <c r="H36" s="166"/>
      <c r="I36" s="163"/>
      <c r="J36" s="100"/>
      <c r="K36" s="100"/>
      <c r="L36" s="100"/>
      <c r="M36" s="166"/>
      <c r="N36" s="100"/>
      <c r="O36" s="100"/>
      <c r="P36" s="100"/>
      <c r="Q36" s="100"/>
      <c r="R36" s="100"/>
      <c r="S36" s="100"/>
      <c r="T36" s="45"/>
    </row>
    <row r="37" spans="1:20" ht="17.25" customHeight="1">
      <c r="A37" s="97" t="s">
        <v>492</v>
      </c>
      <c r="B37" s="109"/>
      <c r="C37" s="110"/>
      <c r="D37" s="163"/>
      <c r="E37" s="100"/>
      <c r="F37" s="45"/>
      <c r="G37" s="100"/>
      <c r="H37" s="166"/>
      <c r="I37" s="163"/>
      <c r="J37" s="100"/>
      <c r="K37" s="100"/>
      <c r="L37" s="100"/>
      <c r="M37" s="166"/>
      <c r="N37" s="100"/>
      <c r="O37" s="100"/>
      <c r="P37" s="100"/>
      <c r="Q37" s="100"/>
      <c r="R37" s="100"/>
      <c r="S37" s="100"/>
      <c r="T37" s="45"/>
    </row>
    <row r="38" spans="1:20" ht="17.25" customHeight="1">
      <c r="A38" s="158" t="s">
        <v>1164</v>
      </c>
      <c r="B38" s="107">
        <v>2899.2000000000003</v>
      </c>
      <c r="C38" s="108">
        <v>720.45640129822141</v>
      </c>
      <c r="D38" s="162">
        <v>102.14645200049505</v>
      </c>
      <c r="E38" s="45">
        <v>187.8485661454732</v>
      </c>
      <c r="F38" s="45">
        <v>0</v>
      </c>
      <c r="G38" s="45">
        <v>0</v>
      </c>
      <c r="H38" s="90">
        <v>289.99501814596823</v>
      </c>
      <c r="I38" s="162">
        <v>0</v>
      </c>
      <c r="J38" s="45">
        <v>0</v>
      </c>
      <c r="K38" s="45">
        <v>21.783696451375697</v>
      </c>
      <c r="L38" s="45">
        <v>0</v>
      </c>
      <c r="M38" s="90">
        <v>21.783696451375697</v>
      </c>
      <c r="N38" s="45">
        <v>408.00246580293253</v>
      </c>
      <c r="O38" s="45">
        <v>0.67522089794487106</v>
      </c>
      <c r="P38" s="45">
        <v>0</v>
      </c>
      <c r="Q38" s="154"/>
      <c r="R38" s="45">
        <v>0</v>
      </c>
      <c r="S38" s="45">
        <v>0</v>
      </c>
      <c r="T38" s="45">
        <v>408.67768670087742</v>
      </c>
    </row>
    <row r="39" spans="1:20" ht="17.25" customHeight="1">
      <c r="A39" s="158" t="s">
        <v>1165</v>
      </c>
      <c r="B39" s="107">
        <v>0</v>
      </c>
      <c r="C39" s="108">
        <v>0</v>
      </c>
      <c r="D39" s="164">
        <v>0</v>
      </c>
      <c r="E39" s="71">
        <v>0</v>
      </c>
      <c r="F39" s="45">
        <v>0</v>
      </c>
      <c r="G39" s="45">
        <v>0</v>
      </c>
      <c r="H39" s="90">
        <v>0</v>
      </c>
      <c r="I39" s="162">
        <v>0</v>
      </c>
      <c r="J39" s="45">
        <v>0</v>
      </c>
      <c r="K39" s="45">
        <v>0</v>
      </c>
      <c r="L39" s="45">
        <v>0</v>
      </c>
      <c r="M39" s="90">
        <v>0</v>
      </c>
      <c r="N39" s="45">
        <v>0</v>
      </c>
      <c r="O39" s="154">
        <v>0</v>
      </c>
      <c r="P39" s="45">
        <v>0</v>
      </c>
      <c r="Q39" s="154"/>
      <c r="R39" s="45">
        <v>0</v>
      </c>
      <c r="S39" s="45">
        <v>0</v>
      </c>
      <c r="T39" s="45">
        <v>0</v>
      </c>
    </row>
    <row r="40" spans="1:20" ht="17.25" customHeight="1">
      <c r="A40" s="158" t="s">
        <v>1116</v>
      </c>
      <c r="B40" s="107">
        <v>0</v>
      </c>
      <c r="C40" s="108">
        <v>0</v>
      </c>
      <c r="D40" s="164">
        <v>0</v>
      </c>
      <c r="E40" s="71">
        <v>0</v>
      </c>
      <c r="F40" s="45">
        <v>0</v>
      </c>
      <c r="G40" s="45">
        <v>0</v>
      </c>
      <c r="H40" s="90">
        <v>0</v>
      </c>
      <c r="I40" s="162">
        <v>0</v>
      </c>
      <c r="J40" s="45">
        <v>0</v>
      </c>
      <c r="K40" s="45">
        <v>0</v>
      </c>
      <c r="L40" s="45">
        <v>0</v>
      </c>
      <c r="M40" s="90">
        <v>0</v>
      </c>
      <c r="N40" s="45">
        <v>0</v>
      </c>
      <c r="O40" s="154">
        <v>0</v>
      </c>
      <c r="P40" s="45">
        <v>0</v>
      </c>
      <c r="Q40" s="154"/>
      <c r="R40" s="45">
        <v>0</v>
      </c>
      <c r="S40" s="45">
        <v>0</v>
      </c>
      <c r="T40" s="45">
        <v>0</v>
      </c>
    </row>
    <row r="41" spans="1:20" ht="17.25" customHeight="1">
      <c r="A41" s="97"/>
      <c r="B41" s="107"/>
      <c r="C41" s="108"/>
      <c r="D41" s="162"/>
      <c r="E41" s="45"/>
      <c r="F41" s="45"/>
      <c r="G41" s="45"/>
      <c r="H41" s="90"/>
      <c r="I41" s="162"/>
      <c r="J41" s="45"/>
      <c r="K41" s="45"/>
      <c r="L41" s="45"/>
      <c r="M41" s="90"/>
      <c r="N41" s="71"/>
      <c r="O41" s="154"/>
      <c r="P41" s="71"/>
      <c r="Q41" s="154"/>
      <c r="R41" s="71"/>
      <c r="S41" s="71"/>
      <c r="T41" s="45"/>
    </row>
    <row r="42" spans="1:20" ht="17.25" customHeight="1">
      <c r="A42" s="97" t="s">
        <v>1170</v>
      </c>
      <c r="B42" s="107">
        <v>-5.106900234720027</v>
      </c>
      <c r="C42" s="108">
        <v>0</v>
      </c>
      <c r="D42" s="167">
        <v>0</v>
      </c>
      <c r="E42" s="101">
        <v>0</v>
      </c>
      <c r="F42" s="101">
        <v>0</v>
      </c>
      <c r="G42" s="101">
        <v>0</v>
      </c>
      <c r="H42" s="168">
        <v>0</v>
      </c>
      <c r="I42" s="167">
        <v>0</v>
      </c>
      <c r="J42" s="101">
        <v>0</v>
      </c>
      <c r="K42" s="101">
        <v>0</v>
      </c>
      <c r="L42" s="101">
        <v>0</v>
      </c>
      <c r="M42" s="168">
        <v>0</v>
      </c>
      <c r="N42" s="45">
        <v>0</v>
      </c>
      <c r="O42" s="45">
        <v>0</v>
      </c>
      <c r="P42" s="45">
        <v>0</v>
      </c>
      <c r="Q42" s="45"/>
      <c r="R42" s="45">
        <v>0</v>
      </c>
      <c r="S42" s="45">
        <v>0</v>
      </c>
      <c r="T42" s="45">
        <v>0</v>
      </c>
    </row>
    <row r="43" spans="1:20" ht="17.25" customHeight="1">
      <c r="A43" s="53" t="s">
        <v>3940</v>
      </c>
      <c r="B43" s="57"/>
      <c r="C43" s="57"/>
    </row>
    <row r="44" spans="1:20" ht="17.25" customHeight="1">
      <c r="A44" s="53" t="s">
        <v>3959</v>
      </c>
      <c r="B44" s="57"/>
      <c r="C44" s="57"/>
    </row>
    <row r="45" spans="1:20" ht="17.25" customHeight="1">
      <c r="A45" s="53" t="s">
        <v>3964</v>
      </c>
      <c r="B45" s="57"/>
      <c r="C45" s="57"/>
    </row>
    <row r="46" spans="1:20" ht="17.25" customHeight="1">
      <c r="A46" s="56" t="s">
        <v>3957</v>
      </c>
      <c r="B46" s="57"/>
      <c r="C46" s="57"/>
    </row>
    <row r="47" spans="1:20" ht="17.25" customHeight="1">
      <c r="B47" s="57"/>
      <c r="C47" s="57"/>
    </row>
    <row r="48" spans="1:20" ht="17.25" customHeight="1">
      <c r="B48" s="57"/>
      <c r="C48" s="57"/>
    </row>
    <row r="49" spans="2:3" ht="17.25" customHeight="1">
      <c r="B49" s="57"/>
      <c r="C49" s="57"/>
    </row>
    <row r="50" spans="2:3" ht="17.25" customHeight="1">
      <c r="B50" s="57"/>
      <c r="C50" s="57"/>
    </row>
    <row r="51" spans="2:3" ht="17.25" customHeight="1">
      <c r="B51" s="57"/>
      <c r="C51" s="57"/>
    </row>
    <row r="52" spans="2:3" ht="17.25" customHeight="1">
      <c r="B52" s="57"/>
      <c r="C52" s="57"/>
    </row>
    <row r="53" spans="2:3" ht="17.25" customHeight="1">
      <c r="B53" s="57"/>
      <c r="C53" s="57"/>
    </row>
    <row r="54" spans="2:3" ht="17.25" customHeight="1">
      <c r="B54" s="57"/>
      <c r="C54" s="57"/>
    </row>
    <row r="55" spans="2:3" ht="17.25" customHeight="1">
      <c r="B55" s="57"/>
      <c r="C55" s="57"/>
    </row>
    <row r="56" spans="2:3" ht="17.25" customHeight="1">
      <c r="B56" s="57"/>
      <c r="C56" s="57"/>
    </row>
    <row r="57" spans="2:3" ht="17.25" customHeight="1">
      <c r="B57" s="57"/>
      <c r="C57" s="57"/>
    </row>
    <row r="58" spans="2:3" ht="17.25" customHeight="1">
      <c r="B58" s="57"/>
      <c r="C58" s="57"/>
    </row>
    <row r="59" spans="2:3" ht="17.25" customHeight="1">
      <c r="B59" s="57"/>
      <c r="C59" s="57"/>
    </row>
    <row r="60" spans="2:3" ht="17.25" customHeight="1">
      <c r="B60" s="57"/>
      <c r="C60" s="57"/>
    </row>
    <row r="61" spans="2:3" ht="17.25" customHeight="1">
      <c r="B61" s="57"/>
      <c r="C61" s="57"/>
    </row>
    <row r="62" spans="2:3" ht="17.25" customHeight="1">
      <c r="B62" s="57"/>
      <c r="C62" s="57"/>
    </row>
    <row r="63" spans="2:3" ht="17.25" customHeight="1">
      <c r="B63" s="57"/>
      <c r="C63" s="57"/>
    </row>
    <row r="64" spans="2:3" ht="17.25" customHeight="1">
      <c r="B64" s="57"/>
      <c r="C64" s="57"/>
    </row>
    <row r="65" spans="2:3" ht="17.25" customHeight="1">
      <c r="B65" s="57"/>
      <c r="C65" s="57"/>
    </row>
  </sheetData>
  <sheetProtection formatCells="0"/>
  <pageMargins left="0" right="0" top="0.39370078740157483" bottom="0.19685039370078741" header="0.35433070866141736" footer="0.19685039370078741"/>
  <pageSetup paperSize="8" orientation="landscape" r:id="rId1"/>
  <headerFooter alignWithMargins="0"/>
  <colBreaks count="1" manualBreakCount="1">
    <brk id="13" max="44"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8DEF-F7F0-47E6-82F8-5BC55902A686}">
  <sheetPr>
    <tabColor theme="5" tint="0.39997558519241921"/>
  </sheetPr>
  <dimension ref="A1:DS45"/>
  <sheetViews>
    <sheetView showGridLines="0" zoomScaleNormal="100" zoomScaleSheetLayoutView="71" workbookViewId="0">
      <pane xSplit="1" ySplit="5" topLeftCell="B6" activePane="bottomRight" state="frozen"/>
      <selection pane="topRight" activeCell="B1" sqref="B1"/>
      <selection pane="bottomLeft" activeCell="A6" sqref="A6"/>
      <selection pane="bottomRight" activeCell="A2" sqref="A2"/>
    </sheetView>
  </sheetViews>
  <sheetFormatPr defaultColWidth="12.5703125" defaultRowHeight="17.25" customHeight="1"/>
  <cols>
    <col min="1" max="1" width="53.140625" style="57" customWidth="1"/>
    <col min="2" max="6" width="21" style="57" customWidth="1"/>
    <col min="7" max="11" width="20.7109375" style="57" customWidth="1"/>
    <col min="12" max="18" width="17.42578125" style="57" customWidth="1"/>
    <col min="19" max="122" width="12.5703125" style="57" customWidth="1"/>
    <col min="123" max="123" width="19.85546875" style="57" customWidth="1"/>
    <col min="124" max="16384" width="12.5703125" style="57"/>
  </cols>
  <sheetData>
    <row r="1" spans="1:123" s="59" customFormat="1" ht="17.25" customHeight="1">
      <c r="A1" s="46" t="str">
        <f>Cover!A1</f>
        <v>Joint Wood Energy Enquiry: 2017 data</v>
      </c>
    </row>
    <row r="2" spans="1:123" s="59" customFormat="1" ht="17.25" customHeight="1">
      <c r="A2" s="51"/>
    </row>
    <row r="3" spans="1:123" s="59" customFormat="1" ht="17.25" customHeight="1">
      <c r="A3" s="46" t="s">
        <v>3962</v>
      </c>
    </row>
    <row r="4" spans="1:123" s="59" customFormat="1" ht="17.25" customHeight="1">
      <c r="A4" s="226"/>
      <c r="R4" s="95" t="s">
        <v>3960</v>
      </c>
    </row>
    <row r="5" spans="1:123" s="59" customFormat="1" ht="157.5" customHeight="1">
      <c r="A5" s="177" t="s">
        <v>4044</v>
      </c>
      <c r="B5" s="176" t="s">
        <v>4028</v>
      </c>
      <c r="C5" s="83" t="s">
        <v>4029</v>
      </c>
      <c r="D5" s="83" t="s">
        <v>4030</v>
      </c>
      <c r="E5" s="83" t="s">
        <v>4031</v>
      </c>
      <c r="F5" s="84" t="s">
        <v>4027</v>
      </c>
      <c r="G5" s="178" t="s">
        <v>4045</v>
      </c>
      <c r="H5" s="174" t="s">
        <v>4046</v>
      </c>
      <c r="I5" s="174" t="s">
        <v>4047</v>
      </c>
      <c r="J5" s="174" t="s">
        <v>4048</v>
      </c>
      <c r="K5" s="179" t="s">
        <v>4049</v>
      </c>
      <c r="L5" s="145" t="s">
        <v>4050</v>
      </c>
      <c r="M5" s="145" t="s">
        <v>4051</v>
      </c>
      <c r="N5" s="145" t="s">
        <v>4052</v>
      </c>
      <c r="O5" s="145" t="s">
        <v>4053</v>
      </c>
      <c r="P5" s="145" t="s">
        <v>4054</v>
      </c>
      <c r="Q5" s="145" t="s">
        <v>4055</v>
      </c>
      <c r="R5" s="145" t="s">
        <v>4056</v>
      </c>
    </row>
    <row r="6" spans="1:123" ht="17.25" customHeight="1">
      <c r="A6" s="79" t="s">
        <v>1119</v>
      </c>
      <c r="B6" s="161"/>
      <c r="C6" s="95"/>
      <c r="D6" s="95"/>
      <c r="E6" s="95"/>
      <c r="F6" s="165"/>
      <c r="G6" s="161"/>
      <c r="H6" s="95"/>
      <c r="I6" s="95"/>
      <c r="J6" s="95"/>
      <c r="K6" s="165"/>
      <c r="L6" s="96"/>
      <c r="M6" s="95"/>
      <c r="N6" s="95"/>
      <c r="O6" s="95"/>
      <c r="P6" s="95"/>
      <c r="Q6" s="95"/>
      <c r="R6" s="96"/>
    </row>
    <row r="7" spans="1:123" ht="17.25" customHeight="1">
      <c r="A7" s="158" t="s">
        <v>1064</v>
      </c>
      <c r="B7" s="161"/>
      <c r="C7" s="95"/>
      <c r="D7" s="95"/>
      <c r="E7" s="95"/>
      <c r="F7" s="165"/>
      <c r="G7" s="161"/>
      <c r="H7" s="95"/>
      <c r="I7" s="95"/>
      <c r="J7" s="95"/>
      <c r="K7" s="165"/>
      <c r="L7" s="96"/>
      <c r="M7" s="95"/>
      <c r="N7" s="95"/>
      <c r="O7" s="95"/>
      <c r="P7" s="95"/>
      <c r="Q7" s="95"/>
      <c r="R7" s="96"/>
    </row>
    <row r="8" spans="1:123" ht="17.25" customHeight="1">
      <c r="A8" s="175" t="s">
        <v>1125</v>
      </c>
      <c r="B8" s="162">
        <v>0</v>
      </c>
      <c r="C8" s="45">
        <v>0</v>
      </c>
      <c r="D8" s="45">
        <v>0</v>
      </c>
      <c r="E8" s="45">
        <v>0</v>
      </c>
      <c r="F8" s="90">
        <v>0</v>
      </c>
      <c r="G8" s="162">
        <v>0</v>
      </c>
      <c r="H8" s="45">
        <v>0</v>
      </c>
      <c r="I8" s="45">
        <v>0</v>
      </c>
      <c r="J8" s="45">
        <v>0</v>
      </c>
      <c r="K8" s="90">
        <v>0</v>
      </c>
      <c r="L8" s="45">
        <v>0</v>
      </c>
      <c r="M8" s="45">
        <v>0</v>
      </c>
      <c r="N8" s="45">
        <v>0</v>
      </c>
      <c r="O8" s="71">
        <v>0</v>
      </c>
      <c r="P8" s="45"/>
      <c r="Q8" s="45">
        <v>0</v>
      </c>
      <c r="R8" s="45">
        <v>0</v>
      </c>
      <c r="DS8" s="63" t="s">
        <v>1103</v>
      </c>
    </row>
    <row r="9" spans="1:123" ht="17.25" customHeight="1">
      <c r="A9" s="159" t="s">
        <v>2540</v>
      </c>
      <c r="B9" s="162">
        <v>0</v>
      </c>
      <c r="C9" s="45">
        <v>150.66405809278044</v>
      </c>
      <c r="D9" s="45">
        <v>0</v>
      </c>
      <c r="E9" s="45">
        <v>0</v>
      </c>
      <c r="F9" s="90">
        <v>150.66405809278044</v>
      </c>
      <c r="G9" s="162">
        <v>302.91674542077743</v>
      </c>
      <c r="H9" s="45">
        <v>0</v>
      </c>
      <c r="I9" s="45">
        <v>7.3502166115327805</v>
      </c>
      <c r="J9" s="45">
        <v>0</v>
      </c>
      <c r="K9" s="90">
        <v>310.26696203231023</v>
      </c>
      <c r="L9" s="45">
        <v>5120.5393129770746</v>
      </c>
      <c r="M9" s="45">
        <v>0</v>
      </c>
      <c r="N9" s="45">
        <v>0</v>
      </c>
      <c r="O9" s="71">
        <v>0</v>
      </c>
      <c r="P9" s="45"/>
      <c r="Q9" s="45">
        <v>0</v>
      </c>
      <c r="R9" s="45">
        <v>5120.5393129770746</v>
      </c>
      <c r="DS9" s="63" t="s">
        <v>1209</v>
      </c>
    </row>
    <row r="10" spans="1:123" ht="17.25" customHeight="1">
      <c r="A10" s="158" t="s">
        <v>1197</v>
      </c>
      <c r="B10" s="162"/>
      <c r="C10" s="45"/>
      <c r="D10" s="45"/>
      <c r="E10" s="45"/>
      <c r="F10" s="90"/>
      <c r="G10" s="162"/>
      <c r="H10" s="45"/>
      <c r="I10" s="45"/>
      <c r="J10" s="45"/>
      <c r="K10" s="90"/>
      <c r="L10" s="45"/>
      <c r="M10" s="45"/>
      <c r="N10" s="45"/>
      <c r="O10" s="71"/>
      <c r="P10" s="45"/>
      <c r="Q10" s="45"/>
      <c r="R10" s="45"/>
      <c r="DS10" s="63"/>
    </row>
    <row r="11" spans="1:123" ht="17.25" customHeight="1">
      <c r="A11" s="175" t="s">
        <v>1125</v>
      </c>
      <c r="B11" s="162">
        <v>0</v>
      </c>
      <c r="C11" s="45">
        <v>0</v>
      </c>
      <c r="D11" s="45">
        <v>0</v>
      </c>
      <c r="E11" s="45">
        <v>0</v>
      </c>
      <c r="F11" s="90">
        <v>0</v>
      </c>
      <c r="G11" s="162">
        <v>0</v>
      </c>
      <c r="H11" s="45">
        <v>0</v>
      </c>
      <c r="I11" s="45">
        <v>0</v>
      </c>
      <c r="J11" s="45">
        <v>0</v>
      </c>
      <c r="K11" s="90">
        <v>0</v>
      </c>
      <c r="L11" s="45">
        <v>0</v>
      </c>
      <c r="M11" s="45">
        <v>0</v>
      </c>
      <c r="N11" s="45">
        <v>0</v>
      </c>
      <c r="O11" s="71">
        <v>0</v>
      </c>
      <c r="P11" s="45"/>
      <c r="Q11" s="45">
        <v>0</v>
      </c>
      <c r="R11" s="45">
        <v>0</v>
      </c>
      <c r="DS11" s="63" t="s">
        <v>1104</v>
      </c>
    </row>
    <row r="12" spans="1:123" ht="17.25" customHeight="1">
      <c r="A12" s="159" t="s">
        <v>2540</v>
      </c>
      <c r="B12" s="162">
        <v>0</v>
      </c>
      <c r="C12" s="45">
        <v>0</v>
      </c>
      <c r="D12" s="45">
        <v>0</v>
      </c>
      <c r="E12" s="45">
        <v>0</v>
      </c>
      <c r="F12" s="90">
        <v>0</v>
      </c>
      <c r="G12" s="162">
        <v>0</v>
      </c>
      <c r="H12" s="45">
        <v>0</v>
      </c>
      <c r="I12" s="45">
        <v>0</v>
      </c>
      <c r="J12" s="45">
        <v>0</v>
      </c>
      <c r="K12" s="90">
        <v>0</v>
      </c>
      <c r="L12" s="45">
        <v>2581.9305198256925</v>
      </c>
      <c r="M12" s="45">
        <v>0</v>
      </c>
      <c r="N12" s="45">
        <v>0</v>
      </c>
      <c r="O12" s="71">
        <v>0</v>
      </c>
      <c r="P12" s="45"/>
      <c r="Q12" s="45">
        <v>0</v>
      </c>
      <c r="R12" s="45">
        <v>2581.9305198256925</v>
      </c>
      <c r="DS12" s="63" t="s">
        <v>1106</v>
      </c>
    </row>
    <row r="13" spans="1:123" ht="17.25" customHeight="1">
      <c r="A13" s="158" t="s">
        <v>1117</v>
      </c>
      <c r="B13" s="162">
        <v>0</v>
      </c>
      <c r="C13" s="45">
        <v>0</v>
      </c>
      <c r="D13" s="45">
        <v>0</v>
      </c>
      <c r="E13" s="45">
        <v>0</v>
      </c>
      <c r="F13" s="90">
        <v>0</v>
      </c>
      <c r="G13" s="162">
        <v>0</v>
      </c>
      <c r="H13" s="45">
        <v>0</v>
      </c>
      <c r="I13" s="45">
        <v>1.0101685361886459</v>
      </c>
      <c r="J13" s="45">
        <v>0</v>
      </c>
      <c r="K13" s="90">
        <v>1.0101685361886459</v>
      </c>
      <c r="L13" s="45">
        <v>0</v>
      </c>
      <c r="M13" s="45">
        <v>0</v>
      </c>
      <c r="N13" s="45">
        <v>0</v>
      </c>
      <c r="O13" s="71">
        <v>0</v>
      </c>
      <c r="P13" s="45"/>
      <c r="Q13" s="45">
        <v>0</v>
      </c>
      <c r="R13" s="45">
        <v>0</v>
      </c>
      <c r="DS13" s="63"/>
    </row>
    <row r="14" spans="1:123" ht="17.25" customHeight="1">
      <c r="A14" s="99"/>
      <c r="B14" s="163"/>
      <c r="C14" s="100"/>
      <c r="D14" s="100"/>
      <c r="E14" s="100"/>
      <c r="F14" s="166"/>
      <c r="G14" s="163"/>
      <c r="H14" s="100"/>
      <c r="I14" s="100"/>
      <c r="J14" s="100"/>
      <c r="K14" s="166"/>
      <c r="L14" s="100"/>
      <c r="M14" s="100"/>
      <c r="N14" s="100"/>
      <c r="O14" s="100"/>
      <c r="P14" s="100"/>
      <c r="Q14" s="100"/>
      <c r="R14" s="100"/>
      <c r="DS14" s="63"/>
    </row>
    <row r="15" spans="1:123" ht="17.25" customHeight="1">
      <c r="A15" s="97" t="s">
        <v>1090</v>
      </c>
      <c r="B15" s="163"/>
      <c r="C15" s="100"/>
      <c r="D15" s="100"/>
      <c r="E15" s="100"/>
      <c r="F15" s="166"/>
      <c r="G15" s="163"/>
      <c r="H15" s="100"/>
      <c r="I15" s="100"/>
      <c r="J15" s="100"/>
      <c r="K15" s="166"/>
      <c r="L15" s="100"/>
      <c r="M15" s="100"/>
      <c r="N15" s="100"/>
      <c r="O15" s="100"/>
      <c r="P15" s="100"/>
      <c r="Q15" s="100"/>
      <c r="R15" s="100"/>
      <c r="DS15" s="63"/>
    </row>
    <row r="16" spans="1:123" ht="17.25" customHeight="1">
      <c r="A16" s="160" t="s">
        <v>3954</v>
      </c>
      <c r="B16" s="163"/>
      <c r="C16" s="100"/>
      <c r="D16" s="100"/>
      <c r="E16" s="100"/>
      <c r="F16" s="166"/>
      <c r="G16" s="163"/>
      <c r="H16" s="100"/>
      <c r="I16" s="100"/>
      <c r="J16" s="100"/>
      <c r="K16" s="166"/>
      <c r="L16" s="100"/>
      <c r="M16" s="100"/>
      <c r="N16" s="100"/>
      <c r="O16" s="100"/>
      <c r="P16" s="100"/>
      <c r="Q16" s="100"/>
      <c r="R16" s="100"/>
      <c r="DS16" s="63"/>
    </row>
    <row r="17" spans="1:123" ht="17.25" customHeight="1">
      <c r="A17" s="142" t="s">
        <v>1162</v>
      </c>
      <c r="B17" s="162">
        <v>315.27247914541203</v>
      </c>
      <c r="C17" s="45">
        <v>467.40262857828719</v>
      </c>
      <c r="D17" s="45">
        <v>0</v>
      </c>
      <c r="E17" s="45">
        <v>0</v>
      </c>
      <c r="F17" s="90">
        <v>782.67510772369928</v>
      </c>
      <c r="G17" s="162">
        <v>96.390920367056239</v>
      </c>
      <c r="H17" s="45">
        <v>1314.6560533517043</v>
      </c>
      <c r="I17" s="45">
        <v>41.911510336803175</v>
      </c>
      <c r="J17" s="45">
        <v>0</v>
      </c>
      <c r="K17" s="90">
        <v>1452.9584840555635</v>
      </c>
      <c r="L17" s="45">
        <v>153.09168615244275</v>
      </c>
      <c r="M17" s="45">
        <v>0.84316879992288118</v>
      </c>
      <c r="N17" s="45">
        <v>0</v>
      </c>
      <c r="O17" s="71">
        <v>0</v>
      </c>
      <c r="P17" s="45"/>
      <c r="Q17" s="45">
        <v>0</v>
      </c>
      <c r="R17" s="45">
        <v>153.93485495236564</v>
      </c>
      <c r="DS17" s="63"/>
    </row>
    <row r="18" spans="1:123" ht="17.25" customHeight="1">
      <c r="A18" s="142" t="s">
        <v>1163</v>
      </c>
      <c r="B18" s="162">
        <v>0</v>
      </c>
      <c r="C18" s="45">
        <v>85.922534904310538</v>
      </c>
      <c r="D18" s="45">
        <v>0</v>
      </c>
      <c r="E18" s="45">
        <v>0</v>
      </c>
      <c r="F18" s="90">
        <v>85.922534904310538</v>
      </c>
      <c r="G18" s="162">
        <v>0</v>
      </c>
      <c r="H18" s="45">
        <v>0</v>
      </c>
      <c r="I18" s="45">
        <v>0</v>
      </c>
      <c r="J18" s="45">
        <v>0</v>
      </c>
      <c r="K18" s="90">
        <v>0</v>
      </c>
      <c r="L18" s="45">
        <v>0</v>
      </c>
      <c r="M18" s="45">
        <v>0</v>
      </c>
      <c r="N18" s="45">
        <v>0</v>
      </c>
      <c r="O18" s="71">
        <v>0</v>
      </c>
      <c r="P18" s="45"/>
      <c r="Q18" s="45">
        <v>0</v>
      </c>
      <c r="R18" s="45">
        <v>0</v>
      </c>
    </row>
    <row r="19" spans="1:123" ht="17.25" customHeight="1">
      <c r="A19" s="142" t="s">
        <v>1178</v>
      </c>
      <c r="B19" s="162">
        <v>0</v>
      </c>
      <c r="C19" s="45">
        <v>0</v>
      </c>
      <c r="D19" s="45">
        <v>0</v>
      </c>
      <c r="E19" s="45">
        <v>0</v>
      </c>
      <c r="F19" s="90">
        <v>0</v>
      </c>
      <c r="G19" s="162">
        <v>10.417598863785722</v>
      </c>
      <c r="H19" s="45">
        <v>0</v>
      </c>
      <c r="I19" s="45">
        <v>0.25278103432188365</v>
      </c>
      <c r="J19" s="45">
        <v>0</v>
      </c>
      <c r="K19" s="90">
        <v>10.670379898107605</v>
      </c>
      <c r="L19" s="45">
        <v>543.44225034107399</v>
      </c>
      <c r="M19" s="45">
        <v>0</v>
      </c>
      <c r="N19" s="45">
        <v>0</v>
      </c>
      <c r="O19" s="71">
        <v>0</v>
      </c>
      <c r="P19" s="45"/>
      <c r="Q19" s="45">
        <v>0</v>
      </c>
      <c r="R19" s="45">
        <v>543.44225034107399</v>
      </c>
    </row>
    <row r="20" spans="1:123" ht="17.25" customHeight="1">
      <c r="A20" s="142" t="s">
        <v>1121</v>
      </c>
      <c r="B20" s="162">
        <v>0</v>
      </c>
      <c r="C20" s="45">
        <v>5.8334508972344512</v>
      </c>
      <c r="D20" s="45">
        <v>0</v>
      </c>
      <c r="E20" s="45">
        <v>0</v>
      </c>
      <c r="F20" s="90">
        <v>5.8334508972344512</v>
      </c>
      <c r="G20" s="162">
        <v>0</v>
      </c>
      <c r="H20" s="45">
        <v>132.41595068757667</v>
      </c>
      <c r="I20" s="45">
        <v>0</v>
      </c>
      <c r="J20" s="45">
        <v>0</v>
      </c>
      <c r="K20" s="90">
        <v>132.41595068757667</v>
      </c>
      <c r="L20" s="45">
        <v>0</v>
      </c>
      <c r="M20" s="45">
        <v>0</v>
      </c>
      <c r="N20" s="45">
        <v>0</v>
      </c>
      <c r="O20" s="71">
        <v>0</v>
      </c>
      <c r="P20" s="45"/>
      <c r="Q20" s="45">
        <v>0</v>
      </c>
      <c r="R20" s="45">
        <v>0</v>
      </c>
    </row>
    <row r="21" spans="1:123" ht="17.25" customHeight="1">
      <c r="A21" s="158" t="s">
        <v>3953</v>
      </c>
      <c r="B21" s="162"/>
      <c r="C21" s="45"/>
      <c r="D21" s="45"/>
      <c r="E21" s="45"/>
      <c r="F21" s="90"/>
      <c r="G21" s="162"/>
      <c r="H21" s="45"/>
      <c r="I21" s="45"/>
      <c r="J21" s="45"/>
      <c r="K21" s="90"/>
      <c r="L21" s="45"/>
      <c r="M21" s="45"/>
      <c r="N21" s="45"/>
      <c r="O21" s="71"/>
      <c r="P21" s="45"/>
      <c r="Q21" s="45"/>
      <c r="R21" s="45"/>
    </row>
    <row r="22" spans="1:123" ht="17.25" customHeight="1">
      <c r="A22" s="142" t="s">
        <v>1237</v>
      </c>
      <c r="B22" s="162">
        <v>0</v>
      </c>
      <c r="C22" s="45">
        <v>0</v>
      </c>
      <c r="D22" s="45">
        <v>0</v>
      </c>
      <c r="E22" s="45">
        <v>0</v>
      </c>
      <c r="F22" s="90">
        <v>0</v>
      </c>
      <c r="G22" s="162">
        <v>0</v>
      </c>
      <c r="H22" s="45">
        <v>0</v>
      </c>
      <c r="I22" s="45">
        <v>0</v>
      </c>
      <c r="J22" s="45">
        <v>0</v>
      </c>
      <c r="K22" s="90">
        <v>0</v>
      </c>
      <c r="L22" s="45">
        <v>0</v>
      </c>
      <c r="M22" s="45">
        <v>0</v>
      </c>
      <c r="N22" s="45">
        <v>0</v>
      </c>
      <c r="O22" s="71">
        <v>0</v>
      </c>
      <c r="P22" s="45"/>
      <c r="Q22" s="45">
        <v>0</v>
      </c>
      <c r="R22" s="45">
        <v>0</v>
      </c>
    </row>
    <row r="23" spans="1:123" ht="17.25" customHeight="1">
      <c r="A23" s="142" t="s">
        <v>1238</v>
      </c>
      <c r="B23" s="162">
        <v>6.5768328000000009</v>
      </c>
      <c r="C23" s="45">
        <v>0</v>
      </c>
      <c r="D23" s="45">
        <v>0</v>
      </c>
      <c r="E23" s="45">
        <v>0</v>
      </c>
      <c r="F23" s="90">
        <v>6.5768328000000009</v>
      </c>
      <c r="G23" s="162">
        <v>0</v>
      </c>
      <c r="H23" s="45">
        <v>0</v>
      </c>
      <c r="I23" s="45">
        <v>0</v>
      </c>
      <c r="J23" s="45">
        <v>0</v>
      </c>
      <c r="K23" s="90">
        <v>0</v>
      </c>
      <c r="L23" s="45">
        <v>0</v>
      </c>
      <c r="M23" s="45">
        <v>0</v>
      </c>
      <c r="N23" s="45">
        <v>0</v>
      </c>
      <c r="O23" s="45">
        <v>0</v>
      </c>
      <c r="P23" s="45">
        <v>0</v>
      </c>
      <c r="Q23" s="45">
        <v>0</v>
      </c>
      <c r="R23" s="45">
        <v>0</v>
      </c>
    </row>
    <row r="24" spans="1:123" ht="17.25" customHeight="1">
      <c r="A24" s="142" t="s">
        <v>1120</v>
      </c>
      <c r="B24" s="162">
        <v>0</v>
      </c>
      <c r="C24" s="45">
        <v>0</v>
      </c>
      <c r="D24" s="45">
        <v>0</v>
      </c>
      <c r="E24" s="45">
        <v>0</v>
      </c>
      <c r="F24" s="90">
        <v>0</v>
      </c>
      <c r="G24" s="162">
        <v>0</v>
      </c>
      <c r="H24" s="45">
        <v>0</v>
      </c>
      <c r="I24" s="45">
        <v>0</v>
      </c>
      <c r="J24" s="45">
        <v>0</v>
      </c>
      <c r="K24" s="90">
        <v>0</v>
      </c>
      <c r="L24" s="45">
        <v>0</v>
      </c>
      <c r="M24" s="45">
        <v>0</v>
      </c>
      <c r="N24" s="45">
        <v>0</v>
      </c>
      <c r="O24" s="45">
        <v>0</v>
      </c>
      <c r="P24" s="45">
        <v>0</v>
      </c>
      <c r="Q24" s="45">
        <v>0</v>
      </c>
      <c r="R24" s="45">
        <v>0</v>
      </c>
    </row>
    <row r="25" spans="1:123" ht="17.25" customHeight="1">
      <c r="A25" s="97"/>
      <c r="B25" s="164"/>
      <c r="C25" s="71"/>
      <c r="D25" s="71"/>
      <c r="E25" s="71"/>
      <c r="F25" s="82"/>
      <c r="G25" s="164"/>
      <c r="H25" s="71"/>
      <c r="I25" s="71"/>
      <c r="J25" s="71"/>
      <c r="K25" s="82"/>
      <c r="L25" s="71"/>
      <c r="M25" s="71"/>
      <c r="N25" s="71"/>
      <c r="O25" s="71"/>
      <c r="P25" s="71"/>
      <c r="Q25" s="71"/>
      <c r="R25" s="71"/>
    </row>
    <row r="26" spans="1:123" ht="17.25" customHeight="1">
      <c r="A26" s="97" t="s">
        <v>1113</v>
      </c>
      <c r="B26" s="164"/>
      <c r="C26" s="71"/>
      <c r="D26" s="71"/>
      <c r="E26" s="71"/>
      <c r="F26" s="82"/>
      <c r="G26" s="164"/>
      <c r="H26" s="71"/>
      <c r="I26" s="71"/>
      <c r="J26" s="71"/>
      <c r="K26" s="82"/>
      <c r="L26" s="71"/>
      <c r="M26" s="71"/>
      <c r="N26" s="71"/>
      <c r="O26" s="71"/>
      <c r="P26" s="71"/>
      <c r="Q26" s="71"/>
      <c r="R26" s="71"/>
    </row>
    <row r="27" spans="1:123" ht="17.25" customHeight="1">
      <c r="A27" s="138" t="s">
        <v>1171</v>
      </c>
      <c r="B27" s="164"/>
      <c r="C27" s="71"/>
      <c r="D27" s="71"/>
      <c r="E27" s="71"/>
      <c r="F27" s="82"/>
      <c r="G27" s="164"/>
      <c r="H27" s="71"/>
      <c r="I27" s="71"/>
      <c r="J27" s="71"/>
      <c r="K27" s="82"/>
      <c r="L27" s="71"/>
      <c r="M27" s="71"/>
      <c r="N27" s="71"/>
      <c r="O27" s="71"/>
      <c r="P27" s="71"/>
      <c r="Q27" s="71"/>
      <c r="R27" s="71"/>
    </row>
    <row r="28" spans="1:123" ht="17.25" customHeight="1">
      <c r="A28" s="142" t="s">
        <v>1025</v>
      </c>
      <c r="B28" s="162">
        <v>0</v>
      </c>
      <c r="C28" s="45">
        <v>0</v>
      </c>
      <c r="D28" s="45">
        <v>0</v>
      </c>
      <c r="E28" s="45">
        <v>0</v>
      </c>
      <c r="F28" s="90">
        <v>0</v>
      </c>
      <c r="G28" s="162">
        <v>0</v>
      </c>
      <c r="H28" s="45">
        <v>0</v>
      </c>
      <c r="I28" s="45">
        <v>0</v>
      </c>
      <c r="J28" s="45">
        <v>0</v>
      </c>
      <c r="K28" s="90">
        <v>0</v>
      </c>
      <c r="L28" s="45">
        <v>680.91719999999998</v>
      </c>
      <c r="M28" s="45">
        <v>0</v>
      </c>
      <c r="N28" s="45">
        <v>0</v>
      </c>
      <c r="O28" s="71">
        <v>0</v>
      </c>
      <c r="P28" s="45"/>
      <c r="Q28" s="45">
        <v>0</v>
      </c>
      <c r="R28" s="45">
        <v>680.91719999999998</v>
      </c>
    </row>
    <row r="29" spans="1:123" ht="17.25" customHeight="1">
      <c r="A29" s="142" t="s">
        <v>780</v>
      </c>
      <c r="B29" s="162">
        <v>14234.031466238148</v>
      </c>
      <c r="C29" s="45">
        <v>0</v>
      </c>
      <c r="D29" s="45">
        <v>0</v>
      </c>
      <c r="E29" s="45">
        <v>0</v>
      </c>
      <c r="F29" s="90">
        <v>14234.031466238148</v>
      </c>
      <c r="G29" s="162">
        <v>559.38092419774898</v>
      </c>
      <c r="H29" s="45">
        <v>54.006872048274758</v>
      </c>
      <c r="I29" s="45">
        <v>3910.5760806200879</v>
      </c>
      <c r="J29" s="45">
        <v>0</v>
      </c>
      <c r="K29" s="90">
        <v>4523.9638768661116</v>
      </c>
      <c r="L29" s="45">
        <v>128.39768852413806</v>
      </c>
      <c r="M29" s="45">
        <v>1.2525273541584689</v>
      </c>
      <c r="N29" s="45">
        <v>200.55633621163869</v>
      </c>
      <c r="O29" s="71">
        <v>0</v>
      </c>
      <c r="P29" s="45"/>
      <c r="Q29" s="45">
        <v>0</v>
      </c>
      <c r="R29" s="45">
        <v>330.20655208993526</v>
      </c>
    </row>
    <row r="30" spans="1:123" ht="17.25" customHeight="1">
      <c r="A30" s="143" t="s">
        <v>2533</v>
      </c>
      <c r="B30" s="162">
        <v>0</v>
      </c>
      <c r="C30" s="45">
        <v>0</v>
      </c>
      <c r="D30" s="45">
        <v>0</v>
      </c>
      <c r="E30" s="45">
        <v>0</v>
      </c>
      <c r="F30" s="90">
        <v>0</v>
      </c>
      <c r="G30" s="162">
        <v>0</v>
      </c>
      <c r="H30" s="45">
        <v>0</v>
      </c>
      <c r="I30" s="45">
        <v>0</v>
      </c>
      <c r="J30" s="45">
        <v>0</v>
      </c>
      <c r="K30" s="90">
        <v>0</v>
      </c>
      <c r="L30" s="45">
        <v>0</v>
      </c>
      <c r="M30" s="45">
        <v>0</v>
      </c>
      <c r="N30" s="45">
        <v>0</v>
      </c>
      <c r="O30" s="71">
        <v>0</v>
      </c>
      <c r="P30" s="45"/>
      <c r="Q30" s="45">
        <v>0</v>
      </c>
      <c r="R30" s="45">
        <v>0</v>
      </c>
    </row>
    <row r="31" spans="1:123" ht="17.25" customHeight="1">
      <c r="A31" s="142" t="s">
        <v>1185</v>
      </c>
      <c r="B31" s="164"/>
      <c r="C31" s="71"/>
      <c r="D31" s="71"/>
      <c r="E31" s="71"/>
      <c r="F31" s="82"/>
      <c r="G31" s="164"/>
      <c r="H31" s="71"/>
      <c r="I31" s="71"/>
      <c r="J31" s="71"/>
      <c r="K31" s="82"/>
      <c r="L31" s="45">
        <v>1069.1505009571933</v>
      </c>
      <c r="M31" s="45">
        <v>0</v>
      </c>
      <c r="N31" s="45">
        <v>0</v>
      </c>
      <c r="O31" s="71">
        <v>0</v>
      </c>
      <c r="P31" s="45"/>
      <c r="Q31" s="45">
        <v>0</v>
      </c>
      <c r="R31" s="45">
        <v>1069.1505009571933</v>
      </c>
    </row>
    <row r="32" spans="1:123" ht="17.25" customHeight="1">
      <c r="A32" s="158" t="s">
        <v>1244</v>
      </c>
      <c r="B32" s="164"/>
      <c r="C32" s="71"/>
      <c r="D32" s="71"/>
      <c r="E32" s="71"/>
      <c r="F32" s="82"/>
      <c r="G32" s="164"/>
      <c r="H32" s="71"/>
      <c r="I32" s="71"/>
      <c r="J32" s="71"/>
      <c r="K32" s="82"/>
      <c r="L32" s="45"/>
      <c r="M32" s="45"/>
      <c r="N32" s="45"/>
      <c r="O32" s="71"/>
      <c r="P32" s="45"/>
      <c r="Q32" s="45"/>
      <c r="R32" s="45"/>
    </row>
    <row r="33" spans="1:18" ht="17.25" customHeight="1">
      <c r="A33" s="140" t="s">
        <v>1076</v>
      </c>
      <c r="B33" s="162">
        <v>0</v>
      </c>
      <c r="C33" s="45">
        <v>0</v>
      </c>
      <c r="D33" s="45">
        <v>0</v>
      </c>
      <c r="E33" s="45">
        <v>0</v>
      </c>
      <c r="F33" s="90">
        <v>0</v>
      </c>
      <c r="G33" s="162">
        <v>0</v>
      </c>
      <c r="H33" s="45">
        <v>0</v>
      </c>
      <c r="I33" s="45">
        <v>0</v>
      </c>
      <c r="J33" s="45">
        <v>0</v>
      </c>
      <c r="K33" s="90">
        <v>0</v>
      </c>
      <c r="L33" s="45">
        <v>0</v>
      </c>
      <c r="M33" s="45">
        <v>0</v>
      </c>
      <c r="N33" s="45">
        <v>0</v>
      </c>
      <c r="O33" s="71">
        <v>0</v>
      </c>
      <c r="P33" s="45"/>
      <c r="Q33" s="45">
        <v>0</v>
      </c>
      <c r="R33" s="45">
        <v>0</v>
      </c>
    </row>
    <row r="34" spans="1:18" ht="17.25" customHeight="1">
      <c r="A34" s="140" t="s">
        <v>1174</v>
      </c>
      <c r="B34" s="162">
        <v>0</v>
      </c>
      <c r="C34" s="45">
        <v>0</v>
      </c>
      <c r="D34" s="45">
        <v>0</v>
      </c>
      <c r="E34" s="45">
        <v>0</v>
      </c>
      <c r="F34" s="90">
        <v>0</v>
      </c>
      <c r="G34" s="162">
        <v>0</v>
      </c>
      <c r="H34" s="45">
        <v>0</v>
      </c>
      <c r="I34" s="45">
        <v>0</v>
      </c>
      <c r="J34" s="45">
        <v>0</v>
      </c>
      <c r="K34" s="90">
        <v>0</v>
      </c>
      <c r="L34" s="45">
        <v>0</v>
      </c>
      <c r="M34" s="45">
        <v>0</v>
      </c>
      <c r="N34" s="45">
        <v>0</v>
      </c>
      <c r="O34" s="45">
        <v>0</v>
      </c>
      <c r="P34" s="45">
        <v>0</v>
      </c>
      <c r="Q34" s="45">
        <v>0</v>
      </c>
      <c r="R34" s="45">
        <v>0</v>
      </c>
    </row>
    <row r="35" spans="1:18" ht="17.25" customHeight="1">
      <c r="A35" s="140" t="s">
        <v>3923</v>
      </c>
      <c r="B35" s="164"/>
      <c r="C35" s="71"/>
      <c r="D35" s="71"/>
      <c r="E35" s="71"/>
      <c r="F35" s="82"/>
      <c r="G35" s="164"/>
      <c r="H35" s="71"/>
      <c r="I35" s="71"/>
      <c r="J35" s="71">
        <v>0</v>
      </c>
      <c r="K35" s="82"/>
      <c r="L35" s="45">
        <v>0</v>
      </c>
      <c r="M35" s="45">
        <v>0</v>
      </c>
      <c r="N35" s="45">
        <v>0</v>
      </c>
      <c r="O35" s="45">
        <v>0</v>
      </c>
      <c r="P35" s="45">
        <v>0</v>
      </c>
      <c r="Q35" s="45">
        <v>0</v>
      </c>
      <c r="R35" s="45">
        <v>0</v>
      </c>
    </row>
    <row r="36" spans="1:18" ht="17.25" customHeight="1">
      <c r="A36" s="99"/>
      <c r="B36" s="163"/>
      <c r="C36" s="100"/>
      <c r="D36" s="100"/>
      <c r="E36" s="100"/>
      <c r="F36" s="166"/>
      <c r="G36" s="163"/>
      <c r="H36" s="100"/>
      <c r="I36" s="100"/>
      <c r="J36" s="100"/>
      <c r="K36" s="166"/>
      <c r="L36" s="100"/>
      <c r="M36" s="100"/>
      <c r="N36" s="100"/>
      <c r="O36" s="100"/>
      <c r="P36" s="100"/>
      <c r="Q36" s="100"/>
      <c r="R36" s="100"/>
    </row>
    <row r="37" spans="1:18" ht="17.25" customHeight="1">
      <c r="A37" s="97" t="s">
        <v>492</v>
      </c>
      <c r="B37" s="163"/>
      <c r="C37" s="100"/>
      <c r="D37" s="100"/>
      <c r="E37" s="100"/>
      <c r="F37" s="166"/>
      <c r="G37" s="163"/>
      <c r="H37" s="100"/>
      <c r="I37" s="100"/>
      <c r="J37" s="100"/>
      <c r="K37" s="166"/>
      <c r="L37" s="100"/>
      <c r="M37" s="100"/>
      <c r="N37" s="100"/>
      <c r="O37" s="100"/>
      <c r="P37" s="100"/>
      <c r="Q37" s="100"/>
      <c r="R37" s="100"/>
    </row>
    <row r="38" spans="1:18" ht="17.25" customHeight="1">
      <c r="A38" s="158" t="s">
        <v>1164</v>
      </c>
      <c r="B38" s="162">
        <v>213.23071855103339</v>
      </c>
      <c r="C38" s="45">
        <v>392.13388182867527</v>
      </c>
      <c r="D38" s="45">
        <v>0</v>
      </c>
      <c r="E38" s="45">
        <v>0</v>
      </c>
      <c r="F38" s="90">
        <v>605.36460037970869</v>
      </c>
      <c r="G38" s="162">
        <v>0</v>
      </c>
      <c r="H38" s="45">
        <v>0</v>
      </c>
      <c r="I38" s="45">
        <v>45.473466342246766</v>
      </c>
      <c r="J38" s="45">
        <v>0</v>
      </c>
      <c r="K38" s="90">
        <v>45.473466342246766</v>
      </c>
      <c r="L38" s="45">
        <v>851.70514736362168</v>
      </c>
      <c r="M38" s="45">
        <v>1.4095236244599183</v>
      </c>
      <c r="N38" s="45">
        <v>0</v>
      </c>
      <c r="O38" s="71">
        <v>0</v>
      </c>
      <c r="P38" s="45"/>
      <c r="Q38" s="45">
        <v>0</v>
      </c>
      <c r="R38" s="45">
        <v>853.11467098808157</v>
      </c>
    </row>
    <row r="39" spans="1:18" ht="17.25" customHeight="1">
      <c r="A39" s="158" t="s">
        <v>1165</v>
      </c>
      <c r="B39" s="162">
        <v>0</v>
      </c>
      <c r="C39" s="45">
        <v>0</v>
      </c>
      <c r="D39" s="45">
        <v>0</v>
      </c>
      <c r="E39" s="45">
        <v>0</v>
      </c>
      <c r="F39" s="90">
        <v>0</v>
      </c>
      <c r="G39" s="162">
        <v>0</v>
      </c>
      <c r="H39" s="45">
        <v>0</v>
      </c>
      <c r="I39" s="45">
        <v>0</v>
      </c>
      <c r="J39" s="45">
        <v>0</v>
      </c>
      <c r="K39" s="90">
        <v>0</v>
      </c>
      <c r="L39" s="45">
        <v>0</v>
      </c>
      <c r="M39" s="45">
        <v>0</v>
      </c>
      <c r="N39" s="45">
        <v>0</v>
      </c>
      <c r="O39" s="71">
        <v>0</v>
      </c>
      <c r="P39" s="45"/>
      <c r="Q39" s="45">
        <v>0</v>
      </c>
      <c r="R39" s="45">
        <v>0</v>
      </c>
    </row>
    <row r="40" spans="1:18" ht="17.25" customHeight="1">
      <c r="A40" s="158" t="s">
        <v>1116</v>
      </c>
      <c r="B40" s="162">
        <v>0</v>
      </c>
      <c r="C40" s="45">
        <v>0</v>
      </c>
      <c r="D40" s="45">
        <v>0</v>
      </c>
      <c r="E40" s="45">
        <v>0</v>
      </c>
      <c r="F40" s="90">
        <v>0</v>
      </c>
      <c r="G40" s="162">
        <v>0</v>
      </c>
      <c r="H40" s="45">
        <v>0</v>
      </c>
      <c r="I40" s="45">
        <v>0</v>
      </c>
      <c r="J40" s="45">
        <v>0</v>
      </c>
      <c r="K40" s="90">
        <v>0</v>
      </c>
      <c r="L40" s="45">
        <v>0</v>
      </c>
      <c r="M40" s="45">
        <v>0</v>
      </c>
      <c r="N40" s="45">
        <v>0</v>
      </c>
      <c r="O40" s="71">
        <v>0</v>
      </c>
      <c r="P40" s="45"/>
      <c r="Q40" s="45">
        <v>0</v>
      </c>
      <c r="R40" s="45">
        <v>0</v>
      </c>
    </row>
    <row r="41" spans="1:18" ht="17.25" customHeight="1">
      <c r="A41" s="97"/>
      <c r="B41" s="162"/>
      <c r="C41" s="45"/>
      <c r="D41" s="45"/>
      <c r="E41" s="45"/>
      <c r="F41" s="90"/>
      <c r="G41" s="162"/>
      <c r="H41" s="45"/>
      <c r="I41" s="45"/>
      <c r="J41" s="45"/>
      <c r="K41" s="90"/>
      <c r="L41" s="71"/>
      <c r="M41" s="71"/>
      <c r="N41" s="71"/>
      <c r="O41" s="154"/>
      <c r="P41" s="71"/>
      <c r="Q41" s="71"/>
      <c r="R41" s="71"/>
    </row>
    <row r="42" spans="1:18" ht="17.25" customHeight="1">
      <c r="A42" s="97" t="s">
        <v>1170</v>
      </c>
      <c r="B42" s="167">
        <v>0</v>
      </c>
      <c r="C42" s="101">
        <v>0</v>
      </c>
      <c r="D42" s="101">
        <v>0</v>
      </c>
      <c r="E42" s="101">
        <v>0</v>
      </c>
      <c r="F42" s="168">
        <v>0</v>
      </c>
      <c r="G42" s="167">
        <v>0</v>
      </c>
      <c r="H42" s="101">
        <v>0</v>
      </c>
      <c r="I42" s="101">
        <v>0</v>
      </c>
      <c r="J42" s="101">
        <v>0</v>
      </c>
      <c r="K42" s="168">
        <v>0</v>
      </c>
      <c r="L42" s="45">
        <v>0</v>
      </c>
      <c r="M42" s="45">
        <v>0</v>
      </c>
      <c r="N42" s="45">
        <v>0</v>
      </c>
      <c r="O42" s="71">
        <v>0</v>
      </c>
      <c r="P42" s="45"/>
      <c r="Q42" s="45">
        <v>0</v>
      </c>
      <c r="R42" s="45">
        <v>0</v>
      </c>
    </row>
    <row r="43" spans="1:18" ht="17.25" customHeight="1">
      <c r="A43" s="53" t="s">
        <v>3940</v>
      </c>
    </row>
    <row r="44" spans="1:18" ht="17.25" customHeight="1">
      <c r="A44" s="56" t="s">
        <v>3957</v>
      </c>
    </row>
    <row r="45" spans="1:18" ht="17.25" customHeight="1">
      <c r="A45" s="56"/>
    </row>
  </sheetData>
  <sheetProtection formatCells="0"/>
  <pageMargins left="0" right="0" top="0.39370078740157483" bottom="0.19685039370078741" header="0.35433070866141736" footer="0.19685039370078741"/>
  <pageSetup paperSize="8" orientation="landscape" r:id="rId1"/>
  <headerFooter alignWithMargins="0"/>
  <colBreaks count="1" manualBreakCount="1">
    <brk id="11" max="44"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DB62F-A807-4173-9250-871551E0BABE}">
  <dimension ref="A1:R45"/>
  <sheetViews>
    <sheetView showGridLines="0" workbookViewId="0">
      <pane xSplit="1" ySplit="7" topLeftCell="B8" activePane="bottomRight" state="frozen"/>
      <selection pane="topRight" activeCell="B1" sqref="B1"/>
      <selection pane="bottomLeft" activeCell="A8" sqref="A8"/>
      <selection pane="bottomRight" activeCell="A2" sqref="A2"/>
    </sheetView>
  </sheetViews>
  <sheetFormatPr defaultRowHeight="17.25" customHeight="1"/>
  <cols>
    <col min="1" max="1" width="53.7109375" style="126" customWidth="1"/>
    <col min="2" max="13" width="16.42578125" style="126" customWidth="1"/>
    <col min="14" max="14" width="55.85546875" style="126" bestFit="1" customWidth="1"/>
    <col min="15" max="18" width="16.42578125" style="126" customWidth="1"/>
    <col min="19" max="16384" width="9.140625" style="126"/>
  </cols>
  <sheetData>
    <row r="1" spans="1:18" ht="17.25" customHeight="1">
      <c r="A1" s="180" t="s">
        <v>3929</v>
      </c>
    </row>
    <row r="2" spans="1:18" ht="17.25" customHeight="1">
      <c r="A2" s="180"/>
    </row>
    <row r="3" spans="1:18" ht="17.25" customHeight="1">
      <c r="A3" s="180" t="s">
        <v>4057</v>
      </c>
    </row>
    <row r="4" spans="1:18" ht="17.25" customHeight="1">
      <c r="A4" s="180"/>
    </row>
    <row r="5" spans="1:18" ht="17.25" customHeight="1">
      <c r="A5" s="180" t="s">
        <v>1235</v>
      </c>
    </row>
    <row r="6" spans="1:18" ht="17.25" customHeight="1">
      <c r="H6" s="194" t="s">
        <v>2516</v>
      </c>
      <c r="R6" s="194" t="s">
        <v>2517</v>
      </c>
    </row>
    <row r="7" spans="1:18" s="116" customFormat="1" ht="112.5" customHeight="1">
      <c r="A7" s="181" t="s">
        <v>4044</v>
      </c>
      <c r="B7" s="195" t="s">
        <v>4058</v>
      </c>
      <c r="C7" s="196" t="s">
        <v>4059</v>
      </c>
      <c r="D7" s="196" t="s">
        <v>4062</v>
      </c>
      <c r="E7" s="196" t="s">
        <v>4060</v>
      </c>
      <c r="F7" s="196" t="s">
        <v>4063</v>
      </c>
      <c r="G7" s="196" t="s">
        <v>4061</v>
      </c>
      <c r="H7" s="197" t="s">
        <v>4064</v>
      </c>
      <c r="I7" s="195" t="s">
        <v>2518</v>
      </c>
      <c r="J7" s="196" t="s">
        <v>2536</v>
      </c>
      <c r="K7" s="196" t="s">
        <v>4067</v>
      </c>
      <c r="L7" s="196" t="s">
        <v>4012</v>
      </c>
      <c r="M7" s="196" t="s">
        <v>2519</v>
      </c>
      <c r="N7" s="206" t="s">
        <v>4068</v>
      </c>
      <c r="O7" s="116" t="s">
        <v>2196</v>
      </c>
      <c r="P7" s="116" t="s">
        <v>4065</v>
      </c>
      <c r="Q7" s="116" t="s">
        <v>2197</v>
      </c>
      <c r="R7" s="116" t="s">
        <v>4066</v>
      </c>
    </row>
    <row r="8" spans="1:18" ht="17.25" customHeight="1">
      <c r="A8" s="182" t="s">
        <v>1119</v>
      </c>
      <c r="B8" s="201"/>
      <c r="C8" s="198"/>
      <c r="D8" s="198"/>
      <c r="E8" s="198"/>
      <c r="F8" s="198"/>
      <c r="G8" s="198"/>
      <c r="H8" s="199"/>
      <c r="I8" s="207"/>
      <c r="J8" s="198"/>
      <c r="K8" s="208"/>
      <c r="L8" s="198"/>
      <c r="M8" s="198"/>
      <c r="N8" s="199"/>
      <c r="O8" s="194"/>
      <c r="P8" s="194"/>
      <c r="Q8" s="194"/>
      <c r="R8" s="194"/>
    </row>
    <row r="9" spans="1:18" ht="17.25" customHeight="1">
      <c r="A9" s="183" t="s">
        <v>1064</v>
      </c>
      <c r="B9" s="201"/>
      <c r="C9" s="198"/>
      <c r="D9" s="198"/>
      <c r="E9" s="198"/>
      <c r="F9" s="198"/>
      <c r="G9" s="198"/>
      <c r="H9" s="199"/>
      <c r="I9" s="207"/>
      <c r="J9" s="198"/>
      <c r="K9" s="208"/>
      <c r="L9" s="198"/>
      <c r="M9" s="198"/>
      <c r="N9" s="199"/>
      <c r="O9" s="194"/>
      <c r="P9" s="194"/>
      <c r="Q9" s="194"/>
      <c r="R9" s="194"/>
    </row>
    <row r="10" spans="1:18" ht="17.25" customHeight="1">
      <c r="A10" s="184" t="s">
        <v>1125</v>
      </c>
      <c r="B10" s="201"/>
      <c r="C10" s="198">
        <v>0.25</v>
      </c>
      <c r="D10" s="198" t="s">
        <v>2520</v>
      </c>
      <c r="E10" s="200">
        <v>4</v>
      </c>
      <c r="F10" s="198" t="s">
        <v>2521</v>
      </c>
      <c r="G10" s="200">
        <v>20.206035400000001</v>
      </c>
      <c r="H10" s="199" t="s">
        <v>2522</v>
      </c>
      <c r="I10" s="207"/>
      <c r="J10" s="200">
        <v>0.25</v>
      </c>
      <c r="K10" s="208">
        <v>1</v>
      </c>
      <c r="L10" s="200">
        <v>0.41657499999999997</v>
      </c>
      <c r="M10" s="198"/>
      <c r="N10" s="199"/>
      <c r="O10" s="209">
        <v>20.206035400000001</v>
      </c>
      <c r="P10" s="194" t="s">
        <v>2522</v>
      </c>
      <c r="Q10" s="209">
        <v>14.581873807999999</v>
      </c>
      <c r="R10" s="194" t="s">
        <v>2522</v>
      </c>
    </row>
    <row r="11" spans="1:18" ht="17.25" customHeight="1">
      <c r="A11" s="185" t="s">
        <v>2540</v>
      </c>
      <c r="B11" s="201"/>
      <c r="C11" s="198">
        <v>0.52</v>
      </c>
      <c r="D11" s="198" t="s">
        <v>2520</v>
      </c>
      <c r="E11" s="200">
        <v>2.4005281161855612</v>
      </c>
      <c r="F11" s="198" t="s">
        <v>2521</v>
      </c>
      <c r="G11" s="200">
        <v>20.206035400000001</v>
      </c>
      <c r="H11" s="199" t="s">
        <v>2522</v>
      </c>
      <c r="I11" s="207"/>
      <c r="J11" s="200">
        <v>0.41657499999999997</v>
      </c>
      <c r="K11" s="208">
        <v>1</v>
      </c>
      <c r="L11" s="200">
        <v>0.41657499999999997</v>
      </c>
      <c r="M11" s="198"/>
      <c r="N11" s="199"/>
      <c r="O11" s="209">
        <v>20.206035400000001</v>
      </c>
      <c r="P11" s="194" t="s">
        <v>2522</v>
      </c>
      <c r="Q11" s="209">
        <v>14.581873807999999</v>
      </c>
      <c r="R11" s="194" t="s">
        <v>2522</v>
      </c>
    </row>
    <row r="12" spans="1:18" ht="17.25" customHeight="1">
      <c r="A12" s="183" t="s">
        <v>1197</v>
      </c>
      <c r="B12" s="201"/>
      <c r="C12" s="198"/>
      <c r="D12" s="198"/>
      <c r="E12" s="198"/>
      <c r="F12" s="198"/>
      <c r="G12" s="198"/>
      <c r="H12" s="199"/>
      <c r="I12" s="207"/>
      <c r="J12" s="198"/>
      <c r="K12" s="208"/>
      <c r="L12" s="198"/>
      <c r="M12" s="198"/>
      <c r="N12" s="199"/>
      <c r="O12" s="210"/>
      <c r="P12" s="194"/>
      <c r="Q12" s="209"/>
      <c r="R12" s="194"/>
    </row>
    <row r="13" spans="1:18" ht="17.25" customHeight="1">
      <c r="A13" s="184" t="s">
        <v>1125</v>
      </c>
      <c r="B13" s="201"/>
      <c r="C13" s="200">
        <v>0.41657499999999997</v>
      </c>
      <c r="D13" s="198" t="s">
        <v>2520</v>
      </c>
      <c r="E13" s="200">
        <v>2.4005281161855612</v>
      </c>
      <c r="F13" s="198" t="s">
        <v>2521</v>
      </c>
      <c r="G13" s="200">
        <v>20.206035400000001</v>
      </c>
      <c r="H13" s="199" t="s">
        <v>2522</v>
      </c>
      <c r="I13" s="207"/>
      <c r="J13" s="200">
        <v>0.41657499999999997</v>
      </c>
      <c r="K13" s="208">
        <v>1</v>
      </c>
      <c r="L13" s="200">
        <v>0.41657499999999997</v>
      </c>
      <c r="M13" s="198"/>
      <c r="N13" s="199"/>
      <c r="O13" s="210">
        <v>20.206035400000001</v>
      </c>
      <c r="P13" s="194" t="s">
        <v>2522</v>
      </c>
      <c r="Q13" s="209">
        <v>14.581873807999999</v>
      </c>
      <c r="R13" s="194" t="s">
        <v>2522</v>
      </c>
    </row>
    <row r="14" spans="1:18" ht="17.25" customHeight="1">
      <c r="A14" s="185" t="s">
        <v>2540</v>
      </c>
      <c r="B14" s="201"/>
      <c r="C14" s="200">
        <v>0.53</v>
      </c>
      <c r="D14" s="198" t="s">
        <v>2520</v>
      </c>
      <c r="E14" s="200">
        <v>2.4005281161855612</v>
      </c>
      <c r="F14" s="198" t="s">
        <v>2521</v>
      </c>
      <c r="G14" s="200">
        <v>20.206035400000001</v>
      </c>
      <c r="H14" s="199" t="s">
        <v>2522</v>
      </c>
      <c r="I14" s="207"/>
      <c r="J14" s="200">
        <v>0.41657499999999997</v>
      </c>
      <c r="K14" s="208">
        <v>1</v>
      </c>
      <c r="L14" s="200">
        <v>0.41657499999999997</v>
      </c>
      <c r="M14" s="198"/>
      <c r="N14" s="199"/>
      <c r="O14" s="210">
        <v>20.206035400000001</v>
      </c>
      <c r="P14" s="194" t="s">
        <v>2522</v>
      </c>
      <c r="Q14" s="209">
        <v>14.581873807999999</v>
      </c>
      <c r="R14" s="194" t="s">
        <v>2522</v>
      </c>
    </row>
    <row r="15" spans="1:18" ht="17.25" customHeight="1">
      <c r="A15" s="183" t="s">
        <v>1117</v>
      </c>
      <c r="B15" s="201" t="s">
        <v>1075</v>
      </c>
      <c r="C15" s="200">
        <v>0.41657499999999997</v>
      </c>
      <c r="D15" s="198" t="s">
        <v>2520</v>
      </c>
      <c r="E15" s="200">
        <v>2.4005281161855612</v>
      </c>
      <c r="F15" s="198" t="s">
        <v>2521</v>
      </c>
      <c r="G15" s="200">
        <v>20.206035400000001</v>
      </c>
      <c r="H15" s="199" t="s">
        <v>2522</v>
      </c>
      <c r="I15" s="207"/>
      <c r="J15" s="200">
        <v>0.41657499999999997</v>
      </c>
      <c r="K15" s="208">
        <v>1</v>
      </c>
      <c r="L15" s="200">
        <v>0.41657499999999997</v>
      </c>
      <c r="M15" s="198"/>
      <c r="N15" s="199"/>
      <c r="O15" s="209">
        <v>20.206035400000001</v>
      </c>
      <c r="P15" s="194" t="s">
        <v>2522</v>
      </c>
      <c r="Q15" s="209">
        <v>14.581873807999999</v>
      </c>
      <c r="R15" s="194" t="s">
        <v>2522</v>
      </c>
    </row>
    <row r="16" spans="1:18" ht="17.25" customHeight="1">
      <c r="A16" s="186"/>
      <c r="B16" s="201"/>
      <c r="C16" s="198"/>
      <c r="D16" s="198"/>
      <c r="E16" s="198"/>
      <c r="F16" s="198"/>
      <c r="G16" s="198"/>
      <c r="H16" s="199"/>
      <c r="I16" s="207"/>
      <c r="J16" s="198"/>
      <c r="K16" s="208"/>
      <c r="L16" s="198"/>
      <c r="M16" s="198"/>
      <c r="N16" s="199"/>
      <c r="O16" s="194"/>
      <c r="P16" s="194"/>
      <c r="Q16" s="194"/>
      <c r="R16" s="194"/>
    </row>
    <row r="17" spans="1:18" ht="17.25" customHeight="1">
      <c r="A17" s="187" t="s">
        <v>1090</v>
      </c>
      <c r="B17" s="201"/>
      <c r="C17" s="198"/>
      <c r="D17" s="198"/>
      <c r="E17" s="198"/>
      <c r="F17" s="198"/>
      <c r="G17" s="198"/>
      <c r="H17" s="199"/>
      <c r="I17" s="207"/>
      <c r="J17" s="198"/>
      <c r="K17" s="208"/>
      <c r="L17" s="198"/>
      <c r="M17" s="198"/>
      <c r="N17" s="199"/>
      <c r="O17" s="194"/>
      <c r="P17" s="194"/>
      <c r="Q17" s="194"/>
      <c r="R17" s="194"/>
    </row>
    <row r="18" spans="1:18" ht="17.25" customHeight="1">
      <c r="A18" s="188" t="s">
        <v>3954</v>
      </c>
      <c r="B18" s="201"/>
      <c r="C18" s="198"/>
      <c r="D18" s="198"/>
      <c r="E18" s="198"/>
      <c r="F18" s="198"/>
      <c r="G18" s="198"/>
      <c r="H18" s="199"/>
      <c r="I18" s="207"/>
      <c r="J18" s="198"/>
      <c r="K18" s="208"/>
      <c r="L18" s="198"/>
      <c r="M18" s="198"/>
      <c r="N18" s="199"/>
      <c r="O18" s="194"/>
      <c r="P18" s="194"/>
      <c r="Q18" s="194"/>
      <c r="R18" s="194"/>
    </row>
    <row r="19" spans="1:18" ht="17.25" customHeight="1">
      <c r="A19" s="189" t="s">
        <v>1162</v>
      </c>
      <c r="B19" s="201" t="s">
        <v>1075</v>
      </c>
      <c r="C19" s="200">
        <v>0.23</v>
      </c>
      <c r="D19" s="198" t="s">
        <v>2520</v>
      </c>
      <c r="E19" s="200">
        <v>4.3478260869565215</v>
      </c>
      <c r="F19" s="198" t="s">
        <v>2535</v>
      </c>
      <c r="G19" s="200">
        <v>20.206035400000001</v>
      </c>
      <c r="H19" s="199" t="s">
        <v>2522</v>
      </c>
      <c r="I19" s="207"/>
      <c r="J19" s="200">
        <v>0.41657499999999997</v>
      </c>
      <c r="K19" s="208">
        <v>1</v>
      </c>
      <c r="L19" s="200">
        <v>0.41657499999999997</v>
      </c>
      <c r="M19" s="198"/>
      <c r="N19" s="199"/>
      <c r="O19" s="209">
        <v>20.206035400000001</v>
      </c>
      <c r="P19" s="194" t="s">
        <v>2522</v>
      </c>
      <c r="Q19" s="209">
        <v>14.581873807999999</v>
      </c>
      <c r="R19" s="194" t="s">
        <v>2522</v>
      </c>
    </row>
    <row r="20" spans="1:18" ht="17.25" customHeight="1">
      <c r="A20" s="189" t="s">
        <v>1163</v>
      </c>
      <c r="B20" s="201" t="s">
        <v>1075</v>
      </c>
      <c r="C20" s="200">
        <v>0.22</v>
      </c>
      <c r="D20" s="198" t="s">
        <v>2520</v>
      </c>
      <c r="E20" s="200">
        <v>4.5454545454545459</v>
      </c>
      <c r="F20" s="198" t="s">
        <v>2521</v>
      </c>
      <c r="G20" s="200">
        <v>20.206035400000001</v>
      </c>
      <c r="H20" s="199" t="s">
        <v>2522</v>
      </c>
      <c r="I20" s="207"/>
      <c r="J20" s="200">
        <v>0.41657499999999997</v>
      </c>
      <c r="K20" s="208">
        <v>1</v>
      </c>
      <c r="L20" s="200">
        <v>0.41657499999999997</v>
      </c>
      <c r="M20" s="198"/>
      <c r="N20" s="199"/>
      <c r="O20" s="209">
        <v>20.206035400000001</v>
      </c>
      <c r="P20" s="194" t="s">
        <v>2522</v>
      </c>
      <c r="Q20" s="209">
        <v>14.581873807999999</v>
      </c>
      <c r="R20" s="194" t="s">
        <v>2522</v>
      </c>
    </row>
    <row r="21" spans="1:18" ht="17.25" customHeight="1">
      <c r="A21" s="189" t="s">
        <v>1178</v>
      </c>
      <c r="B21" s="201" t="s">
        <v>1075</v>
      </c>
      <c r="C21" s="200">
        <v>0.45</v>
      </c>
      <c r="D21" s="198" t="s">
        <v>2520</v>
      </c>
      <c r="E21" s="200">
        <v>2.2222222222222223</v>
      </c>
      <c r="F21" s="198" t="s">
        <v>2521</v>
      </c>
      <c r="G21" s="200">
        <v>19.844895649999998</v>
      </c>
      <c r="H21" s="199" t="s">
        <v>2522</v>
      </c>
      <c r="I21" s="207"/>
      <c r="J21" s="200"/>
      <c r="K21" s="208"/>
      <c r="L21" s="200"/>
      <c r="M21" s="198">
        <v>0.03</v>
      </c>
      <c r="N21" s="199" t="s">
        <v>1241</v>
      </c>
      <c r="O21" s="209">
        <v>19.844895649999998</v>
      </c>
      <c r="P21" s="194" t="s">
        <v>2522</v>
      </c>
      <c r="Q21" s="209">
        <v>8.0154762549999994</v>
      </c>
      <c r="R21" s="194" t="s">
        <v>2522</v>
      </c>
    </row>
    <row r="22" spans="1:18" ht="17.25" customHeight="1">
      <c r="A22" s="189" t="s">
        <v>1121</v>
      </c>
      <c r="B22" s="201" t="s">
        <v>1075</v>
      </c>
      <c r="C22" s="200">
        <v>0.41657499999999997</v>
      </c>
      <c r="D22" s="198" t="s">
        <v>2520</v>
      </c>
      <c r="E22" s="200">
        <v>2.4005281161855612</v>
      </c>
      <c r="F22" s="198" t="s">
        <v>2521</v>
      </c>
      <c r="G22" s="200">
        <v>20.206035400000001</v>
      </c>
      <c r="H22" s="199" t="s">
        <v>2522</v>
      </c>
      <c r="I22" s="207"/>
      <c r="J22" s="200">
        <v>0.41657499999999997</v>
      </c>
      <c r="K22" s="208">
        <v>1</v>
      </c>
      <c r="L22" s="200">
        <v>0.41657499999999997</v>
      </c>
      <c r="M22" s="198"/>
      <c r="N22" s="199"/>
      <c r="O22" s="209">
        <v>20.206035400000001</v>
      </c>
      <c r="P22" s="194" t="s">
        <v>2522</v>
      </c>
      <c r="Q22" s="209">
        <v>14.581873807999999</v>
      </c>
      <c r="R22" s="194" t="s">
        <v>2522</v>
      </c>
    </row>
    <row r="23" spans="1:18" ht="17.25" customHeight="1">
      <c r="A23" s="183" t="s">
        <v>3953</v>
      </c>
      <c r="B23" s="201"/>
      <c r="C23" s="198"/>
      <c r="D23" s="198"/>
      <c r="E23" s="198"/>
      <c r="F23" s="198"/>
      <c r="G23" s="198"/>
      <c r="H23" s="199"/>
      <c r="I23" s="207"/>
      <c r="J23" s="198"/>
      <c r="K23" s="208"/>
      <c r="L23" s="198"/>
      <c r="M23" s="198"/>
      <c r="N23" s="199"/>
      <c r="O23" s="201"/>
      <c r="P23" s="194"/>
      <c r="Q23" s="194"/>
      <c r="R23" s="194"/>
    </row>
    <row r="24" spans="1:18" ht="17.25" customHeight="1">
      <c r="A24" s="189" t="s">
        <v>1237</v>
      </c>
      <c r="B24" s="201" t="s">
        <v>1179</v>
      </c>
      <c r="C24" s="200">
        <v>0.8</v>
      </c>
      <c r="D24" s="198" t="s">
        <v>1111</v>
      </c>
      <c r="E24" s="200">
        <v>1.5603432755206146</v>
      </c>
      <c r="F24" s="198" t="s">
        <v>2521</v>
      </c>
      <c r="G24" s="200">
        <v>13.89</v>
      </c>
      <c r="H24" s="199" t="s">
        <v>2522</v>
      </c>
      <c r="I24" s="207">
        <v>0.2</v>
      </c>
      <c r="J24" s="200">
        <v>0.41657499999999997</v>
      </c>
      <c r="K24" s="208">
        <v>1</v>
      </c>
      <c r="L24" s="200">
        <v>0.41657499999999997</v>
      </c>
      <c r="M24" s="198">
        <v>0.65</v>
      </c>
      <c r="N24" s="199" t="s">
        <v>1242</v>
      </c>
      <c r="O24" s="201">
        <v>13.89</v>
      </c>
      <c r="P24" s="194" t="s">
        <v>2522</v>
      </c>
      <c r="Q24" s="194">
        <v>12.46</v>
      </c>
      <c r="R24" s="194" t="s">
        <v>2522</v>
      </c>
    </row>
    <row r="25" spans="1:18" ht="17.25" customHeight="1">
      <c r="A25" s="189" t="s">
        <v>1238</v>
      </c>
      <c r="B25" s="201" t="s">
        <v>1179</v>
      </c>
      <c r="C25" s="200">
        <v>1</v>
      </c>
      <c r="D25" s="198" t="s">
        <v>2198</v>
      </c>
      <c r="E25" s="200">
        <v>4.38</v>
      </c>
      <c r="F25" s="198" t="s">
        <v>2523</v>
      </c>
      <c r="G25" s="200">
        <v>36.9</v>
      </c>
      <c r="H25" s="199" t="s">
        <v>2524</v>
      </c>
      <c r="I25" s="207"/>
      <c r="J25" s="200"/>
      <c r="K25" s="208"/>
      <c r="L25" s="200"/>
      <c r="M25" s="198"/>
      <c r="N25" s="199"/>
      <c r="O25" s="201">
        <v>36.9</v>
      </c>
      <c r="P25" s="194" t="s">
        <v>2522</v>
      </c>
      <c r="Q25" s="194" t="s">
        <v>1161</v>
      </c>
      <c r="R25" s="194" t="s">
        <v>2522</v>
      </c>
    </row>
    <row r="26" spans="1:18" ht="17.25" customHeight="1">
      <c r="A26" s="189" t="s">
        <v>1120</v>
      </c>
      <c r="B26" s="201" t="s">
        <v>1179</v>
      </c>
      <c r="C26" s="198"/>
      <c r="D26" s="198"/>
      <c r="E26" s="200">
        <v>1.5603432755206146</v>
      </c>
      <c r="F26" s="198" t="s">
        <v>2521</v>
      </c>
      <c r="G26" s="200">
        <v>13.89</v>
      </c>
      <c r="H26" s="199" t="s">
        <v>2524</v>
      </c>
      <c r="I26" s="207">
        <v>0.2</v>
      </c>
      <c r="J26" s="200">
        <v>0.41657499999999997</v>
      </c>
      <c r="K26" s="208">
        <v>1</v>
      </c>
      <c r="L26" s="200">
        <v>0.41657499999999997</v>
      </c>
      <c r="M26" s="198">
        <v>0.65</v>
      </c>
      <c r="N26" s="199" t="s">
        <v>1242</v>
      </c>
      <c r="O26" s="194">
        <v>13.89</v>
      </c>
      <c r="P26" s="194" t="s">
        <v>2522</v>
      </c>
      <c r="Q26" s="194">
        <v>12.46</v>
      </c>
      <c r="R26" s="194" t="s">
        <v>2522</v>
      </c>
    </row>
    <row r="27" spans="1:18" ht="17.25" customHeight="1">
      <c r="A27" s="187"/>
      <c r="B27" s="201"/>
      <c r="C27" s="198"/>
      <c r="D27" s="198"/>
      <c r="E27" s="198"/>
      <c r="F27" s="198"/>
      <c r="G27" s="198"/>
      <c r="H27" s="199"/>
      <c r="I27" s="207"/>
      <c r="J27" s="198"/>
      <c r="K27" s="208"/>
      <c r="L27" s="198"/>
      <c r="M27" s="198"/>
      <c r="N27" s="199"/>
      <c r="O27" s="194"/>
      <c r="P27" s="194"/>
      <c r="Q27" s="194"/>
      <c r="R27" s="194"/>
    </row>
    <row r="28" spans="1:18" ht="17.25" customHeight="1">
      <c r="A28" s="187" t="s">
        <v>1113</v>
      </c>
      <c r="B28" s="201"/>
      <c r="C28" s="198"/>
      <c r="D28" s="198"/>
      <c r="E28" s="198"/>
      <c r="F28" s="198"/>
      <c r="G28" s="198"/>
      <c r="H28" s="199"/>
      <c r="I28" s="207"/>
      <c r="J28" s="198"/>
      <c r="K28" s="208"/>
      <c r="L28" s="198"/>
      <c r="M28" s="198"/>
      <c r="N28" s="199"/>
      <c r="O28" s="194"/>
      <c r="P28" s="194"/>
      <c r="Q28" s="194"/>
      <c r="R28" s="194"/>
    </row>
    <row r="29" spans="1:18" ht="17.25" customHeight="1">
      <c r="A29" s="190" t="s">
        <v>1171</v>
      </c>
      <c r="B29" s="201"/>
      <c r="C29" s="198"/>
      <c r="D29" s="198"/>
      <c r="E29" s="198"/>
      <c r="F29" s="198"/>
      <c r="G29" s="198"/>
      <c r="H29" s="199"/>
      <c r="I29" s="207"/>
      <c r="J29" s="198"/>
      <c r="K29" s="208"/>
      <c r="L29" s="198"/>
      <c r="M29" s="198"/>
      <c r="N29" s="199"/>
      <c r="O29" s="194"/>
      <c r="P29" s="194"/>
      <c r="Q29" s="194"/>
      <c r="R29" s="194"/>
    </row>
    <row r="30" spans="1:18" ht="17.25" customHeight="1">
      <c r="A30" s="189" t="s">
        <v>1025</v>
      </c>
      <c r="B30" s="201" t="s">
        <v>1179</v>
      </c>
      <c r="C30" s="200">
        <v>0.94</v>
      </c>
      <c r="D30" s="198" t="s">
        <v>1111</v>
      </c>
      <c r="E30" s="200">
        <v>6</v>
      </c>
      <c r="F30" s="198" t="s">
        <v>2534</v>
      </c>
      <c r="G30" s="200">
        <v>30</v>
      </c>
      <c r="H30" s="199" t="s">
        <v>2522</v>
      </c>
      <c r="I30" s="207">
        <v>0.06</v>
      </c>
      <c r="J30" s="198"/>
      <c r="K30" s="208"/>
      <c r="L30" s="198"/>
      <c r="M30" s="200">
        <v>6</v>
      </c>
      <c r="N30" s="199" t="s">
        <v>2531</v>
      </c>
      <c r="O30" s="209">
        <v>30</v>
      </c>
      <c r="P30" s="194" t="s">
        <v>2522</v>
      </c>
      <c r="Q30" s="194" t="s">
        <v>1161</v>
      </c>
      <c r="R30" s="194" t="s">
        <v>2522</v>
      </c>
    </row>
    <row r="31" spans="1:18" ht="17.25" customHeight="1">
      <c r="A31" s="189" t="s">
        <v>780</v>
      </c>
      <c r="B31" s="201" t="s">
        <v>1179</v>
      </c>
      <c r="C31" s="200">
        <v>0.9</v>
      </c>
      <c r="D31" s="198" t="s">
        <v>1111</v>
      </c>
      <c r="E31" s="200">
        <v>2.3460000000000001</v>
      </c>
      <c r="F31" s="198" t="s">
        <v>2534</v>
      </c>
      <c r="G31" s="200">
        <v>20.3669431</v>
      </c>
      <c r="H31" s="199" t="s">
        <v>2522</v>
      </c>
      <c r="I31" s="207">
        <v>0.08</v>
      </c>
      <c r="J31" s="198"/>
      <c r="K31" s="208"/>
      <c r="L31" s="198"/>
      <c r="M31" s="200">
        <v>2.3460000000000001</v>
      </c>
      <c r="N31" s="199" t="s">
        <v>2531</v>
      </c>
      <c r="O31" s="209">
        <v>20.3669431</v>
      </c>
      <c r="P31" s="194" t="s">
        <v>2522</v>
      </c>
      <c r="Q31" s="209">
        <v>17.3</v>
      </c>
      <c r="R31" s="194" t="s">
        <v>2522</v>
      </c>
    </row>
    <row r="32" spans="1:18" ht="17.25" customHeight="1">
      <c r="A32" s="191" t="s">
        <v>2533</v>
      </c>
      <c r="B32" s="201" t="s">
        <v>1179</v>
      </c>
      <c r="C32" s="200">
        <v>0.97</v>
      </c>
      <c r="D32" s="198" t="s">
        <v>1111</v>
      </c>
      <c r="E32" s="200">
        <v>2.6968174190871816</v>
      </c>
      <c r="F32" s="198" t="s">
        <v>2534</v>
      </c>
      <c r="G32" s="200">
        <v>22.7</v>
      </c>
      <c r="H32" s="199" t="s">
        <v>2522</v>
      </c>
      <c r="I32" s="207">
        <v>0.03</v>
      </c>
      <c r="J32" s="200">
        <v>0.41657499999999997</v>
      </c>
      <c r="K32" s="208">
        <v>1</v>
      </c>
      <c r="L32" s="200">
        <v>0.41657499999999997</v>
      </c>
      <c r="M32" s="200">
        <v>2.6968174190871816</v>
      </c>
      <c r="N32" s="199" t="s">
        <v>2531</v>
      </c>
      <c r="O32" s="209">
        <v>22.7</v>
      </c>
      <c r="P32" s="194" t="s">
        <v>2522</v>
      </c>
      <c r="Q32" s="209">
        <v>20.399999999999999</v>
      </c>
      <c r="R32" s="194" t="s">
        <v>2522</v>
      </c>
    </row>
    <row r="33" spans="1:18" ht="17.25" customHeight="1">
      <c r="A33" s="189" t="s">
        <v>1185</v>
      </c>
      <c r="B33" s="201" t="s">
        <v>1179</v>
      </c>
      <c r="C33" s="200">
        <v>0.92</v>
      </c>
      <c r="D33" s="198" t="s">
        <v>1111</v>
      </c>
      <c r="E33" s="200">
        <v>2.29</v>
      </c>
      <c r="F33" s="198" t="s">
        <v>2534</v>
      </c>
      <c r="G33" s="200">
        <v>20.3669431</v>
      </c>
      <c r="H33" s="199" t="s">
        <v>2522</v>
      </c>
      <c r="I33" s="207">
        <v>0.08</v>
      </c>
      <c r="J33" s="198"/>
      <c r="K33" s="208"/>
      <c r="L33" s="198"/>
      <c r="M33" s="200">
        <v>2.29</v>
      </c>
      <c r="N33" s="199" t="s">
        <v>2531</v>
      </c>
      <c r="O33" s="209">
        <v>20.3669431</v>
      </c>
      <c r="P33" s="194" t="s">
        <v>2522</v>
      </c>
      <c r="Q33" s="209">
        <v>17.3</v>
      </c>
      <c r="R33" s="194" t="s">
        <v>2522</v>
      </c>
    </row>
    <row r="34" spans="1:18" ht="17.25" customHeight="1">
      <c r="A34" s="183" t="s">
        <v>1244</v>
      </c>
      <c r="B34" s="201"/>
      <c r="C34" s="198"/>
      <c r="D34" s="198"/>
      <c r="E34" s="198"/>
      <c r="F34" s="198"/>
      <c r="G34" s="198"/>
      <c r="H34" s="199"/>
      <c r="I34" s="207"/>
      <c r="J34" s="198"/>
      <c r="K34" s="208"/>
      <c r="L34" s="198"/>
      <c r="M34" s="198"/>
      <c r="N34" s="199"/>
      <c r="O34" s="210"/>
      <c r="P34" s="194"/>
      <c r="Q34" s="194"/>
      <c r="R34" s="194"/>
    </row>
    <row r="35" spans="1:18" ht="17.25" customHeight="1">
      <c r="A35" s="192" t="s">
        <v>1076</v>
      </c>
      <c r="B35" s="201" t="s">
        <v>2530</v>
      </c>
      <c r="C35" s="200">
        <v>880</v>
      </c>
      <c r="D35" s="198" t="s">
        <v>2529</v>
      </c>
      <c r="E35" s="200">
        <v>8.3863636363636349</v>
      </c>
      <c r="F35" s="198" t="s">
        <v>2523</v>
      </c>
      <c r="G35" s="200">
        <v>36.9</v>
      </c>
      <c r="H35" s="199" t="s">
        <v>2524</v>
      </c>
      <c r="I35" s="207"/>
      <c r="J35" s="198"/>
      <c r="K35" s="208"/>
      <c r="L35" s="198"/>
      <c r="M35" s="200">
        <v>7.38</v>
      </c>
      <c r="N35" s="199" t="s">
        <v>4013</v>
      </c>
      <c r="O35" s="210">
        <v>36.9</v>
      </c>
      <c r="P35" s="194" t="s">
        <v>2522</v>
      </c>
      <c r="Q35" s="194" t="s">
        <v>1161</v>
      </c>
      <c r="R35" s="194" t="s">
        <v>2522</v>
      </c>
    </row>
    <row r="36" spans="1:18" ht="17.25" customHeight="1">
      <c r="A36" s="192" t="s">
        <v>1174</v>
      </c>
      <c r="B36" s="201" t="s">
        <v>2530</v>
      </c>
      <c r="C36" s="200">
        <v>792.39302694136302</v>
      </c>
      <c r="D36" s="198" t="s">
        <v>2529</v>
      </c>
      <c r="E36" s="200">
        <v>9.7300199999999979</v>
      </c>
      <c r="F36" s="198" t="s">
        <v>2523</v>
      </c>
      <c r="G36" s="200">
        <v>23.4</v>
      </c>
      <c r="H36" s="199" t="s">
        <v>2524</v>
      </c>
      <c r="I36" s="207"/>
      <c r="J36" s="198"/>
      <c r="K36" s="208"/>
      <c r="L36" s="198"/>
      <c r="M36" s="200">
        <v>7.71</v>
      </c>
      <c r="N36" s="199" t="s">
        <v>4013</v>
      </c>
      <c r="O36" s="210">
        <v>23.4</v>
      </c>
      <c r="P36" s="194" t="s">
        <v>2522</v>
      </c>
      <c r="Q36" s="209">
        <v>18.8</v>
      </c>
      <c r="R36" s="194" t="s">
        <v>2522</v>
      </c>
    </row>
    <row r="37" spans="1:18" ht="17.25" customHeight="1">
      <c r="A37" s="192" t="s">
        <v>3923</v>
      </c>
      <c r="B37" s="201" t="s">
        <v>2530</v>
      </c>
      <c r="C37" s="200">
        <v>880</v>
      </c>
      <c r="D37" s="198" t="s">
        <v>2529</v>
      </c>
      <c r="E37" s="200">
        <v>3.8435721483077723</v>
      </c>
      <c r="F37" s="198" t="s">
        <v>2523</v>
      </c>
      <c r="G37" s="200">
        <v>37.799999999999997</v>
      </c>
      <c r="H37" s="199" t="s">
        <v>2524</v>
      </c>
      <c r="I37" s="207"/>
      <c r="J37" s="198"/>
      <c r="K37" s="208"/>
      <c r="L37" s="198"/>
      <c r="M37" s="200">
        <v>3.38234349051084</v>
      </c>
      <c r="N37" s="199" t="s">
        <v>4013</v>
      </c>
      <c r="O37" s="209">
        <v>37.799999999999997</v>
      </c>
      <c r="P37" s="194" t="s">
        <v>2522</v>
      </c>
      <c r="Q37" s="209">
        <v>18.8</v>
      </c>
      <c r="R37" s="194" t="s">
        <v>2522</v>
      </c>
    </row>
    <row r="38" spans="1:18" ht="17.25" customHeight="1">
      <c r="A38" s="186"/>
      <c r="B38" s="201"/>
      <c r="C38" s="198"/>
      <c r="D38" s="198"/>
      <c r="E38" s="198"/>
      <c r="F38" s="198"/>
      <c r="G38" s="198"/>
      <c r="H38" s="199"/>
      <c r="I38" s="207"/>
      <c r="J38" s="198"/>
      <c r="K38" s="208"/>
      <c r="L38" s="198"/>
      <c r="M38" s="198"/>
      <c r="N38" s="199"/>
      <c r="O38" s="194"/>
      <c r="P38" s="194"/>
      <c r="Q38" s="194"/>
      <c r="R38" s="194"/>
    </row>
    <row r="39" spans="1:18" ht="17.25" customHeight="1">
      <c r="A39" s="187" t="s">
        <v>492</v>
      </c>
      <c r="B39" s="201"/>
      <c r="C39" s="198"/>
      <c r="D39" s="198"/>
      <c r="E39" s="198"/>
      <c r="F39" s="198"/>
      <c r="G39" s="198"/>
      <c r="H39" s="199"/>
      <c r="I39" s="207"/>
      <c r="J39" s="198"/>
      <c r="K39" s="208"/>
      <c r="L39" s="198"/>
      <c r="M39" s="198"/>
      <c r="N39" s="199"/>
      <c r="O39" s="194"/>
      <c r="P39" s="194"/>
      <c r="Q39" s="194"/>
      <c r="R39" s="194"/>
    </row>
    <row r="40" spans="1:18" ht="17.25" customHeight="1">
      <c r="A40" s="183" t="s">
        <v>1164</v>
      </c>
      <c r="B40" s="201" t="s">
        <v>1179</v>
      </c>
      <c r="C40" s="200">
        <v>0.75</v>
      </c>
      <c r="D40" s="198" t="s">
        <v>1111</v>
      </c>
      <c r="E40" s="200">
        <v>2.0874999999999999</v>
      </c>
      <c r="F40" s="198" t="s">
        <v>2521</v>
      </c>
      <c r="G40" s="200">
        <v>20.206035400000001</v>
      </c>
      <c r="H40" s="199" t="s">
        <v>2522</v>
      </c>
      <c r="I40" s="207">
        <v>0.2</v>
      </c>
      <c r="J40" s="198"/>
      <c r="K40" s="208"/>
      <c r="L40" s="198"/>
      <c r="M40" s="198">
        <v>1.67</v>
      </c>
      <c r="N40" s="199" t="s">
        <v>4014</v>
      </c>
      <c r="O40" s="209">
        <v>20.206035400000001</v>
      </c>
      <c r="P40" s="194" t="s">
        <v>2522</v>
      </c>
      <c r="Q40" s="209">
        <v>16.7</v>
      </c>
      <c r="R40" s="194" t="s">
        <v>2522</v>
      </c>
    </row>
    <row r="41" spans="1:18" ht="17.25" customHeight="1">
      <c r="A41" s="183" t="s">
        <v>1165</v>
      </c>
      <c r="B41" s="201" t="s">
        <v>1179</v>
      </c>
      <c r="C41" s="200">
        <v>0.8</v>
      </c>
      <c r="D41" s="198" t="s">
        <v>1111</v>
      </c>
      <c r="E41" s="200">
        <v>2.0874999999999999</v>
      </c>
      <c r="F41" s="198" t="s">
        <v>2521</v>
      </c>
      <c r="G41" s="200">
        <v>20.206035400000001</v>
      </c>
      <c r="H41" s="199" t="s">
        <v>2522</v>
      </c>
      <c r="I41" s="207">
        <v>0.2</v>
      </c>
      <c r="J41" s="198"/>
      <c r="K41" s="208"/>
      <c r="L41" s="198"/>
      <c r="M41" s="198">
        <v>1.67</v>
      </c>
      <c r="N41" s="199" t="s">
        <v>4014</v>
      </c>
      <c r="O41" s="209">
        <v>20.206035400000001</v>
      </c>
      <c r="P41" s="194" t="s">
        <v>2522</v>
      </c>
      <c r="Q41" s="209">
        <v>16.7</v>
      </c>
      <c r="R41" s="194" t="s">
        <v>2522</v>
      </c>
    </row>
    <row r="42" spans="1:18" ht="17.25" customHeight="1">
      <c r="A42" s="183" t="s">
        <v>1116</v>
      </c>
      <c r="B42" s="201" t="s">
        <v>1179</v>
      </c>
      <c r="C42" s="200">
        <v>0.8</v>
      </c>
      <c r="D42" s="198" t="s">
        <v>1111</v>
      </c>
      <c r="E42" s="200">
        <v>2.0874999999999999</v>
      </c>
      <c r="F42" s="198" t="s">
        <v>2521</v>
      </c>
      <c r="G42" s="200">
        <v>20.206035400000001</v>
      </c>
      <c r="H42" s="199" t="s">
        <v>2522</v>
      </c>
      <c r="I42" s="207">
        <v>0.2</v>
      </c>
      <c r="J42" s="198"/>
      <c r="K42" s="208"/>
      <c r="L42" s="198"/>
      <c r="M42" s="198">
        <v>1.67</v>
      </c>
      <c r="N42" s="199" t="s">
        <v>4014</v>
      </c>
      <c r="O42" s="209">
        <v>20.206035400000001</v>
      </c>
      <c r="P42" s="194" t="s">
        <v>2522</v>
      </c>
      <c r="Q42" s="209">
        <v>16.7</v>
      </c>
      <c r="R42" s="194" t="s">
        <v>2522</v>
      </c>
    </row>
    <row r="43" spans="1:18" ht="17.25" customHeight="1">
      <c r="A43" s="187"/>
      <c r="B43" s="201"/>
      <c r="C43" s="200"/>
      <c r="D43" s="198"/>
      <c r="E43" s="200"/>
      <c r="F43" s="198"/>
      <c r="G43" s="200"/>
      <c r="H43" s="199"/>
      <c r="I43" s="207"/>
      <c r="J43" s="198"/>
      <c r="K43" s="208"/>
      <c r="L43" s="198"/>
      <c r="M43" s="198"/>
      <c r="N43" s="199"/>
      <c r="O43" s="194"/>
      <c r="P43" s="194"/>
      <c r="Q43" s="194"/>
      <c r="R43" s="194"/>
    </row>
    <row r="44" spans="1:18" ht="17.25" customHeight="1">
      <c r="A44" s="193" t="s">
        <v>1170</v>
      </c>
      <c r="B44" s="202" t="s">
        <v>1075</v>
      </c>
      <c r="C44" s="205">
        <v>0.41657499999999997</v>
      </c>
      <c r="D44" s="203" t="s">
        <v>2520</v>
      </c>
      <c r="E44" s="205">
        <v>2.4005281161855612</v>
      </c>
      <c r="F44" s="203" t="s">
        <v>2521</v>
      </c>
      <c r="G44" s="205">
        <v>20.21</v>
      </c>
      <c r="H44" s="204" t="s">
        <v>2522</v>
      </c>
      <c r="I44" s="211"/>
      <c r="J44" s="205">
        <v>0.41657499999999997</v>
      </c>
      <c r="K44" s="212">
        <v>1</v>
      </c>
      <c r="L44" s="205">
        <v>0.41657499999999997</v>
      </c>
      <c r="M44" s="203"/>
      <c r="N44" s="199"/>
      <c r="O44" s="194">
        <v>20.21</v>
      </c>
      <c r="P44" s="194" t="s">
        <v>2522</v>
      </c>
      <c r="Q44" s="209">
        <v>14.581873807999999</v>
      </c>
      <c r="R44" s="194" t="s">
        <v>2522</v>
      </c>
    </row>
    <row r="45" spans="1:18" ht="17.25" customHeight="1">
      <c r="A45" s="66"/>
    </row>
  </sheetData>
  <phoneticPr fontId="109" type="noConversion"/>
  <pageMargins left="0.7" right="0.7" top="0.75" bottom="0.75" header="0.3" footer="0.3"/>
  <pageSetup paperSize="9" orientation="portrait" horizontalDpi="4294967293"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EP238"/>
  <sheetViews>
    <sheetView showGridLines="0" zoomScaleNormal="100" workbookViewId="0">
      <selection activeCell="A2" sqref="A2"/>
    </sheetView>
  </sheetViews>
  <sheetFormatPr defaultColWidth="11.42578125" defaultRowHeight="17.25" customHeight="1"/>
  <cols>
    <col min="1" max="1" width="137" style="126" customWidth="1"/>
    <col min="2" max="141" width="11.42578125" style="126" customWidth="1"/>
    <col min="142" max="142" width="5.85546875" style="126" customWidth="1"/>
    <col min="143" max="143" width="8.42578125" style="126" hidden="1" customWidth="1"/>
    <col min="144" max="144" width="4.42578125" style="126" hidden="1" customWidth="1"/>
    <col min="145" max="145" width="11.42578125" style="126" hidden="1" customWidth="1"/>
    <col min="146" max="146" width="41" style="129" hidden="1" customWidth="1"/>
    <col min="147" max="147" width="11.42578125" style="126" customWidth="1"/>
    <col min="148" max="16384" width="11.42578125" style="126"/>
  </cols>
  <sheetData>
    <row r="1" spans="1:146" ht="17.25" customHeight="1">
      <c r="A1" s="124" t="str">
        <f>Cover!A1</f>
        <v>Joint Wood Energy Enquiry: 2017 data</v>
      </c>
      <c r="EP1" s="127">
        <v>2007</v>
      </c>
    </row>
    <row r="2" spans="1:146" ht="17.25" customHeight="1">
      <c r="A2" s="128"/>
      <c r="EP2" s="127"/>
    </row>
    <row r="3" spans="1:146" ht="17.25" customHeight="1">
      <c r="A3" s="46" t="s">
        <v>3982</v>
      </c>
      <c r="EP3" s="129" t="s">
        <v>1034</v>
      </c>
    </row>
    <row r="4" spans="1:146" ht="17.25" customHeight="1">
      <c r="A4" s="46"/>
    </row>
    <row r="5" spans="1:146" ht="17.25" customHeight="1">
      <c r="A5" s="213" t="s">
        <v>3990</v>
      </c>
    </row>
    <row r="6" spans="1:146" ht="17.25" customHeight="1">
      <c r="A6" s="214" t="s">
        <v>3944</v>
      </c>
      <c r="EP6" s="129" t="s">
        <v>1134</v>
      </c>
    </row>
    <row r="7" spans="1:146" ht="105">
      <c r="A7" s="156" t="s">
        <v>1247</v>
      </c>
      <c r="EP7" s="129" t="s">
        <v>1146</v>
      </c>
    </row>
    <row r="8" spans="1:146" ht="17.25" customHeight="1">
      <c r="A8" s="215"/>
      <c r="EP8" s="129" t="s">
        <v>2525</v>
      </c>
    </row>
    <row r="9" spans="1:146" ht="17.25" customHeight="1">
      <c r="A9" s="214" t="s">
        <v>3945</v>
      </c>
      <c r="EP9" s="129" t="s">
        <v>1136</v>
      </c>
    </row>
    <row r="10" spans="1:146" ht="60">
      <c r="A10" s="156" t="s">
        <v>496</v>
      </c>
      <c r="EP10" s="129" t="s">
        <v>1147</v>
      </c>
    </row>
    <row r="11" spans="1:146" ht="17.25" customHeight="1">
      <c r="A11" s="215"/>
      <c r="EP11" s="129" t="s">
        <v>1148</v>
      </c>
    </row>
    <row r="12" spans="1:146" ht="17.25" customHeight="1">
      <c r="A12" s="214" t="s">
        <v>3946</v>
      </c>
      <c r="EP12" s="129" t="s">
        <v>1137</v>
      </c>
    </row>
    <row r="13" spans="1:146" ht="60">
      <c r="A13" s="156" t="s">
        <v>497</v>
      </c>
      <c r="EP13" s="129" t="s">
        <v>1151</v>
      </c>
    </row>
    <row r="14" spans="1:146" ht="17.25" customHeight="1">
      <c r="A14" s="215"/>
      <c r="EP14" s="129" t="s">
        <v>1149</v>
      </c>
    </row>
    <row r="15" spans="1:146" ht="17.25" customHeight="1">
      <c r="A15" s="214" t="s">
        <v>3947</v>
      </c>
    </row>
    <row r="16" spans="1:146" ht="60">
      <c r="A16" s="156" t="s">
        <v>498</v>
      </c>
    </row>
    <row r="17" spans="1:146" ht="17.25" customHeight="1">
      <c r="A17" s="156"/>
    </row>
    <row r="18" spans="1:146" ht="17.25" customHeight="1">
      <c r="A18" s="214" t="s">
        <v>3948</v>
      </c>
    </row>
    <row r="19" spans="1:146" ht="105">
      <c r="A19" s="156" t="s">
        <v>1243</v>
      </c>
    </row>
    <row r="20" spans="1:146" ht="17.25" customHeight="1">
      <c r="A20" s="215"/>
    </row>
    <row r="21" spans="1:146" ht="17.25" customHeight="1">
      <c r="A21" s="214" t="s">
        <v>3949</v>
      </c>
    </row>
    <row r="22" spans="1:146" ht="75">
      <c r="A22" s="156" t="s">
        <v>1169</v>
      </c>
    </row>
    <row r="23" spans="1:146" ht="17.25" customHeight="1">
      <c r="A23" s="215"/>
      <c r="EP23" s="216"/>
    </row>
    <row r="24" spans="1:146" ht="17.25" customHeight="1">
      <c r="A24" s="214" t="s">
        <v>3950</v>
      </c>
      <c r="EP24" s="216"/>
    </row>
    <row r="25" spans="1:146" ht="60">
      <c r="A25" s="156" t="s">
        <v>1097</v>
      </c>
      <c r="EP25" s="216"/>
    </row>
    <row r="26" spans="1:146" ht="17.25" customHeight="1">
      <c r="A26" s="215"/>
      <c r="EP26" s="216"/>
    </row>
    <row r="27" spans="1:146" ht="17.25" customHeight="1">
      <c r="A27" s="214" t="s">
        <v>3991</v>
      </c>
    </row>
    <row r="28" spans="1:146" ht="30">
      <c r="A28" s="156" t="s">
        <v>1098</v>
      </c>
    </row>
    <row r="29" spans="1:146" ht="17.25" customHeight="1">
      <c r="A29" s="217"/>
      <c r="EP29" s="126"/>
    </row>
    <row r="30" spans="1:146" ht="17.25" customHeight="1">
      <c r="A30" s="218" t="s">
        <v>1060</v>
      </c>
      <c r="EP30" s="126"/>
    </row>
    <row r="31" spans="1:146" ht="17.25" customHeight="1">
      <c r="A31" s="219" t="s">
        <v>1124</v>
      </c>
      <c r="EP31" s="126"/>
    </row>
    <row r="32" spans="1:146" ht="17.25" customHeight="1">
      <c r="A32" s="220" t="s">
        <v>1107</v>
      </c>
      <c r="EP32" s="126"/>
    </row>
    <row r="33" spans="1:146" ht="17.25" customHeight="1">
      <c r="A33" s="215"/>
      <c r="EP33" s="126"/>
    </row>
    <row r="34" spans="1:146" ht="17.25" customHeight="1">
      <c r="A34" s="219" t="s">
        <v>3983</v>
      </c>
      <c r="EP34" s="126"/>
    </row>
    <row r="35" spans="1:146" ht="17.25" customHeight="1">
      <c r="A35" s="220" t="s">
        <v>491</v>
      </c>
      <c r="EP35" s="126"/>
    </row>
    <row r="36" spans="1:146" ht="17.25" customHeight="1">
      <c r="A36" s="215"/>
      <c r="EP36" s="126"/>
    </row>
    <row r="37" spans="1:146" ht="17.25" customHeight="1">
      <c r="A37" s="219" t="s">
        <v>502</v>
      </c>
      <c r="EP37" s="126"/>
    </row>
    <row r="38" spans="1:146" ht="75">
      <c r="A38" s="220" t="s">
        <v>1024</v>
      </c>
      <c r="EP38" s="126"/>
    </row>
    <row r="39" spans="1:146" ht="17.25" customHeight="1">
      <c r="A39" s="215"/>
      <c r="EP39" s="126"/>
    </row>
    <row r="40" spans="1:146" ht="17.25" customHeight="1">
      <c r="A40" s="221" t="s">
        <v>1201</v>
      </c>
      <c r="EP40" s="126"/>
    </row>
    <row r="41" spans="1:146" ht="30">
      <c r="A41" s="220" t="s">
        <v>1195</v>
      </c>
      <c r="EP41" s="126"/>
    </row>
    <row r="42" spans="1:146" ht="17.25" customHeight="1">
      <c r="A42" s="217"/>
      <c r="EP42" s="126"/>
    </row>
    <row r="43" spans="1:146" ht="17.25" customHeight="1">
      <c r="A43" s="222" t="s">
        <v>1202</v>
      </c>
      <c r="EP43" s="126"/>
    </row>
    <row r="44" spans="1:146" ht="30">
      <c r="A44" s="220" t="s">
        <v>1203</v>
      </c>
      <c r="EP44" s="126"/>
    </row>
    <row r="45" spans="1:146" ht="17.25" customHeight="1">
      <c r="A45" s="223"/>
      <c r="EP45" s="126"/>
    </row>
    <row r="46" spans="1:146" ht="17.25" customHeight="1">
      <c r="A46" s="222" t="s">
        <v>1207</v>
      </c>
      <c r="EP46" s="126"/>
    </row>
    <row r="47" spans="1:146" ht="270">
      <c r="A47" s="220" t="s">
        <v>3993</v>
      </c>
      <c r="EP47" s="126"/>
    </row>
    <row r="48" spans="1:146" ht="17.25" customHeight="1">
      <c r="A48" s="223"/>
      <c r="EP48" s="126"/>
    </row>
    <row r="49" spans="1:1" ht="17.25" customHeight="1">
      <c r="A49" s="222" t="s">
        <v>3984</v>
      </c>
    </row>
    <row r="50" spans="1:1" ht="17.25" customHeight="1">
      <c r="A50" s="220" t="s">
        <v>1181</v>
      </c>
    </row>
    <row r="51" spans="1:1" ht="17.25" customHeight="1">
      <c r="A51" s="223"/>
    </row>
    <row r="52" spans="1:1" ht="17.25" customHeight="1">
      <c r="A52" s="222" t="s">
        <v>1197</v>
      </c>
    </row>
    <row r="53" spans="1:1" ht="30">
      <c r="A53" s="220" t="s">
        <v>1108</v>
      </c>
    </row>
    <row r="54" spans="1:1" ht="17.25" customHeight="1">
      <c r="A54" s="223"/>
    </row>
    <row r="55" spans="1:1" ht="17.25" customHeight="1">
      <c r="A55" s="222" t="s">
        <v>1083</v>
      </c>
    </row>
    <row r="56" spans="1:1" ht="60">
      <c r="A56" s="220" t="s">
        <v>501</v>
      </c>
    </row>
    <row r="57" spans="1:1" ht="17.25" customHeight="1">
      <c r="A57" s="223"/>
    </row>
    <row r="58" spans="1:1" ht="17.25" customHeight="1">
      <c r="A58" s="222" t="s">
        <v>1196</v>
      </c>
    </row>
    <row r="59" spans="1:1" ht="45">
      <c r="A59" s="220" t="s">
        <v>1180</v>
      </c>
    </row>
    <row r="60" spans="1:1" ht="17.25" customHeight="1">
      <c r="A60" s="223"/>
    </row>
    <row r="61" spans="1:1" ht="17.25" customHeight="1">
      <c r="A61" s="222" t="s">
        <v>1125</v>
      </c>
    </row>
    <row r="62" spans="1:1" ht="105">
      <c r="A62" s="220" t="s">
        <v>3994</v>
      </c>
    </row>
    <row r="63" spans="1:1" ht="17.25" customHeight="1">
      <c r="A63" s="223"/>
    </row>
    <row r="64" spans="1:1" ht="17.25" customHeight="1">
      <c r="A64" s="222" t="s">
        <v>2540</v>
      </c>
    </row>
    <row r="65" spans="1:1" ht="135">
      <c r="A65" s="220" t="s">
        <v>2541</v>
      </c>
    </row>
    <row r="66" spans="1:1" ht="17.25" customHeight="1">
      <c r="A66" s="223"/>
    </row>
    <row r="67" spans="1:1" ht="17.25" customHeight="1">
      <c r="A67" s="222" t="s">
        <v>3995</v>
      </c>
    </row>
    <row r="68" spans="1:1" ht="17.25" customHeight="1">
      <c r="A68" s="220" t="s">
        <v>2538</v>
      </c>
    </row>
    <row r="69" spans="1:1" ht="17.25" customHeight="1">
      <c r="A69" s="223"/>
    </row>
    <row r="70" spans="1:1" ht="17.25" customHeight="1">
      <c r="A70" s="222" t="s">
        <v>1162</v>
      </c>
    </row>
    <row r="71" spans="1:1" ht="60">
      <c r="A71" s="220" t="s">
        <v>3985</v>
      </c>
    </row>
    <row r="72" spans="1:1" ht="17.25" customHeight="1">
      <c r="A72" s="220"/>
    </row>
    <row r="73" spans="1:1" ht="17.25" customHeight="1">
      <c r="A73" s="222" t="s">
        <v>1163</v>
      </c>
    </row>
    <row r="74" spans="1:1" ht="90">
      <c r="A74" s="220" t="s">
        <v>3986</v>
      </c>
    </row>
    <row r="75" spans="1:1" ht="17.25" customHeight="1">
      <c r="A75" s="223"/>
    </row>
    <row r="76" spans="1:1" ht="17.25" customHeight="1">
      <c r="A76" s="222" t="s">
        <v>1178</v>
      </c>
    </row>
    <row r="77" spans="1:1" ht="30">
      <c r="A77" s="220" t="s">
        <v>3996</v>
      </c>
    </row>
    <row r="78" spans="1:1" ht="17.25" customHeight="1">
      <c r="A78" s="223"/>
    </row>
    <row r="79" spans="1:1" ht="17.25" customHeight="1">
      <c r="A79" s="222" t="s">
        <v>1237</v>
      </c>
    </row>
    <row r="80" spans="1:1" ht="45">
      <c r="A80" s="220" t="s">
        <v>1109</v>
      </c>
    </row>
    <row r="81" spans="1:1" ht="17.25" customHeight="1">
      <c r="A81" s="223"/>
    </row>
    <row r="82" spans="1:1" ht="17.25" customHeight="1">
      <c r="A82" s="222" t="s">
        <v>1238</v>
      </c>
    </row>
    <row r="83" spans="1:1" ht="195">
      <c r="A83" s="220" t="s">
        <v>1239</v>
      </c>
    </row>
    <row r="84" spans="1:1" ht="17.25" customHeight="1">
      <c r="A84" s="223"/>
    </row>
    <row r="85" spans="1:1" ht="17.25" customHeight="1">
      <c r="A85" s="222" t="s">
        <v>492</v>
      </c>
    </row>
    <row r="86" spans="1:1" ht="45">
      <c r="A86" s="220" t="s">
        <v>1123</v>
      </c>
    </row>
    <row r="87" spans="1:1" ht="17.25" customHeight="1">
      <c r="A87" s="223"/>
    </row>
    <row r="88" spans="1:1" ht="17.25" customHeight="1">
      <c r="A88" s="222" t="s">
        <v>1240</v>
      </c>
    </row>
    <row r="89" spans="1:1" ht="17.25" customHeight="1">
      <c r="A89" s="220" t="s">
        <v>3997</v>
      </c>
    </row>
    <row r="90" spans="1:1" ht="17.25" customHeight="1">
      <c r="A90" s="223"/>
    </row>
    <row r="91" spans="1:1" ht="17.25" customHeight="1">
      <c r="A91" s="222" t="s">
        <v>1164</v>
      </c>
    </row>
    <row r="92" spans="1:1" ht="17.25" customHeight="1">
      <c r="A92" s="220" t="s">
        <v>3998</v>
      </c>
    </row>
    <row r="93" spans="1:1" ht="17.25" customHeight="1">
      <c r="A93" s="223"/>
    </row>
    <row r="94" spans="1:1" ht="17.25" customHeight="1">
      <c r="A94" s="222" t="s">
        <v>1165</v>
      </c>
    </row>
    <row r="95" spans="1:1" ht="17.25" customHeight="1">
      <c r="A95" s="220" t="s">
        <v>3999</v>
      </c>
    </row>
    <row r="96" spans="1:1" ht="17.25" customHeight="1">
      <c r="A96" s="223"/>
    </row>
    <row r="97" spans="1:1" ht="17.25" customHeight="1">
      <c r="A97" s="224" t="s">
        <v>1065</v>
      </c>
    </row>
    <row r="98" spans="1:1" ht="17.25" customHeight="1">
      <c r="A98" s="222" t="s">
        <v>3987</v>
      </c>
    </row>
    <row r="99" spans="1:1" ht="45">
      <c r="A99" s="220" t="s">
        <v>495</v>
      </c>
    </row>
    <row r="100" spans="1:1" ht="17.25" customHeight="1">
      <c r="A100" s="223"/>
    </row>
    <row r="101" spans="1:1" ht="17.25" customHeight="1">
      <c r="A101" s="222" t="s">
        <v>1025</v>
      </c>
    </row>
    <row r="102" spans="1:1" ht="60">
      <c r="A102" s="220" t="s">
        <v>4000</v>
      </c>
    </row>
    <row r="103" spans="1:1" ht="17.25" customHeight="1">
      <c r="A103" s="223"/>
    </row>
    <row r="104" spans="1:1" ht="17.25" customHeight="1">
      <c r="A104" s="222" t="s">
        <v>780</v>
      </c>
    </row>
    <row r="105" spans="1:1" ht="105">
      <c r="A105" s="220" t="s">
        <v>4001</v>
      </c>
    </row>
    <row r="106" spans="1:1" ht="17.25" customHeight="1">
      <c r="A106" s="223"/>
    </row>
    <row r="107" spans="1:1" ht="17.25" customHeight="1">
      <c r="A107" s="222" t="s">
        <v>2911</v>
      </c>
    </row>
    <row r="108" spans="1:1" ht="45">
      <c r="A108" s="220" t="s">
        <v>2537</v>
      </c>
    </row>
    <row r="109" spans="1:1" ht="17.25" customHeight="1">
      <c r="A109" s="223"/>
    </row>
    <row r="110" spans="1:1" ht="17.25" customHeight="1">
      <c r="A110" s="222" t="s">
        <v>1185</v>
      </c>
    </row>
    <row r="111" spans="1:1" ht="17.25" customHeight="1">
      <c r="A111" s="220" t="s">
        <v>4002</v>
      </c>
    </row>
    <row r="112" spans="1:1" ht="17.25" customHeight="1">
      <c r="A112" s="223"/>
    </row>
    <row r="113" spans="1:1" ht="17.25" customHeight="1">
      <c r="A113" s="222" t="s">
        <v>1190</v>
      </c>
    </row>
    <row r="114" spans="1:1" ht="17.25" customHeight="1">
      <c r="A114" s="220" t="s">
        <v>1191</v>
      </c>
    </row>
    <row r="115" spans="1:1" ht="17.25" customHeight="1">
      <c r="A115" s="223"/>
    </row>
    <row r="116" spans="1:1" ht="17.25" customHeight="1">
      <c r="A116" s="225" t="s">
        <v>1192</v>
      </c>
    </row>
    <row r="117" spans="1:1" ht="17.25" customHeight="1">
      <c r="A117" s="220" t="s">
        <v>1193</v>
      </c>
    </row>
    <row r="118" spans="1:1" ht="17.25" customHeight="1">
      <c r="A118" s="220"/>
    </row>
    <row r="119" spans="1:1" ht="17.25" customHeight="1">
      <c r="A119" s="225" t="s">
        <v>1061</v>
      </c>
    </row>
    <row r="120" spans="1:1" ht="45">
      <c r="A120" s="220" t="s">
        <v>500</v>
      </c>
    </row>
    <row r="121" spans="1:1" ht="17.25" customHeight="1">
      <c r="A121" s="220"/>
    </row>
    <row r="122" spans="1:1" ht="17.25" customHeight="1">
      <c r="A122" s="225" t="s">
        <v>1062</v>
      </c>
    </row>
    <row r="123" spans="1:1" ht="75">
      <c r="A123" s="220" t="s">
        <v>1078</v>
      </c>
    </row>
    <row r="124" spans="1:1" ht="17.25" customHeight="1">
      <c r="A124" s="220"/>
    </row>
    <row r="125" spans="1:1" ht="17.25" customHeight="1">
      <c r="A125" s="225" t="s">
        <v>1174</v>
      </c>
    </row>
    <row r="126" spans="1:1" ht="90">
      <c r="A126" s="220" t="s">
        <v>1175</v>
      </c>
    </row>
    <row r="127" spans="1:1" ht="17.25" customHeight="1">
      <c r="A127" s="220"/>
    </row>
    <row r="128" spans="1:1" ht="17.25" customHeight="1">
      <c r="A128" s="225" t="s">
        <v>3923</v>
      </c>
    </row>
    <row r="129" spans="1:1" ht="75">
      <c r="A129" s="220" t="s">
        <v>1079</v>
      </c>
    </row>
    <row r="130" spans="1:1" ht="17.25" customHeight="1">
      <c r="A130" s="220"/>
    </row>
    <row r="131" spans="1:1" ht="17.25" customHeight="1">
      <c r="A131" s="225" t="s">
        <v>1066</v>
      </c>
    </row>
    <row r="132" spans="1:1" ht="60">
      <c r="A132" s="220" t="s">
        <v>1080</v>
      </c>
    </row>
    <row r="133" spans="1:1" ht="17.25" customHeight="1">
      <c r="A133" s="220"/>
    </row>
    <row r="134" spans="1:1" ht="17.25" customHeight="1">
      <c r="A134" s="224" t="s">
        <v>1068</v>
      </c>
    </row>
    <row r="135" spans="1:1" ht="17.25" customHeight="1">
      <c r="A135" s="225" t="s">
        <v>1198</v>
      </c>
    </row>
    <row r="136" spans="1:1" ht="17.25" customHeight="1">
      <c r="A136" s="220" t="s">
        <v>1186</v>
      </c>
    </row>
    <row r="137" spans="1:1" ht="17.25" customHeight="1">
      <c r="A137" s="220"/>
    </row>
    <row r="138" spans="1:1" ht="17.25" customHeight="1">
      <c r="A138" s="225" t="s">
        <v>1199</v>
      </c>
    </row>
    <row r="139" spans="1:1" ht="30">
      <c r="A139" s="220" t="s">
        <v>4003</v>
      </c>
    </row>
    <row r="140" spans="1:1" ht="17.25" customHeight="1">
      <c r="A140" s="220"/>
    </row>
    <row r="141" spans="1:1" ht="17.25" customHeight="1">
      <c r="A141" s="225" t="s">
        <v>1200</v>
      </c>
    </row>
    <row r="142" spans="1:1" ht="60">
      <c r="A142" s="220" t="s">
        <v>1114</v>
      </c>
    </row>
    <row r="143" spans="1:1" ht="17.25" customHeight="1">
      <c r="A143" s="220"/>
    </row>
    <row r="144" spans="1:1" ht="17.25" customHeight="1">
      <c r="A144" s="225" t="s">
        <v>1176</v>
      </c>
    </row>
    <row r="145" spans="1:1" ht="45">
      <c r="A145" s="220" t="s">
        <v>1112</v>
      </c>
    </row>
    <row r="146" spans="1:1" ht="17.25" customHeight="1">
      <c r="A146" s="220"/>
    </row>
    <row r="147" spans="1:1" ht="17.25" customHeight="1">
      <c r="A147" s="225" t="s">
        <v>1168</v>
      </c>
    </row>
    <row r="148" spans="1:1" ht="30">
      <c r="A148" s="220" t="s">
        <v>1071</v>
      </c>
    </row>
    <row r="149" spans="1:1" ht="17.25" customHeight="1">
      <c r="A149" s="220"/>
    </row>
    <row r="150" spans="1:1" ht="17.25" customHeight="1">
      <c r="A150" s="225" t="s">
        <v>1166</v>
      </c>
    </row>
    <row r="151" spans="1:1" ht="30">
      <c r="A151" s="220" t="s">
        <v>2543</v>
      </c>
    </row>
    <row r="152" spans="1:1" ht="17.25" customHeight="1">
      <c r="A152" s="220"/>
    </row>
    <row r="153" spans="1:1" ht="17.25" customHeight="1">
      <c r="A153" s="225" t="s">
        <v>1173</v>
      </c>
    </row>
    <row r="154" spans="1:1" ht="30">
      <c r="A154" s="220" t="s">
        <v>2544</v>
      </c>
    </row>
    <row r="155" spans="1:1" ht="17.25" customHeight="1">
      <c r="A155" s="220"/>
    </row>
    <row r="156" spans="1:1" ht="17.25" customHeight="1">
      <c r="A156" s="225" t="s">
        <v>1206</v>
      </c>
    </row>
    <row r="157" spans="1:1" ht="45">
      <c r="A157" s="220" t="s">
        <v>4004</v>
      </c>
    </row>
    <row r="158" spans="1:1" ht="17.25" customHeight="1">
      <c r="A158" s="220"/>
    </row>
    <row r="159" spans="1:1" ht="17.25" customHeight="1">
      <c r="A159" s="225" t="s">
        <v>1099</v>
      </c>
    </row>
    <row r="160" spans="1:1" ht="120">
      <c r="A160" s="220" t="s">
        <v>2549</v>
      </c>
    </row>
    <row r="161" spans="1:1" ht="17.25" customHeight="1">
      <c r="A161" s="220"/>
    </row>
    <row r="162" spans="1:1" ht="17.25" customHeight="1">
      <c r="A162" s="225" t="s">
        <v>2542</v>
      </c>
    </row>
    <row r="163" spans="1:1" ht="75">
      <c r="A163" s="220" t="s">
        <v>4005</v>
      </c>
    </row>
    <row r="164" spans="1:1" ht="17.25" customHeight="1">
      <c r="A164" s="220"/>
    </row>
    <row r="165" spans="1:1" ht="17.25" customHeight="1">
      <c r="A165" s="225" t="s">
        <v>1100</v>
      </c>
    </row>
    <row r="166" spans="1:1" ht="120">
      <c r="A166" s="220" t="s">
        <v>486</v>
      </c>
    </row>
    <row r="167" spans="1:1" ht="17.25" customHeight="1">
      <c r="A167" s="220"/>
    </row>
    <row r="168" spans="1:1" ht="17.25" customHeight="1">
      <c r="A168" s="225" t="s">
        <v>1072</v>
      </c>
    </row>
    <row r="169" spans="1:1" ht="17.25" customHeight="1">
      <c r="A169" s="220" t="s">
        <v>1073</v>
      </c>
    </row>
    <row r="170" spans="1:1" ht="17.25" customHeight="1">
      <c r="A170" s="220"/>
    </row>
    <row r="171" spans="1:1" ht="17.25" customHeight="1">
      <c r="A171" s="225" t="s">
        <v>1074</v>
      </c>
    </row>
    <row r="172" spans="1:1" ht="17.25" customHeight="1">
      <c r="A172" s="220" t="s">
        <v>493</v>
      </c>
    </row>
    <row r="173" spans="1:1" ht="17.25" customHeight="1">
      <c r="A173" s="220"/>
    </row>
    <row r="174" spans="1:1" ht="17.25" customHeight="1">
      <c r="A174" s="225" t="s">
        <v>1122</v>
      </c>
    </row>
    <row r="175" spans="1:1" ht="30">
      <c r="A175" s="220" t="s">
        <v>1172</v>
      </c>
    </row>
    <row r="176" spans="1:1" ht="17.25" customHeight="1">
      <c r="A176" s="220"/>
    </row>
    <row r="177" spans="1:1" ht="17.25" customHeight="1">
      <c r="A177" s="225" t="s">
        <v>1102</v>
      </c>
    </row>
    <row r="178" spans="1:1" ht="105">
      <c r="A178" s="220" t="s">
        <v>487</v>
      </c>
    </row>
    <row r="179" spans="1:1" ht="17.25" customHeight="1">
      <c r="A179" s="220"/>
    </row>
    <row r="180" spans="1:1" ht="17.25" customHeight="1">
      <c r="A180" s="225" t="s">
        <v>1101</v>
      </c>
    </row>
    <row r="181" spans="1:1" ht="30">
      <c r="A181" s="220" t="s">
        <v>1084</v>
      </c>
    </row>
    <row r="182" spans="1:1" ht="17.25" customHeight="1">
      <c r="A182" s="220"/>
    </row>
    <row r="183" spans="1:1" ht="17.25" customHeight="1">
      <c r="A183" s="225" t="s">
        <v>4006</v>
      </c>
    </row>
    <row r="184" spans="1:1" ht="30">
      <c r="A184" s="220" t="s">
        <v>488</v>
      </c>
    </row>
    <row r="185" spans="1:1" ht="17.25" customHeight="1">
      <c r="A185" s="220"/>
    </row>
    <row r="186" spans="1:1" ht="17.25" customHeight="1">
      <c r="A186" s="224" t="s">
        <v>1069</v>
      </c>
    </row>
    <row r="187" spans="1:1" ht="17.25" customHeight="1">
      <c r="A187" s="225" t="s">
        <v>2539</v>
      </c>
    </row>
    <row r="188" spans="1:1" ht="17.25" customHeight="1">
      <c r="A188" s="220" t="s">
        <v>490</v>
      </c>
    </row>
    <row r="189" spans="1:1" ht="17.25" customHeight="1">
      <c r="A189" s="220"/>
    </row>
    <row r="190" spans="1:1" ht="17.25" customHeight="1">
      <c r="A190" s="225" t="s">
        <v>1067</v>
      </c>
    </row>
    <row r="191" spans="1:1" ht="17.25" customHeight="1">
      <c r="A191" s="220" t="s">
        <v>1212</v>
      </c>
    </row>
    <row r="192" spans="1:1" ht="17.25" customHeight="1">
      <c r="A192" s="220"/>
    </row>
    <row r="193" spans="1:1" ht="17.25" customHeight="1">
      <c r="A193" s="225" t="s">
        <v>494</v>
      </c>
    </row>
    <row r="194" spans="1:1" ht="120">
      <c r="A194" s="220" t="s">
        <v>4007</v>
      </c>
    </row>
    <row r="195" spans="1:1" ht="17.25" customHeight="1">
      <c r="A195" s="220"/>
    </row>
    <row r="196" spans="1:1" ht="17.25" customHeight="1">
      <c r="A196" s="225" t="s">
        <v>499</v>
      </c>
    </row>
    <row r="197" spans="1:1" ht="165">
      <c r="A197" s="220" t="s">
        <v>1194</v>
      </c>
    </row>
    <row r="198" spans="1:1" ht="17.25" customHeight="1">
      <c r="A198" s="220"/>
    </row>
    <row r="199" spans="1:1" ht="17.25" customHeight="1">
      <c r="A199" s="225" t="s">
        <v>1210</v>
      </c>
    </row>
    <row r="200" spans="1:1" ht="45">
      <c r="A200" s="220" t="s">
        <v>3988</v>
      </c>
    </row>
    <row r="201" spans="1:1" ht="17.25" customHeight="1">
      <c r="A201" s="220"/>
    </row>
    <row r="202" spans="1:1" ht="17.25" customHeight="1">
      <c r="A202" s="225" t="s">
        <v>1070</v>
      </c>
    </row>
    <row r="203" spans="1:1" ht="17.25" customHeight="1">
      <c r="A203" s="220" t="s">
        <v>489</v>
      </c>
    </row>
    <row r="204" spans="1:1" ht="17.25" customHeight="1">
      <c r="A204" s="220"/>
    </row>
    <row r="205" spans="1:1" ht="17.25" customHeight="1">
      <c r="A205" s="225" t="s">
        <v>1211</v>
      </c>
    </row>
    <row r="206" spans="1:1" ht="60">
      <c r="A206" s="220" t="s">
        <v>4008</v>
      </c>
    </row>
    <row r="207" spans="1:1" ht="17.25" customHeight="1">
      <c r="A207" s="220"/>
    </row>
    <row r="208" spans="1:1" ht="17.25" customHeight="1">
      <c r="A208" s="225" t="s">
        <v>1234</v>
      </c>
    </row>
    <row r="209" spans="1:1" ht="30">
      <c r="A209" s="220" t="s">
        <v>3989</v>
      </c>
    </row>
    <row r="210" spans="1:1" ht="17.25" customHeight="1">
      <c r="A210" s="220"/>
    </row>
    <row r="211" spans="1:1" ht="17.25" customHeight="1">
      <c r="A211" s="225" t="s">
        <v>3992</v>
      </c>
    </row>
    <row r="212" spans="1:1" ht="45">
      <c r="A212" s="220" t="s">
        <v>4009</v>
      </c>
    </row>
    <row r="213" spans="1:1" ht="17.25" customHeight="1">
      <c r="A213" s="220"/>
    </row>
    <row r="214" spans="1:1" ht="17.25" customHeight="1">
      <c r="A214" s="224" t="s">
        <v>1233</v>
      </c>
    </row>
    <row r="215" spans="1:1" ht="17.25" customHeight="1">
      <c r="A215" s="225" t="s">
        <v>1184</v>
      </c>
    </row>
    <row r="216" spans="1:1" ht="17.25" customHeight="1">
      <c r="A216" s="220" t="s">
        <v>1056</v>
      </c>
    </row>
    <row r="217" spans="1:1" ht="17.25" customHeight="1">
      <c r="A217" s="220"/>
    </row>
    <row r="218" spans="1:1" ht="17.25" customHeight="1">
      <c r="A218" s="225" t="s">
        <v>1086</v>
      </c>
    </row>
    <row r="219" spans="1:1" ht="17.25" customHeight="1">
      <c r="A219" s="220" t="s">
        <v>1051</v>
      </c>
    </row>
    <row r="220" spans="1:1" ht="17.25" customHeight="1">
      <c r="A220" s="220"/>
    </row>
    <row r="221" spans="1:1" ht="17.25" customHeight="1">
      <c r="A221" s="225" t="s">
        <v>1183</v>
      </c>
    </row>
    <row r="222" spans="1:1" ht="17.25" customHeight="1">
      <c r="A222" s="220" t="s">
        <v>1055</v>
      </c>
    </row>
    <row r="223" spans="1:1" ht="17.25" customHeight="1">
      <c r="A223" s="220"/>
    </row>
    <row r="224" spans="1:1" ht="17.25" customHeight="1">
      <c r="A224" s="225" t="s">
        <v>1085</v>
      </c>
    </row>
    <row r="225" spans="1:1" ht="17.25" customHeight="1">
      <c r="A225" s="220" t="s">
        <v>1057</v>
      </c>
    </row>
    <row r="226" spans="1:1" ht="17.25" customHeight="1">
      <c r="A226" s="220"/>
    </row>
    <row r="227" spans="1:1" ht="17.25" customHeight="1">
      <c r="A227" s="225" t="s">
        <v>1182</v>
      </c>
    </row>
    <row r="228" spans="1:1" ht="17.25" customHeight="1">
      <c r="A228" s="220" t="s">
        <v>1054</v>
      </c>
    </row>
    <row r="229" spans="1:1" ht="17.25" customHeight="1">
      <c r="A229" s="220"/>
    </row>
    <row r="230" spans="1:1" ht="17.25" customHeight="1">
      <c r="A230" s="225" t="s">
        <v>1088</v>
      </c>
    </row>
    <row r="231" spans="1:1" ht="17.25" customHeight="1">
      <c r="A231" s="220" t="s">
        <v>1053</v>
      </c>
    </row>
    <row r="232" spans="1:1" ht="17.25" customHeight="1">
      <c r="A232" s="220"/>
    </row>
    <row r="233" spans="1:1" ht="17.25" customHeight="1">
      <c r="A233" s="225" t="s">
        <v>1081</v>
      </c>
    </row>
    <row r="234" spans="1:1" ht="17.25" customHeight="1">
      <c r="A234" s="220" t="s">
        <v>1082</v>
      </c>
    </row>
    <row r="235" spans="1:1" ht="17.25" customHeight="1">
      <c r="A235" s="220"/>
    </row>
    <row r="236" spans="1:1" ht="17.25" customHeight="1">
      <c r="A236" s="225" t="s">
        <v>1087</v>
      </c>
    </row>
    <row r="237" spans="1:1" ht="17.25" customHeight="1">
      <c r="A237" s="220" t="s">
        <v>1052</v>
      </c>
    </row>
    <row r="238" spans="1:1" ht="17.25" customHeight="1">
      <c r="A238" s="220"/>
    </row>
  </sheetData>
  <pageMargins left="0.55118110236220474" right="0.55118110236220474" top="0.59055118110236227" bottom="0.59055118110236227" header="0.51181102362204722" footer="0.51181102362204722"/>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R991"/>
  <sheetViews>
    <sheetView topLeftCell="B1" zoomScale="70" zoomScaleNormal="70" workbookViewId="0">
      <selection activeCell="M17" sqref="M17"/>
    </sheetView>
  </sheetViews>
  <sheetFormatPr defaultColWidth="9.140625" defaultRowHeight="12.75"/>
  <cols>
    <col min="1" max="1" width="77.85546875" bestFit="1" customWidth="1"/>
    <col min="2" max="2" width="10.28515625"/>
    <col min="3" max="3" width="47.7109375" customWidth="1"/>
    <col min="4" max="4" width="24" customWidth="1"/>
    <col min="5" max="5" width="9" style="1" bestFit="1" customWidth="1"/>
    <col min="6" max="9" width="10.28515625"/>
  </cols>
  <sheetData>
    <row r="1" spans="1:9">
      <c r="B1" t="s">
        <v>511</v>
      </c>
      <c r="C1" t="s">
        <v>1213</v>
      </c>
      <c r="D1" t="s">
        <v>1214</v>
      </c>
      <c r="E1" s="1" t="s">
        <v>1215</v>
      </c>
      <c r="F1" t="s">
        <v>1216</v>
      </c>
      <c r="G1" t="s">
        <v>1217</v>
      </c>
      <c r="H1" t="s">
        <v>1218</v>
      </c>
      <c r="I1" t="s">
        <v>1219</v>
      </c>
    </row>
    <row r="2" spans="1:9">
      <c r="A2" t="str">
        <f>CONCATENATE(F2,B2,C2,D2,G2)</f>
        <v>Albania2015Wood charcoalIMPORTS1000 m.t.</v>
      </c>
      <c r="B2">
        <v>2015</v>
      </c>
      <c r="C2" t="s">
        <v>1220</v>
      </c>
      <c r="D2" t="s">
        <v>2200</v>
      </c>
      <c r="E2" s="1" t="s">
        <v>510</v>
      </c>
      <c r="F2" t="s">
        <v>1092</v>
      </c>
      <c r="G2" t="s">
        <v>1221</v>
      </c>
      <c r="H2">
        <v>0</v>
      </c>
      <c r="I2" t="s">
        <v>1222</v>
      </c>
    </row>
    <row r="3" spans="1:9">
      <c r="A3" t="str">
        <f t="shared" ref="A3:A66" si="0">CONCATENATE(F3,B3,C3,D3,G3)</f>
        <v>Albania2015Wood charcoalEXPORTS1000 m.t.</v>
      </c>
      <c r="B3">
        <v>2015</v>
      </c>
      <c r="C3" t="s">
        <v>1220</v>
      </c>
      <c r="D3" t="s">
        <v>2201</v>
      </c>
      <c r="E3" s="1" t="s">
        <v>510</v>
      </c>
      <c r="F3" t="s">
        <v>1092</v>
      </c>
      <c r="G3" t="s">
        <v>1221</v>
      </c>
      <c r="H3">
        <v>1</v>
      </c>
      <c r="I3" t="s">
        <v>1222</v>
      </c>
    </row>
    <row r="4" spans="1:9">
      <c r="A4" t="str">
        <f t="shared" si="0"/>
        <v>Albania2015Chips and particlesPRODUCTION1000 m3</v>
      </c>
      <c r="B4">
        <v>2015</v>
      </c>
      <c r="C4" t="s">
        <v>1162</v>
      </c>
      <c r="D4" t="s">
        <v>2199</v>
      </c>
      <c r="E4" s="1" t="s">
        <v>510</v>
      </c>
      <c r="F4" t="s">
        <v>1092</v>
      </c>
      <c r="G4" t="s">
        <v>526</v>
      </c>
      <c r="H4">
        <v>2</v>
      </c>
      <c r="I4" t="s">
        <v>1222</v>
      </c>
    </row>
    <row r="5" spans="1:9">
      <c r="A5" t="str">
        <f t="shared" si="0"/>
        <v>Albania2015Chips and particlesIMPORTS1000 m3</v>
      </c>
      <c r="B5">
        <v>2015</v>
      </c>
      <c r="C5" t="s">
        <v>1162</v>
      </c>
      <c r="D5" t="s">
        <v>2200</v>
      </c>
      <c r="E5" s="1" t="s">
        <v>510</v>
      </c>
      <c r="F5" t="s">
        <v>1092</v>
      </c>
      <c r="G5" t="s">
        <v>526</v>
      </c>
      <c r="H5">
        <v>0</v>
      </c>
      <c r="I5" t="s">
        <v>1222</v>
      </c>
    </row>
    <row r="6" spans="1:9">
      <c r="A6" t="str">
        <f t="shared" si="0"/>
        <v>Albania2015Wood residuesIMPORTS1000 m3</v>
      </c>
      <c r="B6">
        <v>2015</v>
      </c>
      <c r="C6" t="s">
        <v>1163</v>
      </c>
      <c r="D6" t="s">
        <v>2200</v>
      </c>
      <c r="E6" s="1" t="s">
        <v>510</v>
      </c>
      <c r="F6" t="s">
        <v>1092</v>
      </c>
      <c r="G6" t="s">
        <v>526</v>
      </c>
      <c r="H6">
        <v>0</v>
      </c>
      <c r="I6" t="s">
        <v>1222</v>
      </c>
    </row>
    <row r="7" spans="1:9">
      <c r="A7" t="str">
        <f t="shared" si="0"/>
        <v>Albania2015Wood charcoalPRODUCTION1000 m.t.</v>
      </c>
      <c r="B7">
        <v>2015</v>
      </c>
      <c r="C7" t="s">
        <v>1220</v>
      </c>
      <c r="D7" t="s">
        <v>2199</v>
      </c>
      <c r="E7" s="1" t="s">
        <v>510</v>
      </c>
      <c r="F7" t="s">
        <v>1092</v>
      </c>
      <c r="G7" t="s">
        <v>1221</v>
      </c>
      <c r="H7">
        <v>60</v>
      </c>
      <c r="I7" t="s">
        <v>1222</v>
      </c>
    </row>
    <row r="8" spans="1:9">
      <c r="A8" t="str">
        <f t="shared" si="0"/>
        <v>Albania2015Wood residuesPRODUCTION1000 m3</v>
      </c>
      <c r="B8">
        <v>2015</v>
      </c>
      <c r="C8" t="s">
        <v>1163</v>
      </c>
      <c r="D8" t="s">
        <v>2199</v>
      </c>
      <c r="E8" s="1" t="s">
        <v>510</v>
      </c>
      <c r="F8" t="s">
        <v>1092</v>
      </c>
      <c r="G8" t="s">
        <v>526</v>
      </c>
      <c r="H8">
        <v>3</v>
      </c>
      <c r="I8" t="s">
        <v>1222</v>
      </c>
    </row>
    <row r="9" spans="1:9">
      <c r="A9" t="str">
        <f t="shared" si="0"/>
        <v>Albania2015Wood fuel, including wood for charcoalIMPORTS1000 m3</v>
      </c>
      <c r="B9">
        <v>2015</v>
      </c>
      <c r="C9" t="s">
        <v>1236</v>
      </c>
      <c r="D9" t="s">
        <v>2200</v>
      </c>
      <c r="E9" s="1" t="s">
        <v>510</v>
      </c>
      <c r="F9" t="s">
        <v>1092</v>
      </c>
      <c r="G9" t="s">
        <v>526</v>
      </c>
      <c r="H9">
        <v>100</v>
      </c>
      <c r="I9" t="s">
        <v>1222</v>
      </c>
    </row>
    <row r="10" spans="1:9">
      <c r="A10" t="str">
        <f t="shared" si="0"/>
        <v>Albania2015Wood fuel, including wood for charcoalEXPORTS1000 m3</v>
      </c>
      <c r="B10">
        <v>2015</v>
      </c>
      <c r="C10" t="s">
        <v>1236</v>
      </c>
      <c r="D10" t="s">
        <v>2201</v>
      </c>
      <c r="E10" s="1" t="s">
        <v>510</v>
      </c>
      <c r="F10" t="s">
        <v>1092</v>
      </c>
      <c r="G10" t="s">
        <v>526</v>
      </c>
      <c r="H10">
        <v>75.900000000000006</v>
      </c>
      <c r="I10" t="s">
        <v>1222</v>
      </c>
    </row>
    <row r="11" spans="1:9">
      <c r="A11" t="str">
        <f t="shared" si="0"/>
        <v>Albania2015Industrial roundwoodEXPORTS1000 m3</v>
      </c>
      <c r="B11">
        <v>2015</v>
      </c>
      <c r="C11" t="s">
        <v>2532</v>
      </c>
      <c r="D11" t="s">
        <v>2201</v>
      </c>
      <c r="E11" s="1" t="s">
        <v>510</v>
      </c>
      <c r="F11" t="s">
        <v>1092</v>
      </c>
      <c r="G11" t="s">
        <v>526</v>
      </c>
      <c r="H11">
        <v>3</v>
      </c>
      <c r="I11" t="s">
        <v>1223</v>
      </c>
    </row>
    <row r="12" spans="1:9">
      <c r="A12" t="str">
        <f t="shared" si="0"/>
        <v>Albania2015Chips and particlesEXPORTS1000 m3</v>
      </c>
      <c r="B12">
        <v>2015</v>
      </c>
      <c r="C12" t="s">
        <v>1162</v>
      </c>
      <c r="D12" t="s">
        <v>2201</v>
      </c>
      <c r="E12" s="1" t="s">
        <v>510</v>
      </c>
      <c r="F12" t="s">
        <v>1092</v>
      </c>
      <c r="G12" t="s">
        <v>526</v>
      </c>
      <c r="H12">
        <v>36.799999999999997</v>
      </c>
      <c r="I12" t="s">
        <v>1222</v>
      </c>
    </row>
    <row r="13" spans="1:9">
      <c r="A13" t="str">
        <f t="shared" si="0"/>
        <v>Albania2015Wood residuesEXPORTS1000 m3</v>
      </c>
      <c r="B13">
        <v>2015</v>
      </c>
      <c r="C13" t="s">
        <v>1163</v>
      </c>
      <c r="D13" t="s">
        <v>2201</v>
      </c>
      <c r="E13" s="1" t="s">
        <v>510</v>
      </c>
      <c r="F13" t="s">
        <v>1092</v>
      </c>
      <c r="G13" t="s">
        <v>526</v>
      </c>
      <c r="H13">
        <v>2.2000000000000002</v>
      </c>
      <c r="I13" t="s">
        <v>1222</v>
      </c>
    </row>
    <row r="14" spans="1:9">
      <c r="A14" t="str">
        <f t="shared" si="0"/>
        <v>Albania2015Wood pelletsEXPORTS1000 m.t.</v>
      </c>
      <c r="B14">
        <v>2015</v>
      </c>
      <c r="C14" t="s">
        <v>2040</v>
      </c>
      <c r="D14" t="s">
        <v>2201</v>
      </c>
      <c r="E14" s="1" t="s">
        <v>510</v>
      </c>
      <c r="F14" t="s">
        <v>1092</v>
      </c>
      <c r="G14" t="s">
        <v>1221</v>
      </c>
      <c r="H14">
        <v>0.71</v>
      </c>
      <c r="I14" t="s">
        <v>1222</v>
      </c>
    </row>
    <row r="15" spans="1:9">
      <c r="A15" t="str">
        <f t="shared" si="0"/>
        <v>Albania2015Industrial roundwoodIMPORTS1000 m3</v>
      </c>
      <c r="B15">
        <v>2015</v>
      </c>
      <c r="C15" t="s">
        <v>2532</v>
      </c>
      <c r="D15" t="s">
        <v>2200</v>
      </c>
      <c r="E15" s="1" t="s">
        <v>510</v>
      </c>
      <c r="F15" t="s">
        <v>1092</v>
      </c>
      <c r="G15" t="s">
        <v>526</v>
      </c>
      <c r="H15">
        <v>20</v>
      </c>
      <c r="I15" t="s">
        <v>1223</v>
      </c>
    </row>
    <row r="16" spans="1:9">
      <c r="A16" t="str">
        <f t="shared" si="0"/>
        <v>Albania2015Wood pelletsIMPORTS1000 m.t.</v>
      </c>
      <c r="B16">
        <v>2015</v>
      </c>
      <c r="C16" t="s">
        <v>2040</v>
      </c>
      <c r="D16" t="s">
        <v>2200</v>
      </c>
      <c r="E16" s="1" t="s">
        <v>510</v>
      </c>
      <c r="F16" t="s">
        <v>1092</v>
      </c>
      <c r="G16" t="s">
        <v>1221</v>
      </c>
      <c r="H16">
        <v>0.05</v>
      </c>
      <c r="I16" t="s">
        <v>1222</v>
      </c>
    </row>
    <row r="17" spans="1:18">
      <c r="A17" t="str">
        <f t="shared" si="0"/>
        <v>Albania2015Wood pelletsPRODUCTION1000 m.t.</v>
      </c>
      <c r="B17">
        <v>2015</v>
      </c>
      <c r="C17" t="s">
        <v>2040</v>
      </c>
      <c r="D17" t="s">
        <v>2199</v>
      </c>
      <c r="E17" s="1" t="s">
        <v>510</v>
      </c>
      <c r="F17" t="s">
        <v>1092</v>
      </c>
      <c r="G17" t="s">
        <v>1221</v>
      </c>
      <c r="H17">
        <v>4.9000000000000004</v>
      </c>
      <c r="I17" t="s">
        <v>1222</v>
      </c>
      <c r="R17" s="5"/>
    </row>
    <row r="18" spans="1:18">
      <c r="A18" t="str">
        <f t="shared" si="0"/>
        <v>Albania2015Wood fuel, including wood for charcoalREMOVALS1000 m3</v>
      </c>
      <c r="B18">
        <v>2015</v>
      </c>
      <c r="C18" t="s">
        <v>1236</v>
      </c>
      <c r="D18" t="s">
        <v>2202</v>
      </c>
      <c r="E18" s="1" t="s">
        <v>510</v>
      </c>
      <c r="F18" t="s">
        <v>1092</v>
      </c>
      <c r="G18" t="s">
        <v>526</v>
      </c>
      <c r="H18" s="5">
        <v>1100</v>
      </c>
      <c r="I18" t="s">
        <v>1223</v>
      </c>
    </row>
    <row r="19" spans="1:18">
      <c r="A19" t="str">
        <f t="shared" si="0"/>
        <v>Albania2015Industrial roundwoodREMOVALS1000 m3</v>
      </c>
      <c r="B19">
        <v>2015</v>
      </c>
      <c r="C19" t="s">
        <v>2532</v>
      </c>
      <c r="D19" t="s">
        <v>2202</v>
      </c>
      <c r="E19" s="1" t="s">
        <v>510</v>
      </c>
      <c r="F19" t="s">
        <v>1092</v>
      </c>
      <c r="G19" t="s">
        <v>526</v>
      </c>
      <c r="H19">
        <v>80.010000000000005</v>
      </c>
      <c r="I19" t="s">
        <v>1223</v>
      </c>
    </row>
    <row r="20" spans="1:18">
      <c r="A20" t="str">
        <f t="shared" si="0"/>
        <v>Albania2015Chemical woodpulpPRODUCTION1000 m.t.</v>
      </c>
      <c r="B20">
        <v>2015</v>
      </c>
      <c r="C20" t="s">
        <v>1228</v>
      </c>
      <c r="D20" t="s">
        <v>2199</v>
      </c>
      <c r="E20" s="1" t="s">
        <v>510</v>
      </c>
      <c r="F20" t="s">
        <v>1092</v>
      </c>
      <c r="G20" t="s">
        <v>1221</v>
      </c>
      <c r="H20">
        <v>0</v>
      </c>
      <c r="I20" t="s">
        <v>1223</v>
      </c>
    </row>
    <row r="21" spans="1:18">
      <c r="A21" t="str">
        <f t="shared" si="0"/>
        <v>Austria2015Industrial roundwoodREMOVALS1000 m3</v>
      </c>
      <c r="B21">
        <v>2015</v>
      </c>
      <c r="C21" t="s">
        <v>2532</v>
      </c>
      <c r="D21" t="s">
        <v>2202</v>
      </c>
      <c r="E21" s="1" t="s">
        <v>510</v>
      </c>
      <c r="F21" t="s">
        <v>1093</v>
      </c>
      <c r="G21" t="s">
        <v>526</v>
      </c>
      <c r="H21" s="5">
        <v>12570.46</v>
      </c>
      <c r="I21" t="s">
        <v>1223</v>
      </c>
    </row>
    <row r="22" spans="1:18">
      <c r="A22" t="str">
        <f t="shared" si="0"/>
        <v>Austria2015Industrial roundwoodIMPORTS1000 m3</v>
      </c>
      <c r="B22">
        <v>2015</v>
      </c>
      <c r="C22" t="s">
        <v>2532</v>
      </c>
      <c r="D22" t="s">
        <v>2200</v>
      </c>
      <c r="E22" s="1" t="s">
        <v>510</v>
      </c>
      <c r="F22" t="s">
        <v>1093</v>
      </c>
      <c r="G22" t="s">
        <v>526</v>
      </c>
      <c r="H22" s="5">
        <v>7659.94</v>
      </c>
      <c r="I22" t="s">
        <v>1223</v>
      </c>
    </row>
    <row r="23" spans="1:18">
      <c r="A23" t="str">
        <f t="shared" si="0"/>
        <v>Austria2015Industrial roundwoodEXPORTS1000 m3</v>
      </c>
      <c r="B23">
        <v>2015</v>
      </c>
      <c r="C23" t="s">
        <v>2532</v>
      </c>
      <c r="D23" t="s">
        <v>2201</v>
      </c>
      <c r="E23" s="1" t="s">
        <v>510</v>
      </c>
      <c r="F23" t="s">
        <v>1093</v>
      </c>
      <c r="G23" t="s">
        <v>526</v>
      </c>
      <c r="H23">
        <v>811.25</v>
      </c>
      <c r="I23" t="s">
        <v>1223</v>
      </c>
    </row>
    <row r="24" spans="1:18">
      <c r="A24" t="str">
        <f t="shared" si="0"/>
        <v>Austria2015Wood residuesEXPORTS1000 m3</v>
      </c>
      <c r="B24">
        <v>2015</v>
      </c>
      <c r="C24" t="s">
        <v>1163</v>
      </c>
      <c r="D24" t="s">
        <v>2201</v>
      </c>
      <c r="E24" s="1" t="s">
        <v>510</v>
      </c>
      <c r="F24" t="s">
        <v>1093</v>
      </c>
      <c r="G24" t="s">
        <v>526</v>
      </c>
      <c r="H24">
        <v>443.52</v>
      </c>
      <c r="I24" t="s">
        <v>1224</v>
      </c>
    </row>
    <row r="25" spans="1:18">
      <c r="A25" t="str">
        <f t="shared" si="0"/>
        <v>Austria2015Wood fuel, including wood for charcoalREMOVALS1000 m3</v>
      </c>
      <c r="B25">
        <v>2015</v>
      </c>
      <c r="C25" t="s">
        <v>1236</v>
      </c>
      <c r="D25" t="s">
        <v>2202</v>
      </c>
      <c r="E25" s="1" t="s">
        <v>510</v>
      </c>
      <c r="F25" t="s">
        <v>1093</v>
      </c>
      <c r="G25" t="s">
        <v>526</v>
      </c>
      <c r="H25" s="5">
        <v>4979.0600000000004</v>
      </c>
      <c r="I25" t="s">
        <v>1223</v>
      </c>
    </row>
    <row r="26" spans="1:18">
      <c r="A26" t="str">
        <f t="shared" si="0"/>
        <v>Austria2015Wood fuel, including wood for charcoalIMPORTS1000 m3</v>
      </c>
      <c r="B26">
        <v>2015</v>
      </c>
      <c r="C26" t="s">
        <v>1236</v>
      </c>
      <c r="D26" t="s">
        <v>2200</v>
      </c>
      <c r="E26" s="1" t="s">
        <v>510</v>
      </c>
      <c r="F26" t="s">
        <v>1093</v>
      </c>
      <c r="G26" t="s">
        <v>526</v>
      </c>
      <c r="H26">
        <v>676.29</v>
      </c>
      <c r="I26" t="s">
        <v>1224</v>
      </c>
    </row>
    <row r="27" spans="1:18">
      <c r="A27" t="str">
        <f t="shared" si="0"/>
        <v>Austria2015Wood fuel, including wood for charcoalEXPORTS1000 m3</v>
      </c>
      <c r="B27">
        <v>2015</v>
      </c>
      <c r="C27" t="s">
        <v>1236</v>
      </c>
      <c r="D27" t="s">
        <v>2201</v>
      </c>
      <c r="E27" s="1" t="s">
        <v>510</v>
      </c>
      <c r="F27" t="s">
        <v>1093</v>
      </c>
      <c r="G27" t="s">
        <v>526</v>
      </c>
      <c r="H27">
        <v>10.01</v>
      </c>
      <c r="I27" t="s">
        <v>1224</v>
      </c>
    </row>
    <row r="28" spans="1:18">
      <c r="A28" t="str">
        <f t="shared" si="0"/>
        <v>Austria2015Wood charcoalPRODUCTION1000 m.t.</v>
      </c>
      <c r="B28">
        <v>2015</v>
      </c>
      <c r="C28" t="s">
        <v>1220</v>
      </c>
      <c r="D28" t="s">
        <v>2199</v>
      </c>
      <c r="E28" s="1" t="s">
        <v>510</v>
      </c>
      <c r="F28" t="s">
        <v>1093</v>
      </c>
      <c r="G28" t="s">
        <v>1221</v>
      </c>
      <c r="H28">
        <v>1.45</v>
      </c>
      <c r="I28" t="s">
        <v>1224</v>
      </c>
    </row>
    <row r="29" spans="1:18">
      <c r="A29" t="str">
        <f t="shared" si="0"/>
        <v>Austria2015Wood charcoalIMPORTS1000 m.t.</v>
      </c>
      <c r="B29">
        <v>2015</v>
      </c>
      <c r="C29" t="s">
        <v>1220</v>
      </c>
      <c r="D29" t="s">
        <v>2200</v>
      </c>
      <c r="E29" s="1" t="s">
        <v>510</v>
      </c>
      <c r="F29" t="s">
        <v>1093</v>
      </c>
      <c r="G29" t="s">
        <v>1221</v>
      </c>
      <c r="H29">
        <v>14.45</v>
      </c>
      <c r="I29" t="s">
        <v>1224</v>
      </c>
    </row>
    <row r="30" spans="1:18">
      <c r="A30" t="str">
        <f t="shared" si="0"/>
        <v>Austria2015Wood charcoalEXPORTS1000 m.t.</v>
      </c>
      <c r="B30">
        <v>2015</v>
      </c>
      <c r="C30" t="s">
        <v>1220</v>
      </c>
      <c r="D30" t="s">
        <v>2201</v>
      </c>
      <c r="E30" s="1" t="s">
        <v>510</v>
      </c>
      <c r="F30" t="s">
        <v>1093</v>
      </c>
      <c r="G30" t="s">
        <v>1221</v>
      </c>
      <c r="H30">
        <v>0.73</v>
      </c>
      <c r="I30" t="s">
        <v>1224</v>
      </c>
    </row>
    <row r="31" spans="1:18">
      <c r="A31" t="str">
        <f t="shared" si="0"/>
        <v>Austria2015Chips and particlesPRODUCTION1000 m3</v>
      </c>
      <c r="B31">
        <v>2015</v>
      </c>
      <c r="C31" t="s">
        <v>1162</v>
      </c>
      <c r="D31" t="s">
        <v>2199</v>
      </c>
      <c r="E31" s="1" t="s">
        <v>510</v>
      </c>
      <c r="F31" t="s">
        <v>1093</v>
      </c>
      <c r="G31" t="s">
        <v>526</v>
      </c>
      <c r="H31" s="5">
        <v>3276</v>
      </c>
      <c r="I31" t="s">
        <v>1224</v>
      </c>
    </row>
    <row r="32" spans="1:18">
      <c r="A32" t="str">
        <f t="shared" si="0"/>
        <v>Austria2015Chips and particlesIMPORTS1000 m3</v>
      </c>
      <c r="B32">
        <v>2015</v>
      </c>
      <c r="C32" t="s">
        <v>1162</v>
      </c>
      <c r="D32" t="s">
        <v>2200</v>
      </c>
      <c r="E32" s="1" t="s">
        <v>510</v>
      </c>
      <c r="F32" t="s">
        <v>1093</v>
      </c>
      <c r="G32" t="s">
        <v>526</v>
      </c>
      <c r="H32">
        <v>957.15</v>
      </c>
      <c r="I32" t="s">
        <v>1224</v>
      </c>
    </row>
    <row r="33" spans="1:18">
      <c r="A33" t="str">
        <f t="shared" si="0"/>
        <v>Austria2015Chips and particlesEXPORTS1000 m3</v>
      </c>
      <c r="B33">
        <v>2015</v>
      </c>
      <c r="C33" t="s">
        <v>1162</v>
      </c>
      <c r="D33" t="s">
        <v>2201</v>
      </c>
      <c r="E33" s="1" t="s">
        <v>510</v>
      </c>
      <c r="F33" t="s">
        <v>1093</v>
      </c>
      <c r="G33" t="s">
        <v>526</v>
      </c>
      <c r="H33">
        <v>125.26</v>
      </c>
      <c r="I33" t="s">
        <v>1224</v>
      </c>
    </row>
    <row r="34" spans="1:18">
      <c r="A34" t="str">
        <f t="shared" si="0"/>
        <v>Austria2015Wood residuesPRODUCTION1000 m3</v>
      </c>
      <c r="B34">
        <v>2015</v>
      </c>
      <c r="C34" t="s">
        <v>1163</v>
      </c>
      <c r="D34" t="s">
        <v>2199</v>
      </c>
      <c r="E34" s="1" t="s">
        <v>510</v>
      </c>
      <c r="F34" t="s">
        <v>1093</v>
      </c>
      <c r="G34" t="s">
        <v>526</v>
      </c>
      <c r="H34" s="5">
        <v>2652</v>
      </c>
      <c r="I34" t="s">
        <v>1224</v>
      </c>
    </row>
    <row r="35" spans="1:18">
      <c r="A35" t="str">
        <f t="shared" si="0"/>
        <v>Austria2015Wood residuesIMPORTS1000 m3</v>
      </c>
      <c r="B35">
        <v>2015</v>
      </c>
      <c r="C35" t="s">
        <v>1163</v>
      </c>
      <c r="D35" t="s">
        <v>2200</v>
      </c>
      <c r="E35" s="1" t="s">
        <v>510</v>
      </c>
      <c r="F35" t="s">
        <v>1093</v>
      </c>
      <c r="G35" t="s">
        <v>526</v>
      </c>
      <c r="H35">
        <v>777.37</v>
      </c>
      <c r="I35" t="s">
        <v>1224</v>
      </c>
    </row>
    <row r="36" spans="1:18">
      <c r="A36" t="str">
        <f t="shared" si="0"/>
        <v>Austria2015Chemical woodpulpPRODUCTION1000 m.t.</v>
      </c>
      <c r="B36">
        <v>2015</v>
      </c>
      <c r="C36" t="s">
        <v>1228</v>
      </c>
      <c r="D36" t="s">
        <v>2199</v>
      </c>
      <c r="E36" s="1" t="s">
        <v>510</v>
      </c>
      <c r="F36" t="s">
        <v>1093</v>
      </c>
      <c r="G36" t="s">
        <v>1221</v>
      </c>
      <c r="H36" s="5">
        <v>1003.55</v>
      </c>
      <c r="I36" t="s">
        <v>1223</v>
      </c>
    </row>
    <row r="37" spans="1:18">
      <c r="A37" t="str">
        <f t="shared" si="0"/>
        <v>Austria2015Wood pelletsPRODUCTION1000 m.t.</v>
      </c>
      <c r="B37">
        <v>2015</v>
      </c>
      <c r="C37" t="s">
        <v>2040</v>
      </c>
      <c r="D37" t="s">
        <v>2199</v>
      </c>
      <c r="E37" s="1" t="s">
        <v>510</v>
      </c>
      <c r="F37" t="s">
        <v>1093</v>
      </c>
      <c r="G37" t="s">
        <v>1221</v>
      </c>
      <c r="H37" s="5">
        <v>1000</v>
      </c>
      <c r="I37" t="s">
        <v>1224</v>
      </c>
    </row>
    <row r="38" spans="1:18">
      <c r="A38" t="str">
        <f t="shared" si="0"/>
        <v>Austria2015Wood pelletsIMPORTS1000 m.t.</v>
      </c>
      <c r="B38">
        <v>2015</v>
      </c>
      <c r="C38" t="s">
        <v>2040</v>
      </c>
      <c r="D38" t="s">
        <v>2200</v>
      </c>
      <c r="E38" s="1" t="s">
        <v>510</v>
      </c>
      <c r="F38" t="s">
        <v>1093</v>
      </c>
      <c r="G38" t="s">
        <v>1221</v>
      </c>
      <c r="H38">
        <v>369.18</v>
      </c>
      <c r="I38" t="s">
        <v>1224</v>
      </c>
    </row>
    <row r="39" spans="1:18">
      <c r="A39" t="str">
        <f t="shared" si="0"/>
        <v>Austria2015Wood pelletsEXPORTS1000 m.t.</v>
      </c>
      <c r="B39">
        <v>2015</v>
      </c>
      <c r="C39" t="s">
        <v>2040</v>
      </c>
      <c r="D39" t="s">
        <v>2201</v>
      </c>
      <c r="E39" s="1" t="s">
        <v>510</v>
      </c>
      <c r="F39" t="s">
        <v>1093</v>
      </c>
      <c r="G39" t="s">
        <v>1221</v>
      </c>
      <c r="H39">
        <v>555.47</v>
      </c>
      <c r="I39" t="s">
        <v>1224</v>
      </c>
    </row>
    <row r="40" spans="1:18">
      <c r="A40" t="str">
        <f t="shared" si="0"/>
        <v>Bulgaria2015Industrial roundwoodREMOVALS1000 m3</v>
      </c>
      <c r="B40">
        <v>2015</v>
      </c>
      <c r="C40" t="s">
        <v>2532</v>
      </c>
      <c r="D40" t="s">
        <v>2202</v>
      </c>
      <c r="E40" s="1" t="s">
        <v>510</v>
      </c>
      <c r="F40" t="s">
        <v>1027</v>
      </c>
      <c r="G40" t="s">
        <v>526</v>
      </c>
      <c r="H40" s="5">
        <v>3523.9</v>
      </c>
      <c r="I40" t="s">
        <v>1223</v>
      </c>
    </row>
    <row r="41" spans="1:18">
      <c r="A41" t="str">
        <f t="shared" si="0"/>
        <v>Bulgaria2015Industrial roundwoodIMPORTS1000 m3</v>
      </c>
      <c r="B41">
        <v>2015</v>
      </c>
      <c r="C41" t="s">
        <v>2532</v>
      </c>
      <c r="D41" t="s">
        <v>2200</v>
      </c>
      <c r="E41" s="1" t="s">
        <v>510</v>
      </c>
      <c r="F41" t="s">
        <v>1027</v>
      </c>
      <c r="G41" t="s">
        <v>526</v>
      </c>
      <c r="H41">
        <v>13.04</v>
      </c>
      <c r="I41" t="s">
        <v>1223</v>
      </c>
    </row>
    <row r="42" spans="1:18">
      <c r="A42" t="str">
        <f t="shared" si="0"/>
        <v>Bulgaria2015Industrial roundwoodEXPORTS1000 m3</v>
      </c>
      <c r="B42">
        <v>2015</v>
      </c>
      <c r="C42" t="s">
        <v>2532</v>
      </c>
      <c r="D42" t="s">
        <v>2201</v>
      </c>
      <c r="E42" s="1" t="s">
        <v>510</v>
      </c>
      <c r="F42" t="s">
        <v>1027</v>
      </c>
      <c r="G42" t="s">
        <v>526</v>
      </c>
      <c r="H42">
        <v>223.01</v>
      </c>
      <c r="I42" t="s">
        <v>1223</v>
      </c>
    </row>
    <row r="43" spans="1:18">
      <c r="A43" t="str">
        <f t="shared" si="0"/>
        <v>Bulgaria2015Wood residuesEXPORTS1000 m3</v>
      </c>
      <c r="B43">
        <v>2015</v>
      </c>
      <c r="C43" t="s">
        <v>1163</v>
      </c>
      <c r="D43" t="s">
        <v>2201</v>
      </c>
      <c r="E43" s="1" t="s">
        <v>510</v>
      </c>
      <c r="F43" t="s">
        <v>1027</v>
      </c>
      <c r="G43" t="s">
        <v>526</v>
      </c>
      <c r="H43">
        <v>10.119999999999999</v>
      </c>
      <c r="I43" t="s">
        <v>1224</v>
      </c>
    </row>
    <row r="44" spans="1:18">
      <c r="A44" t="str">
        <f t="shared" si="0"/>
        <v>Bulgaria2015Wood fuel, including wood for charcoalREMOVALS1000 m3</v>
      </c>
      <c r="B44">
        <v>2015</v>
      </c>
      <c r="C44" t="s">
        <v>1236</v>
      </c>
      <c r="D44" t="s">
        <v>2202</v>
      </c>
      <c r="E44" s="1" t="s">
        <v>510</v>
      </c>
      <c r="F44" t="s">
        <v>1027</v>
      </c>
      <c r="G44" t="s">
        <v>526</v>
      </c>
      <c r="H44" s="5">
        <v>2848.2</v>
      </c>
      <c r="I44" t="s">
        <v>1223</v>
      </c>
    </row>
    <row r="45" spans="1:18">
      <c r="A45" t="str">
        <f t="shared" si="0"/>
        <v>Bulgaria2015Wood fuel, including wood for charcoalIMPORTS1000 m3</v>
      </c>
      <c r="B45">
        <v>2015</v>
      </c>
      <c r="C45" t="s">
        <v>1236</v>
      </c>
      <c r="D45" t="s">
        <v>2200</v>
      </c>
      <c r="E45" s="1" t="s">
        <v>510</v>
      </c>
      <c r="F45" t="s">
        <v>1027</v>
      </c>
      <c r="G45" t="s">
        <v>526</v>
      </c>
      <c r="H45">
        <v>2.27</v>
      </c>
      <c r="I45" t="s">
        <v>1224</v>
      </c>
    </row>
    <row r="46" spans="1:18">
      <c r="A46" t="str">
        <f t="shared" si="0"/>
        <v>Bulgaria2015Wood fuel, including wood for charcoalEXPORTS1000 m3</v>
      </c>
      <c r="B46">
        <v>2015</v>
      </c>
      <c r="C46" t="s">
        <v>1236</v>
      </c>
      <c r="D46" t="s">
        <v>2201</v>
      </c>
      <c r="E46" s="1" t="s">
        <v>510</v>
      </c>
      <c r="F46" t="s">
        <v>1027</v>
      </c>
      <c r="G46" t="s">
        <v>526</v>
      </c>
      <c r="H46">
        <v>301.52</v>
      </c>
      <c r="I46" t="s">
        <v>1224</v>
      </c>
    </row>
    <row r="47" spans="1:18">
      <c r="A47" t="str">
        <f t="shared" si="0"/>
        <v>Bulgaria2015Wood charcoalPRODUCTION1000 m.t.</v>
      </c>
      <c r="B47">
        <v>2015</v>
      </c>
      <c r="C47" t="s">
        <v>1220</v>
      </c>
      <c r="D47" t="s">
        <v>2199</v>
      </c>
      <c r="E47" s="1" t="s">
        <v>510</v>
      </c>
      <c r="F47" t="s">
        <v>1027</v>
      </c>
      <c r="G47" t="s">
        <v>1221</v>
      </c>
      <c r="H47">
        <v>5.74</v>
      </c>
      <c r="I47" t="s">
        <v>1222</v>
      </c>
    </row>
    <row r="48" spans="1:18">
      <c r="A48" t="str">
        <f t="shared" si="0"/>
        <v>Bulgaria2015Wood charcoalIMPORTS1000 m.t.</v>
      </c>
      <c r="B48">
        <v>2015</v>
      </c>
      <c r="C48" t="s">
        <v>1220</v>
      </c>
      <c r="D48" t="s">
        <v>2200</v>
      </c>
      <c r="E48" s="1" t="s">
        <v>510</v>
      </c>
      <c r="F48" t="s">
        <v>1027</v>
      </c>
      <c r="G48" t="s">
        <v>1221</v>
      </c>
      <c r="H48">
        <v>1.67</v>
      </c>
      <c r="I48" t="s">
        <v>1224</v>
      </c>
      <c r="R48" s="5"/>
    </row>
    <row r="49" spans="1:18">
      <c r="A49" t="str">
        <f t="shared" si="0"/>
        <v>Bulgaria2015Wood charcoalEXPORTS1000 m.t.</v>
      </c>
      <c r="B49">
        <v>2015</v>
      </c>
      <c r="C49" t="s">
        <v>1220</v>
      </c>
      <c r="D49" t="s">
        <v>2201</v>
      </c>
      <c r="E49" s="1" t="s">
        <v>510</v>
      </c>
      <c r="F49" t="s">
        <v>1027</v>
      </c>
      <c r="G49" t="s">
        <v>1221</v>
      </c>
      <c r="H49">
        <v>2.75</v>
      </c>
      <c r="I49" t="s">
        <v>1224</v>
      </c>
      <c r="R49" s="5"/>
    </row>
    <row r="50" spans="1:18">
      <c r="A50" t="str">
        <f t="shared" si="0"/>
        <v>Bulgaria2015Chips and particlesIMPORTS1000 m3</v>
      </c>
      <c r="B50">
        <v>2015</v>
      </c>
      <c r="C50" t="s">
        <v>1162</v>
      </c>
      <c r="D50" t="s">
        <v>2200</v>
      </c>
      <c r="E50" s="1" t="s">
        <v>510</v>
      </c>
      <c r="F50" t="s">
        <v>1027</v>
      </c>
      <c r="G50" t="s">
        <v>526</v>
      </c>
      <c r="H50">
        <v>0.93</v>
      </c>
      <c r="I50" t="s">
        <v>1224</v>
      </c>
    </row>
    <row r="51" spans="1:18">
      <c r="A51" t="str">
        <f t="shared" si="0"/>
        <v>Bulgaria2015Chips and particlesEXPORTS1000 m3</v>
      </c>
      <c r="B51">
        <v>2015</v>
      </c>
      <c r="C51" t="s">
        <v>1162</v>
      </c>
      <c r="D51" t="s">
        <v>2201</v>
      </c>
      <c r="E51" s="1" t="s">
        <v>510</v>
      </c>
      <c r="F51" t="s">
        <v>1027</v>
      </c>
      <c r="G51" t="s">
        <v>526</v>
      </c>
      <c r="H51">
        <v>560.19000000000005</v>
      </c>
      <c r="I51" t="s">
        <v>1224</v>
      </c>
      <c r="R51" s="5"/>
    </row>
    <row r="52" spans="1:18">
      <c r="A52" t="str">
        <f t="shared" si="0"/>
        <v>Bulgaria2015Wood residuesIMPORTS1000 m3</v>
      </c>
      <c r="B52">
        <v>2015</v>
      </c>
      <c r="C52" t="s">
        <v>1163</v>
      </c>
      <c r="D52" t="s">
        <v>2200</v>
      </c>
      <c r="E52" s="1" t="s">
        <v>510</v>
      </c>
      <c r="F52" t="s">
        <v>1027</v>
      </c>
      <c r="G52" t="s">
        <v>526</v>
      </c>
      <c r="H52">
        <v>0.91</v>
      </c>
      <c r="I52" t="s">
        <v>1224</v>
      </c>
    </row>
    <row r="53" spans="1:18">
      <c r="A53" t="str">
        <f t="shared" si="0"/>
        <v>Bulgaria2015Chemical woodpulpPRODUCTION1000 m.t.</v>
      </c>
      <c r="B53">
        <v>2015</v>
      </c>
      <c r="C53" t="s">
        <v>1228</v>
      </c>
      <c r="D53" t="s">
        <v>2199</v>
      </c>
      <c r="E53" s="1" t="s">
        <v>510</v>
      </c>
      <c r="F53" t="s">
        <v>1027</v>
      </c>
      <c r="G53" t="s">
        <v>1221</v>
      </c>
      <c r="H53">
        <v>128.9</v>
      </c>
      <c r="I53" t="s">
        <v>1223</v>
      </c>
    </row>
    <row r="54" spans="1:18">
      <c r="A54" t="str">
        <f t="shared" si="0"/>
        <v>Bulgaria2015Wood pelletsIMPORTS1000 m.t.</v>
      </c>
      <c r="B54">
        <v>2015</v>
      </c>
      <c r="C54" t="s">
        <v>2040</v>
      </c>
      <c r="D54" t="s">
        <v>2200</v>
      </c>
      <c r="E54" s="1" t="s">
        <v>510</v>
      </c>
      <c r="F54" t="s">
        <v>1027</v>
      </c>
      <c r="G54" t="s">
        <v>1221</v>
      </c>
      <c r="H54">
        <v>47.26</v>
      </c>
      <c r="I54" t="s">
        <v>1224</v>
      </c>
      <c r="R54" s="5"/>
    </row>
    <row r="55" spans="1:18">
      <c r="A55" t="str">
        <f t="shared" si="0"/>
        <v>Bulgaria2015Wood pelletsEXPORTS1000 m.t.</v>
      </c>
      <c r="B55">
        <v>2015</v>
      </c>
      <c r="C55" t="s">
        <v>2040</v>
      </c>
      <c r="D55" t="s">
        <v>2201</v>
      </c>
      <c r="E55" s="1" t="s">
        <v>510</v>
      </c>
      <c r="F55" t="s">
        <v>1027</v>
      </c>
      <c r="G55" t="s">
        <v>1221</v>
      </c>
      <c r="H55">
        <v>156.19999999999999</v>
      </c>
      <c r="I55" t="s">
        <v>1224</v>
      </c>
    </row>
    <row r="56" spans="1:18">
      <c r="A56" t="str">
        <f t="shared" si="0"/>
        <v>Bulgaria2015Chips and particlesPRODUCTION1000 m3</v>
      </c>
      <c r="B56">
        <v>2015</v>
      </c>
      <c r="C56" t="s">
        <v>1162</v>
      </c>
      <c r="D56" t="s">
        <v>2199</v>
      </c>
      <c r="E56" s="1" t="s">
        <v>510</v>
      </c>
      <c r="F56" t="s">
        <v>1027</v>
      </c>
      <c r="G56" t="s">
        <v>526</v>
      </c>
      <c r="H56">
        <v>600</v>
      </c>
      <c r="I56" t="s">
        <v>1226</v>
      </c>
    </row>
    <row r="57" spans="1:18">
      <c r="A57" t="str">
        <f t="shared" si="0"/>
        <v>Bulgaria2015Wood residuesPRODUCTION1000 m3</v>
      </c>
      <c r="B57">
        <v>2015</v>
      </c>
      <c r="C57" t="s">
        <v>1163</v>
      </c>
      <c r="D57" t="s">
        <v>2199</v>
      </c>
      <c r="E57" s="1" t="s">
        <v>510</v>
      </c>
      <c r="F57" t="s">
        <v>1027</v>
      </c>
      <c r="G57" t="s">
        <v>526</v>
      </c>
      <c r="H57">
        <v>78.88</v>
      </c>
      <c r="I57" t="s">
        <v>1222</v>
      </c>
    </row>
    <row r="58" spans="1:18">
      <c r="A58" t="str">
        <f t="shared" si="0"/>
        <v>Bulgaria2015Wood pelletsPRODUCTION1000 m.t.</v>
      </c>
      <c r="B58">
        <v>2015</v>
      </c>
      <c r="C58" t="s">
        <v>2040</v>
      </c>
      <c r="D58" t="s">
        <v>2199</v>
      </c>
      <c r="E58" s="1" t="s">
        <v>510</v>
      </c>
      <c r="F58" t="s">
        <v>1027</v>
      </c>
      <c r="G58" t="s">
        <v>1221</v>
      </c>
      <c r="H58">
        <v>120</v>
      </c>
      <c r="I58" t="s">
        <v>1226</v>
      </c>
    </row>
    <row r="59" spans="1:18">
      <c r="A59" t="str">
        <f t="shared" si="0"/>
        <v>Cyprus2015Industrial roundwoodREMOVALS1000 m3</v>
      </c>
      <c r="B59">
        <v>2015</v>
      </c>
      <c r="C59" t="s">
        <v>2532</v>
      </c>
      <c r="D59" t="s">
        <v>2202</v>
      </c>
      <c r="E59" s="1" t="s">
        <v>510</v>
      </c>
      <c r="F59" t="s">
        <v>1029</v>
      </c>
      <c r="G59" t="s">
        <v>526</v>
      </c>
      <c r="H59">
        <v>3.11</v>
      </c>
      <c r="I59" t="s">
        <v>1223</v>
      </c>
    </row>
    <row r="60" spans="1:18">
      <c r="A60" t="str">
        <f t="shared" si="0"/>
        <v>Cyprus2015Industrial roundwoodIMPORTS1000 m3</v>
      </c>
      <c r="B60">
        <v>2015</v>
      </c>
      <c r="C60" t="s">
        <v>2532</v>
      </c>
      <c r="D60" t="s">
        <v>2200</v>
      </c>
      <c r="E60" s="1" t="s">
        <v>510</v>
      </c>
      <c r="F60" t="s">
        <v>1029</v>
      </c>
      <c r="G60" t="s">
        <v>526</v>
      </c>
      <c r="H60">
        <v>0.11</v>
      </c>
      <c r="I60" t="s">
        <v>1223</v>
      </c>
    </row>
    <row r="61" spans="1:18">
      <c r="A61" t="str">
        <f t="shared" si="0"/>
        <v>Cyprus2015Industrial roundwoodEXPORTS1000 m3</v>
      </c>
      <c r="B61">
        <v>2015</v>
      </c>
      <c r="C61" t="s">
        <v>2532</v>
      </c>
      <c r="D61" t="s">
        <v>2201</v>
      </c>
      <c r="E61" s="1" t="s">
        <v>510</v>
      </c>
      <c r="F61" t="s">
        <v>1029</v>
      </c>
      <c r="G61" t="s">
        <v>526</v>
      </c>
      <c r="H61">
        <v>0</v>
      </c>
      <c r="I61" t="s">
        <v>1223</v>
      </c>
    </row>
    <row r="62" spans="1:18">
      <c r="A62" t="str">
        <f t="shared" si="0"/>
        <v>Cyprus2015Wood residuesEXPORTS1000 m3</v>
      </c>
      <c r="B62">
        <v>2015</v>
      </c>
      <c r="C62" t="s">
        <v>1163</v>
      </c>
      <c r="D62" t="s">
        <v>2201</v>
      </c>
      <c r="E62" s="1" t="s">
        <v>510</v>
      </c>
      <c r="F62" t="s">
        <v>1029</v>
      </c>
      <c r="G62" t="s">
        <v>526</v>
      </c>
      <c r="H62">
        <v>0</v>
      </c>
      <c r="I62" t="s">
        <v>1224</v>
      </c>
    </row>
    <row r="63" spans="1:18">
      <c r="A63" t="str">
        <f t="shared" si="0"/>
        <v>Cyprus2015Wood fuel, including wood for charcoalREMOVALS1000 m3</v>
      </c>
      <c r="B63">
        <v>2015</v>
      </c>
      <c r="C63" t="s">
        <v>1236</v>
      </c>
      <c r="D63" t="s">
        <v>2202</v>
      </c>
      <c r="E63" s="1" t="s">
        <v>510</v>
      </c>
      <c r="F63" t="s">
        <v>1029</v>
      </c>
      <c r="G63" t="s">
        <v>526</v>
      </c>
      <c r="H63">
        <v>7.49</v>
      </c>
      <c r="I63" t="s">
        <v>1223</v>
      </c>
      <c r="R63" s="5"/>
    </row>
    <row r="64" spans="1:18">
      <c r="A64" t="str">
        <f t="shared" si="0"/>
        <v>Cyprus2015Wood fuel, including wood for charcoalIMPORTS1000 m3</v>
      </c>
      <c r="B64">
        <v>2015</v>
      </c>
      <c r="C64" t="s">
        <v>1236</v>
      </c>
      <c r="D64" t="s">
        <v>2200</v>
      </c>
      <c r="E64" s="1" t="s">
        <v>510</v>
      </c>
      <c r="F64" t="s">
        <v>1029</v>
      </c>
      <c r="G64" t="s">
        <v>526</v>
      </c>
      <c r="H64">
        <v>2.33</v>
      </c>
      <c r="I64" t="s">
        <v>1224</v>
      </c>
    </row>
    <row r="65" spans="1:18">
      <c r="A65" t="str">
        <f t="shared" si="0"/>
        <v>Cyprus2015Wood fuel, including wood for charcoalEXPORTS1000 m3</v>
      </c>
      <c r="B65">
        <v>2015</v>
      </c>
      <c r="C65" t="s">
        <v>1236</v>
      </c>
      <c r="D65" t="s">
        <v>2201</v>
      </c>
      <c r="E65" s="1" t="s">
        <v>510</v>
      </c>
      <c r="F65" t="s">
        <v>1029</v>
      </c>
      <c r="G65" t="s">
        <v>526</v>
      </c>
      <c r="H65">
        <v>0</v>
      </c>
      <c r="I65" t="s">
        <v>1224</v>
      </c>
      <c r="R65" s="5"/>
    </row>
    <row r="66" spans="1:18">
      <c r="A66" t="str">
        <f t="shared" si="0"/>
        <v>Cyprus2015Wood charcoalPRODUCTION1000 m.t.</v>
      </c>
      <c r="B66">
        <v>2015</v>
      </c>
      <c r="C66" t="s">
        <v>1220</v>
      </c>
      <c r="D66" t="s">
        <v>2199</v>
      </c>
      <c r="E66" s="1" t="s">
        <v>510</v>
      </c>
      <c r="F66" t="s">
        <v>1029</v>
      </c>
      <c r="G66" t="s">
        <v>1221</v>
      </c>
      <c r="H66">
        <v>1.55</v>
      </c>
      <c r="I66" t="s">
        <v>1224</v>
      </c>
    </row>
    <row r="67" spans="1:18">
      <c r="A67" t="str">
        <f t="shared" ref="A67:A130" si="1">CONCATENATE(F67,B67,C67,D67,G67)</f>
        <v>Cyprus2015Wood charcoalIMPORTS1000 m.t.</v>
      </c>
      <c r="B67">
        <v>2015</v>
      </c>
      <c r="C67" t="s">
        <v>1220</v>
      </c>
      <c r="D67" t="s">
        <v>2200</v>
      </c>
      <c r="E67" s="1" t="s">
        <v>510</v>
      </c>
      <c r="F67" t="s">
        <v>1029</v>
      </c>
      <c r="G67" t="s">
        <v>1221</v>
      </c>
      <c r="H67">
        <v>12.39</v>
      </c>
      <c r="I67" t="s">
        <v>1224</v>
      </c>
      <c r="R67" s="5"/>
    </row>
    <row r="68" spans="1:18">
      <c r="A68" t="str">
        <f t="shared" si="1"/>
        <v>Cyprus2015Wood charcoalEXPORTS1000 m.t.</v>
      </c>
      <c r="B68">
        <v>2015</v>
      </c>
      <c r="C68" t="s">
        <v>1220</v>
      </c>
      <c r="D68" t="s">
        <v>2201</v>
      </c>
      <c r="E68" s="1" t="s">
        <v>510</v>
      </c>
      <c r="F68" t="s">
        <v>1029</v>
      </c>
      <c r="G68" t="s">
        <v>1221</v>
      </c>
      <c r="H68">
        <v>0</v>
      </c>
      <c r="I68" t="s">
        <v>1224</v>
      </c>
    </row>
    <row r="69" spans="1:18">
      <c r="A69" t="str">
        <f t="shared" si="1"/>
        <v>Cyprus2015Chips and particlesPRODUCTION1000 m3</v>
      </c>
      <c r="B69">
        <v>2015</v>
      </c>
      <c r="C69" t="s">
        <v>1162</v>
      </c>
      <c r="D69" t="s">
        <v>2199</v>
      </c>
      <c r="E69" s="1" t="s">
        <v>510</v>
      </c>
      <c r="F69" t="s">
        <v>1029</v>
      </c>
      <c r="G69" t="s">
        <v>526</v>
      </c>
      <c r="H69">
        <v>2.42</v>
      </c>
      <c r="I69" t="s">
        <v>1224</v>
      </c>
    </row>
    <row r="70" spans="1:18">
      <c r="A70" t="str">
        <f t="shared" si="1"/>
        <v>Cyprus2015Chips and particlesIMPORTS1000 m3</v>
      </c>
      <c r="B70">
        <v>2015</v>
      </c>
      <c r="C70" t="s">
        <v>1162</v>
      </c>
      <c r="D70" t="s">
        <v>2200</v>
      </c>
      <c r="E70" s="1" t="s">
        <v>510</v>
      </c>
      <c r="F70" t="s">
        <v>1029</v>
      </c>
      <c r="G70" t="s">
        <v>526</v>
      </c>
      <c r="H70">
        <v>0.23</v>
      </c>
      <c r="I70" t="s">
        <v>1224</v>
      </c>
    </row>
    <row r="71" spans="1:18">
      <c r="A71" t="str">
        <f t="shared" si="1"/>
        <v>Cyprus2015Chips and particlesEXPORTS1000 m3</v>
      </c>
      <c r="B71">
        <v>2015</v>
      </c>
      <c r="C71" t="s">
        <v>1162</v>
      </c>
      <c r="D71" t="s">
        <v>2201</v>
      </c>
      <c r="E71" s="1" t="s">
        <v>510</v>
      </c>
      <c r="F71" t="s">
        <v>1029</v>
      </c>
      <c r="G71" t="s">
        <v>526</v>
      </c>
      <c r="H71">
        <v>0</v>
      </c>
      <c r="I71" t="s">
        <v>1224</v>
      </c>
    </row>
    <row r="72" spans="1:18">
      <c r="A72" t="str">
        <f t="shared" si="1"/>
        <v>Cyprus2015Wood residuesPRODUCTION1000 m3</v>
      </c>
      <c r="B72">
        <v>2015</v>
      </c>
      <c r="C72" t="s">
        <v>1163</v>
      </c>
      <c r="D72" t="s">
        <v>2199</v>
      </c>
      <c r="E72" s="1" t="s">
        <v>510</v>
      </c>
      <c r="F72" t="s">
        <v>1029</v>
      </c>
      <c r="G72" t="s">
        <v>526</v>
      </c>
      <c r="H72">
        <v>5.65</v>
      </c>
      <c r="I72" t="s">
        <v>1224</v>
      </c>
    </row>
    <row r="73" spans="1:18">
      <c r="A73" t="str">
        <f t="shared" si="1"/>
        <v>Cyprus2015Wood residuesIMPORTS1000 m3</v>
      </c>
      <c r="B73">
        <v>2015</v>
      </c>
      <c r="C73" t="s">
        <v>1163</v>
      </c>
      <c r="D73" t="s">
        <v>2200</v>
      </c>
      <c r="E73" s="1" t="s">
        <v>510</v>
      </c>
      <c r="F73" t="s">
        <v>1029</v>
      </c>
      <c r="G73" t="s">
        <v>526</v>
      </c>
      <c r="H73">
        <v>0.92</v>
      </c>
      <c r="I73" t="s">
        <v>1224</v>
      </c>
    </row>
    <row r="74" spans="1:18">
      <c r="A74" t="str">
        <f t="shared" si="1"/>
        <v>Cyprus2015Chemical woodpulpPRODUCTION1000 m.t.</v>
      </c>
      <c r="B74">
        <v>2015</v>
      </c>
      <c r="C74" t="s">
        <v>1228</v>
      </c>
      <c r="D74" t="s">
        <v>2199</v>
      </c>
      <c r="E74" s="1" t="s">
        <v>510</v>
      </c>
      <c r="F74" t="s">
        <v>1029</v>
      </c>
      <c r="G74" t="s">
        <v>1221</v>
      </c>
      <c r="H74">
        <v>0</v>
      </c>
      <c r="I74" t="s">
        <v>1223</v>
      </c>
    </row>
    <row r="75" spans="1:18">
      <c r="A75" t="str">
        <f t="shared" si="1"/>
        <v>Cyprus2015Wood pelletsPRODUCTION1000 m.t.</v>
      </c>
      <c r="B75">
        <v>2015</v>
      </c>
      <c r="C75" t="s">
        <v>2040</v>
      </c>
      <c r="D75" t="s">
        <v>2199</v>
      </c>
      <c r="E75" s="1" t="s">
        <v>510</v>
      </c>
      <c r="F75" t="s">
        <v>1029</v>
      </c>
      <c r="G75" t="s">
        <v>1221</v>
      </c>
      <c r="H75">
        <v>0</v>
      </c>
      <c r="I75" t="s">
        <v>1224</v>
      </c>
    </row>
    <row r="76" spans="1:18">
      <c r="A76" t="str">
        <f t="shared" si="1"/>
        <v>Cyprus2015Wood pelletsIMPORTS1000 m.t.</v>
      </c>
      <c r="B76">
        <v>2015</v>
      </c>
      <c r="C76" t="s">
        <v>2040</v>
      </c>
      <c r="D76" t="s">
        <v>2200</v>
      </c>
      <c r="E76" s="1" t="s">
        <v>510</v>
      </c>
      <c r="F76" t="s">
        <v>1029</v>
      </c>
      <c r="G76" t="s">
        <v>1221</v>
      </c>
      <c r="H76">
        <v>5.78</v>
      </c>
      <c r="I76" t="s">
        <v>1224</v>
      </c>
    </row>
    <row r="77" spans="1:18">
      <c r="A77" t="str">
        <f t="shared" si="1"/>
        <v>Cyprus2015Wood pelletsEXPORTS1000 m.t.</v>
      </c>
      <c r="B77">
        <v>2015</v>
      </c>
      <c r="C77" t="s">
        <v>2040</v>
      </c>
      <c r="D77" t="s">
        <v>2201</v>
      </c>
      <c r="E77" s="1" t="s">
        <v>510</v>
      </c>
      <c r="F77" t="s">
        <v>1029</v>
      </c>
      <c r="G77" t="s">
        <v>1221</v>
      </c>
      <c r="H77">
        <v>0</v>
      </c>
      <c r="I77" t="s">
        <v>1224</v>
      </c>
    </row>
    <row r="78" spans="1:18">
      <c r="A78" t="str">
        <f t="shared" si="1"/>
        <v>Czech Republic2015Industrial roundwoodREMOVALS1000 m3</v>
      </c>
      <c r="B78">
        <v>2015</v>
      </c>
      <c r="C78" t="s">
        <v>2532</v>
      </c>
      <c r="D78" t="s">
        <v>2202</v>
      </c>
      <c r="E78" s="1" t="s">
        <v>510</v>
      </c>
      <c r="F78" t="s">
        <v>1030</v>
      </c>
      <c r="G78" t="s">
        <v>526</v>
      </c>
      <c r="H78" s="5">
        <v>13365</v>
      </c>
      <c r="I78" t="s">
        <v>1223</v>
      </c>
    </row>
    <row r="79" spans="1:18">
      <c r="A79" t="str">
        <f t="shared" si="1"/>
        <v>Czech Republic2015Industrial roundwoodIMPORTS1000 m3</v>
      </c>
      <c r="B79">
        <v>2015</v>
      </c>
      <c r="C79" t="s">
        <v>2532</v>
      </c>
      <c r="D79" t="s">
        <v>2200</v>
      </c>
      <c r="E79" s="1" t="s">
        <v>510</v>
      </c>
      <c r="F79" t="s">
        <v>1030</v>
      </c>
      <c r="G79" t="s">
        <v>526</v>
      </c>
      <c r="H79" s="5">
        <v>2542</v>
      </c>
      <c r="I79" t="s">
        <v>1223</v>
      </c>
    </row>
    <row r="80" spans="1:18">
      <c r="A80" t="str">
        <f t="shared" si="1"/>
        <v>Czech Republic2015Industrial roundwoodEXPORTS1000 m3</v>
      </c>
      <c r="B80">
        <v>2015</v>
      </c>
      <c r="C80" t="s">
        <v>2532</v>
      </c>
      <c r="D80" t="s">
        <v>2201</v>
      </c>
      <c r="E80" s="1" t="s">
        <v>510</v>
      </c>
      <c r="F80" t="s">
        <v>1030</v>
      </c>
      <c r="G80" t="s">
        <v>526</v>
      </c>
      <c r="H80" s="5">
        <v>4110</v>
      </c>
      <c r="I80" t="s">
        <v>1223</v>
      </c>
    </row>
    <row r="81" spans="1:18">
      <c r="A81" t="str">
        <f t="shared" si="1"/>
        <v>Czech Republic2015Wood residuesEXPORTS1000 m3</v>
      </c>
      <c r="B81">
        <v>2015</v>
      </c>
      <c r="C81" t="s">
        <v>1163</v>
      </c>
      <c r="D81" t="s">
        <v>2201</v>
      </c>
      <c r="E81" s="1" t="s">
        <v>510</v>
      </c>
      <c r="F81" t="s">
        <v>1030</v>
      </c>
      <c r="G81" t="s">
        <v>526</v>
      </c>
      <c r="H81">
        <v>232</v>
      </c>
      <c r="I81" t="s">
        <v>1222</v>
      </c>
    </row>
    <row r="82" spans="1:18">
      <c r="A82" t="str">
        <f t="shared" si="1"/>
        <v>Czech Republic2015Wood fuel, including wood for charcoalREMOVALS1000 m3</v>
      </c>
      <c r="B82">
        <v>2015</v>
      </c>
      <c r="C82" t="s">
        <v>1236</v>
      </c>
      <c r="D82" t="s">
        <v>2202</v>
      </c>
      <c r="E82" s="1" t="s">
        <v>510</v>
      </c>
      <c r="F82" t="s">
        <v>1030</v>
      </c>
      <c r="G82" t="s">
        <v>526</v>
      </c>
      <c r="H82" s="5">
        <v>2111</v>
      </c>
      <c r="I82" t="s">
        <v>1223</v>
      </c>
    </row>
    <row r="83" spans="1:18">
      <c r="A83" t="str">
        <f t="shared" si="1"/>
        <v>Czech Republic2015Wood fuel, including wood for charcoalIMPORTS1000 m3</v>
      </c>
      <c r="B83">
        <v>2015</v>
      </c>
      <c r="C83" t="s">
        <v>1236</v>
      </c>
      <c r="D83" t="s">
        <v>2200</v>
      </c>
      <c r="E83" s="1" t="s">
        <v>510</v>
      </c>
      <c r="F83" t="s">
        <v>1030</v>
      </c>
      <c r="G83" t="s">
        <v>526</v>
      </c>
      <c r="H83">
        <v>22</v>
      </c>
      <c r="I83" t="s">
        <v>1222</v>
      </c>
    </row>
    <row r="84" spans="1:18">
      <c r="A84" t="str">
        <f t="shared" si="1"/>
        <v>Czech Republic2015Wood fuel, including wood for charcoalEXPORTS1000 m3</v>
      </c>
      <c r="B84">
        <v>2015</v>
      </c>
      <c r="C84" t="s">
        <v>1236</v>
      </c>
      <c r="D84" t="s">
        <v>2201</v>
      </c>
      <c r="E84" s="1" t="s">
        <v>510</v>
      </c>
      <c r="F84" t="s">
        <v>1030</v>
      </c>
      <c r="G84" t="s">
        <v>526</v>
      </c>
      <c r="H84">
        <v>169</v>
      </c>
      <c r="I84" t="s">
        <v>1222</v>
      </c>
    </row>
    <row r="85" spans="1:18">
      <c r="A85" t="str">
        <f t="shared" si="1"/>
        <v>Czech Republic2015Wood charcoalPRODUCTION1000 m.t.</v>
      </c>
      <c r="B85">
        <v>2015</v>
      </c>
      <c r="C85" t="s">
        <v>1220</v>
      </c>
      <c r="D85" t="s">
        <v>2199</v>
      </c>
      <c r="E85" s="1" t="s">
        <v>510</v>
      </c>
      <c r="F85" t="s">
        <v>1030</v>
      </c>
      <c r="G85" t="s">
        <v>1221</v>
      </c>
      <c r="H85">
        <v>6</v>
      </c>
      <c r="I85" t="s">
        <v>1222</v>
      </c>
    </row>
    <row r="86" spans="1:18">
      <c r="A86" t="str">
        <f t="shared" si="1"/>
        <v>Czech Republic2015Wood charcoalIMPORTS1000 m.t.</v>
      </c>
      <c r="B86">
        <v>2015</v>
      </c>
      <c r="C86" t="s">
        <v>1220</v>
      </c>
      <c r="D86" t="s">
        <v>2200</v>
      </c>
      <c r="E86" s="1" t="s">
        <v>510</v>
      </c>
      <c r="F86" t="s">
        <v>1030</v>
      </c>
      <c r="G86" t="s">
        <v>1221</v>
      </c>
      <c r="H86">
        <v>19.7</v>
      </c>
      <c r="I86" t="s">
        <v>1222</v>
      </c>
    </row>
    <row r="87" spans="1:18">
      <c r="A87" t="str">
        <f t="shared" si="1"/>
        <v>Czech Republic2015Wood charcoalEXPORTS1000 m.t.</v>
      </c>
      <c r="B87">
        <v>2015</v>
      </c>
      <c r="C87" t="s">
        <v>1220</v>
      </c>
      <c r="D87" t="s">
        <v>2201</v>
      </c>
      <c r="E87" s="1" t="s">
        <v>510</v>
      </c>
      <c r="F87" t="s">
        <v>1030</v>
      </c>
      <c r="G87" t="s">
        <v>1221</v>
      </c>
      <c r="H87">
        <v>1.7</v>
      </c>
      <c r="I87" t="s">
        <v>1222</v>
      </c>
    </row>
    <row r="88" spans="1:18">
      <c r="A88" t="str">
        <f t="shared" si="1"/>
        <v>Czech Republic2015Chips and particlesPRODUCTION1000 m3</v>
      </c>
      <c r="B88">
        <v>2015</v>
      </c>
      <c r="C88" t="s">
        <v>1162</v>
      </c>
      <c r="D88" t="s">
        <v>2199</v>
      </c>
      <c r="E88" s="1" t="s">
        <v>510</v>
      </c>
      <c r="F88" t="s">
        <v>1030</v>
      </c>
      <c r="G88" t="s">
        <v>526</v>
      </c>
      <c r="H88">
        <v>726</v>
      </c>
      <c r="I88" t="s">
        <v>1222</v>
      </c>
    </row>
    <row r="89" spans="1:18">
      <c r="A89" t="str">
        <f t="shared" si="1"/>
        <v>Czech Republic2015Chips and particlesIMPORTS1000 m3</v>
      </c>
      <c r="B89">
        <v>2015</v>
      </c>
      <c r="C89" t="s">
        <v>1162</v>
      </c>
      <c r="D89" t="s">
        <v>2200</v>
      </c>
      <c r="E89" s="1" t="s">
        <v>510</v>
      </c>
      <c r="F89" t="s">
        <v>1030</v>
      </c>
      <c r="G89" t="s">
        <v>526</v>
      </c>
      <c r="H89">
        <v>344</v>
      </c>
      <c r="I89" t="s">
        <v>1222</v>
      </c>
    </row>
    <row r="90" spans="1:18">
      <c r="A90" t="str">
        <f t="shared" si="1"/>
        <v>Czech Republic2015Chips and particlesEXPORTS1000 m3</v>
      </c>
      <c r="B90">
        <v>2015</v>
      </c>
      <c r="C90" t="s">
        <v>1162</v>
      </c>
      <c r="D90" t="s">
        <v>2201</v>
      </c>
      <c r="E90" s="1" t="s">
        <v>510</v>
      </c>
      <c r="F90" t="s">
        <v>1030</v>
      </c>
      <c r="G90" t="s">
        <v>526</v>
      </c>
      <c r="H90">
        <v>460</v>
      </c>
      <c r="I90" t="s">
        <v>1222</v>
      </c>
    </row>
    <row r="91" spans="1:18">
      <c r="A91" t="str">
        <f t="shared" si="1"/>
        <v>Czech Republic2015Wood residuesPRODUCTION1000 m3</v>
      </c>
      <c r="B91">
        <v>2015</v>
      </c>
      <c r="C91" t="s">
        <v>1163</v>
      </c>
      <c r="D91" t="s">
        <v>2199</v>
      </c>
      <c r="E91" s="1" t="s">
        <v>510</v>
      </c>
      <c r="F91" t="s">
        <v>1030</v>
      </c>
      <c r="G91" t="s">
        <v>526</v>
      </c>
      <c r="H91">
        <v>632</v>
      </c>
      <c r="I91" t="s">
        <v>1222</v>
      </c>
    </row>
    <row r="92" spans="1:18">
      <c r="A92" t="str">
        <f t="shared" si="1"/>
        <v>Czech Republic2015Wood residuesIMPORTS1000 m3</v>
      </c>
      <c r="B92">
        <v>2015</v>
      </c>
      <c r="C92" t="s">
        <v>1163</v>
      </c>
      <c r="D92" t="s">
        <v>2200</v>
      </c>
      <c r="E92" s="1" t="s">
        <v>510</v>
      </c>
      <c r="F92" t="s">
        <v>1030</v>
      </c>
      <c r="G92" t="s">
        <v>526</v>
      </c>
      <c r="H92">
        <v>146</v>
      </c>
      <c r="I92" t="s">
        <v>1222</v>
      </c>
    </row>
    <row r="93" spans="1:18">
      <c r="A93" t="str">
        <f t="shared" si="1"/>
        <v>Czech Republic2015Chemical woodpulpPRODUCTION1000 m.t.</v>
      </c>
      <c r="B93">
        <v>2015</v>
      </c>
      <c r="C93" t="s">
        <v>1228</v>
      </c>
      <c r="D93" t="s">
        <v>2199</v>
      </c>
      <c r="E93" s="1" t="s">
        <v>510</v>
      </c>
      <c r="F93" t="s">
        <v>1030</v>
      </c>
      <c r="G93" t="s">
        <v>1221</v>
      </c>
      <c r="H93">
        <v>442</v>
      </c>
      <c r="I93" t="s">
        <v>1223</v>
      </c>
      <c r="R93" s="5"/>
    </row>
    <row r="94" spans="1:18">
      <c r="A94" t="str">
        <f t="shared" si="1"/>
        <v>Czech Republic2015Wood pelletsPRODUCTION1000 m.t.</v>
      </c>
      <c r="B94">
        <v>2015</v>
      </c>
      <c r="C94" t="s">
        <v>2040</v>
      </c>
      <c r="D94" t="s">
        <v>2199</v>
      </c>
      <c r="E94" s="1" t="s">
        <v>510</v>
      </c>
      <c r="F94" t="s">
        <v>1030</v>
      </c>
      <c r="G94" t="s">
        <v>1221</v>
      </c>
      <c r="H94">
        <v>165</v>
      </c>
      <c r="I94" t="s">
        <v>1222</v>
      </c>
    </row>
    <row r="95" spans="1:18">
      <c r="A95" t="str">
        <f t="shared" si="1"/>
        <v>Czech Republic2015Wood pelletsIMPORTS1000 m.t.</v>
      </c>
      <c r="B95">
        <v>2015</v>
      </c>
      <c r="C95" t="s">
        <v>2040</v>
      </c>
      <c r="D95" t="s">
        <v>2200</v>
      </c>
      <c r="E95" s="1" t="s">
        <v>510</v>
      </c>
      <c r="F95" t="s">
        <v>1030</v>
      </c>
      <c r="G95" t="s">
        <v>1221</v>
      </c>
      <c r="H95">
        <v>30.38</v>
      </c>
      <c r="I95" t="s">
        <v>1222</v>
      </c>
    </row>
    <row r="96" spans="1:18">
      <c r="A96" t="str">
        <f t="shared" si="1"/>
        <v>Czech Republic2015Wood pelletsEXPORTS1000 m.t.</v>
      </c>
      <c r="B96">
        <v>2015</v>
      </c>
      <c r="C96" t="s">
        <v>2040</v>
      </c>
      <c r="D96" t="s">
        <v>2201</v>
      </c>
      <c r="E96" s="1" t="s">
        <v>510</v>
      </c>
      <c r="F96" t="s">
        <v>1030</v>
      </c>
      <c r="G96" t="s">
        <v>1221</v>
      </c>
      <c r="H96">
        <v>136.74</v>
      </c>
      <c r="I96" t="s">
        <v>1222</v>
      </c>
    </row>
    <row r="97" spans="1:18">
      <c r="A97" t="str">
        <f t="shared" si="1"/>
        <v>Slovakia2015Wood fuel, including wood for charcoalIMPORTS1000 m3</v>
      </c>
      <c r="B97">
        <v>2015</v>
      </c>
      <c r="C97" t="s">
        <v>1236</v>
      </c>
      <c r="D97" t="s">
        <v>2200</v>
      </c>
      <c r="E97" s="1" t="s">
        <v>510</v>
      </c>
      <c r="F97" t="s">
        <v>1130</v>
      </c>
      <c r="G97" t="s">
        <v>526</v>
      </c>
      <c r="H97">
        <v>37.24</v>
      </c>
      <c r="I97" t="s">
        <v>1224</v>
      </c>
    </row>
    <row r="98" spans="1:18">
      <c r="A98" t="str">
        <f t="shared" si="1"/>
        <v>Slovakia2015Chips and particlesIMPORTS1000 m3</v>
      </c>
      <c r="B98">
        <v>2015</v>
      </c>
      <c r="C98" t="s">
        <v>1162</v>
      </c>
      <c r="D98" t="s">
        <v>2200</v>
      </c>
      <c r="E98" s="1" t="s">
        <v>510</v>
      </c>
      <c r="F98" t="s">
        <v>1130</v>
      </c>
      <c r="G98" t="s">
        <v>526</v>
      </c>
      <c r="H98">
        <v>53.93</v>
      </c>
      <c r="I98" t="s">
        <v>1224</v>
      </c>
    </row>
    <row r="99" spans="1:18">
      <c r="A99" t="str">
        <f t="shared" si="1"/>
        <v>Slovakia2015Wood residuesIMPORTS1000 m3</v>
      </c>
      <c r="B99">
        <v>2015</v>
      </c>
      <c r="C99" t="s">
        <v>1163</v>
      </c>
      <c r="D99" t="s">
        <v>2200</v>
      </c>
      <c r="E99" s="1" t="s">
        <v>510</v>
      </c>
      <c r="F99" t="s">
        <v>1130</v>
      </c>
      <c r="G99" t="s">
        <v>526</v>
      </c>
      <c r="H99">
        <v>43</v>
      </c>
      <c r="I99" t="s">
        <v>1224</v>
      </c>
    </row>
    <row r="100" spans="1:18">
      <c r="A100" t="str">
        <f t="shared" si="1"/>
        <v>Slovakia2015Wood charcoalPRODUCTION1000 m.t.</v>
      </c>
      <c r="B100">
        <v>2015</v>
      </c>
      <c r="C100" t="s">
        <v>1220</v>
      </c>
      <c r="D100" t="s">
        <v>2199</v>
      </c>
      <c r="E100" s="1" t="s">
        <v>510</v>
      </c>
      <c r="F100" t="s">
        <v>1130</v>
      </c>
      <c r="G100" t="s">
        <v>1221</v>
      </c>
      <c r="H100">
        <v>4</v>
      </c>
      <c r="I100" t="s">
        <v>1224</v>
      </c>
      <c r="R100" s="5"/>
    </row>
    <row r="101" spans="1:18">
      <c r="A101" t="str">
        <f t="shared" si="1"/>
        <v>Slovakia2015Wood fuel, including wood for charcoalEXPORTS1000 m3</v>
      </c>
      <c r="B101">
        <v>2015</v>
      </c>
      <c r="C101" t="s">
        <v>1236</v>
      </c>
      <c r="D101" t="s">
        <v>2201</v>
      </c>
      <c r="E101" s="1" t="s">
        <v>510</v>
      </c>
      <c r="F101" t="s">
        <v>1130</v>
      </c>
      <c r="G101" t="s">
        <v>526</v>
      </c>
      <c r="H101">
        <v>284.08999999999997</v>
      </c>
      <c r="I101" t="s">
        <v>1224</v>
      </c>
    </row>
    <row r="102" spans="1:18">
      <c r="A102" t="str">
        <f t="shared" si="1"/>
        <v>Slovakia2015Chips and particlesEXPORTS1000 m3</v>
      </c>
      <c r="B102">
        <v>2015</v>
      </c>
      <c r="C102" t="s">
        <v>1162</v>
      </c>
      <c r="D102" t="s">
        <v>2201</v>
      </c>
      <c r="E102" s="1" t="s">
        <v>510</v>
      </c>
      <c r="F102" t="s">
        <v>1130</v>
      </c>
      <c r="G102" t="s">
        <v>526</v>
      </c>
      <c r="H102">
        <v>223.18</v>
      </c>
      <c r="I102" t="s">
        <v>1224</v>
      </c>
    </row>
    <row r="103" spans="1:18">
      <c r="A103" t="str">
        <f t="shared" si="1"/>
        <v>Slovakia2015Wood residuesEXPORTS1000 m3</v>
      </c>
      <c r="B103">
        <v>2015</v>
      </c>
      <c r="C103" t="s">
        <v>1163</v>
      </c>
      <c r="D103" t="s">
        <v>2201</v>
      </c>
      <c r="E103" s="1" t="s">
        <v>510</v>
      </c>
      <c r="F103" t="s">
        <v>1130</v>
      </c>
      <c r="G103" t="s">
        <v>526</v>
      </c>
      <c r="H103">
        <v>118.97</v>
      </c>
      <c r="I103" t="s">
        <v>1224</v>
      </c>
    </row>
    <row r="104" spans="1:18">
      <c r="A104" t="str">
        <f t="shared" si="1"/>
        <v>Slovakia2015Industrial roundwoodEXPORTS1000 m3</v>
      </c>
      <c r="B104">
        <v>2015</v>
      </c>
      <c r="C104" t="s">
        <v>2532</v>
      </c>
      <c r="D104" t="s">
        <v>2201</v>
      </c>
      <c r="E104" s="1" t="s">
        <v>510</v>
      </c>
      <c r="F104" t="s">
        <v>1130</v>
      </c>
      <c r="G104" t="s">
        <v>526</v>
      </c>
      <c r="H104" s="5">
        <v>2402.59</v>
      </c>
      <c r="I104" t="s">
        <v>1223</v>
      </c>
    </row>
    <row r="105" spans="1:18">
      <c r="A105" t="str">
        <f t="shared" si="1"/>
        <v>Slovakia2015Chips and particlesPRODUCTION1000 m3</v>
      </c>
      <c r="B105">
        <v>2015</v>
      </c>
      <c r="C105" t="s">
        <v>1162</v>
      </c>
      <c r="D105" t="s">
        <v>2199</v>
      </c>
      <c r="E105" s="1" t="s">
        <v>510</v>
      </c>
      <c r="F105" t="s">
        <v>1130</v>
      </c>
      <c r="G105" t="s">
        <v>526</v>
      </c>
      <c r="H105">
        <v>800</v>
      </c>
      <c r="I105" t="s">
        <v>1224</v>
      </c>
    </row>
    <row r="106" spans="1:18">
      <c r="A106" t="str">
        <f t="shared" si="1"/>
        <v>Slovakia2015Wood residuesPRODUCTION1000 m3</v>
      </c>
      <c r="B106">
        <v>2015</v>
      </c>
      <c r="C106" t="s">
        <v>1163</v>
      </c>
      <c r="D106" t="s">
        <v>2199</v>
      </c>
      <c r="E106" s="1" t="s">
        <v>510</v>
      </c>
      <c r="F106" t="s">
        <v>1130</v>
      </c>
      <c r="G106" t="s">
        <v>526</v>
      </c>
      <c r="H106">
        <v>550</v>
      </c>
      <c r="I106" t="s">
        <v>1224</v>
      </c>
    </row>
    <row r="107" spans="1:18">
      <c r="A107" t="str">
        <f t="shared" si="1"/>
        <v>Slovakia2015Wood charcoalIMPORTS1000 m.t.</v>
      </c>
      <c r="B107">
        <v>2015</v>
      </c>
      <c r="C107" t="s">
        <v>1220</v>
      </c>
      <c r="D107" t="s">
        <v>2200</v>
      </c>
      <c r="E107" s="1" t="s">
        <v>510</v>
      </c>
      <c r="F107" t="s">
        <v>1130</v>
      </c>
      <c r="G107" t="s">
        <v>1221</v>
      </c>
      <c r="H107">
        <v>4.01</v>
      </c>
      <c r="I107" t="s">
        <v>1224</v>
      </c>
      <c r="R107" s="5"/>
    </row>
    <row r="108" spans="1:18">
      <c r="A108" t="str">
        <f t="shared" si="1"/>
        <v>Slovakia2015Wood charcoalEXPORTS1000 m.t.</v>
      </c>
      <c r="B108">
        <v>2015</v>
      </c>
      <c r="C108" t="s">
        <v>1220</v>
      </c>
      <c r="D108" t="s">
        <v>2201</v>
      </c>
      <c r="E108" s="1" t="s">
        <v>510</v>
      </c>
      <c r="F108" t="s">
        <v>1130</v>
      </c>
      <c r="G108" t="s">
        <v>1221</v>
      </c>
      <c r="H108">
        <v>0.74</v>
      </c>
      <c r="I108" t="s">
        <v>1224</v>
      </c>
    </row>
    <row r="109" spans="1:18">
      <c r="A109" t="str">
        <f t="shared" si="1"/>
        <v>Slovakia2015Chemical woodpulpPRODUCTION1000 m.t.</v>
      </c>
      <c r="B109">
        <v>2015</v>
      </c>
      <c r="C109" t="s">
        <v>1228</v>
      </c>
      <c r="D109" t="s">
        <v>2199</v>
      </c>
      <c r="E109" s="1" t="s">
        <v>510</v>
      </c>
      <c r="F109" t="s">
        <v>1130</v>
      </c>
      <c r="G109" t="s">
        <v>1221</v>
      </c>
      <c r="H109">
        <v>750</v>
      </c>
      <c r="I109" t="s">
        <v>1223</v>
      </c>
    </row>
    <row r="110" spans="1:18">
      <c r="A110" t="str">
        <f t="shared" si="1"/>
        <v>Slovakia2015Industrial roundwoodIMPORTS1000 m3</v>
      </c>
      <c r="B110">
        <v>2015</v>
      </c>
      <c r="C110" t="s">
        <v>2532</v>
      </c>
      <c r="D110" t="s">
        <v>2200</v>
      </c>
      <c r="E110" s="1" t="s">
        <v>510</v>
      </c>
      <c r="F110" t="s">
        <v>1130</v>
      </c>
      <c r="G110" t="s">
        <v>526</v>
      </c>
      <c r="H110">
        <v>511.96</v>
      </c>
      <c r="I110" t="s">
        <v>1223</v>
      </c>
    </row>
    <row r="111" spans="1:18">
      <c r="A111" t="str">
        <f t="shared" si="1"/>
        <v>Slovakia2015Wood fuel, including wood for charcoalREMOVALS1000 m3</v>
      </c>
      <c r="B111">
        <v>2015</v>
      </c>
      <c r="C111" t="s">
        <v>1236</v>
      </c>
      <c r="D111" t="s">
        <v>2202</v>
      </c>
      <c r="E111" s="1" t="s">
        <v>510</v>
      </c>
      <c r="F111" t="s">
        <v>1130</v>
      </c>
      <c r="G111" t="s">
        <v>526</v>
      </c>
      <c r="H111">
        <v>559.79</v>
      </c>
      <c r="I111" t="s">
        <v>1223</v>
      </c>
    </row>
    <row r="112" spans="1:18">
      <c r="A112" t="str">
        <f t="shared" si="1"/>
        <v>Slovakia2015Industrial roundwoodREMOVALS1000 m3</v>
      </c>
      <c r="B112">
        <v>2015</v>
      </c>
      <c r="C112" t="s">
        <v>2532</v>
      </c>
      <c r="D112" t="s">
        <v>2202</v>
      </c>
      <c r="E112" s="1" t="s">
        <v>510</v>
      </c>
      <c r="F112" t="s">
        <v>1130</v>
      </c>
      <c r="G112" t="s">
        <v>526</v>
      </c>
      <c r="H112" s="5">
        <v>8434.81</v>
      </c>
      <c r="I112" t="s">
        <v>1223</v>
      </c>
    </row>
    <row r="113" spans="1:9">
      <c r="A113" t="str">
        <f t="shared" si="1"/>
        <v>Slovakia2015Wood pelletsPRODUCTION1000 m.t.</v>
      </c>
      <c r="B113">
        <v>2015</v>
      </c>
      <c r="C113" t="s">
        <v>2040</v>
      </c>
      <c r="D113" t="s">
        <v>2199</v>
      </c>
      <c r="E113" s="1" t="s">
        <v>510</v>
      </c>
      <c r="F113" t="s">
        <v>1130</v>
      </c>
      <c r="G113" t="s">
        <v>1221</v>
      </c>
      <c r="H113">
        <v>80</v>
      </c>
      <c r="I113" t="s">
        <v>1224</v>
      </c>
    </row>
    <row r="114" spans="1:9">
      <c r="A114" t="str">
        <f t="shared" si="1"/>
        <v>Slovakia2015Wood pelletsIMPORTS1000 m.t.</v>
      </c>
      <c r="B114">
        <v>2015</v>
      </c>
      <c r="C114" t="s">
        <v>2040</v>
      </c>
      <c r="D114" t="s">
        <v>2200</v>
      </c>
      <c r="E114" s="1" t="s">
        <v>510</v>
      </c>
      <c r="F114" t="s">
        <v>1130</v>
      </c>
      <c r="G114" t="s">
        <v>1221</v>
      </c>
      <c r="H114">
        <v>29.97</v>
      </c>
      <c r="I114" t="s">
        <v>1224</v>
      </c>
    </row>
    <row r="115" spans="1:9">
      <c r="A115" t="str">
        <f t="shared" si="1"/>
        <v>Slovakia2015Wood pelletsEXPORTS1000 m.t.</v>
      </c>
      <c r="B115">
        <v>2015</v>
      </c>
      <c r="C115" t="s">
        <v>2040</v>
      </c>
      <c r="D115" t="s">
        <v>2201</v>
      </c>
      <c r="E115" s="1" t="s">
        <v>510</v>
      </c>
      <c r="F115" t="s">
        <v>1130</v>
      </c>
      <c r="G115" t="s">
        <v>1221</v>
      </c>
      <c r="H115">
        <v>82.47</v>
      </c>
      <c r="I115" t="s">
        <v>1224</v>
      </c>
    </row>
    <row r="116" spans="1:9">
      <c r="A116" t="str">
        <f t="shared" si="1"/>
        <v>Denmark2015Chips and particlesPRODUCTION1000 m3</v>
      </c>
      <c r="B116">
        <v>2015</v>
      </c>
      <c r="C116" t="s">
        <v>1162</v>
      </c>
      <c r="D116" t="s">
        <v>2199</v>
      </c>
      <c r="E116" s="1" t="s">
        <v>510</v>
      </c>
      <c r="F116" t="s">
        <v>1031</v>
      </c>
      <c r="G116" t="s">
        <v>526</v>
      </c>
      <c r="H116">
        <v>168.03</v>
      </c>
      <c r="I116" t="s">
        <v>1222</v>
      </c>
    </row>
    <row r="117" spans="1:9">
      <c r="A117" t="str">
        <f t="shared" si="1"/>
        <v>Denmark2015Wood residuesPRODUCTION1000 m3</v>
      </c>
      <c r="B117">
        <v>2015</v>
      </c>
      <c r="C117" t="s">
        <v>1163</v>
      </c>
      <c r="D117" t="s">
        <v>2199</v>
      </c>
      <c r="E117" s="1" t="s">
        <v>510</v>
      </c>
      <c r="F117" t="s">
        <v>1031</v>
      </c>
      <c r="G117" t="s">
        <v>526</v>
      </c>
      <c r="H117">
        <v>0</v>
      </c>
      <c r="I117" t="s">
        <v>1222</v>
      </c>
    </row>
    <row r="118" spans="1:9">
      <c r="A118" t="str">
        <f t="shared" si="1"/>
        <v>Denmark2015Wood fuel, including wood for charcoalEXPORTS1000 m3</v>
      </c>
      <c r="B118">
        <v>2015</v>
      </c>
      <c r="C118" t="s">
        <v>1236</v>
      </c>
      <c r="D118" t="s">
        <v>2201</v>
      </c>
      <c r="E118" s="1" t="s">
        <v>510</v>
      </c>
      <c r="F118" t="s">
        <v>1031</v>
      </c>
      <c r="G118" t="s">
        <v>526</v>
      </c>
      <c r="H118">
        <v>113.15</v>
      </c>
      <c r="I118" t="s">
        <v>1222</v>
      </c>
    </row>
    <row r="119" spans="1:9">
      <c r="A119" t="str">
        <f t="shared" si="1"/>
        <v>Denmark2015Chips and particlesEXPORTS1000 m3</v>
      </c>
      <c r="B119">
        <v>2015</v>
      </c>
      <c r="C119" t="s">
        <v>1162</v>
      </c>
      <c r="D119" t="s">
        <v>2201</v>
      </c>
      <c r="E119" s="1" t="s">
        <v>510</v>
      </c>
      <c r="F119" t="s">
        <v>1031</v>
      </c>
      <c r="G119" t="s">
        <v>526</v>
      </c>
      <c r="H119">
        <v>18</v>
      </c>
      <c r="I119" t="s">
        <v>1222</v>
      </c>
    </row>
    <row r="120" spans="1:9">
      <c r="A120" t="str">
        <f t="shared" si="1"/>
        <v>Denmark2015Wood residuesEXPORTS1000 m3</v>
      </c>
      <c r="B120">
        <v>2015</v>
      </c>
      <c r="C120" t="s">
        <v>1163</v>
      </c>
      <c r="D120" t="s">
        <v>2201</v>
      </c>
      <c r="E120" s="1" t="s">
        <v>510</v>
      </c>
      <c r="F120" t="s">
        <v>1031</v>
      </c>
      <c r="G120" t="s">
        <v>526</v>
      </c>
      <c r="H120">
        <v>14</v>
      </c>
      <c r="I120" t="s">
        <v>1222</v>
      </c>
    </row>
    <row r="121" spans="1:9">
      <c r="A121" t="str">
        <f t="shared" si="1"/>
        <v>Denmark2015Wood charcoalIMPORTS1000 m.t.</v>
      </c>
      <c r="B121">
        <v>2015</v>
      </c>
      <c r="C121" t="s">
        <v>1220</v>
      </c>
      <c r="D121" t="s">
        <v>2200</v>
      </c>
      <c r="E121" s="1" t="s">
        <v>510</v>
      </c>
      <c r="F121" t="s">
        <v>1031</v>
      </c>
      <c r="G121" t="s">
        <v>1221</v>
      </c>
      <c r="H121">
        <v>15.54</v>
      </c>
      <c r="I121" t="s">
        <v>1222</v>
      </c>
    </row>
    <row r="122" spans="1:9">
      <c r="A122" t="str">
        <f t="shared" si="1"/>
        <v>Denmark2015Wood charcoalEXPORTS1000 m.t.</v>
      </c>
      <c r="B122">
        <v>2015</v>
      </c>
      <c r="C122" t="s">
        <v>1220</v>
      </c>
      <c r="D122" t="s">
        <v>2201</v>
      </c>
      <c r="E122" s="1" t="s">
        <v>510</v>
      </c>
      <c r="F122" t="s">
        <v>1031</v>
      </c>
      <c r="G122" t="s">
        <v>1221</v>
      </c>
      <c r="H122">
        <v>1.35</v>
      </c>
      <c r="I122" t="s">
        <v>1222</v>
      </c>
    </row>
    <row r="123" spans="1:9">
      <c r="A123" t="str">
        <f t="shared" si="1"/>
        <v>Denmark2015Industrial roundwoodEXPORTS1000 m3</v>
      </c>
      <c r="B123">
        <v>2015</v>
      </c>
      <c r="C123" t="s">
        <v>2532</v>
      </c>
      <c r="D123" t="s">
        <v>2201</v>
      </c>
      <c r="E123" s="1" t="s">
        <v>510</v>
      </c>
      <c r="F123" t="s">
        <v>1031</v>
      </c>
      <c r="G123" t="s">
        <v>526</v>
      </c>
      <c r="H123">
        <v>559.55999999999995</v>
      </c>
      <c r="I123" t="s">
        <v>1223</v>
      </c>
    </row>
    <row r="124" spans="1:9">
      <c r="A124" t="str">
        <f t="shared" si="1"/>
        <v>Denmark2015Wood fuel, including wood for charcoalIMPORTS1000 m3</v>
      </c>
      <c r="B124">
        <v>2015</v>
      </c>
      <c r="C124" t="s">
        <v>1236</v>
      </c>
      <c r="D124" t="s">
        <v>2200</v>
      </c>
      <c r="E124" s="1" t="s">
        <v>510</v>
      </c>
      <c r="F124" t="s">
        <v>1031</v>
      </c>
      <c r="G124" t="s">
        <v>526</v>
      </c>
      <c r="H124">
        <v>161.29</v>
      </c>
      <c r="I124" t="s">
        <v>1222</v>
      </c>
    </row>
    <row r="125" spans="1:9">
      <c r="A125" t="str">
        <f t="shared" si="1"/>
        <v>Denmark2015Chips and particlesIMPORTS1000 m3</v>
      </c>
      <c r="B125">
        <v>2015</v>
      </c>
      <c r="C125" t="s">
        <v>1162</v>
      </c>
      <c r="D125" t="s">
        <v>2200</v>
      </c>
      <c r="E125" s="1" t="s">
        <v>510</v>
      </c>
      <c r="F125" t="s">
        <v>1031</v>
      </c>
      <c r="G125" t="s">
        <v>526</v>
      </c>
      <c r="H125">
        <v>240</v>
      </c>
      <c r="I125" t="s">
        <v>1222</v>
      </c>
    </row>
    <row r="126" spans="1:9">
      <c r="A126" t="str">
        <f t="shared" si="1"/>
        <v>Denmark2015Wood residuesIMPORTS1000 m3</v>
      </c>
      <c r="B126">
        <v>2015</v>
      </c>
      <c r="C126" t="s">
        <v>1163</v>
      </c>
      <c r="D126" t="s">
        <v>2200</v>
      </c>
      <c r="E126" s="1" t="s">
        <v>510</v>
      </c>
      <c r="F126" t="s">
        <v>1031</v>
      </c>
      <c r="G126" t="s">
        <v>526</v>
      </c>
      <c r="H126">
        <v>48</v>
      </c>
      <c r="I126" t="s">
        <v>1222</v>
      </c>
    </row>
    <row r="127" spans="1:9">
      <c r="A127" t="str">
        <f t="shared" si="1"/>
        <v>Denmark2015Wood pelletsPRODUCTION1000 m.t.</v>
      </c>
      <c r="B127">
        <v>2015</v>
      </c>
      <c r="C127" t="s">
        <v>2040</v>
      </c>
      <c r="D127" t="s">
        <v>2199</v>
      </c>
      <c r="E127" s="1" t="s">
        <v>510</v>
      </c>
      <c r="F127" t="s">
        <v>1031</v>
      </c>
      <c r="G127" t="s">
        <v>1221</v>
      </c>
      <c r="H127">
        <v>92</v>
      </c>
      <c r="I127" t="s">
        <v>1222</v>
      </c>
    </row>
    <row r="128" spans="1:9">
      <c r="A128" t="str">
        <f t="shared" si="1"/>
        <v>Denmark2015Wood pelletsIMPORTS1000 m.t.</v>
      </c>
      <c r="B128">
        <v>2015</v>
      </c>
      <c r="C128" t="s">
        <v>2040</v>
      </c>
      <c r="D128" t="s">
        <v>2200</v>
      </c>
      <c r="E128" s="1" t="s">
        <v>510</v>
      </c>
      <c r="F128" t="s">
        <v>1031</v>
      </c>
      <c r="G128" t="s">
        <v>1221</v>
      </c>
      <c r="H128" s="5">
        <v>2120.8000000000002</v>
      </c>
      <c r="I128" t="s">
        <v>1222</v>
      </c>
    </row>
    <row r="129" spans="1:9">
      <c r="A129" t="str">
        <f t="shared" si="1"/>
        <v>Denmark2015Wood pelletsEXPORTS1000 m.t.</v>
      </c>
      <c r="B129">
        <v>2015</v>
      </c>
      <c r="C129" t="s">
        <v>2040</v>
      </c>
      <c r="D129" t="s">
        <v>2201</v>
      </c>
      <c r="E129" s="1" t="s">
        <v>510</v>
      </c>
      <c r="F129" t="s">
        <v>1031</v>
      </c>
      <c r="G129" t="s">
        <v>1221</v>
      </c>
      <c r="H129">
        <v>217.6</v>
      </c>
      <c r="I129" t="s">
        <v>1222</v>
      </c>
    </row>
    <row r="130" spans="1:9">
      <c r="A130" t="str">
        <f t="shared" si="1"/>
        <v>Denmark2015Industrial roundwoodREMOVALS1000 m3</v>
      </c>
      <c r="B130">
        <v>2015</v>
      </c>
      <c r="C130" t="s">
        <v>2532</v>
      </c>
      <c r="D130" t="s">
        <v>2202</v>
      </c>
      <c r="E130" s="1" t="s">
        <v>510</v>
      </c>
      <c r="F130" t="s">
        <v>1031</v>
      </c>
      <c r="G130" t="s">
        <v>526</v>
      </c>
      <c r="H130" s="5">
        <v>1237.6500000000001</v>
      </c>
      <c r="I130" t="s">
        <v>1223</v>
      </c>
    </row>
    <row r="131" spans="1:9">
      <c r="A131" t="str">
        <f t="shared" ref="A131:A194" si="2">CONCATENATE(F131,B131,C131,D131,G131)</f>
        <v>Denmark2015Industrial roundwoodIMPORTS1000 m3</v>
      </c>
      <c r="B131">
        <v>2015</v>
      </c>
      <c r="C131" t="s">
        <v>2532</v>
      </c>
      <c r="D131" t="s">
        <v>2200</v>
      </c>
      <c r="E131" s="1" t="s">
        <v>510</v>
      </c>
      <c r="F131" t="s">
        <v>1031</v>
      </c>
      <c r="G131" t="s">
        <v>526</v>
      </c>
      <c r="H131">
        <v>404.87</v>
      </c>
      <c r="I131" t="s">
        <v>1223</v>
      </c>
    </row>
    <row r="132" spans="1:9">
      <c r="A132" t="str">
        <f t="shared" si="2"/>
        <v>Denmark2015Wood fuel, including wood for charcoalREMOVALS1000 m3</v>
      </c>
      <c r="B132">
        <v>2015</v>
      </c>
      <c r="C132" t="s">
        <v>1236</v>
      </c>
      <c r="D132" t="s">
        <v>2202</v>
      </c>
      <c r="E132" s="1" t="s">
        <v>510</v>
      </c>
      <c r="F132" t="s">
        <v>1031</v>
      </c>
      <c r="G132" t="s">
        <v>526</v>
      </c>
      <c r="H132" s="5">
        <v>2218</v>
      </c>
      <c r="I132" t="s">
        <v>1223</v>
      </c>
    </row>
    <row r="133" spans="1:9">
      <c r="A133" t="str">
        <f t="shared" si="2"/>
        <v>Denmark2015Chemical woodpulpPRODUCTION1000 m.t.</v>
      </c>
      <c r="B133">
        <v>2015</v>
      </c>
      <c r="C133" t="s">
        <v>1228</v>
      </c>
      <c r="D133" t="s">
        <v>2199</v>
      </c>
      <c r="E133" s="1" t="s">
        <v>510</v>
      </c>
      <c r="F133" t="s">
        <v>1031</v>
      </c>
      <c r="G133" t="s">
        <v>1221</v>
      </c>
      <c r="H133">
        <v>0</v>
      </c>
      <c r="I133" t="s">
        <v>1223</v>
      </c>
    </row>
    <row r="134" spans="1:9">
      <c r="A134" t="str">
        <f t="shared" si="2"/>
        <v>Denmark2015Wood charcoalPRODUCTION1000 m.t.</v>
      </c>
      <c r="B134">
        <v>2015</v>
      </c>
      <c r="C134" t="s">
        <v>1220</v>
      </c>
      <c r="D134" t="s">
        <v>2199</v>
      </c>
      <c r="E134" s="1" t="s">
        <v>510</v>
      </c>
      <c r="F134" t="s">
        <v>1031</v>
      </c>
      <c r="G134" t="s">
        <v>1221</v>
      </c>
      <c r="H134">
        <v>0</v>
      </c>
      <c r="I134" t="s">
        <v>1222</v>
      </c>
    </row>
    <row r="135" spans="1:9">
      <c r="A135" t="str">
        <f t="shared" si="2"/>
        <v>Finland2015Industrial roundwoodREMOVALS1000 m3</v>
      </c>
      <c r="B135">
        <v>2015</v>
      </c>
      <c r="C135" t="s">
        <v>2532</v>
      </c>
      <c r="D135" t="s">
        <v>2202</v>
      </c>
      <c r="E135" s="1" t="s">
        <v>510</v>
      </c>
      <c r="F135" t="s">
        <v>1033</v>
      </c>
      <c r="G135" t="s">
        <v>526</v>
      </c>
      <c r="H135" s="5">
        <v>51446.41</v>
      </c>
      <c r="I135" t="s">
        <v>1223</v>
      </c>
    </row>
    <row r="136" spans="1:9">
      <c r="A136" t="str">
        <f t="shared" si="2"/>
        <v>Finland2015Industrial roundwoodIMPORTS1000 m3</v>
      </c>
      <c r="B136">
        <v>2015</v>
      </c>
      <c r="C136" t="s">
        <v>2532</v>
      </c>
      <c r="D136" t="s">
        <v>2200</v>
      </c>
      <c r="E136" s="1" t="s">
        <v>510</v>
      </c>
      <c r="F136" t="s">
        <v>1033</v>
      </c>
      <c r="G136" t="s">
        <v>526</v>
      </c>
      <c r="H136" s="5">
        <v>5709.02</v>
      </c>
      <c r="I136" t="s">
        <v>1223</v>
      </c>
    </row>
    <row r="137" spans="1:9">
      <c r="A137" t="str">
        <f t="shared" si="2"/>
        <v>Finland2015Industrial roundwoodEXPORTS1000 m3</v>
      </c>
      <c r="B137">
        <v>2015</v>
      </c>
      <c r="C137" t="s">
        <v>2532</v>
      </c>
      <c r="D137" t="s">
        <v>2201</v>
      </c>
      <c r="E137" s="1" t="s">
        <v>510</v>
      </c>
      <c r="F137" t="s">
        <v>1033</v>
      </c>
      <c r="G137" t="s">
        <v>526</v>
      </c>
      <c r="H137">
        <v>717.28</v>
      </c>
      <c r="I137" t="s">
        <v>1223</v>
      </c>
    </row>
    <row r="138" spans="1:9">
      <c r="A138" t="str">
        <f t="shared" si="2"/>
        <v>Finland2015Wood residuesIMPORTS1000 m3</v>
      </c>
      <c r="B138">
        <v>2015</v>
      </c>
      <c r="C138" t="s">
        <v>1163</v>
      </c>
      <c r="D138" t="s">
        <v>2200</v>
      </c>
      <c r="E138" s="1" t="s">
        <v>510</v>
      </c>
      <c r="F138" t="s">
        <v>1033</v>
      </c>
      <c r="G138" t="s">
        <v>526</v>
      </c>
      <c r="H138">
        <v>425.89</v>
      </c>
      <c r="I138" t="s">
        <v>1224</v>
      </c>
    </row>
    <row r="139" spans="1:9">
      <c r="A139" t="str">
        <f t="shared" si="2"/>
        <v>Finland2015Wood fuel, including wood for charcoalREMOVALS1000 m3</v>
      </c>
      <c r="B139">
        <v>2015</v>
      </c>
      <c r="C139" t="s">
        <v>1236</v>
      </c>
      <c r="D139" t="s">
        <v>2202</v>
      </c>
      <c r="E139" s="1" t="s">
        <v>510</v>
      </c>
      <c r="F139" t="s">
        <v>1033</v>
      </c>
      <c r="G139" t="s">
        <v>526</v>
      </c>
      <c r="H139" s="5">
        <v>7831.82</v>
      </c>
      <c r="I139" t="s">
        <v>1223</v>
      </c>
    </row>
    <row r="140" spans="1:9">
      <c r="A140" t="str">
        <f t="shared" si="2"/>
        <v>Finland2015Wood fuel, including wood for charcoalIMPORTS1000 m3</v>
      </c>
      <c r="B140">
        <v>2015</v>
      </c>
      <c r="C140" t="s">
        <v>1236</v>
      </c>
      <c r="D140" t="s">
        <v>2200</v>
      </c>
      <c r="E140" s="1" t="s">
        <v>510</v>
      </c>
      <c r="F140" t="s">
        <v>1033</v>
      </c>
      <c r="G140" t="s">
        <v>526</v>
      </c>
      <c r="H140">
        <v>21.04</v>
      </c>
      <c r="I140" t="s">
        <v>1224</v>
      </c>
    </row>
    <row r="141" spans="1:9">
      <c r="A141" t="str">
        <f t="shared" si="2"/>
        <v>Finland2015Wood fuel, including wood for charcoalEXPORTS1000 m3</v>
      </c>
      <c r="B141">
        <v>2015</v>
      </c>
      <c r="C141" t="s">
        <v>1236</v>
      </c>
      <c r="D141" t="s">
        <v>2201</v>
      </c>
      <c r="E141" s="1" t="s">
        <v>510</v>
      </c>
      <c r="F141" t="s">
        <v>1033</v>
      </c>
      <c r="G141" t="s">
        <v>526</v>
      </c>
      <c r="H141">
        <v>124.9</v>
      </c>
      <c r="I141" t="s">
        <v>1224</v>
      </c>
    </row>
    <row r="142" spans="1:9">
      <c r="A142" t="str">
        <f t="shared" si="2"/>
        <v>Finland2015Wood charcoalPRODUCTION1000 m.t.</v>
      </c>
      <c r="B142">
        <v>2015</v>
      </c>
      <c r="C142" t="s">
        <v>1220</v>
      </c>
      <c r="D142" t="s">
        <v>2199</v>
      </c>
      <c r="E142" s="1" t="s">
        <v>510</v>
      </c>
      <c r="F142" t="s">
        <v>1033</v>
      </c>
      <c r="G142" t="s">
        <v>1221</v>
      </c>
      <c r="H142">
        <v>0</v>
      </c>
      <c r="I142" t="s">
        <v>1224</v>
      </c>
    </row>
    <row r="143" spans="1:9">
      <c r="A143" t="str">
        <f t="shared" si="2"/>
        <v>Finland2015Wood charcoalIMPORTS1000 m.t.</v>
      </c>
      <c r="B143">
        <v>2015</v>
      </c>
      <c r="C143" t="s">
        <v>1220</v>
      </c>
      <c r="D143" t="s">
        <v>2200</v>
      </c>
      <c r="E143" s="1" t="s">
        <v>510</v>
      </c>
      <c r="F143" t="s">
        <v>1033</v>
      </c>
      <c r="G143" t="s">
        <v>1221</v>
      </c>
      <c r="H143">
        <v>2.5</v>
      </c>
      <c r="I143" t="s">
        <v>1224</v>
      </c>
    </row>
    <row r="144" spans="1:9">
      <c r="A144" t="str">
        <f t="shared" si="2"/>
        <v>Finland2015Wood charcoalEXPORTS1000 m.t.</v>
      </c>
      <c r="B144">
        <v>2015</v>
      </c>
      <c r="C144" t="s">
        <v>1220</v>
      </c>
      <c r="D144" t="s">
        <v>2201</v>
      </c>
      <c r="E144" s="1" t="s">
        <v>510</v>
      </c>
      <c r="F144" t="s">
        <v>1033</v>
      </c>
      <c r="G144" t="s">
        <v>1221</v>
      </c>
      <c r="H144">
        <v>0.09</v>
      </c>
      <c r="I144" t="s">
        <v>1224</v>
      </c>
    </row>
    <row r="145" spans="1:18">
      <c r="A145" t="str">
        <f t="shared" si="2"/>
        <v>Finland2015Chips and particlesPRODUCTION1000 m3</v>
      </c>
      <c r="B145">
        <v>2015</v>
      </c>
      <c r="C145" t="s">
        <v>1162</v>
      </c>
      <c r="D145" t="s">
        <v>2199</v>
      </c>
      <c r="E145" s="1" t="s">
        <v>510</v>
      </c>
      <c r="F145" t="s">
        <v>1033</v>
      </c>
      <c r="G145" t="s">
        <v>526</v>
      </c>
      <c r="H145" s="5">
        <v>8317.52</v>
      </c>
      <c r="I145" t="s">
        <v>1224</v>
      </c>
    </row>
    <row r="146" spans="1:18">
      <c r="A146" t="str">
        <f t="shared" si="2"/>
        <v>Finland2015Chips and particlesIMPORTS1000 m3</v>
      </c>
      <c r="B146">
        <v>2015</v>
      </c>
      <c r="C146" t="s">
        <v>1162</v>
      </c>
      <c r="D146" t="s">
        <v>2200</v>
      </c>
      <c r="E146" s="1" t="s">
        <v>510</v>
      </c>
      <c r="F146" t="s">
        <v>1033</v>
      </c>
      <c r="G146" t="s">
        <v>526</v>
      </c>
      <c r="H146" s="5">
        <v>2509.11</v>
      </c>
      <c r="I146" t="s">
        <v>1224</v>
      </c>
    </row>
    <row r="147" spans="1:18">
      <c r="A147" t="str">
        <f t="shared" si="2"/>
        <v>Finland2015Chips and particlesEXPORTS1000 m3</v>
      </c>
      <c r="B147">
        <v>2015</v>
      </c>
      <c r="C147" t="s">
        <v>1162</v>
      </c>
      <c r="D147" t="s">
        <v>2201</v>
      </c>
      <c r="E147" s="1" t="s">
        <v>510</v>
      </c>
      <c r="F147" t="s">
        <v>1033</v>
      </c>
      <c r="G147" t="s">
        <v>526</v>
      </c>
      <c r="H147">
        <v>195.05</v>
      </c>
      <c r="I147" t="s">
        <v>1224</v>
      </c>
    </row>
    <row r="148" spans="1:18">
      <c r="A148" t="str">
        <f t="shared" si="2"/>
        <v>Finland2015Wood residuesPRODUCTION1000 m3</v>
      </c>
      <c r="B148">
        <v>2015</v>
      </c>
      <c r="C148" t="s">
        <v>1163</v>
      </c>
      <c r="D148" t="s">
        <v>2199</v>
      </c>
      <c r="E148" s="1" t="s">
        <v>510</v>
      </c>
      <c r="F148" t="s">
        <v>1033</v>
      </c>
      <c r="G148" t="s">
        <v>526</v>
      </c>
      <c r="H148" s="5">
        <v>5304.52</v>
      </c>
      <c r="I148" t="s">
        <v>1224</v>
      </c>
    </row>
    <row r="149" spans="1:18">
      <c r="A149" t="str">
        <f t="shared" si="2"/>
        <v>Finland2015Wood residuesEXPORTS1000 m3</v>
      </c>
      <c r="B149">
        <v>2015</v>
      </c>
      <c r="C149" t="s">
        <v>1163</v>
      </c>
      <c r="D149" t="s">
        <v>2201</v>
      </c>
      <c r="E149" s="1" t="s">
        <v>510</v>
      </c>
      <c r="F149" t="s">
        <v>1033</v>
      </c>
      <c r="G149" t="s">
        <v>526</v>
      </c>
      <c r="H149">
        <v>22.2</v>
      </c>
      <c r="I149" t="s">
        <v>1224</v>
      </c>
    </row>
    <row r="150" spans="1:18">
      <c r="A150" t="str">
        <f t="shared" si="2"/>
        <v>Finland2015Chemical woodpulpPRODUCTION1000 m.t.</v>
      </c>
      <c r="B150">
        <v>2015</v>
      </c>
      <c r="C150" t="s">
        <v>1228</v>
      </c>
      <c r="D150" t="s">
        <v>2199</v>
      </c>
      <c r="E150" s="1" t="s">
        <v>510</v>
      </c>
      <c r="F150" t="s">
        <v>1033</v>
      </c>
      <c r="G150" t="s">
        <v>1221</v>
      </c>
      <c r="H150" s="5">
        <v>6930</v>
      </c>
      <c r="I150" t="s">
        <v>1223</v>
      </c>
    </row>
    <row r="151" spans="1:18">
      <c r="A151" t="str">
        <f t="shared" si="2"/>
        <v>Finland2015Wood pelletsPRODUCTION1000 m.t.</v>
      </c>
      <c r="B151">
        <v>2015</v>
      </c>
      <c r="C151" t="s">
        <v>2040</v>
      </c>
      <c r="D151" t="s">
        <v>2199</v>
      </c>
      <c r="E151" s="1" t="s">
        <v>510</v>
      </c>
      <c r="F151" t="s">
        <v>1033</v>
      </c>
      <c r="G151" t="s">
        <v>1221</v>
      </c>
      <c r="H151">
        <v>302</v>
      </c>
      <c r="I151" t="s">
        <v>1224</v>
      </c>
    </row>
    <row r="152" spans="1:18">
      <c r="A152" t="str">
        <f t="shared" si="2"/>
        <v>Finland2015Wood pelletsIMPORTS1000 m.t.</v>
      </c>
      <c r="B152">
        <v>2015</v>
      </c>
      <c r="C152" t="s">
        <v>2040</v>
      </c>
      <c r="D152" t="s">
        <v>2200</v>
      </c>
      <c r="E152" s="1" t="s">
        <v>510</v>
      </c>
      <c r="F152" t="s">
        <v>1033</v>
      </c>
      <c r="G152" t="s">
        <v>1221</v>
      </c>
      <c r="H152">
        <v>59.47</v>
      </c>
      <c r="I152" t="s">
        <v>1224</v>
      </c>
      <c r="R152" s="5"/>
    </row>
    <row r="153" spans="1:18">
      <c r="A153" t="str">
        <f t="shared" si="2"/>
        <v>Finland2015Wood pelletsEXPORTS1000 m.t.</v>
      </c>
      <c r="B153">
        <v>2015</v>
      </c>
      <c r="C153" t="s">
        <v>2040</v>
      </c>
      <c r="D153" t="s">
        <v>2201</v>
      </c>
      <c r="E153" s="1" t="s">
        <v>510</v>
      </c>
      <c r="F153" t="s">
        <v>1033</v>
      </c>
      <c r="G153" t="s">
        <v>1221</v>
      </c>
      <c r="H153">
        <v>59.81</v>
      </c>
      <c r="I153" t="s">
        <v>1224</v>
      </c>
      <c r="R153" s="5"/>
    </row>
    <row r="154" spans="1:18">
      <c r="A154" t="str">
        <f t="shared" si="2"/>
        <v>France2015Industrial roundwoodREMOVALS1000 m3</v>
      </c>
      <c r="B154">
        <v>2015</v>
      </c>
      <c r="C154" t="s">
        <v>2532</v>
      </c>
      <c r="D154" t="s">
        <v>2202</v>
      </c>
      <c r="E154" s="1" t="s">
        <v>510</v>
      </c>
      <c r="F154" t="s">
        <v>1034</v>
      </c>
      <c r="G154" t="s">
        <v>526</v>
      </c>
      <c r="H154" s="5">
        <v>25507.63</v>
      </c>
      <c r="I154" t="s">
        <v>1223</v>
      </c>
    </row>
    <row r="155" spans="1:18">
      <c r="A155" t="str">
        <f t="shared" si="2"/>
        <v>France2015Industrial roundwoodIMPORTS1000 m3</v>
      </c>
      <c r="B155">
        <v>2015</v>
      </c>
      <c r="C155" t="s">
        <v>2532</v>
      </c>
      <c r="D155" t="s">
        <v>2200</v>
      </c>
      <c r="E155" s="1" t="s">
        <v>510</v>
      </c>
      <c r="F155" t="s">
        <v>1034</v>
      </c>
      <c r="G155" t="s">
        <v>526</v>
      </c>
      <c r="H155" s="5">
        <v>1347.34</v>
      </c>
      <c r="I155" t="s">
        <v>1223</v>
      </c>
      <c r="R155" s="5"/>
    </row>
    <row r="156" spans="1:18">
      <c r="A156" t="str">
        <f t="shared" si="2"/>
        <v>France2015Industrial roundwoodEXPORTS1000 m3</v>
      </c>
      <c r="B156">
        <v>2015</v>
      </c>
      <c r="C156" t="s">
        <v>2532</v>
      </c>
      <c r="D156" t="s">
        <v>2201</v>
      </c>
      <c r="E156" s="1" t="s">
        <v>510</v>
      </c>
      <c r="F156" t="s">
        <v>1034</v>
      </c>
      <c r="G156" t="s">
        <v>526</v>
      </c>
      <c r="H156" s="5">
        <v>4284.18</v>
      </c>
      <c r="I156" t="s">
        <v>1223</v>
      </c>
      <c r="R156" s="5"/>
    </row>
    <row r="157" spans="1:18">
      <c r="A157" t="str">
        <f t="shared" si="2"/>
        <v>France2015Wood residuesIMPORTS1000 m3</v>
      </c>
      <c r="B157">
        <v>2015</v>
      </c>
      <c r="C157" t="s">
        <v>1163</v>
      </c>
      <c r="D157" t="s">
        <v>2200</v>
      </c>
      <c r="E157" s="1" t="s">
        <v>510</v>
      </c>
      <c r="F157" t="s">
        <v>1034</v>
      </c>
      <c r="G157" t="s">
        <v>526</v>
      </c>
      <c r="H157">
        <v>845.57</v>
      </c>
      <c r="I157" t="s">
        <v>1224</v>
      </c>
      <c r="R157" s="5"/>
    </row>
    <row r="158" spans="1:18">
      <c r="A158" t="str">
        <f t="shared" si="2"/>
        <v>France2015Wood fuel, including wood for charcoalREMOVALS1000 m3</v>
      </c>
      <c r="B158">
        <v>2015</v>
      </c>
      <c r="C158" t="s">
        <v>1236</v>
      </c>
      <c r="D158" t="s">
        <v>2202</v>
      </c>
      <c r="E158" s="1" t="s">
        <v>510</v>
      </c>
      <c r="F158" t="s">
        <v>1034</v>
      </c>
      <c r="G158" t="s">
        <v>526</v>
      </c>
      <c r="H158" s="5">
        <v>27133.15</v>
      </c>
      <c r="I158" t="s">
        <v>1223</v>
      </c>
      <c r="R158" s="5"/>
    </row>
    <row r="159" spans="1:18">
      <c r="A159" t="str">
        <f t="shared" si="2"/>
        <v>France2015Wood fuel, including wood for charcoalIMPORTS1000 m3</v>
      </c>
      <c r="B159">
        <v>2015</v>
      </c>
      <c r="C159" t="s">
        <v>1236</v>
      </c>
      <c r="D159" t="s">
        <v>2200</v>
      </c>
      <c r="E159" s="1" t="s">
        <v>510</v>
      </c>
      <c r="F159" t="s">
        <v>1034</v>
      </c>
      <c r="G159" t="s">
        <v>526</v>
      </c>
      <c r="H159">
        <v>158.31</v>
      </c>
      <c r="I159" t="s">
        <v>1224</v>
      </c>
      <c r="R159" s="5"/>
    </row>
    <row r="160" spans="1:18">
      <c r="A160" t="str">
        <f t="shared" si="2"/>
        <v>France2015Wood fuel, including wood for charcoalEXPORTS1000 m3</v>
      </c>
      <c r="B160">
        <v>2015</v>
      </c>
      <c r="C160" t="s">
        <v>1236</v>
      </c>
      <c r="D160" t="s">
        <v>2201</v>
      </c>
      <c r="E160" s="1" t="s">
        <v>510</v>
      </c>
      <c r="F160" t="s">
        <v>1034</v>
      </c>
      <c r="G160" t="s">
        <v>526</v>
      </c>
      <c r="H160">
        <v>710.77</v>
      </c>
      <c r="I160" t="s">
        <v>1224</v>
      </c>
    </row>
    <row r="161" spans="1:18">
      <c r="A161" t="str">
        <f t="shared" si="2"/>
        <v>France2015Wood charcoalPRODUCTION1000 m.t.</v>
      </c>
      <c r="B161">
        <v>2015</v>
      </c>
      <c r="C161" t="s">
        <v>1220</v>
      </c>
      <c r="D161" t="s">
        <v>2199</v>
      </c>
      <c r="E161" s="1" t="s">
        <v>510</v>
      </c>
      <c r="F161" t="s">
        <v>1034</v>
      </c>
      <c r="G161" t="s">
        <v>1221</v>
      </c>
      <c r="H161">
        <v>35.04</v>
      </c>
      <c r="I161" t="s">
        <v>1224</v>
      </c>
    </row>
    <row r="162" spans="1:18">
      <c r="A162" t="str">
        <f t="shared" si="2"/>
        <v>France2015Wood charcoalIMPORTS1000 m.t.</v>
      </c>
      <c r="B162">
        <v>2015</v>
      </c>
      <c r="C162" t="s">
        <v>1220</v>
      </c>
      <c r="D162" t="s">
        <v>2200</v>
      </c>
      <c r="E162" s="1" t="s">
        <v>510</v>
      </c>
      <c r="F162" t="s">
        <v>1034</v>
      </c>
      <c r="G162" t="s">
        <v>1221</v>
      </c>
      <c r="H162">
        <v>114.32</v>
      </c>
      <c r="I162" t="s">
        <v>1224</v>
      </c>
    </row>
    <row r="163" spans="1:18">
      <c r="A163" t="str">
        <f t="shared" si="2"/>
        <v>France2015Wood charcoalEXPORTS1000 m.t.</v>
      </c>
      <c r="B163">
        <v>2015</v>
      </c>
      <c r="C163" t="s">
        <v>1220</v>
      </c>
      <c r="D163" t="s">
        <v>2201</v>
      </c>
      <c r="E163" s="1" t="s">
        <v>510</v>
      </c>
      <c r="F163" t="s">
        <v>1034</v>
      </c>
      <c r="G163" t="s">
        <v>1221</v>
      </c>
      <c r="H163">
        <v>18.170000000000002</v>
      </c>
      <c r="I163" t="s">
        <v>1224</v>
      </c>
      <c r="R163" s="5"/>
    </row>
    <row r="164" spans="1:18">
      <c r="A164" t="str">
        <f t="shared" si="2"/>
        <v>France2015Chips and particlesPRODUCTION1000 m3</v>
      </c>
      <c r="B164">
        <v>2015</v>
      </c>
      <c r="C164" t="s">
        <v>1162</v>
      </c>
      <c r="D164" t="s">
        <v>2199</v>
      </c>
      <c r="E164" s="1" t="s">
        <v>510</v>
      </c>
      <c r="F164" t="s">
        <v>1034</v>
      </c>
      <c r="G164" t="s">
        <v>526</v>
      </c>
      <c r="H164" s="5">
        <v>6000.43</v>
      </c>
      <c r="I164" t="s">
        <v>1224</v>
      </c>
      <c r="R164" s="5"/>
    </row>
    <row r="165" spans="1:18">
      <c r="A165" t="str">
        <f t="shared" si="2"/>
        <v>France2015Chips and particlesIMPORTS1000 m3</v>
      </c>
      <c r="B165">
        <v>2015</v>
      </c>
      <c r="C165" t="s">
        <v>1162</v>
      </c>
      <c r="D165" t="s">
        <v>2200</v>
      </c>
      <c r="E165" s="1" t="s">
        <v>510</v>
      </c>
      <c r="F165" t="s">
        <v>1034</v>
      </c>
      <c r="G165" t="s">
        <v>526</v>
      </c>
      <c r="H165">
        <v>661.39</v>
      </c>
      <c r="I165" t="s">
        <v>1224</v>
      </c>
    </row>
    <row r="166" spans="1:18">
      <c r="A166" t="str">
        <f t="shared" si="2"/>
        <v>France2015Chips and particlesEXPORTS1000 m3</v>
      </c>
      <c r="B166">
        <v>2015</v>
      </c>
      <c r="C166" t="s">
        <v>1162</v>
      </c>
      <c r="D166" t="s">
        <v>2201</v>
      </c>
      <c r="E166" s="1" t="s">
        <v>510</v>
      </c>
      <c r="F166" t="s">
        <v>1034</v>
      </c>
      <c r="G166" t="s">
        <v>526</v>
      </c>
      <c r="H166">
        <v>442.89</v>
      </c>
      <c r="I166" t="s">
        <v>1224</v>
      </c>
      <c r="R166" s="5"/>
    </row>
    <row r="167" spans="1:18">
      <c r="A167" t="str">
        <f t="shared" si="2"/>
        <v>France2015Wood residuesPRODUCTION1000 m3</v>
      </c>
      <c r="B167">
        <v>2015</v>
      </c>
      <c r="C167" t="s">
        <v>1163</v>
      </c>
      <c r="D167" t="s">
        <v>2199</v>
      </c>
      <c r="E167" s="1" t="s">
        <v>510</v>
      </c>
      <c r="F167" t="s">
        <v>1034</v>
      </c>
      <c r="G167" t="s">
        <v>526</v>
      </c>
      <c r="H167" s="5">
        <v>20123.810000000001</v>
      </c>
      <c r="I167" t="s">
        <v>1224</v>
      </c>
      <c r="R167" s="5"/>
    </row>
    <row r="168" spans="1:18">
      <c r="A168" t="str">
        <f t="shared" si="2"/>
        <v>France2015Wood residuesEXPORTS1000 m3</v>
      </c>
      <c r="B168">
        <v>2015</v>
      </c>
      <c r="C168" t="s">
        <v>1163</v>
      </c>
      <c r="D168" t="s">
        <v>2201</v>
      </c>
      <c r="E168" s="1" t="s">
        <v>510</v>
      </c>
      <c r="F168" t="s">
        <v>1034</v>
      </c>
      <c r="G168" t="s">
        <v>526</v>
      </c>
      <c r="H168" s="5">
        <v>1002.61</v>
      </c>
      <c r="I168" t="s">
        <v>1224</v>
      </c>
      <c r="R168" s="5"/>
    </row>
    <row r="169" spans="1:18">
      <c r="A169" t="str">
        <f t="shared" si="2"/>
        <v>France2015Chemical woodpulpPRODUCTION1000 m.t.</v>
      </c>
      <c r="B169">
        <v>2015</v>
      </c>
      <c r="C169" t="s">
        <v>1228</v>
      </c>
      <c r="D169" t="s">
        <v>2199</v>
      </c>
      <c r="E169" s="1" t="s">
        <v>510</v>
      </c>
      <c r="F169" t="s">
        <v>1034</v>
      </c>
      <c r="G169" t="s">
        <v>1221</v>
      </c>
      <c r="H169" s="5">
        <v>1434</v>
      </c>
      <c r="I169" t="s">
        <v>1223</v>
      </c>
      <c r="R169" s="5"/>
    </row>
    <row r="170" spans="1:18">
      <c r="A170" t="str">
        <f t="shared" si="2"/>
        <v>France2015Wood pelletsPRODUCTION1000 m.t.</v>
      </c>
      <c r="B170">
        <v>2015</v>
      </c>
      <c r="C170" t="s">
        <v>2040</v>
      </c>
      <c r="D170" t="s">
        <v>2199</v>
      </c>
      <c r="E170" s="1" t="s">
        <v>510</v>
      </c>
      <c r="F170" t="s">
        <v>1034</v>
      </c>
      <c r="G170" t="s">
        <v>1221</v>
      </c>
      <c r="H170" s="5">
        <v>1100</v>
      </c>
      <c r="I170" t="s">
        <v>1224</v>
      </c>
      <c r="R170" s="5"/>
    </row>
    <row r="171" spans="1:18">
      <c r="A171" t="str">
        <f t="shared" si="2"/>
        <v>France2015Wood pelletsIMPORTS1000 m.t.</v>
      </c>
      <c r="B171">
        <v>2015</v>
      </c>
      <c r="C171" t="s">
        <v>2040</v>
      </c>
      <c r="D171" t="s">
        <v>2200</v>
      </c>
      <c r="E171" s="1" t="s">
        <v>510</v>
      </c>
      <c r="F171" t="s">
        <v>1034</v>
      </c>
      <c r="G171" t="s">
        <v>1221</v>
      </c>
      <c r="H171">
        <v>149.09</v>
      </c>
      <c r="I171" t="s">
        <v>1224</v>
      </c>
      <c r="R171" s="5"/>
    </row>
    <row r="172" spans="1:18">
      <c r="A172" t="str">
        <f t="shared" si="2"/>
        <v>France2015Wood pelletsEXPORTS1000 m.t.</v>
      </c>
      <c r="B172">
        <v>2015</v>
      </c>
      <c r="C172" t="s">
        <v>2040</v>
      </c>
      <c r="D172" t="s">
        <v>2201</v>
      </c>
      <c r="E172" s="1" t="s">
        <v>510</v>
      </c>
      <c r="F172" t="s">
        <v>1034</v>
      </c>
      <c r="G172" t="s">
        <v>1221</v>
      </c>
      <c r="H172">
        <v>199.1</v>
      </c>
      <c r="I172" t="s">
        <v>1224</v>
      </c>
      <c r="R172" s="5"/>
    </row>
    <row r="173" spans="1:18">
      <c r="A173" t="str">
        <f t="shared" si="2"/>
        <v>Germany2015Industrial roundwoodREMOVALS1000 m3</v>
      </c>
      <c r="B173">
        <v>2015</v>
      </c>
      <c r="C173" t="s">
        <v>2532</v>
      </c>
      <c r="D173" t="s">
        <v>2202</v>
      </c>
      <c r="E173" s="1" t="s">
        <v>510</v>
      </c>
      <c r="F173" t="s">
        <v>1035</v>
      </c>
      <c r="G173" t="s">
        <v>526</v>
      </c>
      <c r="H173" s="5">
        <v>45118.97</v>
      </c>
      <c r="I173" t="s">
        <v>1223</v>
      </c>
    </row>
    <row r="174" spans="1:18">
      <c r="A174" t="str">
        <f t="shared" si="2"/>
        <v>Germany2015Industrial roundwoodIMPORTS1000 m3</v>
      </c>
      <c r="B174">
        <v>2015</v>
      </c>
      <c r="C174" t="s">
        <v>2532</v>
      </c>
      <c r="D174" t="s">
        <v>2200</v>
      </c>
      <c r="E174" s="1" t="s">
        <v>510</v>
      </c>
      <c r="F174" t="s">
        <v>1035</v>
      </c>
      <c r="G174" t="s">
        <v>526</v>
      </c>
      <c r="H174" s="5">
        <v>8579.33</v>
      </c>
      <c r="I174" t="s">
        <v>1223</v>
      </c>
    </row>
    <row r="175" spans="1:18">
      <c r="A175" t="str">
        <f t="shared" si="2"/>
        <v>Germany2015Industrial roundwoodEXPORTS1000 m3</v>
      </c>
      <c r="B175">
        <v>2015</v>
      </c>
      <c r="C175" t="s">
        <v>2532</v>
      </c>
      <c r="D175" t="s">
        <v>2201</v>
      </c>
      <c r="E175" s="1" t="s">
        <v>510</v>
      </c>
      <c r="F175" t="s">
        <v>1035</v>
      </c>
      <c r="G175" t="s">
        <v>526</v>
      </c>
      <c r="H175" s="5">
        <v>3656.62</v>
      </c>
      <c r="I175" t="s">
        <v>1223</v>
      </c>
    </row>
    <row r="176" spans="1:18">
      <c r="A176" t="str">
        <f t="shared" si="2"/>
        <v>Germany2015Wood residuesIMPORTS1000 m3</v>
      </c>
      <c r="B176">
        <v>2015</v>
      </c>
      <c r="C176" t="s">
        <v>1163</v>
      </c>
      <c r="D176" t="s">
        <v>2200</v>
      </c>
      <c r="E176" s="1" t="s">
        <v>510</v>
      </c>
      <c r="F176" t="s">
        <v>1035</v>
      </c>
      <c r="G176" t="s">
        <v>526</v>
      </c>
      <c r="H176" s="5">
        <v>2522.13</v>
      </c>
      <c r="I176" t="s">
        <v>1224</v>
      </c>
    </row>
    <row r="177" spans="1:18">
      <c r="A177" t="str">
        <f t="shared" si="2"/>
        <v>Germany2015Wood fuel, including wood for charcoalREMOVALS1000 m3</v>
      </c>
      <c r="B177">
        <v>2015</v>
      </c>
      <c r="C177" t="s">
        <v>1236</v>
      </c>
      <c r="D177" t="s">
        <v>2202</v>
      </c>
      <c r="E177" s="1" t="s">
        <v>510</v>
      </c>
      <c r="F177" t="s">
        <v>1035</v>
      </c>
      <c r="G177" t="s">
        <v>526</v>
      </c>
      <c r="H177" s="5">
        <v>10493.77</v>
      </c>
      <c r="I177" t="s">
        <v>1223</v>
      </c>
    </row>
    <row r="178" spans="1:18">
      <c r="A178" t="str">
        <f t="shared" si="2"/>
        <v>Germany2015Wood fuel, including wood for charcoalIMPORTS1000 m3</v>
      </c>
      <c r="B178">
        <v>2015</v>
      </c>
      <c r="C178" t="s">
        <v>1236</v>
      </c>
      <c r="D178" t="s">
        <v>2200</v>
      </c>
      <c r="E178" s="1" t="s">
        <v>510</v>
      </c>
      <c r="F178" t="s">
        <v>1035</v>
      </c>
      <c r="G178" t="s">
        <v>526</v>
      </c>
      <c r="H178">
        <v>640.16</v>
      </c>
      <c r="I178" t="s">
        <v>1224</v>
      </c>
    </row>
    <row r="179" spans="1:18">
      <c r="A179" t="str">
        <f t="shared" si="2"/>
        <v>Germany2015Wood fuel, including wood for charcoalEXPORTS1000 m3</v>
      </c>
      <c r="B179">
        <v>2015</v>
      </c>
      <c r="C179" t="s">
        <v>1236</v>
      </c>
      <c r="D179" t="s">
        <v>2201</v>
      </c>
      <c r="E179" s="1" t="s">
        <v>510</v>
      </c>
      <c r="F179" t="s">
        <v>1035</v>
      </c>
      <c r="G179" t="s">
        <v>526</v>
      </c>
      <c r="H179">
        <v>165.87</v>
      </c>
      <c r="I179" t="s">
        <v>1224</v>
      </c>
    </row>
    <row r="180" spans="1:18">
      <c r="A180" t="str">
        <f t="shared" si="2"/>
        <v>Germany2015Wood charcoalPRODUCTION1000 m.t.</v>
      </c>
      <c r="B180">
        <v>2015</v>
      </c>
      <c r="C180" t="s">
        <v>1220</v>
      </c>
      <c r="D180" t="s">
        <v>2199</v>
      </c>
      <c r="E180" s="1" t="s">
        <v>510</v>
      </c>
      <c r="F180" t="s">
        <v>1035</v>
      </c>
      <c r="G180" t="s">
        <v>1221</v>
      </c>
      <c r="H180">
        <v>2</v>
      </c>
      <c r="I180" t="s">
        <v>1222</v>
      </c>
    </row>
    <row r="181" spans="1:18">
      <c r="A181" t="str">
        <f t="shared" si="2"/>
        <v>Germany2015Wood charcoalIMPORTS1000 m.t.</v>
      </c>
      <c r="B181">
        <v>2015</v>
      </c>
      <c r="C181" t="s">
        <v>1220</v>
      </c>
      <c r="D181" t="s">
        <v>2200</v>
      </c>
      <c r="E181" s="1" t="s">
        <v>510</v>
      </c>
      <c r="F181" t="s">
        <v>1035</v>
      </c>
      <c r="G181" t="s">
        <v>1221</v>
      </c>
      <c r="H181">
        <v>225.58</v>
      </c>
      <c r="I181" t="s">
        <v>1224</v>
      </c>
      <c r="R181" s="5"/>
    </row>
    <row r="182" spans="1:18">
      <c r="A182" t="str">
        <f t="shared" si="2"/>
        <v>Germany2015Wood charcoalEXPORTS1000 m.t.</v>
      </c>
      <c r="B182">
        <v>2015</v>
      </c>
      <c r="C182" t="s">
        <v>1220</v>
      </c>
      <c r="D182" t="s">
        <v>2201</v>
      </c>
      <c r="E182" s="1" t="s">
        <v>510</v>
      </c>
      <c r="F182" t="s">
        <v>1035</v>
      </c>
      <c r="G182" t="s">
        <v>1221</v>
      </c>
      <c r="H182">
        <v>14.49</v>
      </c>
      <c r="I182" t="s">
        <v>1224</v>
      </c>
    </row>
    <row r="183" spans="1:18">
      <c r="A183" t="str">
        <f t="shared" si="2"/>
        <v>Germany2015Chips and particlesPRODUCTION1000 m3</v>
      </c>
      <c r="B183">
        <v>2015</v>
      </c>
      <c r="C183" t="s">
        <v>1162</v>
      </c>
      <c r="D183" t="s">
        <v>2199</v>
      </c>
      <c r="E183" s="1" t="s">
        <v>510</v>
      </c>
      <c r="F183" t="s">
        <v>1035</v>
      </c>
      <c r="G183" t="s">
        <v>526</v>
      </c>
      <c r="H183" s="5">
        <v>10160.799999999999</v>
      </c>
      <c r="I183" t="s">
        <v>1225</v>
      </c>
    </row>
    <row r="184" spans="1:18">
      <c r="A184" t="str">
        <f t="shared" si="2"/>
        <v>Germany2015Chips and particlesIMPORTS1000 m3</v>
      </c>
      <c r="B184">
        <v>2015</v>
      </c>
      <c r="C184" t="s">
        <v>1162</v>
      </c>
      <c r="D184" t="s">
        <v>2200</v>
      </c>
      <c r="E184" s="1" t="s">
        <v>510</v>
      </c>
      <c r="F184" t="s">
        <v>1035</v>
      </c>
      <c r="G184" t="s">
        <v>526</v>
      </c>
      <c r="H184" s="5">
        <v>1441.12</v>
      </c>
      <c r="I184" t="s">
        <v>1224</v>
      </c>
    </row>
    <row r="185" spans="1:18">
      <c r="A185" t="str">
        <f t="shared" si="2"/>
        <v>Germany2015Chips and particlesEXPORTS1000 m3</v>
      </c>
      <c r="B185">
        <v>2015</v>
      </c>
      <c r="C185" t="s">
        <v>1162</v>
      </c>
      <c r="D185" t="s">
        <v>2201</v>
      </c>
      <c r="E185" s="1" t="s">
        <v>510</v>
      </c>
      <c r="F185" t="s">
        <v>1035</v>
      </c>
      <c r="G185" t="s">
        <v>526</v>
      </c>
      <c r="H185" s="5">
        <v>1422.14</v>
      </c>
      <c r="I185" t="s">
        <v>1224</v>
      </c>
    </row>
    <row r="186" spans="1:18">
      <c r="A186" t="str">
        <f t="shared" si="2"/>
        <v>Germany2015Wood residuesPRODUCTION1000 m3</v>
      </c>
      <c r="B186">
        <v>2015</v>
      </c>
      <c r="C186" t="s">
        <v>1163</v>
      </c>
      <c r="D186" t="s">
        <v>2199</v>
      </c>
      <c r="E186" s="1" t="s">
        <v>510</v>
      </c>
      <c r="F186" t="s">
        <v>1035</v>
      </c>
      <c r="G186" t="s">
        <v>526</v>
      </c>
      <c r="H186" s="5">
        <v>3672.92</v>
      </c>
      <c r="I186" t="s">
        <v>1225</v>
      </c>
    </row>
    <row r="187" spans="1:18">
      <c r="A187" t="str">
        <f t="shared" si="2"/>
        <v>Germany2015Wood residuesEXPORTS1000 m3</v>
      </c>
      <c r="B187">
        <v>2015</v>
      </c>
      <c r="C187" t="s">
        <v>1163</v>
      </c>
      <c r="D187" t="s">
        <v>2201</v>
      </c>
      <c r="E187" s="1" t="s">
        <v>510</v>
      </c>
      <c r="F187" t="s">
        <v>1035</v>
      </c>
      <c r="G187" t="s">
        <v>526</v>
      </c>
      <c r="H187" s="5">
        <v>1401.97</v>
      </c>
      <c r="I187" t="s">
        <v>1224</v>
      </c>
    </row>
    <row r="188" spans="1:18">
      <c r="A188" t="str">
        <f t="shared" si="2"/>
        <v>Germany2015Chemical woodpulpPRODUCTION1000 m.t.</v>
      </c>
      <c r="B188">
        <v>2015</v>
      </c>
      <c r="C188" t="s">
        <v>1228</v>
      </c>
      <c r="D188" t="s">
        <v>2199</v>
      </c>
      <c r="E188" s="1" t="s">
        <v>510</v>
      </c>
      <c r="F188" t="s">
        <v>1035</v>
      </c>
      <c r="G188" t="s">
        <v>1221</v>
      </c>
      <c r="H188" s="5">
        <v>1608</v>
      </c>
      <c r="I188" t="s">
        <v>1223</v>
      </c>
    </row>
    <row r="189" spans="1:18">
      <c r="A189" t="str">
        <f t="shared" si="2"/>
        <v>Germany2015Wood pelletsPRODUCTION1000 m.t.</v>
      </c>
      <c r="B189">
        <v>2015</v>
      </c>
      <c r="C189" t="s">
        <v>2040</v>
      </c>
      <c r="D189" t="s">
        <v>2199</v>
      </c>
      <c r="E189" s="1" t="s">
        <v>510</v>
      </c>
      <c r="F189" t="s">
        <v>1035</v>
      </c>
      <c r="G189" t="s">
        <v>1221</v>
      </c>
      <c r="H189" s="5">
        <v>1998.19</v>
      </c>
      <c r="I189" t="s">
        <v>1224</v>
      </c>
    </row>
    <row r="190" spans="1:18">
      <c r="A190" t="str">
        <f t="shared" si="2"/>
        <v>Germany2015Wood pelletsIMPORTS1000 m.t.</v>
      </c>
      <c r="B190">
        <v>2015</v>
      </c>
      <c r="C190" t="s">
        <v>2040</v>
      </c>
      <c r="D190" t="s">
        <v>2200</v>
      </c>
      <c r="E190" s="1" t="s">
        <v>510</v>
      </c>
      <c r="F190" t="s">
        <v>1035</v>
      </c>
      <c r="G190" t="s">
        <v>1221</v>
      </c>
      <c r="H190">
        <v>418.07</v>
      </c>
      <c r="I190" t="s">
        <v>1224</v>
      </c>
    </row>
    <row r="191" spans="1:18">
      <c r="A191" t="str">
        <f t="shared" si="2"/>
        <v>Germany2015Wood pelletsEXPORTS1000 m.t.</v>
      </c>
      <c r="B191">
        <v>2015</v>
      </c>
      <c r="C191" t="s">
        <v>2040</v>
      </c>
      <c r="D191" t="s">
        <v>2201</v>
      </c>
      <c r="E191" s="1" t="s">
        <v>510</v>
      </c>
      <c r="F191" t="s">
        <v>1035</v>
      </c>
      <c r="G191" t="s">
        <v>1221</v>
      </c>
      <c r="H191">
        <v>687.3</v>
      </c>
      <c r="I191" t="s">
        <v>1224</v>
      </c>
    </row>
    <row r="192" spans="1:18">
      <c r="A192" t="str">
        <f t="shared" si="2"/>
        <v>Greece2015Chips and particlesPRODUCTION1000 m3</v>
      </c>
      <c r="B192">
        <v>2015</v>
      </c>
      <c r="C192" t="s">
        <v>1162</v>
      </c>
      <c r="D192" t="s">
        <v>2199</v>
      </c>
      <c r="E192" s="1" t="s">
        <v>510</v>
      </c>
      <c r="F192" t="s">
        <v>1036</v>
      </c>
      <c r="G192" t="s">
        <v>526</v>
      </c>
      <c r="H192">
        <v>2.5</v>
      </c>
      <c r="I192" t="s">
        <v>1222</v>
      </c>
    </row>
    <row r="193" spans="1:9">
      <c r="A193" t="str">
        <f t="shared" si="2"/>
        <v>Greece2015Wood residuesPRODUCTION1000 m3</v>
      </c>
      <c r="B193">
        <v>2015</v>
      </c>
      <c r="C193" t="s">
        <v>1163</v>
      </c>
      <c r="D193" t="s">
        <v>2199</v>
      </c>
      <c r="E193" s="1" t="s">
        <v>510</v>
      </c>
      <c r="F193" t="s">
        <v>1036</v>
      </c>
      <c r="G193" t="s">
        <v>526</v>
      </c>
      <c r="H193">
        <v>4.5</v>
      </c>
      <c r="I193" t="s">
        <v>1222</v>
      </c>
    </row>
    <row r="194" spans="1:9">
      <c r="A194" t="str">
        <f t="shared" si="2"/>
        <v>Greece2015Wood charcoalEXPORTS1000 m.t.</v>
      </c>
      <c r="B194">
        <v>2015</v>
      </c>
      <c r="C194" t="s">
        <v>1220</v>
      </c>
      <c r="D194" t="s">
        <v>2201</v>
      </c>
      <c r="E194" s="1" t="s">
        <v>510</v>
      </c>
      <c r="F194" t="s">
        <v>1036</v>
      </c>
      <c r="G194" t="s">
        <v>1221</v>
      </c>
      <c r="H194">
        <v>0.93</v>
      </c>
      <c r="I194" t="s">
        <v>1222</v>
      </c>
    </row>
    <row r="195" spans="1:9">
      <c r="A195" t="str">
        <f t="shared" ref="A195:A258" si="3">CONCATENATE(F195,B195,C195,D195,G195)</f>
        <v>Greece2015Chemical woodpulpPRODUCTION1000 m.t.</v>
      </c>
      <c r="B195">
        <v>2015</v>
      </c>
      <c r="C195" t="s">
        <v>1228</v>
      </c>
      <c r="D195" t="s">
        <v>2199</v>
      </c>
      <c r="E195" s="1" t="s">
        <v>510</v>
      </c>
      <c r="F195" t="s">
        <v>1036</v>
      </c>
      <c r="G195" t="s">
        <v>1221</v>
      </c>
      <c r="H195">
        <v>0</v>
      </c>
      <c r="I195" t="s">
        <v>1223</v>
      </c>
    </row>
    <row r="196" spans="1:9">
      <c r="A196" t="str">
        <f t="shared" si="3"/>
        <v>Greece2015Wood charcoalPRODUCTION1000 m.t.</v>
      </c>
      <c r="B196">
        <v>2015</v>
      </c>
      <c r="C196" t="s">
        <v>1220</v>
      </c>
      <c r="D196" t="s">
        <v>2199</v>
      </c>
      <c r="E196" s="1" t="s">
        <v>510</v>
      </c>
      <c r="F196" t="s">
        <v>1036</v>
      </c>
      <c r="G196" t="s">
        <v>1221</v>
      </c>
      <c r="H196">
        <v>1.91</v>
      </c>
      <c r="I196" t="s">
        <v>1222</v>
      </c>
    </row>
    <row r="197" spans="1:9">
      <c r="A197" t="str">
        <f t="shared" si="3"/>
        <v>Greece2015Industrial roundwoodIMPORTS1000 m3</v>
      </c>
      <c r="B197">
        <v>2015</v>
      </c>
      <c r="C197" t="s">
        <v>2532</v>
      </c>
      <c r="D197" t="s">
        <v>2200</v>
      </c>
      <c r="E197" s="1" t="s">
        <v>510</v>
      </c>
      <c r="F197" t="s">
        <v>1036</v>
      </c>
      <c r="G197" t="s">
        <v>526</v>
      </c>
      <c r="H197">
        <v>89.64</v>
      </c>
      <c r="I197" t="s">
        <v>1223</v>
      </c>
    </row>
    <row r="198" spans="1:9">
      <c r="A198" t="str">
        <f t="shared" si="3"/>
        <v>Greece2015Industrial roundwoodEXPORTS1000 m3</v>
      </c>
      <c r="B198">
        <v>2015</v>
      </c>
      <c r="C198" t="s">
        <v>2532</v>
      </c>
      <c r="D198" t="s">
        <v>2201</v>
      </c>
      <c r="E198" s="1" t="s">
        <v>510</v>
      </c>
      <c r="F198" t="s">
        <v>1036</v>
      </c>
      <c r="G198" t="s">
        <v>526</v>
      </c>
      <c r="H198">
        <v>18.03</v>
      </c>
      <c r="I198" t="s">
        <v>1223</v>
      </c>
    </row>
    <row r="199" spans="1:9">
      <c r="A199" t="str">
        <f t="shared" si="3"/>
        <v>Greece2015Wood fuel, including wood for charcoalEXPORTS1000 m3</v>
      </c>
      <c r="B199">
        <v>2015</v>
      </c>
      <c r="C199" t="s">
        <v>1236</v>
      </c>
      <c r="D199" t="s">
        <v>2201</v>
      </c>
      <c r="E199" s="1" t="s">
        <v>510</v>
      </c>
      <c r="F199" t="s">
        <v>1036</v>
      </c>
      <c r="G199" t="s">
        <v>526</v>
      </c>
      <c r="H199">
        <v>3.35</v>
      </c>
      <c r="I199" t="s">
        <v>1222</v>
      </c>
    </row>
    <row r="200" spans="1:9">
      <c r="A200" t="str">
        <f t="shared" si="3"/>
        <v>Greece2015Wood residuesEXPORTS1000 m3</v>
      </c>
      <c r="B200">
        <v>2015</v>
      </c>
      <c r="C200" t="s">
        <v>1163</v>
      </c>
      <c r="D200" t="s">
        <v>2201</v>
      </c>
      <c r="E200" s="1" t="s">
        <v>510</v>
      </c>
      <c r="F200" t="s">
        <v>1036</v>
      </c>
      <c r="G200" t="s">
        <v>526</v>
      </c>
      <c r="H200">
        <v>7.26</v>
      </c>
      <c r="I200" t="s">
        <v>1222</v>
      </c>
    </row>
    <row r="201" spans="1:9">
      <c r="A201" t="str">
        <f t="shared" si="3"/>
        <v>Greece2015Wood charcoalIMPORTS1000 m.t.</v>
      </c>
      <c r="B201">
        <v>2015</v>
      </c>
      <c r="C201" t="s">
        <v>1220</v>
      </c>
      <c r="D201" t="s">
        <v>2200</v>
      </c>
      <c r="E201" s="1" t="s">
        <v>510</v>
      </c>
      <c r="F201" t="s">
        <v>1036</v>
      </c>
      <c r="G201" t="s">
        <v>1221</v>
      </c>
      <c r="H201">
        <v>56.58</v>
      </c>
      <c r="I201" t="s">
        <v>1222</v>
      </c>
    </row>
    <row r="202" spans="1:9">
      <c r="A202" t="str">
        <f t="shared" si="3"/>
        <v>Greece2015Chips and particlesEXPORTS1000 m3</v>
      </c>
      <c r="B202">
        <v>2015</v>
      </c>
      <c r="C202" t="s">
        <v>1162</v>
      </c>
      <c r="D202" t="s">
        <v>2201</v>
      </c>
      <c r="E202" s="1" t="s">
        <v>510</v>
      </c>
      <c r="F202" t="s">
        <v>1036</v>
      </c>
      <c r="G202" t="s">
        <v>526</v>
      </c>
      <c r="H202">
        <v>0.01</v>
      </c>
      <c r="I202" t="s">
        <v>1222</v>
      </c>
    </row>
    <row r="203" spans="1:9">
      <c r="A203" t="str">
        <f t="shared" si="3"/>
        <v>Greece2015Wood fuel, including wood for charcoalIMPORTS1000 m3</v>
      </c>
      <c r="B203">
        <v>2015</v>
      </c>
      <c r="C203" t="s">
        <v>1236</v>
      </c>
      <c r="D203" t="s">
        <v>2200</v>
      </c>
      <c r="E203" s="1" t="s">
        <v>510</v>
      </c>
      <c r="F203" t="s">
        <v>1036</v>
      </c>
      <c r="G203" t="s">
        <v>526</v>
      </c>
      <c r="H203">
        <v>219.64</v>
      </c>
      <c r="I203" t="s">
        <v>1222</v>
      </c>
    </row>
    <row r="204" spans="1:9">
      <c r="A204" t="str">
        <f t="shared" si="3"/>
        <v>Greece2015Chips and particlesIMPORTS1000 m3</v>
      </c>
      <c r="B204">
        <v>2015</v>
      </c>
      <c r="C204" t="s">
        <v>1162</v>
      </c>
      <c r="D204" t="s">
        <v>2200</v>
      </c>
      <c r="E204" s="1" t="s">
        <v>510</v>
      </c>
      <c r="F204" t="s">
        <v>1036</v>
      </c>
      <c r="G204" t="s">
        <v>526</v>
      </c>
      <c r="H204">
        <v>7.38</v>
      </c>
      <c r="I204" t="s">
        <v>1222</v>
      </c>
    </row>
    <row r="205" spans="1:9">
      <c r="A205" t="str">
        <f t="shared" si="3"/>
        <v>Greece2015Wood residuesIMPORTS1000 m3</v>
      </c>
      <c r="B205">
        <v>2015</v>
      </c>
      <c r="C205" t="s">
        <v>1163</v>
      </c>
      <c r="D205" t="s">
        <v>2200</v>
      </c>
      <c r="E205" s="1" t="s">
        <v>510</v>
      </c>
      <c r="F205" t="s">
        <v>1036</v>
      </c>
      <c r="G205" t="s">
        <v>526</v>
      </c>
      <c r="H205">
        <v>29.82</v>
      </c>
      <c r="I205" t="s">
        <v>1222</v>
      </c>
    </row>
    <row r="206" spans="1:9">
      <c r="A206" t="str">
        <f t="shared" si="3"/>
        <v>Greece2015Wood pelletsPRODUCTION1000 m.t.</v>
      </c>
      <c r="B206">
        <v>2015</v>
      </c>
      <c r="C206" t="s">
        <v>2040</v>
      </c>
      <c r="D206" t="s">
        <v>2199</v>
      </c>
      <c r="E206" s="1" t="s">
        <v>510</v>
      </c>
      <c r="F206" t="s">
        <v>1036</v>
      </c>
      <c r="G206" t="s">
        <v>1221</v>
      </c>
      <c r="H206">
        <v>0</v>
      </c>
      <c r="I206" t="s">
        <v>1222</v>
      </c>
    </row>
    <row r="207" spans="1:9">
      <c r="A207" t="str">
        <f t="shared" si="3"/>
        <v>Greece2015Wood pelletsIMPORTS1000 m.t.</v>
      </c>
      <c r="B207">
        <v>2015</v>
      </c>
      <c r="C207" t="s">
        <v>2040</v>
      </c>
      <c r="D207" t="s">
        <v>2200</v>
      </c>
      <c r="E207" s="1" t="s">
        <v>510</v>
      </c>
      <c r="F207" t="s">
        <v>1036</v>
      </c>
      <c r="G207" t="s">
        <v>1221</v>
      </c>
      <c r="H207">
        <v>20.99</v>
      </c>
      <c r="I207" t="s">
        <v>1222</v>
      </c>
    </row>
    <row r="208" spans="1:9">
      <c r="A208" t="str">
        <f t="shared" si="3"/>
        <v>Greece2015Wood pelletsEXPORTS1000 m.t.</v>
      </c>
      <c r="B208">
        <v>2015</v>
      </c>
      <c r="C208" t="s">
        <v>2040</v>
      </c>
      <c r="D208" t="s">
        <v>2201</v>
      </c>
      <c r="E208" s="1" t="s">
        <v>510</v>
      </c>
      <c r="F208" t="s">
        <v>1036</v>
      </c>
      <c r="G208" t="s">
        <v>1221</v>
      </c>
      <c r="H208">
        <v>0.67</v>
      </c>
      <c r="I208" t="s">
        <v>1222</v>
      </c>
    </row>
    <row r="209" spans="1:9">
      <c r="A209" t="str">
        <f t="shared" si="3"/>
        <v>Greece2015Wood fuel, including wood for charcoalREMOVALS1000 m3</v>
      </c>
      <c r="B209">
        <v>2015</v>
      </c>
      <c r="C209" t="s">
        <v>1236</v>
      </c>
      <c r="D209" t="s">
        <v>2202</v>
      </c>
      <c r="E209" s="1" t="s">
        <v>510</v>
      </c>
      <c r="F209" t="s">
        <v>1036</v>
      </c>
      <c r="G209" t="s">
        <v>526</v>
      </c>
      <c r="H209" s="5">
        <v>1065</v>
      </c>
      <c r="I209" t="s">
        <v>1223</v>
      </c>
    </row>
    <row r="210" spans="1:9">
      <c r="A210" t="str">
        <f t="shared" si="3"/>
        <v>Greece2015Industrial roundwoodREMOVALS1000 m3</v>
      </c>
      <c r="B210">
        <v>2015</v>
      </c>
      <c r="C210" t="s">
        <v>2532</v>
      </c>
      <c r="D210" t="s">
        <v>2202</v>
      </c>
      <c r="E210" s="1" t="s">
        <v>510</v>
      </c>
      <c r="F210" t="s">
        <v>1036</v>
      </c>
      <c r="G210" t="s">
        <v>526</v>
      </c>
      <c r="H210">
        <v>367</v>
      </c>
      <c r="I210" t="s">
        <v>1223</v>
      </c>
    </row>
    <row r="211" spans="1:9">
      <c r="A211" t="str">
        <f t="shared" si="3"/>
        <v>Hungary2015Industrial roundwoodEXPORTS1000 m3</v>
      </c>
      <c r="B211">
        <v>2015</v>
      </c>
      <c r="C211" t="s">
        <v>2532</v>
      </c>
      <c r="D211" t="s">
        <v>2201</v>
      </c>
      <c r="E211" s="1" t="s">
        <v>510</v>
      </c>
      <c r="F211" t="s">
        <v>1037</v>
      </c>
      <c r="G211" t="s">
        <v>526</v>
      </c>
      <c r="H211">
        <v>871.26</v>
      </c>
      <c r="I211" t="s">
        <v>1223</v>
      </c>
    </row>
    <row r="212" spans="1:9">
      <c r="A212" t="str">
        <f t="shared" si="3"/>
        <v>Hungary2015Industrial roundwoodREMOVALS1000 m3</v>
      </c>
      <c r="B212">
        <v>2015</v>
      </c>
      <c r="C212" t="s">
        <v>2532</v>
      </c>
      <c r="D212" t="s">
        <v>2202</v>
      </c>
      <c r="E212" s="1" t="s">
        <v>510</v>
      </c>
      <c r="F212" t="s">
        <v>1037</v>
      </c>
      <c r="G212" t="s">
        <v>526</v>
      </c>
      <c r="H212" s="5">
        <v>3118.76</v>
      </c>
      <c r="I212" t="s">
        <v>1223</v>
      </c>
    </row>
    <row r="213" spans="1:9">
      <c r="A213" t="str">
        <f t="shared" si="3"/>
        <v>Hungary2015Industrial roundwoodIMPORTS1000 m3</v>
      </c>
      <c r="B213">
        <v>2015</v>
      </c>
      <c r="C213" t="s">
        <v>2532</v>
      </c>
      <c r="D213" t="s">
        <v>2200</v>
      </c>
      <c r="E213" s="1" t="s">
        <v>510</v>
      </c>
      <c r="F213" t="s">
        <v>1037</v>
      </c>
      <c r="G213" t="s">
        <v>526</v>
      </c>
      <c r="H213">
        <v>224.39</v>
      </c>
      <c r="I213" t="s">
        <v>1223</v>
      </c>
    </row>
    <row r="214" spans="1:9">
      <c r="A214" t="str">
        <f t="shared" si="3"/>
        <v>Hungary2015Wood residuesIMPORTS1000 m3</v>
      </c>
      <c r="B214">
        <v>2015</v>
      </c>
      <c r="C214" t="s">
        <v>1163</v>
      </c>
      <c r="D214" t="s">
        <v>2200</v>
      </c>
      <c r="E214" s="1" t="s">
        <v>510</v>
      </c>
      <c r="F214" t="s">
        <v>1037</v>
      </c>
      <c r="G214" t="s">
        <v>526</v>
      </c>
      <c r="H214">
        <v>107.59</v>
      </c>
      <c r="I214" t="s">
        <v>1222</v>
      </c>
    </row>
    <row r="215" spans="1:9">
      <c r="A215" t="str">
        <f t="shared" si="3"/>
        <v>Hungary2015Wood fuel, including wood for charcoalREMOVALS1000 m3</v>
      </c>
      <c r="B215">
        <v>2015</v>
      </c>
      <c r="C215" t="s">
        <v>1236</v>
      </c>
      <c r="D215" t="s">
        <v>2202</v>
      </c>
      <c r="E215" s="1" t="s">
        <v>510</v>
      </c>
      <c r="F215" t="s">
        <v>1037</v>
      </c>
      <c r="G215" t="s">
        <v>526</v>
      </c>
      <c r="H215" s="5">
        <v>2679.4</v>
      </c>
      <c r="I215" t="s">
        <v>1223</v>
      </c>
    </row>
    <row r="216" spans="1:9">
      <c r="A216" t="str">
        <f t="shared" si="3"/>
        <v>Hungary2015Wood fuel, including wood for charcoalIMPORTS1000 m3</v>
      </c>
      <c r="B216">
        <v>2015</v>
      </c>
      <c r="C216" t="s">
        <v>1236</v>
      </c>
      <c r="D216" t="s">
        <v>2200</v>
      </c>
      <c r="E216" s="1" t="s">
        <v>510</v>
      </c>
      <c r="F216" t="s">
        <v>1037</v>
      </c>
      <c r="G216" t="s">
        <v>526</v>
      </c>
      <c r="H216">
        <v>90.5</v>
      </c>
      <c r="I216" t="s">
        <v>1222</v>
      </c>
    </row>
    <row r="217" spans="1:9">
      <c r="A217" t="str">
        <f t="shared" si="3"/>
        <v>Hungary2015Wood fuel, including wood for charcoalEXPORTS1000 m3</v>
      </c>
      <c r="B217">
        <v>2015</v>
      </c>
      <c r="C217" t="s">
        <v>1236</v>
      </c>
      <c r="D217" t="s">
        <v>2201</v>
      </c>
      <c r="E217" s="1" t="s">
        <v>510</v>
      </c>
      <c r="F217" t="s">
        <v>1037</v>
      </c>
      <c r="G217" t="s">
        <v>526</v>
      </c>
      <c r="H217">
        <v>300.36</v>
      </c>
      <c r="I217" t="s">
        <v>1222</v>
      </c>
    </row>
    <row r="218" spans="1:9">
      <c r="A218" t="str">
        <f t="shared" si="3"/>
        <v>Hungary2015Wood charcoalPRODUCTION1000 m.t.</v>
      </c>
      <c r="B218">
        <v>2015</v>
      </c>
      <c r="C218" t="s">
        <v>1220</v>
      </c>
      <c r="D218" t="s">
        <v>2199</v>
      </c>
      <c r="E218" s="1" t="s">
        <v>510</v>
      </c>
      <c r="F218" t="s">
        <v>1037</v>
      </c>
      <c r="G218" t="s">
        <v>1221</v>
      </c>
      <c r="H218">
        <v>0</v>
      </c>
      <c r="I218" t="s">
        <v>1222</v>
      </c>
    </row>
    <row r="219" spans="1:9">
      <c r="A219" t="str">
        <f t="shared" si="3"/>
        <v>Hungary2015Wood charcoalIMPORTS1000 m.t.</v>
      </c>
      <c r="B219">
        <v>2015</v>
      </c>
      <c r="C219" t="s">
        <v>1220</v>
      </c>
      <c r="D219" t="s">
        <v>2200</v>
      </c>
      <c r="E219" s="1" t="s">
        <v>510</v>
      </c>
      <c r="F219" t="s">
        <v>1037</v>
      </c>
      <c r="G219" t="s">
        <v>1221</v>
      </c>
      <c r="H219">
        <v>2.14</v>
      </c>
      <c r="I219" t="s">
        <v>1222</v>
      </c>
    </row>
    <row r="220" spans="1:9">
      <c r="A220" t="str">
        <f t="shared" si="3"/>
        <v>Hungary2015Wood charcoalEXPORTS1000 m.t.</v>
      </c>
      <c r="B220">
        <v>2015</v>
      </c>
      <c r="C220" t="s">
        <v>1220</v>
      </c>
      <c r="D220" t="s">
        <v>2201</v>
      </c>
      <c r="E220" s="1" t="s">
        <v>510</v>
      </c>
      <c r="F220" t="s">
        <v>1037</v>
      </c>
      <c r="G220" t="s">
        <v>1221</v>
      </c>
      <c r="H220">
        <v>0.09</v>
      </c>
      <c r="I220" t="s">
        <v>1222</v>
      </c>
    </row>
    <row r="221" spans="1:9">
      <c r="A221" t="str">
        <f t="shared" si="3"/>
        <v>Hungary2015Chips and particlesPRODUCTION1000 m3</v>
      </c>
      <c r="B221">
        <v>2015</v>
      </c>
      <c r="C221" t="s">
        <v>1162</v>
      </c>
      <c r="D221" t="s">
        <v>2199</v>
      </c>
      <c r="E221" s="1" t="s">
        <v>510</v>
      </c>
      <c r="F221" t="s">
        <v>1037</v>
      </c>
      <c r="G221" t="s">
        <v>526</v>
      </c>
      <c r="H221">
        <v>249.27</v>
      </c>
      <c r="I221" t="s">
        <v>1222</v>
      </c>
    </row>
    <row r="222" spans="1:9">
      <c r="A222" t="str">
        <f t="shared" si="3"/>
        <v>Hungary2015Chips and particlesIMPORTS1000 m3</v>
      </c>
      <c r="B222">
        <v>2015</v>
      </c>
      <c r="C222" t="s">
        <v>1162</v>
      </c>
      <c r="D222" t="s">
        <v>2200</v>
      </c>
      <c r="E222" s="1" t="s">
        <v>510</v>
      </c>
      <c r="F222" t="s">
        <v>1037</v>
      </c>
      <c r="G222" t="s">
        <v>526</v>
      </c>
      <c r="H222">
        <v>149.96</v>
      </c>
      <c r="I222" t="s">
        <v>1222</v>
      </c>
    </row>
    <row r="223" spans="1:9">
      <c r="A223" t="str">
        <f t="shared" si="3"/>
        <v>Hungary2015Chips and particlesEXPORTS1000 m3</v>
      </c>
      <c r="B223">
        <v>2015</v>
      </c>
      <c r="C223" t="s">
        <v>1162</v>
      </c>
      <c r="D223" t="s">
        <v>2201</v>
      </c>
      <c r="E223" s="1" t="s">
        <v>510</v>
      </c>
      <c r="F223" t="s">
        <v>1037</v>
      </c>
      <c r="G223" t="s">
        <v>526</v>
      </c>
      <c r="H223">
        <v>198.01</v>
      </c>
      <c r="I223" t="s">
        <v>1222</v>
      </c>
    </row>
    <row r="224" spans="1:9">
      <c r="A224" t="str">
        <f t="shared" si="3"/>
        <v>Hungary2015Wood residuesPRODUCTION1000 m3</v>
      </c>
      <c r="B224">
        <v>2015</v>
      </c>
      <c r="C224" t="s">
        <v>1163</v>
      </c>
      <c r="D224" t="s">
        <v>2199</v>
      </c>
      <c r="E224" s="1" t="s">
        <v>510</v>
      </c>
      <c r="F224" t="s">
        <v>1037</v>
      </c>
      <c r="G224" t="s">
        <v>526</v>
      </c>
      <c r="H224">
        <v>129.93</v>
      </c>
      <c r="I224" t="s">
        <v>1222</v>
      </c>
    </row>
    <row r="225" spans="1:18">
      <c r="A225" t="str">
        <f t="shared" si="3"/>
        <v>Hungary2015Wood residuesEXPORTS1000 m3</v>
      </c>
      <c r="B225">
        <v>2015</v>
      </c>
      <c r="C225" t="s">
        <v>1163</v>
      </c>
      <c r="D225" t="s">
        <v>2201</v>
      </c>
      <c r="E225" s="1" t="s">
        <v>510</v>
      </c>
      <c r="F225" t="s">
        <v>1037</v>
      </c>
      <c r="G225" t="s">
        <v>526</v>
      </c>
      <c r="H225">
        <v>155.97999999999999</v>
      </c>
      <c r="I225" t="s">
        <v>1222</v>
      </c>
    </row>
    <row r="226" spans="1:18">
      <c r="A226" t="str">
        <f t="shared" si="3"/>
        <v>Hungary2015Chemical woodpulpPRODUCTION1000 m.t.</v>
      </c>
      <c r="B226">
        <v>2015</v>
      </c>
      <c r="C226" t="s">
        <v>1228</v>
      </c>
      <c r="D226" t="s">
        <v>2199</v>
      </c>
      <c r="E226" s="1" t="s">
        <v>510</v>
      </c>
      <c r="F226" t="s">
        <v>1037</v>
      </c>
      <c r="G226" t="s">
        <v>1221</v>
      </c>
      <c r="H226">
        <v>0</v>
      </c>
      <c r="I226" t="s">
        <v>1223</v>
      </c>
    </row>
    <row r="227" spans="1:18">
      <c r="A227" t="str">
        <f t="shared" si="3"/>
        <v>Hungary2015Wood pelletsPRODUCTION1000 m.t.</v>
      </c>
      <c r="B227">
        <v>2015</v>
      </c>
      <c r="C227" t="s">
        <v>2040</v>
      </c>
      <c r="D227" t="s">
        <v>2199</v>
      </c>
      <c r="E227" s="1" t="s">
        <v>510</v>
      </c>
      <c r="F227" t="s">
        <v>1037</v>
      </c>
      <c r="G227" t="s">
        <v>1221</v>
      </c>
      <c r="H227">
        <v>3.14</v>
      </c>
      <c r="I227" t="s">
        <v>1222</v>
      </c>
    </row>
    <row r="228" spans="1:18">
      <c r="A228" t="str">
        <f t="shared" si="3"/>
        <v>Hungary2015Wood pelletsIMPORTS1000 m.t.</v>
      </c>
      <c r="B228">
        <v>2015</v>
      </c>
      <c r="C228" t="s">
        <v>2040</v>
      </c>
      <c r="D228" t="s">
        <v>2200</v>
      </c>
      <c r="E228" s="1" t="s">
        <v>510</v>
      </c>
      <c r="F228" t="s">
        <v>1037</v>
      </c>
      <c r="G228" t="s">
        <v>1221</v>
      </c>
      <c r="H228">
        <v>7.94</v>
      </c>
      <c r="I228" t="s">
        <v>1222</v>
      </c>
    </row>
    <row r="229" spans="1:18">
      <c r="A229" t="str">
        <f t="shared" si="3"/>
        <v>Hungary2015Wood pelletsEXPORTS1000 m.t.</v>
      </c>
      <c r="B229">
        <v>2015</v>
      </c>
      <c r="C229" t="s">
        <v>2040</v>
      </c>
      <c r="D229" t="s">
        <v>2201</v>
      </c>
      <c r="E229" s="1" t="s">
        <v>510</v>
      </c>
      <c r="F229" t="s">
        <v>1037</v>
      </c>
      <c r="G229" t="s">
        <v>1221</v>
      </c>
      <c r="H229">
        <v>12.65</v>
      </c>
      <c r="I229" t="s">
        <v>1222</v>
      </c>
    </row>
    <row r="230" spans="1:18">
      <c r="A230" t="str">
        <f t="shared" si="3"/>
        <v>Iceland2015Industrial roundwoodIMPORTS1000 m3</v>
      </c>
      <c r="B230">
        <v>2015</v>
      </c>
      <c r="C230" t="s">
        <v>2532</v>
      </c>
      <c r="D230" t="s">
        <v>2200</v>
      </c>
      <c r="E230" s="1" t="s">
        <v>510</v>
      </c>
      <c r="F230" t="s">
        <v>1156</v>
      </c>
      <c r="G230" t="s">
        <v>526</v>
      </c>
      <c r="H230">
        <v>0.46</v>
      </c>
      <c r="I230" t="s">
        <v>1223</v>
      </c>
    </row>
    <row r="231" spans="1:18">
      <c r="A231" t="str">
        <f t="shared" si="3"/>
        <v>Iceland2015Wood fuel, including wood for charcoalIMPORTS1000 m3</v>
      </c>
      <c r="B231">
        <v>2015</v>
      </c>
      <c r="C231" t="s">
        <v>1236</v>
      </c>
      <c r="D231" t="s">
        <v>2200</v>
      </c>
      <c r="E231" s="1" t="s">
        <v>510</v>
      </c>
      <c r="F231" t="s">
        <v>1156</v>
      </c>
      <c r="G231" t="s">
        <v>526</v>
      </c>
      <c r="H231">
        <v>0.12</v>
      </c>
      <c r="I231" t="s">
        <v>1222</v>
      </c>
    </row>
    <row r="232" spans="1:18">
      <c r="A232" t="str">
        <f t="shared" si="3"/>
        <v>Iceland2015Chips and particlesIMPORTS1000 m3</v>
      </c>
      <c r="B232">
        <v>2015</v>
      </c>
      <c r="C232" t="s">
        <v>1162</v>
      </c>
      <c r="D232" t="s">
        <v>2200</v>
      </c>
      <c r="E232" s="1" t="s">
        <v>510</v>
      </c>
      <c r="F232" t="s">
        <v>1156</v>
      </c>
      <c r="G232" t="s">
        <v>526</v>
      </c>
      <c r="H232">
        <v>20.47</v>
      </c>
      <c r="I232" t="s">
        <v>1222</v>
      </c>
    </row>
    <row r="233" spans="1:18">
      <c r="A233" t="str">
        <f t="shared" si="3"/>
        <v>Iceland2015Wood residuesIMPORTS1000 m3</v>
      </c>
      <c r="B233">
        <v>2015</v>
      </c>
      <c r="C233" t="s">
        <v>1163</v>
      </c>
      <c r="D233" t="s">
        <v>2200</v>
      </c>
      <c r="E233" s="1" t="s">
        <v>510</v>
      </c>
      <c r="F233" t="s">
        <v>1156</v>
      </c>
      <c r="G233" t="s">
        <v>526</v>
      </c>
      <c r="H233">
        <v>0.4</v>
      </c>
      <c r="I233" t="s">
        <v>1222</v>
      </c>
    </row>
    <row r="234" spans="1:18">
      <c r="A234" t="str">
        <f t="shared" si="3"/>
        <v>Iceland2015Wood fuel, including wood for charcoalEXPORTS1000 m3</v>
      </c>
      <c r="B234">
        <v>2015</v>
      </c>
      <c r="C234" t="s">
        <v>1236</v>
      </c>
      <c r="D234" t="s">
        <v>2201</v>
      </c>
      <c r="E234" s="1" t="s">
        <v>510</v>
      </c>
      <c r="F234" t="s">
        <v>1156</v>
      </c>
      <c r="G234" t="s">
        <v>526</v>
      </c>
      <c r="H234">
        <v>0</v>
      </c>
      <c r="I234" t="s">
        <v>1222</v>
      </c>
    </row>
    <row r="235" spans="1:18">
      <c r="A235" t="str">
        <f t="shared" si="3"/>
        <v>Iceland2015Chemical woodpulpPRODUCTION1000 m.t.</v>
      </c>
      <c r="B235">
        <v>2015</v>
      </c>
      <c r="C235" t="s">
        <v>1228</v>
      </c>
      <c r="D235" t="s">
        <v>2199</v>
      </c>
      <c r="E235" s="1" t="s">
        <v>510</v>
      </c>
      <c r="F235" t="s">
        <v>1156</v>
      </c>
      <c r="G235" t="s">
        <v>1221</v>
      </c>
      <c r="H235">
        <v>0</v>
      </c>
      <c r="I235" t="s">
        <v>1223</v>
      </c>
    </row>
    <row r="236" spans="1:18">
      <c r="A236" t="str">
        <f t="shared" si="3"/>
        <v>Iceland2015Wood charcoalIMPORTS1000 m.t.</v>
      </c>
      <c r="B236">
        <v>2015</v>
      </c>
      <c r="C236" t="s">
        <v>1220</v>
      </c>
      <c r="D236" t="s">
        <v>2200</v>
      </c>
      <c r="E236" s="1" t="s">
        <v>510</v>
      </c>
      <c r="F236" t="s">
        <v>1156</v>
      </c>
      <c r="G236" t="s">
        <v>1221</v>
      </c>
      <c r="H236">
        <v>0.27</v>
      </c>
      <c r="I236" t="s">
        <v>1222</v>
      </c>
    </row>
    <row r="237" spans="1:18">
      <c r="A237" t="str">
        <f t="shared" si="3"/>
        <v>Iceland2015Wood charcoalEXPORTS1000 m.t.</v>
      </c>
      <c r="B237">
        <v>2015</v>
      </c>
      <c r="C237" t="s">
        <v>1220</v>
      </c>
      <c r="D237" t="s">
        <v>2201</v>
      </c>
      <c r="E237" s="1" t="s">
        <v>510</v>
      </c>
      <c r="F237" t="s">
        <v>1156</v>
      </c>
      <c r="G237" t="s">
        <v>1221</v>
      </c>
      <c r="H237">
        <v>0</v>
      </c>
      <c r="I237" t="s">
        <v>1222</v>
      </c>
    </row>
    <row r="238" spans="1:18">
      <c r="A238" t="str">
        <f t="shared" si="3"/>
        <v>Iceland2015Chips and particlesEXPORTS1000 m3</v>
      </c>
      <c r="B238">
        <v>2015</v>
      </c>
      <c r="C238" t="s">
        <v>1162</v>
      </c>
      <c r="D238" t="s">
        <v>2201</v>
      </c>
      <c r="E238" s="1" t="s">
        <v>510</v>
      </c>
      <c r="F238" t="s">
        <v>1156</v>
      </c>
      <c r="G238" t="s">
        <v>526</v>
      </c>
      <c r="H238">
        <v>0</v>
      </c>
      <c r="I238" t="s">
        <v>1222</v>
      </c>
    </row>
    <row r="239" spans="1:18">
      <c r="A239" t="str">
        <f t="shared" si="3"/>
        <v>Iceland2015Wood residuesEXPORTS1000 m3</v>
      </c>
      <c r="B239">
        <v>2015</v>
      </c>
      <c r="C239" t="s">
        <v>1163</v>
      </c>
      <c r="D239" t="s">
        <v>2201</v>
      </c>
      <c r="E239" s="1" t="s">
        <v>510</v>
      </c>
      <c r="F239" t="s">
        <v>1156</v>
      </c>
      <c r="G239" t="s">
        <v>526</v>
      </c>
      <c r="H239">
        <v>0</v>
      </c>
      <c r="I239" t="s">
        <v>1222</v>
      </c>
    </row>
    <row r="240" spans="1:18">
      <c r="A240" t="str">
        <f t="shared" si="3"/>
        <v>Iceland2015Wood fuel, including wood for charcoalREMOVALS1000 m3</v>
      </c>
      <c r="B240">
        <v>2015</v>
      </c>
      <c r="C240" t="s">
        <v>1236</v>
      </c>
      <c r="D240" t="s">
        <v>2202</v>
      </c>
      <c r="E240" s="1" t="s">
        <v>510</v>
      </c>
      <c r="F240" t="s">
        <v>1156</v>
      </c>
      <c r="G240" t="s">
        <v>526</v>
      </c>
      <c r="H240">
        <v>0.9</v>
      </c>
      <c r="I240" t="s">
        <v>1223</v>
      </c>
      <c r="R240" s="5"/>
    </row>
    <row r="241" spans="1:18">
      <c r="A241" t="str">
        <f t="shared" si="3"/>
        <v>Iceland2015Industrial roundwoodEXPORTS1000 m3</v>
      </c>
      <c r="B241">
        <v>2015</v>
      </c>
      <c r="C241" t="s">
        <v>2532</v>
      </c>
      <c r="D241" t="s">
        <v>2201</v>
      </c>
      <c r="E241" s="1" t="s">
        <v>510</v>
      </c>
      <c r="F241" t="s">
        <v>1156</v>
      </c>
      <c r="G241" t="s">
        <v>526</v>
      </c>
      <c r="H241">
        <v>0.1</v>
      </c>
      <c r="I241" t="s">
        <v>1223</v>
      </c>
    </row>
    <row r="242" spans="1:18">
      <c r="A242" t="str">
        <f t="shared" si="3"/>
        <v>Iceland2015Industrial roundwoodREMOVALS1000 m3</v>
      </c>
      <c r="B242">
        <v>2015</v>
      </c>
      <c r="C242" t="s">
        <v>2532</v>
      </c>
      <c r="D242" t="s">
        <v>2202</v>
      </c>
      <c r="E242" s="1" t="s">
        <v>510</v>
      </c>
      <c r="F242" t="s">
        <v>1156</v>
      </c>
      <c r="G242" t="s">
        <v>526</v>
      </c>
      <c r="H242">
        <v>2.74</v>
      </c>
      <c r="I242" t="s">
        <v>1223</v>
      </c>
    </row>
    <row r="243" spans="1:18">
      <c r="A243" t="str">
        <f t="shared" si="3"/>
        <v>Iceland2015Chips and particlesPRODUCTION1000 m3</v>
      </c>
      <c r="B243">
        <v>2015</v>
      </c>
      <c r="C243" t="s">
        <v>1162</v>
      </c>
      <c r="D243" t="s">
        <v>2199</v>
      </c>
      <c r="E243" s="1" t="s">
        <v>510</v>
      </c>
      <c r="F243" t="s">
        <v>1156</v>
      </c>
      <c r="G243" t="s">
        <v>526</v>
      </c>
      <c r="H243">
        <v>0</v>
      </c>
      <c r="I243" t="s">
        <v>1222</v>
      </c>
    </row>
    <row r="244" spans="1:18">
      <c r="A244" t="str">
        <f t="shared" si="3"/>
        <v>Iceland2015Wood residuesPRODUCTION1000 m3</v>
      </c>
      <c r="B244">
        <v>2015</v>
      </c>
      <c r="C244" t="s">
        <v>1163</v>
      </c>
      <c r="D244" t="s">
        <v>2199</v>
      </c>
      <c r="E244" s="1" t="s">
        <v>510</v>
      </c>
      <c r="F244" t="s">
        <v>1156</v>
      </c>
      <c r="G244" t="s">
        <v>526</v>
      </c>
      <c r="H244">
        <v>0</v>
      </c>
      <c r="I244" t="s">
        <v>1222</v>
      </c>
    </row>
    <row r="245" spans="1:18">
      <c r="A245" t="str">
        <f t="shared" si="3"/>
        <v>Iceland2015Wood charcoalPRODUCTION1000 m.t.</v>
      </c>
      <c r="B245">
        <v>2015</v>
      </c>
      <c r="C245" t="s">
        <v>1220</v>
      </c>
      <c r="D245" t="s">
        <v>2199</v>
      </c>
      <c r="E245" s="1" t="s">
        <v>510</v>
      </c>
      <c r="F245" t="s">
        <v>1156</v>
      </c>
      <c r="G245" t="s">
        <v>1221</v>
      </c>
      <c r="H245">
        <v>0</v>
      </c>
      <c r="I245" t="s">
        <v>1222</v>
      </c>
    </row>
    <row r="246" spans="1:18">
      <c r="A246" t="str">
        <f t="shared" si="3"/>
        <v>Iceland2015Wood pelletsIMPORTS1000 m.t.</v>
      </c>
      <c r="B246">
        <v>2015</v>
      </c>
      <c r="C246" t="s">
        <v>2040</v>
      </c>
      <c r="D246" t="s">
        <v>2200</v>
      </c>
      <c r="E246" s="1" t="s">
        <v>510</v>
      </c>
      <c r="F246" t="s">
        <v>1156</v>
      </c>
      <c r="G246" t="s">
        <v>1221</v>
      </c>
      <c r="H246">
        <v>0.6</v>
      </c>
      <c r="I246" t="s">
        <v>1222</v>
      </c>
      <c r="R246" s="5"/>
    </row>
    <row r="247" spans="1:18">
      <c r="A247" t="str">
        <f t="shared" si="3"/>
        <v>Iceland2015Wood pelletsEXPORTS1000 m.t.</v>
      </c>
      <c r="B247">
        <v>2015</v>
      </c>
      <c r="C247" t="s">
        <v>2040</v>
      </c>
      <c r="D247" t="s">
        <v>2201</v>
      </c>
      <c r="E247" s="1" t="s">
        <v>510</v>
      </c>
      <c r="F247" t="s">
        <v>1156</v>
      </c>
      <c r="G247" t="s">
        <v>1221</v>
      </c>
      <c r="H247">
        <v>0</v>
      </c>
      <c r="I247" t="s">
        <v>1222</v>
      </c>
    </row>
    <row r="248" spans="1:18">
      <c r="A248" t="str">
        <f t="shared" si="3"/>
        <v>Iceland2015Wood pelletsPRODUCTION1000 m.t.</v>
      </c>
      <c r="B248">
        <v>2015</v>
      </c>
      <c r="C248" t="s">
        <v>2040</v>
      </c>
      <c r="D248" t="s">
        <v>2199</v>
      </c>
      <c r="E248" s="1" t="s">
        <v>510</v>
      </c>
      <c r="F248" t="s">
        <v>1156</v>
      </c>
      <c r="G248" t="s">
        <v>1221</v>
      </c>
      <c r="H248">
        <v>0</v>
      </c>
      <c r="I248" t="s">
        <v>1222</v>
      </c>
    </row>
    <row r="249" spans="1:18">
      <c r="A249" t="str">
        <f t="shared" si="3"/>
        <v>Ireland2015Wood fuel, including wood for charcoalEXPORTS1000 m3</v>
      </c>
      <c r="B249">
        <v>2015</v>
      </c>
      <c r="C249" t="s">
        <v>1236</v>
      </c>
      <c r="D249" t="s">
        <v>2201</v>
      </c>
      <c r="E249" s="1" t="s">
        <v>510</v>
      </c>
      <c r="F249" t="s">
        <v>1038</v>
      </c>
      <c r="G249" t="s">
        <v>526</v>
      </c>
      <c r="H249">
        <v>0.87</v>
      </c>
      <c r="I249" t="s">
        <v>1224</v>
      </c>
    </row>
    <row r="250" spans="1:18">
      <c r="A250" t="str">
        <f t="shared" si="3"/>
        <v>Ireland2015Wood fuel, including wood for charcoalIMPORTS1000 m3</v>
      </c>
      <c r="B250">
        <v>2015</v>
      </c>
      <c r="C250" t="s">
        <v>1236</v>
      </c>
      <c r="D250" t="s">
        <v>2200</v>
      </c>
      <c r="E250" s="1" t="s">
        <v>510</v>
      </c>
      <c r="F250" t="s">
        <v>1038</v>
      </c>
      <c r="G250" t="s">
        <v>526</v>
      </c>
      <c r="H250">
        <v>8.15</v>
      </c>
      <c r="I250" t="s">
        <v>1224</v>
      </c>
    </row>
    <row r="251" spans="1:18">
      <c r="A251" t="str">
        <f t="shared" si="3"/>
        <v>Ireland2015Wood charcoalIMPORTS1000 m.t.</v>
      </c>
      <c r="B251">
        <v>2015</v>
      </c>
      <c r="C251" t="s">
        <v>1220</v>
      </c>
      <c r="D251" t="s">
        <v>2200</v>
      </c>
      <c r="E251" s="1" t="s">
        <v>510</v>
      </c>
      <c r="F251" t="s">
        <v>1038</v>
      </c>
      <c r="G251" t="s">
        <v>1221</v>
      </c>
      <c r="H251">
        <v>0.61</v>
      </c>
      <c r="I251" t="s">
        <v>1224</v>
      </c>
    </row>
    <row r="252" spans="1:18">
      <c r="A252" t="str">
        <f t="shared" si="3"/>
        <v>Ireland2015Chips and particlesEXPORTS1000 m3</v>
      </c>
      <c r="B252">
        <v>2015</v>
      </c>
      <c r="C252" t="s">
        <v>1162</v>
      </c>
      <c r="D252" t="s">
        <v>2201</v>
      </c>
      <c r="E252" s="1" t="s">
        <v>510</v>
      </c>
      <c r="F252" t="s">
        <v>1038</v>
      </c>
      <c r="G252" t="s">
        <v>526</v>
      </c>
      <c r="H252">
        <v>2.7</v>
      </c>
      <c r="I252" t="s">
        <v>1224</v>
      </c>
    </row>
    <row r="253" spans="1:18">
      <c r="A253" t="str">
        <f t="shared" si="3"/>
        <v>Ireland2015Chips and particlesIMPORTS1000 m3</v>
      </c>
      <c r="B253">
        <v>2015</v>
      </c>
      <c r="C253" t="s">
        <v>1162</v>
      </c>
      <c r="D253" t="s">
        <v>2200</v>
      </c>
      <c r="E253" s="1" t="s">
        <v>510</v>
      </c>
      <c r="F253" t="s">
        <v>1038</v>
      </c>
      <c r="G253" t="s">
        <v>526</v>
      </c>
      <c r="H253">
        <v>2.0299999999999998</v>
      </c>
      <c r="I253" t="s">
        <v>1224</v>
      </c>
    </row>
    <row r="254" spans="1:18">
      <c r="A254" t="str">
        <f t="shared" si="3"/>
        <v>Ireland2015Wood residuesIMPORTS1000 m3</v>
      </c>
      <c r="B254">
        <v>2015</v>
      </c>
      <c r="C254" t="s">
        <v>1163</v>
      </c>
      <c r="D254" t="s">
        <v>2200</v>
      </c>
      <c r="E254" s="1" t="s">
        <v>510</v>
      </c>
      <c r="F254" t="s">
        <v>1038</v>
      </c>
      <c r="G254" t="s">
        <v>526</v>
      </c>
      <c r="H254">
        <v>44.94</v>
      </c>
      <c r="I254" t="s">
        <v>1224</v>
      </c>
    </row>
    <row r="255" spans="1:18">
      <c r="A255" t="str">
        <f t="shared" si="3"/>
        <v>Ireland2015Wood residuesEXPORTS1000 m3</v>
      </c>
      <c r="B255">
        <v>2015</v>
      </c>
      <c r="C255" t="s">
        <v>1163</v>
      </c>
      <c r="D255" t="s">
        <v>2201</v>
      </c>
      <c r="E255" s="1" t="s">
        <v>510</v>
      </c>
      <c r="F255" t="s">
        <v>1038</v>
      </c>
      <c r="G255" t="s">
        <v>526</v>
      </c>
      <c r="H255">
        <v>32.65</v>
      </c>
      <c r="I255" t="s">
        <v>1224</v>
      </c>
    </row>
    <row r="256" spans="1:18">
      <c r="A256" t="str">
        <f t="shared" si="3"/>
        <v>Ireland2015Chips and particlesPRODUCTION1000 m3</v>
      </c>
      <c r="B256">
        <v>2015</v>
      </c>
      <c r="C256" t="s">
        <v>1162</v>
      </c>
      <c r="D256" t="s">
        <v>2199</v>
      </c>
      <c r="E256" s="1" t="s">
        <v>510</v>
      </c>
      <c r="F256" t="s">
        <v>1038</v>
      </c>
      <c r="G256" t="s">
        <v>526</v>
      </c>
      <c r="H256">
        <v>587.66999999999996</v>
      </c>
      <c r="I256" t="s">
        <v>1224</v>
      </c>
    </row>
    <row r="257" spans="1:18">
      <c r="A257" t="str">
        <f t="shared" si="3"/>
        <v>Ireland2015Wood residuesPRODUCTION1000 m3</v>
      </c>
      <c r="B257">
        <v>2015</v>
      </c>
      <c r="C257" t="s">
        <v>1163</v>
      </c>
      <c r="D257" t="s">
        <v>2199</v>
      </c>
      <c r="E257" s="1" t="s">
        <v>510</v>
      </c>
      <c r="F257" t="s">
        <v>1038</v>
      </c>
      <c r="G257" t="s">
        <v>526</v>
      </c>
      <c r="H257">
        <v>205.37</v>
      </c>
      <c r="I257" t="s">
        <v>1224</v>
      </c>
    </row>
    <row r="258" spans="1:18">
      <c r="A258" t="str">
        <f t="shared" si="3"/>
        <v>Ireland2015Industrial roundwoodEXPORTS1000 m3</v>
      </c>
      <c r="B258">
        <v>2015</v>
      </c>
      <c r="C258" t="s">
        <v>2532</v>
      </c>
      <c r="D258" t="s">
        <v>2201</v>
      </c>
      <c r="E258" s="1" t="s">
        <v>510</v>
      </c>
      <c r="F258" t="s">
        <v>1038</v>
      </c>
      <c r="G258" t="s">
        <v>526</v>
      </c>
      <c r="H258">
        <v>305.44</v>
      </c>
      <c r="I258" t="s">
        <v>1223</v>
      </c>
    </row>
    <row r="259" spans="1:18">
      <c r="A259" t="str">
        <f t="shared" ref="A259:A322" si="4">CONCATENATE(F259,B259,C259,D259,G259)</f>
        <v>Ireland2015Wood charcoalEXPORTS1000 m.t.</v>
      </c>
      <c r="B259">
        <v>2015</v>
      </c>
      <c r="C259" t="s">
        <v>1220</v>
      </c>
      <c r="D259" t="s">
        <v>2201</v>
      </c>
      <c r="E259" s="1" t="s">
        <v>510</v>
      </c>
      <c r="F259" t="s">
        <v>1038</v>
      </c>
      <c r="G259" t="s">
        <v>1221</v>
      </c>
      <c r="H259">
        <v>0.15</v>
      </c>
      <c r="I259" t="s">
        <v>1224</v>
      </c>
    </row>
    <row r="260" spans="1:18">
      <c r="A260" t="str">
        <f t="shared" si="4"/>
        <v>Ireland2015Wood fuel, including wood for charcoalREMOVALS1000 m3</v>
      </c>
      <c r="B260">
        <v>2015</v>
      </c>
      <c r="C260" t="s">
        <v>1236</v>
      </c>
      <c r="D260" t="s">
        <v>2202</v>
      </c>
      <c r="E260" s="1" t="s">
        <v>510</v>
      </c>
      <c r="F260" t="s">
        <v>1038</v>
      </c>
      <c r="G260" t="s">
        <v>526</v>
      </c>
      <c r="H260">
        <v>202.8</v>
      </c>
      <c r="I260" t="s">
        <v>1223</v>
      </c>
    </row>
    <row r="261" spans="1:18">
      <c r="A261" t="str">
        <f t="shared" si="4"/>
        <v>Ireland2015Industrial roundwoodREMOVALS1000 m3</v>
      </c>
      <c r="B261">
        <v>2015</v>
      </c>
      <c r="C261" t="s">
        <v>2532</v>
      </c>
      <c r="D261" t="s">
        <v>2202</v>
      </c>
      <c r="E261" s="1" t="s">
        <v>510</v>
      </c>
      <c r="F261" t="s">
        <v>1038</v>
      </c>
      <c r="G261" t="s">
        <v>526</v>
      </c>
      <c r="H261" s="5">
        <v>2705.2</v>
      </c>
      <c r="I261" t="s">
        <v>1223</v>
      </c>
    </row>
    <row r="262" spans="1:18">
      <c r="A262" t="str">
        <f t="shared" si="4"/>
        <v>Ireland2015Chemical woodpulpPRODUCTION1000 m.t.</v>
      </c>
      <c r="B262">
        <v>2015</v>
      </c>
      <c r="C262" t="s">
        <v>1228</v>
      </c>
      <c r="D262" t="s">
        <v>2199</v>
      </c>
      <c r="E262" s="1" t="s">
        <v>510</v>
      </c>
      <c r="F262" t="s">
        <v>1038</v>
      </c>
      <c r="G262" t="s">
        <v>1221</v>
      </c>
      <c r="H262">
        <v>0</v>
      </c>
      <c r="I262" t="s">
        <v>1223</v>
      </c>
    </row>
    <row r="263" spans="1:18">
      <c r="A263" t="str">
        <f t="shared" si="4"/>
        <v>Ireland2015Wood charcoalPRODUCTION1000 m.t.</v>
      </c>
      <c r="B263">
        <v>2015</v>
      </c>
      <c r="C263" t="s">
        <v>1220</v>
      </c>
      <c r="D263" t="s">
        <v>2199</v>
      </c>
      <c r="E263" s="1" t="s">
        <v>510</v>
      </c>
      <c r="F263" t="s">
        <v>1038</v>
      </c>
      <c r="G263" t="s">
        <v>1221</v>
      </c>
      <c r="H263">
        <v>0</v>
      </c>
      <c r="I263" t="s">
        <v>1224</v>
      </c>
    </row>
    <row r="264" spans="1:18">
      <c r="A264" t="str">
        <f t="shared" si="4"/>
        <v>Ireland2015Industrial roundwoodIMPORTS1000 m3</v>
      </c>
      <c r="B264">
        <v>2015</v>
      </c>
      <c r="C264" t="s">
        <v>2532</v>
      </c>
      <c r="D264" t="s">
        <v>2200</v>
      </c>
      <c r="E264" s="1" t="s">
        <v>510</v>
      </c>
      <c r="F264" t="s">
        <v>1038</v>
      </c>
      <c r="G264" t="s">
        <v>526</v>
      </c>
      <c r="H264">
        <v>284.66000000000003</v>
      </c>
      <c r="I264" t="s">
        <v>1223</v>
      </c>
    </row>
    <row r="265" spans="1:18">
      <c r="A265" t="str">
        <f t="shared" si="4"/>
        <v>Ireland2015Wood pelletsPRODUCTION1000 m.t.</v>
      </c>
      <c r="B265">
        <v>2015</v>
      </c>
      <c r="C265" t="s">
        <v>2040</v>
      </c>
      <c r="D265" t="s">
        <v>2199</v>
      </c>
      <c r="E265" s="1" t="s">
        <v>510</v>
      </c>
      <c r="F265" t="s">
        <v>1038</v>
      </c>
      <c r="G265" t="s">
        <v>1221</v>
      </c>
      <c r="H265">
        <v>40</v>
      </c>
      <c r="I265" t="s">
        <v>1224</v>
      </c>
    </row>
    <row r="266" spans="1:18">
      <c r="A266" t="str">
        <f t="shared" si="4"/>
        <v>Ireland2015Wood pelletsIMPORTS1000 m.t.</v>
      </c>
      <c r="B266">
        <v>2015</v>
      </c>
      <c r="C266" t="s">
        <v>2040</v>
      </c>
      <c r="D266" t="s">
        <v>2200</v>
      </c>
      <c r="E266" s="1" t="s">
        <v>510</v>
      </c>
      <c r="F266" t="s">
        <v>1038</v>
      </c>
      <c r="G266" t="s">
        <v>1221</v>
      </c>
      <c r="H266">
        <v>27</v>
      </c>
      <c r="I266" t="s">
        <v>1224</v>
      </c>
    </row>
    <row r="267" spans="1:18">
      <c r="A267" t="str">
        <f t="shared" si="4"/>
        <v>Ireland2015Wood pelletsEXPORTS1000 m.t.</v>
      </c>
      <c r="B267">
        <v>2015</v>
      </c>
      <c r="C267" t="s">
        <v>2040</v>
      </c>
      <c r="D267" t="s">
        <v>2201</v>
      </c>
      <c r="E267" s="1" t="s">
        <v>510</v>
      </c>
      <c r="F267" t="s">
        <v>1038</v>
      </c>
      <c r="G267" t="s">
        <v>1221</v>
      </c>
      <c r="H267">
        <v>6.3</v>
      </c>
      <c r="I267" t="s">
        <v>1224</v>
      </c>
    </row>
    <row r="268" spans="1:18">
      <c r="A268" t="str">
        <f t="shared" si="4"/>
        <v>Israel2015Chips and particlesIMPORTS1000 m3</v>
      </c>
      <c r="B268">
        <v>2015</v>
      </c>
      <c r="C268" t="s">
        <v>1162</v>
      </c>
      <c r="D268" t="s">
        <v>2200</v>
      </c>
      <c r="E268" s="1" t="s">
        <v>510</v>
      </c>
      <c r="F268" t="s">
        <v>1039</v>
      </c>
      <c r="G268" t="s">
        <v>526</v>
      </c>
      <c r="H268">
        <v>2</v>
      </c>
      <c r="I268" t="s">
        <v>1222</v>
      </c>
    </row>
    <row r="269" spans="1:18">
      <c r="A269" t="str">
        <f t="shared" si="4"/>
        <v>Israel2015Wood residuesIMPORTS1000 m3</v>
      </c>
      <c r="B269">
        <v>2015</v>
      </c>
      <c r="C269" t="s">
        <v>1163</v>
      </c>
      <c r="D269" t="s">
        <v>2200</v>
      </c>
      <c r="E269" s="1" t="s">
        <v>510</v>
      </c>
      <c r="F269" t="s">
        <v>1039</v>
      </c>
      <c r="G269" t="s">
        <v>526</v>
      </c>
      <c r="H269">
        <v>2</v>
      </c>
      <c r="I269" t="s">
        <v>1222</v>
      </c>
    </row>
    <row r="270" spans="1:18">
      <c r="A270" t="str">
        <f t="shared" si="4"/>
        <v>Israel2015Wood fuel, including wood for charcoalEXPORTS1000 m3</v>
      </c>
      <c r="B270">
        <v>2015</v>
      </c>
      <c r="C270" t="s">
        <v>1236</v>
      </c>
      <c r="D270" t="s">
        <v>2201</v>
      </c>
      <c r="E270" s="1" t="s">
        <v>510</v>
      </c>
      <c r="F270" t="s">
        <v>1039</v>
      </c>
      <c r="G270" t="s">
        <v>526</v>
      </c>
      <c r="H270">
        <v>0</v>
      </c>
      <c r="I270" t="s">
        <v>1222</v>
      </c>
    </row>
    <row r="271" spans="1:18">
      <c r="A271" t="str">
        <f t="shared" si="4"/>
        <v>Israel2015Chips and particlesEXPORTS1000 m3</v>
      </c>
      <c r="B271">
        <v>2015</v>
      </c>
      <c r="C271" t="s">
        <v>1162</v>
      </c>
      <c r="D271" t="s">
        <v>2201</v>
      </c>
      <c r="E271" s="1" t="s">
        <v>510</v>
      </c>
      <c r="F271" t="s">
        <v>1039</v>
      </c>
      <c r="G271" t="s">
        <v>526</v>
      </c>
      <c r="H271">
        <v>0</v>
      </c>
      <c r="I271" t="s">
        <v>1222</v>
      </c>
    </row>
    <row r="272" spans="1:18">
      <c r="A272" t="str">
        <f t="shared" si="4"/>
        <v>Israel2015Wood residuesEXPORTS1000 m3</v>
      </c>
      <c r="B272">
        <v>2015</v>
      </c>
      <c r="C272" t="s">
        <v>1163</v>
      </c>
      <c r="D272" t="s">
        <v>2201</v>
      </c>
      <c r="E272" s="1" t="s">
        <v>510</v>
      </c>
      <c r="F272" t="s">
        <v>1039</v>
      </c>
      <c r="G272" t="s">
        <v>526</v>
      </c>
      <c r="H272">
        <v>0.01</v>
      </c>
      <c r="I272" t="s">
        <v>1222</v>
      </c>
      <c r="R272" s="5"/>
    </row>
    <row r="273" spans="1:18">
      <c r="A273" t="str">
        <f t="shared" si="4"/>
        <v>Israel2015Wood fuel, including wood for charcoalIMPORTS1000 m3</v>
      </c>
      <c r="B273">
        <v>2015</v>
      </c>
      <c r="C273" t="s">
        <v>1236</v>
      </c>
      <c r="D273" t="s">
        <v>2200</v>
      </c>
      <c r="E273" s="1" t="s">
        <v>510</v>
      </c>
      <c r="F273" t="s">
        <v>1039</v>
      </c>
      <c r="G273" t="s">
        <v>526</v>
      </c>
      <c r="H273">
        <v>0.45</v>
      </c>
      <c r="I273" t="s">
        <v>1222</v>
      </c>
      <c r="R273" s="5"/>
    </row>
    <row r="274" spans="1:18">
      <c r="A274" t="str">
        <f t="shared" si="4"/>
        <v>Israel2015Wood charcoalIMPORTS1000 m.t.</v>
      </c>
      <c r="B274">
        <v>2015</v>
      </c>
      <c r="C274" t="s">
        <v>1220</v>
      </c>
      <c r="D274" t="s">
        <v>2200</v>
      </c>
      <c r="E274" s="1" t="s">
        <v>510</v>
      </c>
      <c r="F274" t="s">
        <v>1039</v>
      </c>
      <c r="G274" t="s">
        <v>1221</v>
      </c>
      <c r="H274">
        <v>18.07</v>
      </c>
      <c r="I274" t="s">
        <v>1222</v>
      </c>
    </row>
    <row r="275" spans="1:18">
      <c r="A275" t="str">
        <f t="shared" si="4"/>
        <v>Israel2015Industrial roundwoodEXPORTS1000 m3</v>
      </c>
      <c r="B275">
        <v>2015</v>
      </c>
      <c r="C275" t="s">
        <v>2532</v>
      </c>
      <c r="D275" t="s">
        <v>2201</v>
      </c>
      <c r="E275" s="1" t="s">
        <v>510</v>
      </c>
      <c r="F275" t="s">
        <v>1039</v>
      </c>
      <c r="G275" t="s">
        <v>526</v>
      </c>
      <c r="H275">
        <v>0.81</v>
      </c>
      <c r="I275" t="s">
        <v>1223</v>
      </c>
      <c r="R275" s="5"/>
    </row>
    <row r="276" spans="1:18">
      <c r="A276" t="str">
        <f t="shared" si="4"/>
        <v>Israel2015Industrial roundwoodIMPORTS1000 m3</v>
      </c>
      <c r="B276">
        <v>2015</v>
      </c>
      <c r="C276" t="s">
        <v>2532</v>
      </c>
      <c r="D276" t="s">
        <v>2200</v>
      </c>
      <c r="E276" s="1" t="s">
        <v>510</v>
      </c>
      <c r="F276" t="s">
        <v>1039</v>
      </c>
      <c r="G276" t="s">
        <v>526</v>
      </c>
      <c r="H276">
        <v>7.81</v>
      </c>
      <c r="I276" t="s">
        <v>1223</v>
      </c>
      <c r="R276" s="5"/>
    </row>
    <row r="277" spans="1:18">
      <c r="A277" t="str">
        <f t="shared" si="4"/>
        <v>Israel2015Wood charcoalEXPORTS1000 m.t.</v>
      </c>
      <c r="B277">
        <v>2015</v>
      </c>
      <c r="C277" t="s">
        <v>1220</v>
      </c>
      <c r="D277" t="s">
        <v>2201</v>
      </c>
      <c r="E277" s="1" t="s">
        <v>510</v>
      </c>
      <c r="F277" t="s">
        <v>1039</v>
      </c>
      <c r="G277" t="s">
        <v>1221</v>
      </c>
      <c r="H277">
        <v>0.05</v>
      </c>
      <c r="I277" t="s">
        <v>1222</v>
      </c>
      <c r="R277" s="5"/>
    </row>
    <row r="278" spans="1:18">
      <c r="A278" t="str">
        <f t="shared" si="4"/>
        <v>Israel2015Wood residuesPRODUCTION1000 m3</v>
      </c>
      <c r="B278">
        <v>2015</v>
      </c>
      <c r="C278" t="s">
        <v>1163</v>
      </c>
      <c r="D278" t="s">
        <v>2199</v>
      </c>
      <c r="E278" s="1" t="s">
        <v>510</v>
      </c>
      <c r="F278" t="s">
        <v>1039</v>
      </c>
      <c r="G278" t="s">
        <v>526</v>
      </c>
      <c r="H278">
        <v>10</v>
      </c>
      <c r="I278" t="s">
        <v>1222</v>
      </c>
      <c r="R278" s="5"/>
    </row>
    <row r="279" spans="1:18">
      <c r="A279" t="str">
        <f t="shared" si="4"/>
        <v>Israel2015Wood fuel, including wood for charcoalREMOVALS1000 m3</v>
      </c>
      <c r="B279">
        <v>2015</v>
      </c>
      <c r="C279" t="s">
        <v>1236</v>
      </c>
      <c r="D279" t="s">
        <v>2202</v>
      </c>
      <c r="E279" s="1" t="s">
        <v>510</v>
      </c>
      <c r="F279" t="s">
        <v>1039</v>
      </c>
      <c r="G279" t="s">
        <v>526</v>
      </c>
      <c r="H279">
        <v>2</v>
      </c>
      <c r="I279" t="s">
        <v>1223</v>
      </c>
      <c r="R279" s="5"/>
    </row>
    <row r="280" spans="1:18">
      <c r="A280" t="str">
        <f t="shared" si="4"/>
        <v>Israel2015Industrial roundwoodREMOVALS1000 m3</v>
      </c>
      <c r="B280">
        <v>2015</v>
      </c>
      <c r="C280" t="s">
        <v>2532</v>
      </c>
      <c r="D280" t="s">
        <v>2202</v>
      </c>
      <c r="E280" s="1" t="s">
        <v>510</v>
      </c>
      <c r="F280" t="s">
        <v>1039</v>
      </c>
      <c r="G280" t="s">
        <v>526</v>
      </c>
      <c r="H280">
        <v>25</v>
      </c>
      <c r="I280" t="s">
        <v>1223</v>
      </c>
    </row>
    <row r="281" spans="1:18">
      <c r="A281" t="str">
        <f t="shared" si="4"/>
        <v>Israel2015Chemical woodpulpPRODUCTION1000 m.t.</v>
      </c>
      <c r="B281">
        <v>2015</v>
      </c>
      <c r="C281" t="s">
        <v>1228</v>
      </c>
      <c r="D281" t="s">
        <v>2199</v>
      </c>
      <c r="E281" s="1" t="s">
        <v>510</v>
      </c>
      <c r="F281" t="s">
        <v>1039</v>
      </c>
      <c r="G281" t="s">
        <v>1221</v>
      </c>
      <c r="H281">
        <v>0</v>
      </c>
      <c r="I281" t="s">
        <v>1223</v>
      </c>
    </row>
    <row r="282" spans="1:18">
      <c r="A282" t="str">
        <f t="shared" si="4"/>
        <v>Italy2015Industrial roundwoodEXPORTS1000 m3</v>
      </c>
      <c r="B282">
        <v>2015</v>
      </c>
      <c r="C282" t="s">
        <v>2532</v>
      </c>
      <c r="D282" t="s">
        <v>2201</v>
      </c>
      <c r="E282" s="1" t="s">
        <v>510</v>
      </c>
      <c r="F282" t="s">
        <v>1040</v>
      </c>
      <c r="G282" t="s">
        <v>526</v>
      </c>
      <c r="H282">
        <v>212.75</v>
      </c>
      <c r="I282" t="s">
        <v>1223</v>
      </c>
    </row>
    <row r="283" spans="1:18">
      <c r="A283" t="str">
        <f t="shared" si="4"/>
        <v>Italy2015Industrial roundwoodIMPORTS1000 m3</v>
      </c>
      <c r="B283">
        <v>2015</v>
      </c>
      <c r="C283" t="s">
        <v>2532</v>
      </c>
      <c r="D283" t="s">
        <v>2200</v>
      </c>
      <c r="E283" s="1" t="s">
        <v>510</v>
      </c>
      <c r="F283" t="s">
        <v>1040</v>
      </c>
      <c r="G283" t="s">
        <v>526</v>
      </c>
      <c r="H283" s="5">
        <v>2676.72</v>
      </c>
      <c r="I283" t="s">
        <v>1223</v>
      </c>
      <c r="R283" s="5"/>
    </row>
    <row r="284" spans="1:18">
      <c r="A284" t="str">
        <f t="shared" si="4"/>
        <v>Italy2015Wood residuesIMPORTS1000 m3</v>
      </c>
      <c r="B284">
        <v>2015</v>
      </c>
      <c r="C284" t="s">
        <v>1163</v>
      </c>
      <c r="D284" t="s">
        <v>2200</v>
      </c>
      <c r="E284" s="1" t="s">
        <v>510</v>
      </c>
      <c r="F284" t="s">
        <v>1040</v>
      </c>
      <c r="G284" t="s">
        <v>526</v>
      </c>
      <c r="H284">
        <v>609.03</v>
      </c>
      <c r="I284" t="s">
        <v>1224</v>
      </c>
      <c r="R284" s="5"/>
    </row>
    <row r="285" spans="1:18">
      <c r="A285" t="str">
        <f t="shared" si="4"/>
        <v>Italy2015Wood fuel, including wood for charcoalIMPORTS1000 m3</v>
      </c>
      <c r="B285">
        <v>2015</v>
      </c>
      <c r="C285" t="s">
        <v>1236</v>
      </c>
      <c r="D285" t="s">
        <v>2200</v>
      </c>
      <c r="E285" s="1" t="s">
        <v>510</v>
      </c>
      <c r="F285" t="s">
        <v>1040</v>
      </c>
      <c r="G285" t="s">
        <v>526</v>
      </c>
      <c r="H285" s="5">
        <v>1078.07</v>
      </c>
      <c r="I285" t="s">
        <v>1224</v>
      </c>
      <c r="R285" s="5"/>
    </row>
    <row r="286" spans="1:18">
      <c r="A286" t="str">
        <f t="shared" si="4"/>
        <v>Italy2015Wood fuel, including wood for charcoalEXPORTS1000 m3</v>
      </c>
      <c r="B286">
        <v>2015</v>
      </c>
      <c r="C286" t="s">
        <v>1236</v>
      </c>
      <c r="D286" t="s">
        <v>2201</v>
      </c>
      <c r="E286" s="1" t="s">
        <v>510</v>
      </c>
      <c r="F286" t="s">
        <v>1040</v>
      </c>
      <c r="G286" t="s">
        <v>526</v>
      </c>
      <c r="H286">
        <v>29.54</v>
      </c>
      <c r="I286" t="s">
        <v>1224</v>
      </c>
      <c r="R286" s="5"/>
    </row>
    <row r="287" spans="1:18">
      <c r="A287" t="str">
        <f t="shared" si="4"/>
        <v>Italy2015Wood charcoalIMPORTS1000 m.t.</v>
      </c>
      <c r="B287">
        <v>2015</v>
      </c>
      <c r="C287" t="s">
        <v>1220</v>
      </c>
      <c r="D287" t="s">
        <v>2200</v>
      </c>
      <c r="E287" s="1" t="s">
        <v>510</v>
      </c>
      <c r="F287" t="s">
        <v>1040</v>
      </c>
      <c r="G287" t="s">
        <v>1221</v>
      </c>
      <c r="H287">
        <v>57.98</v>
      </c>
      <c r="I287" t="s">
        <v>1224</v>
      </c>
      <c r="R287" s="5"/>
    </row>
    <row r="288" spans="1:18">
      <c r="A288" t="str">
        <f t="shared" si="4"/>
        <v>Italy2015Wood charcoalEXPORTS1000 m.t.</v>
      </c>
      <c r="B288">
        <v>2015</v>
      </c>
      <c r="C288" t="s">
        <v>1220</v>
      </c>
      <c r="D288" t="s">
        <v>2201</v>
      </c>
      <c r="E288" s="1" t="s">
        <v>510</v>
      </c>
      <c r="F288" t="s">
        <v>1040</v>
      </c>
      <c r="G288" t="s">
        <v>1221</v>
      </c>
      <c r="H288">
        <v>0.91</v>
      </c>
      <c r="I288" t="s">
        <v>1224</v>
      </c>
      <c r="R288" s="5"/>
    </row>
    <row r="289" spans="1:18">
      <c r="A289" t="str">
        <f t="shared" si="4"/>
        <v>Italy2015Chips and particlesPRODUCTION1000 m3</v>
      </c>
      <c r="B289">
        <v>2015</v>
      </c>
      <c r="C289" t="s">
        <v>1162</v>
      </c>
      <c r="D289" t="s">
        <v>2199</v>
      </c>
      <c r="E289" s="1" t="s">
        <v>510</v>
      </c>
      <c r="F289" t="s">
        <v>1040</v>
      </c>
      <c r="G289" t="s">
        <v>526</v>
      </c>
      <c r="H289" s="5">
        <v>4800</v>
      </c>
      <c r="I289" t="s">
        <v>1222</v>
      </c>
      <c r="R289" s="5"/>
    </row>
    <row r="290" spans="1:18">
      <c r="A290" t="str">
        <f t="shared" si="4"/>
        <v>Italy2015Chips and particlesIMPORTS1000 m3</v>
      </c>
      <c r="B290">
        <v>2015</v>
      </c>
      <c r="C290" t="s">
        <v>1162</v>
      </c>
      <c r="D290" t="s">
        <v>2200</v>
      </c>
      <c r="E290" s="1" t="s">
        <v>510</v>
      </c>
      <c r="F290" t="s">
        <v>1040</v>
      </c>
      <c r="G290" t="s">
        <v>526</v>
      </c>
      <c r="H290">
        <v>731.28</v>
      </c>
      <c r="I290" t="s">
        <v>1224</v>
      </c>
      <c r="R290" s="5"/>
    </row>
    <row r="291" spans="1:18">
      <c r="A291" t="str">
        <f t="shared" si="4"/>
        <v>Italy2015Chips and particlesEXPORTS1000 m3</v>
      </c>
      <c r="B291">
        <v>2015</v>
      </c>
      <c r="C291" t="s">
        <v>1162</v>
      </c>
      <c r="D291" t="s">
        <v>2201</v>
      </c>
      <c r="E291" s="1" t="s">
        <v>510</v>
      </c>
      <c r="F291" t="s">
        <v>1040</v>
      </c>
      <c r="G291" t="s">
        <v>526</v>
      </c>
      <c r="H291">
        <v>15.12</v>
      </c>
      <c r="I291" t="s">
        <v>1224</v>
      </c>
      <c r="R291" s="5"/>
    </row>
    <row r="292" spans="1:18">
      <c r="A292" t="str">
        <f t="shared" si="4"/>
        <v>Italy2015Wood residuesPRODUCTION1000 m3</v>
      </c>
      <c r="B292">
        <v>2015</v>
      </c>
      <c r="C292" t="s">
        <v>1163</v>
      </c>
      <c r="D292" t="s">
        <v>2199</v>
      </c>
      <c r="E292" s="1" t="s">
        <v>510</v>
      </c>
      <c r="F292" t="s">
        <v>1040</v>
      </c>
      <c r="G292" t="s">
        <v>526</v>
      </c>
      <c r="H292">
        <v>0</v>
      </c>
      <c r="I292" t="s">
        <v>1224</v>
      </c>
      <c r="R292" s="5"/>
    </row>
    <row r="293" spans="1:18">
      <c r="A293" t="str">
        <f t="shared" si="4"/>
        <v>Italy2015Wood residuesEXPORTS1000 m3</v>
      </c>
      <c r="B293">
        <v>2015</v>
      </c>
      <c r="C293" t="s">
        <v>1163</v>
      </c>
      <c r="D293" t="s">
        <v>2201</v>
      </c>
      <c r="E293" s="1" t="s">
        <v>510</v>
      </c>
      <c r="F293" t="s">
        <v>1040</v>
      </c>
      <c r="G293" t="s">
        <v>526</v>
      </c>
      <c r="H293">
        <v>16</v>
      </c>
      <c r="I293" t="s">
        <v>1224</v>
      </c>
      <c r="R293" s="5"/>
    </row>
    <row r="294" spans="1:18">
      <c r="A294" t="str">
        <f t="shared" si="4"/>
        <v>Italy2015Wood pelletsPRODUCTION1000 m.t.</v>
      </c>
      <c r="B294">
        <v>2015</v>
      </c>
      <c r="C294" t="s">
        <v>2040</v>
      </c>
      <c r="D294" t="s">
        <v>2199</v>
      </c>
      <c r="E294" s="1" t="s">
        <v>510</v>
      </c>
      <c r="F294" t="s">
        <v>1040</v>
      </c>
      <c r="G294" t="s">
        <v>1221</v>
      </c>
      <c r="H294">
        <v>450</v>
      </c>
      <c r="I294" t="s">
        <v>1222</v>
      </c>
    </row>
    <row r="295" spans="1:18">
      <c r="A295" t="str">
        <f t="shared" si="4"/>
        <v>Italy2015Wood pelletsIMPORTS1000 m.t.</v>
      </c>
      <c r="B295">
        <v>2015</v>
      </c>
      <c r="C295" t="s">
        <v>2040</v>
      </c>
      <c r="D295" t="s">
        <v>2200</v>
      </c>
      <c r="E295" s="1" t="s">
        <v>510</v>
      </c>
      <c r="F295" t="s">
        <v>1040</v>
      </c>
      <c r="G295" t="s">
        <v>1221</v>
      </c>
      <c r="H295" s="5">
        <v>1640.24</v>
      </c>
      <c r="I295" t="s">
        <v>1224</v>
      </c>
    </row>
    <row r="296" spans="1:18">
      <c r="A296" t="str">
        <f t="shared" si="4"/>
        <v>Italy2015Wood pelletsEXPORTS1000 m.t.</v>
      </c>
      <c r="B296">
        <v>2015</v>
      </c>
      <c r="C296" t="s">
        <v>2040</v>
      </c>
      <c r="D296" t="s">
        <v>2201</v>
      </c>
      <c r="E296" s="1" t="s">
        <v>510</v>
      </c>
      <c r="F296" t="s">
        <v>1040</v>
      </c>
      <c r="G296" t="s">
        <v>1221</v>
      </c>
      <c r="H296">
        <v>9.5</v>
      </c>
      <c r="I296" t="s">
        <v>1224</v>
      </c>
      <c r="R296" s="5"/>
    </row>
    <row r="297" spans="1:18">
      <c r="A297" t="str">
        <f t="shared" si="4"/>
        <v>Italy2015Chemical woodpulpPRODUCTION1000 m.t.</v>
      </c>
      <c r="B297">
        <v>2015</v>
      </c>
      <c r="C297" t="s">
        <v>1228</v>
      </c>
      <c r="D297" t="s">
        <v>2199</v>
      </c>
      <c r="E297" s="1" t="s">
        <v>510</v>
      </c>
      <c r="F297" t="s">
        <v>1040</v>
      </c>
      <c r="G297" t="s">
        <v>1221</v>
      </c>
      <c r="H297">
        <v>23.21</v>
      </c>
      <c r="I297" t="s">
        <v>1223</v>
      </c>
      <c r="R297" s="5"/>
    </row>
    <row r="298" spans="1:18">
      <c r="A298" t="str">
        <f t="shared" si="4"/>
        <v>Italy2015Wood charcoalPRODUCTION1000 m.t.</v>
      </c>
      <c r="B298">
        <v>2015</v>
      </c>
      <c r="C298" t="s">
        <v>1220</v>
      </c>
      <c r="D298" t="s">
        <v>2199</v>
      </c>
      <c r="E298" s="1" t="s">
        <v>510</v>
      </c>
      <c r="F298" t="s">
        <v>1040</v>
      </c>
      <c r="G298" t="s">
        <v>1221</v>
      </c>
      <c r="H298">
        <v>10</v>
      </c>
      <c r="I298" t="s">
        <v>1222</v>
      </c>
      <c r="R298" s="5"/>
    </row>
    <row r="299" spans="1:18">
      <c r="A299" t="str">
        <f t="shared" si="4"/>
        <v>Italy2015Wood fuel, including wood for charcoalREMOVALS1000 m3</v>
      </c>
      <c r="B299">
        <v>2015</v>
      </c>
      <c r="C299" t="s">
        <v>1236</v>
      </c>
      <c r="D299" t="s">
        <v>2202</v>
      </c>
      <c r="E299" s="1" t="s">
        <v>510</v>
      </c>
      <c r="F299" t="s">
        <v>1040</v>
      </c>
      <c r="G299" t="s">
        <v>526</v>
      </c>
      <c r="H299" s="5">
        <v>3003.98</v>
      </c>
      <c r="I299" t="s">
        <v>1223</v>
      </c>
      <c r="R299" s="5"/>
    </row>
    <row r="300" spans="1:18">
      <c r="A300" t="str">
        <f t="shared" si="4"/>
        <v>Italy2015Industrial roundwoodREMOVALS1000 m3</v>
      </c>
      <c r="B300">
        <v>2015</v>
      </c>
      <c r="C300" t="s">
        <v>2532</v>
      </c>
      <c r="D300" t="s">
        <v>2202</v>
      </c>
      <c r="E300" s="1" t="s">
        <v>510</v>
      </c>
      <c r="F300" t="s">
        <v>1040</v>
      </c>
      <c r="G300" t="s">
        <v>526</v>
      </c>
      <c r="H300" s="5">
        <v>2048.46</v>
      </c>
      <c r="I300" t="s">
        <v>1223</v>
      </c>
    </row>
    <row r="301" spans="1:18">
      <c r="A301" t="str">
        <f t="shared" si="4"/>
        <v>Liechtenstein2015Wood residuesIMPORTS1000 m3</v>
      </c>
      <c r="B301">
        <v>2015</v>
      </c>
      <c r="C301" t="s">
        <v>1163</v>
      </c>
      <c r="D301" t="s">
        <v>2200</v>
      </c>
      <c r="E301" s="1" t="s">
        <v>510</v>
      </c>
      <c r="F301" t="s">
        <v>1042</v>
      </c>
      <c r="G301" t="s">
        <v>526</v>
      </c>
      <c r="H301">
        <v>0</v>
      </c>
      <c r="I301" t="s">
        <v>1222</v>
      </c>
      <c r="R301" s="5"/>
    </row>
    <row r="302" spans="1:18">
      <c r="A302" t="str">
        <f t="shared" si="4"/>
        <v>Liechtenstein2015Wood fuel, including wood for charcoalIMPORTS1000 m3</v>
      </c>
      <c r="B302">
        <v>2015</v>
      </c>
      <c r="C302" t="s">
        <v>1236</v>
      </c>
      <c r="D302" t="s">
        <v>2200</v>
      </c>
      <c r="E302" s="1" t="s">
        <v>510</v>
      </c>
      <c r="F302" t="s">
        <v>1042</v>
      </c>
      <c r="G302" t="s">
        <v>526</v>
      </c>
      <c r="H302">
        <v>0</v>
      </c>
      <c r="I302" t="s">
        <v>1222</v>
      </c>
    </row>
    <row r="303" spans="1:18">
      <c r="A303" t="str">
        <f t="shared" si="4"/>
        <v>Liechtenstein2015Wood fuel, including wood for charcoalEXPORTS1000 m3</v>
      </c>
      <c r="B303">
        <v>2015</v>
      </c>
      <c r="C303" t="s">
        <v>1236</v>
      </c>
      <c r="D303" t="s">
        <v>2201</v>
      </c>
      <c r="E303" s="1" t="s">
        <v>510</v>
      </c>
      <c r="F303" t="s">
        <v>1042</v>
      </c>
      <c r="G303" t="s">
        <v>526</v>
      </c>
      <c r="H303">
        <v>0</v>
      </c>
      <c r="I303" t="s">
        <v>1222</v>
      </c>
    </row>
    <row r="304" spans="1:18">
      <c r="A304" t="str">
        <f t="shared" si="4"/>
        <v>Liechtenstein2015Wood charcoalPRODUCTION1000 m.t.</v>
      </c>
      <c r="B304">
        <v>2015</v>
      </c>
      <c r="C304" t="s">
        <v>1220</v>
      </c>
      <c r="D304" t="s">
        <v>2199</v>
      </c>
      <c r="E304" s="1" t="s">
        <v>510</v>
      </c>
      <c r="F304" t="s">
        <v>1042</v>
      </c>
      <c r="G304" t="s">
        <v>1221</v>
      </c>
      <c r="H304">
        <v>0</v>
      </c>
      <c r="I304" t="s">
        <v>1222</v>
      </c>
    </row>
    <row r="305" spans="1:18">
      <c r="A305" t="str">
        <f t="shared" si="4"/>
        <v>Liechtenstein2015Wood charcoalIMPORTS1000 m.t.</v>
      </c>
      <c r="B305">
        <v>2015</v>
      </c>
      <c r="C305" t="s">
        <v>1220</v>
      </c>
      <c r="D305" t="s">
        <v>2200</v>
      </c>
      <c r="E305" s="1" t="s">
        <v>510</v>
      </c>
      <c r="F305" t="s">
        <v>1042</v>
      </c>
      <c r="G305" t="s">
        <v>1221</v>
      </c>
      <c r="H305">
        <v>0</v>
      </c>
      <c r="I305" t="s">
        <v>1222</v>
      </c>
    </row>
    <row r="306" spans="1:18">
      <c r="A306" t="str">
        <f t="shared" si="4"/>
        <v>Liechtenstein2015Wood charcoalEXPORTS1000 m.t.</v>
      </c>
      <c r="B306">
        <v>2015</v>
      </c>
      <c r="C306" t="s">
        <v>1220</v>
      </c>
      <c r="D306" t="s">
        <v>2201</v>
      </c>
      <c r="E306" s="1" t="s">
        <v>510</v>
      </c>
      <c r="F306" t="s">
        <v>1042</v>
      </c>
      <c r="G306" t="s">
        <v>1221</v>
      </c>
      <c r="H306">
        <v>0</v>
      </c>
      <c r="I306" t="s">
        <v>1222</v>
      </c>
      <c r="R306" s="5"/>
    </row>
    <row r="307" spans="1:18">
      <c r="A307" t="str">
        <f t="shared" si="4"/>
        <v>Liechtenstein2015Chips and particlesPRODUCTION1000 m3</v>
      </c>
      <c r="B307">
        <v>2015</v>
      </c>
      <c r="C307" t="s">
        <v>1162</v>
      </c>
      <c r="D307" t="s">
        <v>2199</v>
      </c>
      <c r="E307" s="1" t="s">
        <v>510</v>
      </c>
      <c r="F307" t="s">
        <v>1042</v>
      </c>
      <c r="G307" t="s">
        <v>526</v>
      </c>
      <c r="H307">
        <v>0</v>
      </c>
      <c r="I307" t="s">
        <v>1222</v>
      </c>
      <c r="R307" s="5"/>
    </row>
    <row r="308" spans="1:18">
      <c r="A308" t="str">
        <f t="shared" si="4"/>
        <v>Liechtenstein2015Chips and particlesIMPORTS1000 m3</v>
      </c>
      <c r="B308">
        <v>2015</v>
      </c>
      <c r="C308" t="s">
        <v>1162</v>
      </c>
      <c r="D308" t="s">
        <v>2200</v>
      </c>
      <c r="E308" s="1" t="s">
        <v>510</v>
      </c>
      <c r="F308" t="s">
        <v>1042</v>
      </c>
      <c r="G308" t="s">
        <v>526</v>
      </c>
      <c r="H308">
        <v>0</v>
      </c>
      <c r="I308" t="s">
        <v>1222</v>
      </c>
    </row>
    <row r="309" spans="1:18">
      <c r="A309" t="str">
        <f t="shared" si="4"/>
        <v>Liechtenstein2015Chips and particlesEXPORTS1000 m3</v>
      </c>
      <c r="B309">
        <v>2015</v>
      </c>
      <c r="C309" t="s">
        <v>1162</v>
      </c>
      <c r="D309" t="s">
        <v>2201</v>
      </c>
      <c r="E309" s="1" t="s">
        <v>510</v>
      </c>
      <c r="F309" t="s">
        <v>1042</v>
      </c>
      <c r="G309" t="s">
        <v>526</v>
      </c>
      <c r="H309">
        <v>0</v>
      </c>
      <c r="I309" t="s">
        <v>1222</v>
      </c>
      <c r="R309" s="5"/>
    </row>
    <row r="310" spans="1:18">
      <c r="A310" t="str">
        <f t="shared" si="4"/>
        <v>Liechtenstein2015Wood residuesPRODUCTION1000 m3</v>
      </c>
      <c r="B310">
        <v>2015</v>
      </c>
      <c r="C310" t="s">
        <v>1163</v>
      </c>
      <c r="D310" t="s">
        <v>2199</v>
      </c>
      <c r="E310" s="1" t="s">
        <v>510</v>
      </c>
      <c r="F310" t="s">
        <v>1042</v>
      </c>
      <c r="G310" t="s">
        <v>526</v>
      </c>
      <c r="H310">
        <v>0</v>
      </c>
      <c r="I310" t="s">
        <v>1222</v>
      </c>
    </row>
    <row r="311" spans="1:18">
      <c r="A311" t="str">
        <f t="shared" si="4"/>
        <v>Liechtenstein2015Wood residuesEXPORTS1000 m3</v>
      </c>
      <c r="B311">
        <v>2015</v>
      </c>
      <c r="C311" t="s">
        <v>1163</v>
      </c>
      <c r="D311" t="s">
        <v>2201</v>
      </c>
      <c r="E311" s="1" t="s">
        <v>510</v>
      </c>
      <c r="F311" t="s">
        <v>1042</v>
      </c>
      <c r="G311" t="s">
        <v>526</v>
      </c>
      <c r="H311">
        <v>0</v>
      </c>
      <c r="I311" t="s">
        <v>1222</v>
      </c>
    </row>
    <row r="312" spans="1:18">
      <c r="A312" t="str">
        <f t="shared" si="4"/>
        <v>Liechtenstein2015Chemical woodpulpPRODUCTION1000 m.t.</v>
      </c>
      <c r="B312">
        <v>2015</v>
      </c>
      <c r="C312" t="s">
        <v>1228</v>
      </c>
      <c r="D312" t="s">
        <v>2199</v>
      </c>
      <c r="E312" s="1" t="s">
        <v>510</v>
      </c>
      <c r="F312" t="s">
        <v>1042</v>
      </c>
      <c r="G312" t="s">
        <v>1221</v>
      </c>
      <c r="H312">
        <v>0</v>
      </c>
      <c r="I312" t="s">
        <v>1223</v>
      </c>
    </row>
    <row r="313" spans="1:18">
      <c r="A313" t="str">
        <f t="shared" si="4"/>
        <v>Liechtenstein2015Wood pelletsPRODUCTION1000 m.t.</v>
      </c>
      <c r="B313">
        <v>2015</v>
      </c>
      <c r="C313" t="s">
        <v>2040</v>
      </c>
      <c r="D313" t="s">
        <v>2199</v>
      </c>
      <c r="E313" s="1" t="s">
        <v>510</v>
      </c>
      <c r="F313" t="s">
        <v>1042</v>
      </c>
      <c r="G313" t="s">
        <v>1221</v>
      </c>
      <c r="H313">
        <v>0</v>
      </c>
      <c r="I313" t="s">
        <v>1222</v>
      </c>
    </row>
    <row r="314" spans="1:18">
      <c r="A314" t="str">
        <f t="shared" si="4"/>
        <v>Liechtenstein2015Wood pelletsIMPORTS1000 m.t.</v>
      </c>
      <c r="B314">
        <v>2015</v>
      </c>
      <c r="C314" t="s">
        <v>2040</v>
      </c>
      <c r="D314" t="s">
        <v>2200</v>
      </c>
      <c r="E314" s="1" t="s">
        <v>510</v>
      </c>
      <c r="F314" t="s">
        <v>1042</v>
      </c>
      <c r="G314" t="s">
        <v>1221</v>
      </c>
      <c r="H314">
        <v>0</v>
      </c>
      <c r="I314" t="s">
        <v>1222</v>
      </c>
    </row>
    <row r="315" spans="1:18">
      <c r="A315" t="str">
        <f t="shared" si="4"/>
        <v>Liechtenstein2015Wood pelletsEXPORTS1000 m.t.</v>
      </c>
      <c r="B315">
        <v>2015</v>
      </c>
      <c r="C315" t="s">
        <v>2040</v>
      </c>
      <c r="D315" t="s">
        <v>2201</v>
      </c>
      <c r="E315" s="1" t="s">
        <v>510</v>
      </c>
      <c r="F315" t="s">
        <v>1042</v>
      </c>
      <c r="G315" t="s">
        <v>1221</v>
      </c>
      <c r="H315">
        <v>0</v>
      </c>
      <c r="I315" t="s">
        <v>1222</v>
      </c>
    </row>
    <row r="316" spans="1:18">
      <c r="A316" t="str">
        <f t="shared" si="4"/>
        <v>Liechtenstein2015Wood fuel, including wood for charcoalREMOVALS1000 m3</v>
      </c>
      <c r="B316">
        <v>2015</v>
      </c>
      <c r="C316" t="s">
        <v>1236</v>
      </c>
      <c r="D316" t="s">
        <v>2202</v>
      </c>
      <c r="E316" s="1" t="s">
        <v>510</v>
      </c>
      <c r="F316" t="s">
        <v>1042</v>
      </c>
      <c r="G316" t="s">
        <v>526</v>
      </c>
      <c r="H316">
        <v>14.08</v>
      </c>
      <c r="I316" t="s">
        <v>1223</v>
      </c>
    </row>
    <row r="317" spans="1:18">
      <c r="A317" t="str">
        <f t="shared" si="4"/>
        <v>Liechtenstein2015Industrial roundwoodREMOVALS1000 m3</v>
      </c>
      <c r="B317">
        <v>2015</v>
      </c>
      <c r="C317" t="s">
        <v>2532</v>
      </c>
      <c r="D317" t="s">
        <v>2202</v>
      </c>
      <c r="E317" s="1" t="s">
        <v>510</v>
      </c>
      <c r="F317" t="s">
        <v>1042</v>
      </c>
      <c r="G317" t="s">
        <v>526</v>
      </c>
      <c r="H317">
        <v>6.73</v>
      </c>
      <c r="I317" t="s">
        <v>1223</v>
      </c>
    </row>
    <row r="318" spans="1:18">
      <c r="A318" t="str">
        <f t="shared" si="4"/>
        <v>Liechtenstein2015Industrial roundwoodIMPORTS1000 m3</v>
      </c>
      <c r="B318">
        <v>2015</v>
      </c>
      <c r="C318" t="s">
        <v>2532</v>
      </c>
      <c r="D318" t="s">
        <v>2200</v>
      </c>
      <c r="E318" s="1" t="s">
        <v>510</v>
      </c>
      <c r="F318" t="s">
        <v>1042</v>
      </c>
      <c r="G318" t="s">
        <v>526</v>
      </c>
      <c r="H318">
        <v>0</v>
      </c>
      <c r="I318" t="s">
        <v>1223</v>
      </c>
    </row>
    <row r="319" spans="1:18">
      <c r="A319" t="str">
        <f t="shared" si="4"/>
        <v>Liechtenstein2015Industrial roundwoodEXPORTS1000 m3</v>
      </c>
      <c r="B319">
        <v>2015</v>
      </c>
      <c r="C319" t="s">
        <v>2532</v>
      </c>
      <c r="D319" t="s">
        <v>2201</v>
      </c>
      <c r="E319" s="1" t="s">
        <v>510</v>
      </c>
      <c r="F319" t="s">
        <v>1042</v>
      </c>
      <c r="G319" t="s">
        <v>526</v>
      </c>
      <c r="H319">
        <v>0</v>
      </c>
      <c r="I319" t="s">
        <v>1223</v>
      </c>
      <c r="R319" s="5"/>
    </row>
    <row r="320" spans="1:18">
      <c r="A320" t="str">
        <f t="shared" si="4"/>
        <v>Malta2015Industrial roundwoodREMOVALS1000 m3</v>
      </c>
      <c r="B320">
        <v>2015</v>
      </c>
      <c r="C320" t="s">
        <v>2532</v>
      </c>
      <c r="D320" t="s">
        <v>2202</v>
      </c>
      <c r="E320" s="1" t="s">
        <v>510</v>
      </c>
      <c r="F320" t="s">
        <v>1154</v>
      </c>
      <c r="G320" t="s">
        <v>526</v>
      </c>
      <c r="H320">
        <v>0</v>
      </c>
      <c r="I320" t="s">
        <v>1223</v>
      </c>
    </row>
    <row r="321" spans="1:18">
      <c r="A321" t="str">
        <f t="shared" si="4"/>
        <v>Malta2015Industrial roundwoodIMPORTS1000 m3</v>
      </c>
      <c r="B321">
        <v>2015</v>
      </c>
      <c r="C321" t="s">
        <v>2532</v>
      </c>
      <c r="D321" t="s">
        <v>2200</v>
      </c>
      <c r="E321" s="1" t="s">
        <v>510</v>
      </c>
      <c r="F321" t="s">
        <v>1154</v>
      </c>
      <c r="G321" t="s">
        <v>526</v>
      </c>
      <c r="H321">
        <v>0.56999999999999995</v>
      </c>
      <c r="I321" t="s">
        <v>1223</v>
      </c>
      <c r="R321" s="5"/>
    </row>
    <row r="322" spans="1:18">
      <c r="A322" t="str">
        <f t="shared" si="4"/>
        <v>Malta2015Wood residuesIMPORTS1000 m3</v>
      </c>
      <c r="B322">
        <v>2015</v>
      </c>
      <c r="C322" t="s">
        <v>1163</v>
      </c>
      <c r="D322" t="s">
        <v>2200</v>
      </c>
      <c r="E322" s="1" t="s">
        <v>510</v>
      </c>
      <c r="F322" t="s">
        <v>1154</v>
      </c>
      <c r="G322" t="s">
        <v>526</v>
      </c>
      <c r="H322">
        <v>1.57</v>
      </c>
      <c r="I322" t="s">
        <v>1224</v>
      </c>
      <c r="R322" s="5"/>
    </row>
    <row r="323" spans="1:18">
      <c r="A323" t="str">
        <f t="shared" ref="A323:A386" si="5">CONCATENATE(F323,B323,C323,D323,G323)</f>
        <v>Malta2015Industrial roundwoodEXPORTS1000 m3</v>
      </c>
      <c r="B323">
        <v>2015</v>
      </c>
      <c r="C323" t="s">
        <v>2532</v>
      </c>
      <c r="D323" t="s">
        <v>2201</v>
      </c>
      <c r="E323" s="1" t="s">
        <v>510</v>
      </c>
      <c r="F323" t="s">
        <v>1154</v>
      </c>
      <c r="G323" t="s">
        <v>526</v>
      </c>
      <c r="H323">
        <v>0.04</v>
      </c>
      <c r="I323" t="s">
        <v>1223</v>
      </c>
      <c r="R323" s="5"/>
    </row>
    <row r="324" spans="1:18">
      <c r="A324" t="str">
        <f t="shared" si="5"/>
        <v>Malta2015Wood fuel, including wood for charcoalREMOVALS1000 m3</v>
      </c>
      <c r="B324">
        <v>2015</v>
      </c>
      <c r="C324" t="s">
        <v>1236</v>
      </c>
      <c r="D324" t="s">
        <v>2202</v>
      </c>
      <c r="E324" s="1" t="s">
        <v>510</v>
      </c>
      <c r="F324" t="s">
        <v>1154</v>
      </c>
      <c r="G324" t="s">
        <v>526</v>
      </c>
      <c r="H324">
        <v>0</v>
      </c>
      <c r="I324" t="s">
        <v>1223</v>
      </c>
    </row>
    <row r="325" spans="1:18">
      <c r="A325" t="str">
        <f t="shared" si="5"/>
        <v>Malta2015Wood fuel, including wood for charcoalIMPORTS1000 m3</v>
      </c>
      <c r="B325">
        <v>2015</v>
      </c>
      <c r="C325" t="s">
        <v>1236</v>
      </c>
      <c r="D325" t="s">
        <v>2200</v>
      </c>
      <c r="E325" s="1" t="s">
        <v>510</v>
      </c>
      <c r="F325" t="s">
        <v>1154</v>
      </c>
      <c r="G325" t="s">
        <v>526</v>
      </c>
      <c r="H325">
        <v>0.71</v>
      </c>
      <c r="I325" t="s">
        <v>1224</v>
      </c>
    </row>
    <row r="326" spans="1:18">
      <c r="A326" t="str">
        <f t="shared" si="5"/>
        <v>Malta2015Wood fuel, including wood for charcoalEXPORTS1000 m3</v>
      </c>
      <c r="B326">
        <v>2015</v>
      </c>
      <c r="C326" t="s">
        <v>1236</v>
      </c>
      <c r="D326" t="s">
        <v>2201</v>
      </c>
      <c r="E326" s="1" t="s">
        <v>510</v>
      </c>
      <c r="F326" t="s">
        <v>1154</v>
      </c>
      <c r="G326" t="s">
        <v>526</v>
      </c>
      <c r="H326">
        <v>0</v>
      </c>
      <c r="I326" t="s">
        <v>1224</v>
      </c>
    </row>
    <row r="327" spans="1:18">
      <c r="A327" t="str">
        <f t="shared" si="5"/>
        <v>Malta2015Wood charcoalPRODUCTION1000 m.t.</v>
      </c>
      <c r="B327">
        <v>2015</v>
      </c>
      <c r="C327" t="s">
        <v>1220</v>
      </c>
      <c r="D327" t="s">
        <v>2199</v>
      </c>
      <c r="E327" s="1" t="s">
        <v>510</v>
      </c>
      <c r="F327" t="s">
        <v>1154</v>
      </c>
      <c r="G327" t="s">
        <v>1221</v>
      </c>
      <c r="H327">
        <v>0</v>
      </c>
      <c r="I327" t="s">
        <v>1222</v>
      </c>
    </row>
    <row r="328" spans="1:18">
      <c r="A328" t="str">
        <f t="shared" si="5"/>
        <v>Malta2015Wood charcoalIMPORTS1000 m.t.</v>
      </c>
      <c r="B328">
        <v>2015</v>
      </c>
      <c r="C328" t="s">
        <v>1220</v>
      </c>
      <c r="D328" t="s">
        <v>2200</v>
      </c>
      <c r="E328" s="1" t="s">
        <v>510</v>
      </c>
      <c r="F328" t="s">
        <v>1154</v>
      </c>
      <c r="G328" t="s">
        <v>1221</v>
      </c>
      <c r="H328">
        <v>0.35</v>
      </c>
      <c r="I328" t="s">
        <v>1224</v>
      </c>
      <c r="R328" s="5"/>
    </row>
    <row r="329" spans="1:18">
      <c r="A329" t="str">
        <f t="shared" si="5"/>
        <v>Malta2015Wood charcoalEXPORTS1000 m.t.</v>
      </c>
      <c r="B329">
        <v>2015</v>
      </c>
      <c r="C329" t="s">
        <v>1220</v>
      </c>
      <c r="D329" t="s">
        <v>2201</v>
      </c>
      <c r="E329" s="1" t="s">
        <v>510</v>
      </c>
      <c r="F329" t="s">
        <v>1154</v>
      </c>
      <c r="G329" t="s">
        <v>1221</v>
      </c>
      <c r="H329">
        <v>0</v>
      </c>
      <c r="I329" t="s">
        <v>1224</v>
      </c>
      <c r="R329" s="5"/>
    </row>
    <row r="330" spans="1:18">
      <c r="A330" t="str">
        <f t="shared" si="5"/>
        <v>Malta2015Chips and particlesPRODUCTION1000 m3</v>
      </c>
      <c r="B330">
        <v>2015</v>
      </c>
      <c r="C330" t="s">
        <v>1162</v>
      </c>
      <c r="D330" t="s">
        <v>2199</v>
      </c>
      <c r="E330" s="1" t="s">
        <v>510</v>
      </c>
      <c r="F330" t="s">
        <v>1154</v>
      </c>
      <c r="G330" t="s">
        <v>526</v>
      </c>
      <c r="H330">
        <v>0</v>
      </c>
      <c r="I330" t="s">
        <v>1224</v>
      </c>
      <c r="R330" s="5"/>
    </row>
    <row r="331" spans="1:18">
      <c r="A331" t="str">
        <f t="shared" si="5"/>
        <v>Malta2015Chips and particlesIMPORTS1000 m3</v>
      </c>
      <c r="B331">
        <v>2015</v>
      </c>
      <c r="C331" t="s">
        <v>1162</v>
      </c>
      <c r="D331" t="s">
        <v>2200</v>
      </c>
      <c r="E331" s="1" t="s">
        <v>510</v>
      </c>
      <c r="F331" t="s">
        <v>1154</v>
      </c>
      <c r="G331" t="s">
        <v>526</v>
      </c>
      <c r="H331">
        <v>0.01</v>
      </c>
      <c r="I331" t="s">
        <v>1224</v>
      </c>
    </row>
    <row r="332" spans="1:18">
      <c r="A332" t="str">
        <f t="shared" si="5"/>
        <v>Malta2015Chips and particlesEXPORTS1000 m3</v>
      </c>
      <c r="B332">
        <v>2015</v>
      </c>
      <c r="C332" t="s">
        <v>1162</v>
      </c>
      <c r="D332" t="s">
        <v>2201</v>
      </c>
      <c r="E332" s="1" t="s">
        <v>510</v>
      </c>
      <c r="F332" t="s">
        <v>1154</v>
      </c>
      <c r="G332" t="s">
        <v>526</v>
      </c>
      <c r="H332">
        <v>0</v>
      </c>
      <c r="I332" t="s">
        <v>1224</v>
      </c>
    </row>
    <row r="333" spans="1:18">
      <c r="A333" t="str">
        <f t="shared" si="5"/>
        <v>Malta2015Wood residuesPRODUCTION1000 m3</v>
      </c>
      <c r="B333">
        <v>2015</v>
      </c>
      <c r="C333" t="s">
        <v>1163</v>
      </c>
      <c r="D333" t="s">
        <v>2199</v>
      </c>
      <c r="E333" s="1" t="s">
        <v>510</v>
      </c>
      <c r="F333" t="s">
        <v>1154</v>
      </c>
      <c r="G333" t="s">
        <v>526</v>
      </c>
      <c r="H333">
        <v>0</v>
      </c>
      <c r="I333" t="s">
        <v>1224</v>
      </c>
    </row>
    <row r="334" spans="1:18">
      <c r="A334" t="str">
        <f t="shared" si="5"/>
        <v>Malta2015Wood residuesEXPORTS1000 m3</v>
      </c>
      <c r="B334">
        <v>2015</v>
      </c>
      <c r="C334" t="s">
        <v>1163</v>
      </c>
      <c r="D334" t="s">
        <v>2201</v>
      </c>
      <c r="E334" s="1" t="s">
        <v>510</v>
      </c>
      <c r="F334" t="s">
        <v>1154</v>
      </c>
      <c r="G334" t="s">
        <v>526</v>
      </c>
      <c r="H334">
        <v>0</v>
      </c>
      <c r="I334" t="s">
        <v>1224</v>
      </c>
    </row>
    <row r="335" spans="1:18">
      <c r="A335" t="str">
        <f t="shared" si="5"/>
        <v>Malta2015Chemical woodpulpPRODUCTION1000 m.t.</v>
      </c>
      <c r="B335">
        <v>2015</v>
      </c>
      <c r="C335" t="s">
        <v>1228</v>
      </c>
      <c r="D335" t="s">
        <v>2199</v>
      </c>
      <c r="E335" s="1" t="s">
        <v>510</v>
      </c>
      <c r="F335" t="s">
        <v>1154</v>
      </c>
      <c r="G335" t="s">
        <v>1221</v>
      </c>
      <c r="H335">
        <v>0</v>
      </c>
      <c r="I335" t="s">
        <v>1223</v>
      </c>
      <c r="R335" s="5"/>
    </row>
    <row r="336" spans="1:18">
      <c r="A336" t="str">
        <f t="shared" si="5"/>
        <v>Malta2015Wood pelletsPRODUCTION1000 m.t.</v>
      </c>
      <c r="B336">
        <v>2015</v>
      </c>
      <c r="C336" t="s">
        <v>2040</v>
      </c>
      <c r="D336" t="s">
        <v>2199</v>
      </c>
      <c r="E336" s="1" t="s">
        <v>510</v>
      </c>
      <c r="F336" t="s">
        <v>1154</v>
      </c>
      <c r="G336" t="s">
        <v>1221</v>
      </c>
      <c r="H336">
        <v>0</v>
      </c>
      <c r="I336" t="s">
        <v>1224</v>
      </c>
      <c r="R336" s="5"/>
    </row>
    <row r="337" spans="1:18">
      <c r="A337" t="str">
        <f t="shared" si="5"/>
        <v>Malta2015Wood pelletsIMPORTS1000 m.t.</v>
      </c>
      <c r="B337">
        <v>2015</v>
      </c>
      <c r="C337" t="s">
        <v>2040</v>
      </c>
      <c r="D337" t="s">
        <v>2200</v>
      </c>
      <c r="E337" s="1" t="s">
        <v>510</v>
      </c>
      <c r="F337" t="s">
        <v>1154</v>
      </c>
      <c r="G337" t="s">
        <v>1221</v>
      </c>
      <c r="H337">
        <v>0.42</v>
      </c>
      <c r="I337" t="s">
        <v>1224</v>
      </c>
      <c r="R337" s="5"/>
    </row>
    <row r="338" spans="1:18">
      <c r="A338" t="str">
        <f t="shared" si="5"/>
        <v>Malta2015Wood pelletsEXPORTS1000 m.t.</v>
      </c>
      <c r="B338">
        <v>2015</v>
      </c>
      <c r="C338" t="s">
        <v>2040</v>
      </c>
      <c r="D338" t="s">
        <v>2201</v>
      </c>
      <c r="E338" s="1" t="s">
        <v>510</v>
      </c>
      <c r="F338" t="s">
        <v>1154</v>
      </c>
      <c r="G338" t="s">
        <v>1221</v>
      </c>
      <c r="H338">
        <v>0</v>
      </c>
      <c r="I338" t="s">
        <v>1224</v>
      </c>
      <c r="R338" s="5"/>
    </row>
    <row r="339" spans="1:18">
      <c r="A339" t="str">
        <f t="shared" si="5"/>
        <v>Netherlands2015Industrial roundwoodREMOVALS1000 m3</v>
      </c>
      <c r="B339">
        <v>2015</v>
      </c>
      <c r="C339" t="s">
        <v>2532</v>
      </c>
      <c r="D339" t="s">
        <v>2202</v>
      </c>
      <c r="E339" s="1" t="s">
        <v>510</v>
      </c>
      <c r="F339" t="s">
        <v>1045</v>
      </c>
      <c r="G339" t="s">
        <v>526</v>
      </c>
      <c r="H339">
        <v>860.32</v>
      </c>
      <c r="I339" t="s">
        <v>1223</v>
      </c>
    </row>
    <row r="340" spans="1:18">
      <c r="A340" t="str">
        <f t="shared" si="5"/>
        <v>Netherlands2015Industrial roundwoodIMPORTS1000 m3</v>
      </c>
      <c r="B340">
        <v>2015</v>
      </c>
      <c r="C340" t="s">
        <v>2532</v>
      </c>
      <c r="D340" t="s">
        <v>2200</v>
      </c>
      <c r="E340" s="1" t="s">
        <v>510</v>
      </c>
      <c r="F340" t="s">
        <v>1045</v>
      </c>
      <c r="G340" t="s">
        <v>526</v>
      </c>
      <c r="H340">
        <v>251.7</v>
      </c>
      <c r="I340" t="s">
        <v>1223</v>
      </c>
    </row>
    <row r="341" spans="1:18">
      <c r="A341" t="str">
        <f t="shared" si="5"/>
        <v>Netherlands2015Wood residuesIMPORTS1000 m3</v>
      </c>
      <c r="B341">
        <v>2015</v>
      </c>
      <c r="C341" t="s">
        <v>1163</v>
      </c>
      <c r="D341" t="s">
        <v>2200</v>
      </c>
      <c r="E341" s="1" t="s">
        <v>510</v>
      </c>
      <c r="F341" t="s">
        <v>1045</v>
      </c>
      <c r="G341" t="s">
        <v>526</v>
      </c>
      <c r="H341">
        <v>278.7</v>
      </c>
      <c r="I341" t="s">
        <v>1224</v>
      </c>
    </row>
    <row r="342" spans="1:18">
      <c r="A342" t="str">
        <f t="shared" si="5"/>
        <v>Netherlands2015Industrial roundwoodEXPORTS1000 m3</v>
      </c>
      <c r="B342">
        <v>2015</v>
      </c>
      <c r="C342" t="s">
        <v>2532</v>
      </c>
      <c r="D342" t="s">
        <v>2201</v>
      </c>
      <c r="E342" s="1" t="s">
        <v>510</v>
      </c>
      <c r="F342" t="s">
        <v>1045</v>
      </c>
      <c r="G342" t="s">
        <v>526</v>
      </c>
      <c r="H342">
        <v>426</v>
      </c>
      <c r="I342" t="s">
        <v>1223</v>
      </c>
    </row>
    <row r="343" spans="1:18">
      <c r="A343" t="str">
        <f t="shared" si="5"/>
        <v>Netherlands2015Wood fuel, including wood for charcoalREMOVALS1000 m3</v>
      </c>
      <c r="B343">
        <v>2015</v>
      </c>
      <c r="C343" t="s">
        <v>1236</v>
      </c>
      <c r="D343" t="s">
        <v>2202</v>
      </c>
      <c r="E343" s="1" t="s">
        <v>510</v>
      </c>
      <c r="F343" t="s">
        <v>1045</v>
      </c>
      <c r="G343" t="s">
        <v>526</v>
      </c>
      <c r="H343">
        <v>357</v>
      </c>
      <c r="I343" t="s">
        <v>1223</v>
      </c>
    </row>
    <row r="344" spans="1:18">
      <c r="A344" t="str">
        <f t="shared" si="5"/>
        <v>Netherlands2015Wood fuel, including wood for charcoalIMPORTS1000 m3</v>
      </c>
      <c r="B344">
        <v>2015</v>
      </c>
      <c r="C344" t="s">
        <v>1236</v>
      </c>
      <c r="D344" t="s">
        <v>2200</v>
      </c>
      <c r="E344" s="1" t="s">
        <v>510</v>
      </c>
      <c r="F344" t="s">
        <v>1045</v>
      </c>
      <c r="G344" t="s">
        <v>526</v>
      </c>
      <c r="H344">
        <v>11.1</v>
      </c>
      <c r="I344" t="s">
        <v>1224</v>
      </c>
    </row>
    <row r="345" spans="1:18">
      <c r="A345" t="str">
        <f t="shared" si="5"/>
        <v>Netherlands2015Wood fuel, including wood for charcoalEXPORTS1000 m3</v>
      </c>
      <c r="B345">
        <v>2015</v>
      </c>
      <c r="C345" t="s">
        <v>1236</v>
      </c>
      <c r="D345" t="s">
        <v>2201</v>
      </c>
      <c r="E345" s="1" t="s">
        <v>510</v>
      </c>
      <c r="F345" t="s">
        <v>1045</v>
      </c>
      <c r="G345" t="s">
        <v>526</v>
      </c>
      <c r="H345">
        <v>15.2</v>
      </c>
      <c r="I345" t="s">
        <v>1224</v>
      </c>
    </row>
    <row r="346" spans="1:18">
      <c r="A346" t="str">
        <f t="shared" si="5"/>
        <v>Netherlands2015Wood charcoalPRODUCTION1000 m.t.</v>
      </c>
      <c r="B346">
        <v>2015</v>
      </c>
      <c r="C346" t="s">
        <v>1220</v>
      </c>
      <c r="D346" t="s">
        <v>2199</v>
      </c>
      <c r="E346" s="1" t="s">
        <v>510</v>
      </c>
      <c r="F346" t="s">
        <v>1045</v>
      </c>
      <c r="G346" t="s">
        <v>1221</v>
      </c>
      <c r="H346">
        <v>0</v>
      </c>
      <c r="I346" t="s">
        <v>1222</v>
      </c>
    </row>
    <row r="347" spans="1:18">
      <c r="A347" t="str">
        <f t="shared" si="5"/>
        <v>Netherlands2015Wood charcoalIMPORTS1000 m.t.</v>
      </c>
      <c r="B347">
        <v>2015</v>
      </c>
      <c r="C347" t="s">
        <v>1220</v>
      </c>
      <c r="D347" t="s">
        <v>2200</v>
      </c>
      <c r="E347" s="1" t="s">
        <v>510</v>
      </c>
      <c r="F347" t="s">
        <v>1045</v>
      </c>
      <c r="G347" t="s">
        <v>1221</v>
      </c>
      <c r="H347">
        <v>27.4</v>
      </c>
      <c r="I347" t="s">
        <v>1224</v>
      </c>
    </row>
    <row r="348" spans="1:18">
      <c r="A348" t="str">
        <f t="shared" si="5"/>
        <v>Netherlands2015Wood charcoalEXPORTS1000 m.t.</v>
      </c>
      <c r="B348">
        <v>2015</v>
      </c>
      <c r="C348" t="s">
        <v>1220</v>
      </c>
      <c r="D348" t="s">
        <v>2201</v>
      </c>
      <c r="E348" s="1" t="s">
        <v>510</v>
      </c>
      <c r="F348" t="s">
        <v>1045</v>
      </c>
      <c r="G348" t="s">
        <v>1221</v>
      </c>
      <c r="H348">
        <v>20.04</v>
      </c>
      <c r="I348" t="s">
        <v>1224</v>
      </c>
    </row>
    <row r="349" spans="1:18">
      <c r="A349" t="str">
        <f t="shared" si="5"/>
        <v>Netherlands2015Chips and particlesPRODUCTION1000 m3</v>
      </c>
      <c r="B349">
        <v>2015</v>
      </c>
      <c r="C349" t="s">
        <v>1162</v>
      </c>
      <c r="D349" t="s">
        <v>2199</v>
      </c>
      <c r="E349" s="1" t="s">
        <v>510</v>
      </c>
      <c r="F349" t="s">
        <v>1045</v>
      </c>
      <c r="G349" t="s">
        <v>526</v>
      </c>
      <c r="H349">
        <v>100</v>
      </c>
      <c r="I349" t="s">
        <v>1224</v>
      </c>
    </row>
    <row r="350" spans="1:18">
      <c r="A350" t="str">
        <f t="shared" si="5"/>
        <v>Netherlands2015Chips and particlesIMPORTS1000 m3</v>
      </c>
      <c r="B350">
        <v>2015</v>
      </c>
      <c r="C350" t="s">
        <v>1162</v>
      </c>
      <c r="D350" t="s">
        <v>2200</v>
      </c>
      <c r="E350" s="1" t="s">
        <v>510</v>
      </c>
      <c r="F350" t="s">
        <v>1045</v>
      </c>
      <c r="G350" t="s">
        <v>526</v>
      </c>
      <c r="H350">
        <v>171.9</v>
      </c>
      <c r="I350" t="s">
        <v>1224</v>
      </c>
    </row>
    <row r="351" spans="1:18">
      <c r="A351" t="str">
        <f t="shared" si="5"/>
        <v>Netherlands2015Chips and particlesEXPORTS1000 m3</v>
      </c>
      <c r="B351">
        <v>2015</v>
      </c>
      <c r="C351" t="s">
        <v>1162</v>
      </c>
      <c r="D351" t="s">
        <v>2201</v>
      </c>
      <c r="E351" s="1" t="s">
        <v>510</v>
      </c>
      <c r="F351" t="s">
        <v>1045</v>
      </c>
      <c r="G351" t="s">
        <v>526</v>
      </c>
      <c r="H351">
        <v>234.3</v>
      </c>
      <c r="I351" t="s">
        <v>1224</v>
      </c>
    </row>
    <row r="352" spans="1:18">
      <c r="A352" t="str">
        <f t="shared" si="5"/>
        <v>Netherlands2015Wood residuesPRODUCTION1000 m3</v>
      </c>
      <c r="B352">
        <v>2015</v>
      </c>
      <c r="C352" t="s">
        <v>1163</v>
      </c>
      <c r="D352" t="s">
        <v>2199</v>
      </c>
      <c r="E352" s="1" t="s">
        <v>510</v>
      </c>
      <c r="F352" t="s">
        <v>1045</v>
      </c>
      <c r="G352" t="s">
        <v>526</v>
      </c>
      <c r="H352">
        <v>900</v>
      </c>
      <c r="I352" t="s">
        <v>1224</v>
      </c>
    </row>
    <row r="353" spans="1:9">
      <c r="A353" t="str">
        <f t="shared" si="5"/>
        <v>Netherlands2015Wood residuesEXPORTS1000 m3</v>
      </c>
      <c r="B353">
        <v>2015</v>
      </c>
      <c r="C353" t="s">
        <v>1163</v>
      </c>
      <c r="D353" t="s">
        <v>2201</v>
      </c>
      <c r="E353" s="1" t="s">
        <v>510</v>
      </c>
      <c r="F353" t="s">
        <v>1045</v>
      </c>
      <c r="G353" t="s">
        <v>526</v>
      </c>
      <c r="H353">
        <v>379</v>
      </c>
      <c r="I353" t="s">
        <v>1224</v>
      </c>
    </row>
    <row r="354" spans="1:9">
      <c r="A354" t="str">
        <f t="shared" si="5"/>
        <v>Netherlands2015Chemical woodpulpPRODUCTION1000 m.t.</v>
      </c>
      <c r="B354">
        <v>2015</v>
      </c>
      <c r="C354" t="s">
        <v>1228</v>
      </c>
      <c r="D354" t="s">
        <v>2199</v>
      </c>
      <c r="E354" s="1" t="s">
        <v>510</v>
      </c>
      <c r="F354" t="s">
        <v>1045</v>
      </c>
      <c r="G354" t="s">
        <v>1221</v>
      </c>
      <c r="H354">
        <v>0</v>
      </c>
      <c r="I354" t="s">
        <v>1223</v>
      </c>
    </row>
    <row r="355" spans="1:9">
      <c r="A355" t="str">
        <f t="shared" si="5"/>
        <v>Netherlands2015Wood pelletsPRODUCTION1000 m.t.</v>
      </c>
      <c r="B355">
        <v>2015</v>
      </c>
      <c r="C355" t="s">
        <v>2040</v>
      </c>
      <c r="D355" t="s">
        <v>2199</v>
      </c>
      <c r="E355" s="1" t="s">
        <v>510</v>
      </c>
      <c r="F355" t="s">
        <v>1045</v>
      </c>
      <c r="G355" t="s">
        <v>1221</v>
      </c>
      <c r="H355">
        <v>265.5</v>
      </c>
      <c r="I355" t="s">
        <v>1224</v>
      </c>
    </row>
    <row r="356" spans="1:9">
      <c r="A356" t="str">
        <f t="shared" si="5"/>
        <v>Netherlands2015Wood pelletsIMPORTS1000 m.t.</v>
      </c>
      <c r="B356">
        <v>2015</v>
      </c>
      <c r="C356" t="s">
        <v>2040</v>
      </c>
      <c r="D356" t="s">
        <v>2200</v>
      </c>
      <c r="E356" s="1" t="s">
        <v>510</v>
      </c>
      <c r="F356" t="s">
        <v>1045</v>
      </c>
      <c r="G356" t="s">
        <v>1221</v>
      </c>
      <c r="H356">
        <v>146.1</v>
      </c>
      <c r="I356" t="s">
        <v>1224</v>
      </c>
    </row>
    <row r="357" spans="1:9">
      <c r="A357" t="str">
        <f t="shared" si="5"/>
        <v>Netherlands2015Wood pelletsEXPORTS1000 m.t.</v>
      </c>
      <c r="B357">
        <v>2015</v>
      </c>
      <c r="C357" t="s">
        <v>2040</v>
      </c>
      <c r="D357" t="s">
        <v>2201</v>
      </c>
      <c r="E357" s="1" t="s">
        <v>510</v>
      </c>
      <c r="F357" t="s">
        <v>1045</v>
      </c>
      <c r="G357" t="s">
        <v>1221</v>
      </c>
      <c r="H357">
        <v>193</v>
      </c>
      <c r="I357" t="s">
        <v>1224</v>
      </c>
    </row>
    <row r="358" spans="1:9">
      <c r="A358" t="str">
        <f t="shared" si="5"/>
        <v>Norway2015Industrial roundwoodREMOVALS1000 m3</v>
      </c>
      <c r="B358">
        <v>2015</v>
      </c>
      <c r="C358" t="s">
        <v>2532</v>
      </c>
      <c r="D358" t="s">
        <v>2202</v>
      </c>
      <c r="E358" s="1" t="s">
        <v>510</v>
      </c>
      <c r="F358" t="s">
        <v>1046</v>
      </c>
      <c r="G358" t="s">
        <v>526</v>
      </c>
      <c r="H358" s="5">
        <v>10158.700000000001</v>
      </c>
      <c r="I358" t="s">
        <v>1223</v>
      </c>
    </row>
    <row r="359" spans="1:9">
      <c r="A359" t="str">
        <f t="shared" si="5"/>
        <v>Norway2015Industrial roundwoodIMPORTS1000 m3</v>
      </c>
      <c r="B359">
        <v>2015</v>
      </c>
      <c r="C359" t="s">
        <v>2532</v>
      </c>
      <c r="D359" t="s">
        <v>2200</v>
      </c>
      <c r="E359" s="1" t="s">
        <v>510</v>
      </c>
      <c r="F359" t="s">
        <v>1046</v>
      </c>
      <c r="G359" t="s">
        <v>526</v>
      </c>
      <c r="H359">
        <v>378.03</v>
      </c>
      <c r="I359" t="s">
        <v>1223</v>
      </c>
    </row>
    <row r="360" spans="1:9">
      <c r="A360" t="str">
        <f t="shared" si="5"/>
        <v>Norway2015Wood residuesIMPORTS1000 m3</v>
      </c>
      <c r="B360">
        <v>2015</v>
      </c>
      <c r="C360" t="s">
        <v>1163</v>
      </c>
      <c r="D360" t="s">
        <v>2200</v>
      </c>
      <c r="E360" s="1" t="s">
        <v>510</v>
      </c>
      <c r="F360" t="s">
        <v>1046</v>
      </c>
      <c r="G360" t="s">
        <v>526</v>
      </c>
      <c r="H360">
        <v>604.94000000000005</v>
      </c>
      <c r="I360" t="s">
        <v>1226</v>
      </c>
    </row>
    <row r="361" spans="1:9">
      <c r="A361" t="str">
        <f t="shared" si="5"/>
        <v>Norway2015Industrial roundwoodEXPORTS1000 m3</v>
      </c>
      <c r="B361">
        <v>2015</v>
      </c>
      <c r="C361" t="s">
        <v>2532</v>
      </c>
      <c r="D361" t="s">
        <v>2201</v>
      </c>
      <c r="E361" s="1" t="s">
        <v>510</v>
      </c>
      <c r="F361" t="s">
        <v>1046</v>
      </c>
      <c r="G361" t="s">
        <v>526</v>
      </c>
      <c r="H361" s="5">
        <v>3987.1</v>
      </c>
      <c r="I361" t="s">
        <v>1223</v>
      </c>
    </row>
    <row r="362" spans="1:9">
      <c r="A362" t="str">
        <f t="shared" si="5"/>
        <v>Norway2015Wood fuel, including wood for charcoalREMOVALS1000 m3</v>
      </c>
      <c r="B362">
        <v>2015</v>
      </c>
      <c r="C362" t="s">
        <v>1236</v>
      </c>
      <c r="D362" t="s">
        <v>2202</v>
      </c>
      <c r="E362" s="1" t="s">
        <v>510</v>
      </c>
      <c r="F362" t="s">
        <v>1046</v>
      </c>
      <c r="G362" t="s">
        <v>526</v>
      </c>
      <c r="H362" s="5">
        <v>1825</v>
      </c>
      <c r="I362" t="s">
        <v>1223</v>
      </c>
    </row>
    <row r="363" spans="1:9">
      <c r="A363" t="str">
        <f t="shared" si="5"/>
        <v>Norway2015Wood fuel, including wood for charcoalIMPORTS1000 m3</v>
      </c>
      <c r="B363">
        <v>2015</v>
      </c>
      <c r="C363" t="s">
        <v>1236</v>
      </c>
      <c r="D363" t="s">
        <v>2200</v>
      </c>
      <c r="E363" s="1" t="s">
        <v>510</v>
      </c>
      <c r="F363" t="s">
        <v>1046</v>
      </c>
      <c r="G363" t="s">
        <v>526</v>
      </c>
      <c r="H363">
        <v>91.65</v>
      </c>
      <c r="I363" t="s">
        <v>1224</v>
      </c>
    </row>
    <row r="364" spans="1:9">
      <c r="A364" t="str">
        <f t="shared" si="5"/>
        <v>Norway2015Wood fuel, including wood for charcoalEXPORTS1000 m3</v>
      </c>
      <c r="B364">
        <v>2015</v>
      </c>
      <c r="C364" t="s">
        <v>1236</v>
      </c>
      <c r="D364" t="s">
        <v>2201</v>
      </c>
      <c r="E364" s="1" t="s">
        <v>510</v>
      </c>
      <c r="F364" t="s">
        <v>1046</v>
      </c>
      <c r="G364" t="s">
        <v>526</v>
      </c>
      <c r="H364">
        <v>31.51</v>
      </c>
      <c r="I364" t="s">
        <v>1224</v>
      </c>
    </row>
    <row r="365" spans="1:9">
      <c r="A365" t="str">
        <f t="shared" si="5"/>
        <v>Norway2015Wood charcoalPRODUCTION1000 m.t.</v>
      </c>
      <c r="B365">
        <v>2015</v>
      </c>
      <c r="C365" t="s">
        <v>1220</v>
      </c>
      <c r="D365" t="s">
        <v>2199</v>
      </c>
      <c r="E365" s="1" t="s">
        <v>510</v>
      </c>
      <c r="F365" t="s">
        <v>1046</v>
      </c>
      <c r="G365" t="s">
        <v>1221</v>
      </c>
      <c r="H365">
        <v>0</v>
      </c>
      <c r="I365" t="s">
        <v>1224</v>
      </c>
    </row>
    <row r="366" spans="1:9">
      <c r="A366" t="str">
        <f t="shared" si="5"/>
        <v>Norway2015Wood charcoalIMPORTS1000 m.t.</v>
      </c>
      <c r="B366">
        <v>2015</v>
      </c>
      <c r="C366" t="s">
        <v>1220</v>
      </c>
      <c r="D366" t="s">
        <v>2200</v>
      </c>
      <c r="E366" s="1" t="s">
        <v>510</v>
      </c>
      <c r="F366" t="s">
        <v>1046</v>
      </c>
      <c r="G366" t="s">
        <v>1221</v>
      </c>
      <c r="H366">
        <v>45.02</v>
      </c>
      <c r="I366" t="s">
        <v>1224</v>
      </c>
    </row>
    <row r="367" spans="1:9">
      <c r="A367" t="str">
        <f t="shared" si="5"/>
        <v>Norway2015Wood charcoalEXPORTS1000 m.t.</v>
      </c>
      <c r="B367">
        <v>2015</v>
      </c>
      <c r="C367" t="s">
        <v>1220</v>
      </c>
      <c r="D367" t="s">
        <v>2201</v>
      </c>
      <c r="E367" s="1" t="s">
        <v>510</v>
      </c>
      <c r="F367" t="s">
        <v>1046</v>
      </c>
      <c r="G367" t="s">
        <v>1221</v>
      </c>
      <c r="H367">
        <v>1.53</v>
      </c>
      <c r="I367" t="s">
        <v>1224</v>
      </c>
    </row>
    <row r="368" spans="1:9">
      <c r="A368" t="str">
        <f t="shared" si="5"/>
        <v>Norway2015Chips and particlesPRODUCTION1000 m3</v>
      </c>
      <c r="B368">
        <v>2015</v>
      </c>
      <c r="C368" t="s">
        <v>1162</v>
      </c>
      <c r="D368" t="s">
        <v>2199</v>
      </c>
      <c r="E368" s="1" t="s">
        <v>510</v>
      </c>
      <c r="F368" t="s">
        <v>1046</v>
      </c>
      <c r="G368" t="s">
        <v>526</v>
      </c>
      <c r="H368">
        <v>330</v>
      </c>
      <c r="I368" t="s">
        <v>1224</v>
      </c>
    </row>
    <row r="369" spans="1:9">
      <c r="A369" t="str">
        <f t="shared" si="5"/>
        <v>Norway2015Chips and particlesIMPORTS1000 m3</v>
      </c>
      <c r="B369">
        <v>2015</v>
      </c>
      <c r="C369" t="s">
        <v>1162</v>
      </c>
      <c r="D369" t="s">
        <v>2200</v>
      </c>
      <c r="E369" s="1" t="s">
        <v>510</v>
      </c>
      <c r="F369" t="s">
        <v>1046</v>
      </c>
      <c r="G369" t="s">
        <v>526</v>
      </c>
      <c r="H369">
        <v>274.75</v>
      </c>
      <c r="I369" t="s">
        <v>1224</v>
      </c>
    </row>
    <row r="370" spans="1:9">
      <c r="A370" t="str">
        <f t="shared" si="5"/>
        <v>Norway2015Chips and particlesEXPORTS1000 m3</v>
      </c>
      <c r="B370">
        <v>2015</v>
      </c>
      <c r="C370" t="s">
        <v>1162</v>
      </c>
      <c r="D370" t="s">
        <v>2201</v>
      </c>
      <c r="E370" s="1" t="s">
        <v>510</v>
      </c>
      <c r="F370" t="s">
        <v>1046</v>
      </c>
      <c r="G370" t="s">
        <v>526</v>
      </c>
      <c r="H370">
        <v>434.51</v>
      </c>
      <c r="I370" t="s">
        <v>1224</v>
      </c>
    </row>
    <row r="371" spans="1:9">
      <c r="A371" t="str">
        <f t="shared" si="5"/>
        <v>Norway2015Wood residuesPRODUCTION1000 m3</v>
      </c>
      <c r="B371">
        <v>2015</v>
      </c>
      <c r="C371" t="s">
        <v>1163</v>
      </c>
      <c r="D371" t="s">
        <v>2199</v>
      </c>
      <c r="E371" s="1" t="s">
        <v>510</v>
      </c>
      <c r="F371" t="s">
        <v>1046</v>
      </c>
      <c r="G371" t="s">
        <v>526</v>
      </c>
      <c r="H371" s="5">
        <v>1740</v>
      </c>
      <c r="I371" t="s">
        <v>1224</v>
      </c>
    </row>
    <row r="372" spans="1:9">
      <c r="A372" t="str">
        <f t="shared" si="5"/>
        <v>Norway2015Wood residuesEXPORTS1000 m3</v>
      </c>
      <c r="B372">
        <v>2015</v>
      </c>
      <c r="C372" t="s">
        <v>1163</v>
      </c>
      <c r="D372" t="s">
        <v>2201</v>
      </c>
      <c r="E372" s="1" t="s">
        <v>510</v>
      </c>
      <c r="F372" t="s">
        <v>1046</v>
      </c>
      <c r="G372" t="s">
        <v>526</v>
      </c>
      <c r="H372" s="5">
        <v>1903.53</v>
      </c>
      <c r="I372" t="s">
        <v>1226</v>
      </c>
    </row>
    <row r="373" spans="1:9">
      <c r="A373" t="str">
        <f t="shared" si="5"/>
        <v>Norway2015Chemical woodpulpPRODUCTION1000 m.t.</v>
      </c>
      <c r="B373">
        <v>2015</v>
      </c>
      <c r="C373" t="s">
        <v>1228</v>
      </c>
      <c r="D373" t="s">
        <v>2199</v>
      </c>
      <c r="E373" s="1" t="s">
        <v>510</v>
      </c>
      <c r="F373" t="s">
        <v>1046</v>
      </c>
      <c r="G373" t="s">
        <v>1221</v>
      </c>
      <c r="H373">
        <v>149</v>
      </c>
      <c r="I373" t="s">
        <v>1223</v>
      </c>
    </row>
    <row r="374" spans="1:9">
      <c r="A374" t="str">
        <f t="shared" si="5"/>
        <v>Norway2015Wood pelletsPRODUCTION1000 m.t.</v>
      </c>
      <c r="B374">
        <v>2015</v>
      </c>
      <c r="C374" t="s">
        <v>2040</v>
      </c>
      <c r="D374" t="s">
        <v>2199</v>
      </c>
      <c r="E374" s="1" t="s">
        <v>510</v>
      </c>
      <c r="F374" t="s">
        <v>1046</v>
      </c>
      <c r="G374" t="s">
        <v>1221</v>
      </c>
      <c r="H374">
        <v>56.5</v>
      </c>
      <c r="I374" t="s">
        <v>1224</v>
      </c>
    </row>
    <row r="375" spans="1:9">
      <c r="A375" t="str">
        <f t="shared" si="5"/>
        <v>Norway2015Wood pelletsIMPORTS1000 m.t.</v>
      </c>
      <c r="B375">
        <v>2015</v>
      </c>
      <c r="C375" t="s">
        <v>2040</v>
      </c>
      <c r="D375" t="s">
        <v>2200</v>
      </c>
      <c r="E375" s="1" t="s">
        <v>510</v>
      </c>
      <c r="F375" t="s">
        <v>1046</v>
      </c>
      <c r="G375" t="s">
        <v>1221</v>
      </c>
      <c r="H375">
        <v>77.78</v>
      </c>
      <c r="I375" t="s">
        <v>1224</v>
      </c>
    </row>
    <row r="376" spans="1:9">
      <c r="A376" t="str">
        <f t="shared" si="5"/>
        <v>Norway2015Wood pelletsEXPORTS1000 m.t.</v>
      </c>
      <c r="B376">
        <v>2015</v>
      </c>
      <c r="C376" t="s">
        <v>2040</v>
      </c>
      <c r="D376" t="s">
        <v>2201</v>
      </c>
      <c r="E376" s="1" t="s">
        <v>510</v>
      </c>
      <c r="F376" t="s">
        <v>1046</v>
      </c>
      <c r="G376" t="s">
        <v>1221</v>
      </c>
      <c r="H376">
        <v>29.29</v>
      </c>
      <c r="I376" t="s">
        <v>1224</v>
      </c>
    </row>
    <row r="377" spans="1:9">
      <c r="A377" t="str">
        <f t="shared" si="5"/>
        <v>Poland2015Industrial roundwoodREMOVALS1000 m3</v>
      </c>
      <c r="B377">
        <v>2015</v>
      </c>
      <c r="C377" t="s">
        <v>2532</v>
      </c>
      <c r="D377" t="s">
        <v>2202</v>
      </c>
      <c r="E377" s="1" t="s">
        <v>510</v>
      </c>
      <c r="F377" t="s">
        <v>1047</v>
      </c>
      <c r="G377" t="s">
        <v>526</v>
      </c>
      <c r="H377" s="5">
        <v>36460</v>
      </c>
      <c r="I377" t="s">
        <v>1223</v>
      </c>
    </row>
    <row r="378" spans="1:9">
      <c r="A378" t="str">
        <f t="shared" si="5"/>
        <v>Poland2015Industrial roundwoodIMPORTS1000 m3</v>
      </c>
      <c r="B378">
        <v>2015</v>
      </c>
      <c r="C378" t="s">
        <v>2532</v>
      </c>
      <c r="D378" t="s">
        <v>2200</v>
      </c>
      <c r="E378" s="1" t="s">
        <v>510</v>
      </c>
      <c r="F378" t="s">
        <v>1047</v>
      </c>
      <c r="G378" t="s">
        <v>526</v>
      </c>
      <c r="H378" s="5">
        <v>2588.5300000000002</v>
      </c>
      <c r="I378" t="s">
        <v>1223</v>
      </c>
    </row>
    <row r="379" spans="1:9">
      <c r="A379" t="str">
        <f t="shared" si="5"/>
        <v>Poland2015Wood residuesIMPORTS1000 m3</v>
      </c>
      <c r="B379">
        <v>2015</v>
      </c>
      <c r="C379" t="s">
        <v>1163</v>
      </c>
      <c r="D379" t="s">
        <v>2200</v>
      </c>
      <c r="E379" s="1" t="s">
        <v>510</v>
      </c>
      <c r="F379" t="s">
        <v>1047</v>
      </c>
      <c r="G379" t="s">
        <v>526</v>
      </c>
      <c r="H379">
        <v>143.03</v>
      </c>
      <c r="I379" t="s">
        <v>1224</v>
      </c>
    </row>
    <row r="380" spans="1:9">
      <c r="A380" t="str">
        <f t="shared" si="5"/>
        <v>Poland2015Industrial roundwoodEXPORTS1000 m3</v>
      </c>
      <c r="B380">
        <v>2015</v>
      </c>
      <c r="C380" t="s">
        <v>2532</v>
      </c>
      <c r="D380" t="s">
        <v>2201</v>
      </c>
      <c r="E380" s="1" t="s">
        <v>510</v>
      </c>
      <c r="F380" t="s">
        <v>1047</v>
      </c>
      <c r="G380" t="s">
        <v>526</v>
      </c>
      <c r="H380" s="5">
        <v>2542.1799999999998</v>
      </c>
      <c r="I380" t="s">
        <v>1223</v>
      </c>
    </row>
    <row r="381" spans="1:9">
      <c r="A381" t="str">
        <f t="shared" si="5"/>
        <v>Poland2015Wood fuel, including wood for charcoalREMOVALS1000 m3</v>
      </c>
      <c r="B381">
        <v>2015</v>
      </c>
      <c r="C381" t="s">
        <v>1236</v>
      </c>
      <c r="D381" t="s">
        <v>2202</v>
      </c>
      <c r="E381" s="1" t="s">
        <v>510</v>
      </c>
      <c r="F381" t="s">
        <v>1047</v>
      </c>
      <c r="G381" t="s">
        <v>526</v>
      </c>
      <c r="H381" s="5">
        <v>5220</v>
      </c>
      <c r="I381" t="s">
        <v>1223</v>
      </c>
    </row>
    <row r="382" spans="1:9">
      <c r="A382" t="str">
        <f t="shared" si="5"/>
        <v>Poland2015Wood fuel, including wood for charcoalIMPORTS1000 m3</v>
      </c>
      <c r="B382">
        <v>2015</v>
      </c>
      <c r="C382" t="s">
        <v>1236</v>
      </c>
      <c r="D382" t="s">
        <v>2200</v>
      </c>
      <c r="E382" s="1" t="s">
        <v>510</v>
      </c>
      <c r="F382" t="s">
        <v>1047</v>
      </c>
      <c r="G382" t="s">
        <v>526</v>
      </c>
      <c r="H382">
        <v>11.31</v>
      </c>
      <c r="I382" t="s">
        <v>1224</v>
      </c>
    </row>
    <row r="383" spans="1:9">
      <c r="A383" t="str">
        <f t="shared" si="5"/>
        <v>Poland2015Wood fuel, including wood for charcoalEXPORTS1000 m3</v>
      </c>
      <c r="B383">
        <v>2015</v>
      </c>
      <c r="C383" t="s">
        <v>1236</v>
      </c>
      <c r="D383" t="s">
        <v>2201</v>
      </c>
      <c r="E383" s="1" t="s">
        <v>510</v>
      </c>
      <c r="F383" t="s">
        <v>1047</v>
      </c>
      <c r="G383" t="s">
        <v>526</v>
      </c>
      <c r="H383">
        <v>94.85</v>
      </c>
      <c r="I383" t="s">
        <v>1224</v>
      </c>
    </row>
    <row r="384" spans="1:9">
      <c r="A384" t="str">
        <f t="shared" si="5"/>
        <v>Poland2015Wood charcoalPRODUCTION1000 m.t.</v>
      </c>
      <c r="B384">
        <v>2015</v>
      </c>
      <c r="C384" t="s">
        <v>1220</v>
      </c>
      <c r="D384" t="s">
        <v>2199</v>
      </c>
      <c r="E384" s="1" t="s">
        <v>510</v>
      </c>
      <c r="F384" t="s">
        <v>1047</v>
      </c>
      <c r="G384" t="s">
        <v>1221</v>
      </c>
      <c r="H384">
        <v>150</v>
      </c>
      <c r="I384" t="s">
        <v>1224</v>
      </c>
    </row>
    <row r="385" spans="1:9">
      <c r="A385" t="str">
        <f t="shared" si="5"/>
        <v>Poland2015Wood charcoalIMPORTS1000 m.t.</v>
      </c>
      <c r="B385">
        <v>2015</v>
      </c>
      <c r="C385" t="s">
        <v>1220</v>
      </c>
      <c r="D385" t="s">
        <v>2200</v>
      </c>
      <c r="E385" s="1" t="s">
        <v>510</v>
      </c>
      <c r="F385" t="s">
        <v>1047</v>
      </c>
      <c r="G385" t="s">
        <v>1221</v>
      </c>
      <c r="H385">
        <v>125.94</v>
      </c>
      <c r="I385" t="s">
        <v>1224</v>
      </c>
    </row>
    <row r="386" spans="1:9">
      <c r="A386" t="str">
        <f t="shared" si="5"/>
        <v>Poland2015Wood charcoalEXPORTS1000 m.t.</v>
      </c>
      <c r="B386">
        <v>2015</v>
      </c>
      <c r="C386" t="s">
        <v>1220</v>
      </c>
      <c r="D386" t="s">
        <v>2201</v>
      </c>
      <c r="E386" s="1" t="s">
        <v>510</v>
      </c>
      <c r="F386" t="s">
        <v>1047</v>
      </c>
      <c r="G386" t="s">
        <v>1221</v>
      </c>
      <c r="H386">
        <v>173.25</v>
      </c>
      <c r="I386" t="s">
        <v>1224</v>
      </c>
    </row>
    <row r="387" spans="1:9">
      <c r="A387" t="str">
        <f t="shared" ref="A387:A450" si="6">CONCATENATE(F387,B387,C387,D387,G387)</f>
        <v>Poland2015Chips and particlesPRODUCTION1000 m3</v>
      </c>
      <c r="B387">
        <v>2015</v>
      </c>
      <c r="C387" t="s">
        <v>1162</v>
      </c>
      <c r="D387" t="s">
        <v>2199</v>
      </c>
      <c r="E387" s="1" t="s">
        <v>510</v>
      </c>
      <c r="F387" t="s">
        <v>1047</v>
      </c>
      <c r="G387" t="s">
        <v>526</v>
      </c>
      <c r="H387" s="5">
        <v>3500</v>
      </c>
      <c r="I387" t="s">
        <v>1224</v>
      </c>
    </row>
    <row r="388" spans="1:9">
      <c r="A388" t="str">
        <f t="shared" si="6"/>
        <v>Poland2015Chips and particlesIMPORTS1000 m3</v>
      </c>
      <c r="B388">
        <v>2015</v>
      </c>
      <c r="C388" t="s">
        <v>1162</v>
      </c>
      <c r="D388" t="s">
        <v>2200</v>
      </c>
      <c r="E388" s="1" t="s">
        <v>510</v>
      </c>
      <c r="F388" t="s">
        <v>1047</v>
      </c>
      <c r="G388" t="s">
        <v>526</v>
      </c>
      <c r="H388" s="5">
        <v>1534.46</v>
      </c>
      <c r="I388" t="s">
        <v>1224</v>
      </c>
    </row>
    <row r="389" spans="1:9">
      <c r="A389" t="str">
        <f t="shared" si="6"/>
        <v>Poland2015Chips and particlesEXPORTS1000 m3</v>
      </c>
      <c r="B389">
        <v>2015</v>
      </c>
      <c r="C389" t="s">
        <v>1162</v>
      </c>
      <c r="D389" t="s">
        <v>2201</v>
      </c>
      <c r="E389" s="1" t="s">
        <v>510</v>
      </c>
      <c r="F389" t="s">
        <v>1047</v>
      </c>
      <c r="G389" t="s">
        <v>526</v>
      </c>
      <c r="H389">
        <v>136.52000000000001</v>
      </c>
      <c r="I389" t="s">
        <v>1224</v>
      </c>
    </row>
    <row r="390" spans="1:9">
      <c r="A390" t="str">
        <f t="shared" si="6"/>
        <v>Poland2015Wood residuesPRODUCTION1000 m3</v>
      </c>
      <c r="B390">
        <v>2015</v>
      </c>
      <c r="C390" t="s">
        <v>1163</v>
      </c>
      <c r="D390" t="s">
        <v>2199</v>
      </c>
      <c r="E390" s="1" t="s">
        <v>510</v>
      </c>
      <c r="F390" t="s">
        <v>1047</v>
      </c>
      <c r="G390" t="s">
        <v>526</v>
      </c>
      <c r="H390" s="5">
        <v>6500</v>
      </c>
      <c r="I390" t="s">
        <v>1224</v>
      </c>
    </row>
    <row r="391" spans="1:9">
      <c r="A391" t="str">
        <f t="shared" si="6"/>
        <v>Poland2015Wood residuesEXPORTS1000 m3</v>
      </c>
      <c r="B391">
        <v>2015</v>
      </c>
      <c r="C391" t="s">
        <v>1163</v>
      </c>
      <c r="D391" t="s">
        <v>2201</v>
      </c>
      <c r="E391" s="1" t="s">
        <v>510</v>
      </c>
      <c r="F391" t="s">
        <v>1047</v>
      </c>
      <c r="G391" t="s">
        <v>526</v>
      </c>
      <c r="H391">
        <v>523.34</v>
      </c>
      <c r="I391" t="s">
        <v>1224</v>
      </c>
    </row>
    <row r="392" spans="1:9">
      <c r="A392" t="str">
        <f t="shared" si="6"/>
        <v>Poland2015Chemical woodpulpPRODUCTION1000 m.t.</v>
      </c>
      <c r="B392">
        <v>2015</v>
      </c>
      <c r="C392" t="s">
        <v>1228</v>
      </c>
      <c r="D392" t="s">
        <v>2199</v>
      </c>
      <c r="E392" s="1" t="s">
        <v>510</v>
      </c>
      <c r="F392" t="s">
        <v>1047</v>
      </c>
      <c r="G392" t="s">
        <v>1221</v>
      </c>
      <c r="H392">
        <v>875</v>
      </c>
      <c r="I392" t="s">
        <v>1223</v>
      </c>
    </row>
    <row r="393" spans="1:9">
      <c r="A393" t="str">
        <f t="shared" si="6"/>
        <v>Poland2015Wood pelletsPRODUCTION1000 m.t.</v>
      </c>
      <c r="B393">
        <v>2015</v>
      </c>
      <c r="C393" t="s">
        <v>2040</v>
      </c>
      <c r="D393" t="s">
        <v>2199</v>
      </c>
      <c r="E393" s="1" t="s">
        <v>510</v>
      </c>
      <c r="F393" t="s">
        <v>1047</v>
      </c>
      <c r="G393" t="s">
        <v>1221</v>
      </c>
      <c r="H393">
        <v>720</v>
      </c>
      <c r="I393" t="s">
        <v>1224</v>
      </c>
    </row>
    <row r="394" spans="1:9">
      <c r="A394" t="str">
        <f t="shared" si="6"/>
        <v>Poland2015Wood pelletsIMPORTS1000 m.t.</v>
      </c>
      <c r="B394">
        <v>2015</v>
      </c>
      <c r="C394" t="s">
        <v>2040</v>
      </c>
      <c r="D394" t="s">
        <v>2200</v>
      </c>
      <c r="E394" s="1" t="s">
        <v>510</v>
      </c>
      <c r="F394" t="s">
        <v>1047</v>
      </c>
      <c r="G394" t="s">
        <v>1221</v>
      </c>
      <c r="H394">
        <v>48.05</v>
      </c>
      <c r="I394" t="s">
        <v>1224</v>
      </c>
    </row>
    <row r="395" spans="1:9">
      <c r="A395" t="str">
        <f t="shared" si="6"/>
        <v>Poland2015Wood pelletsEXPORTS1000 m.t.</v>
      </c>
      <c r="B395">
        <v>2015</v>
      </c>
      <c r="C395" t="s">
        <v>2040</v>
      </c>
      <c r="D395" t="s">
        <v>2201</v>
      </c>
      <c r="E395" s="1" t="s">
        <v>510</v>
      </c>
      <c r="F395" t="s">
        <v>1047</v>
      </c>
      <c r="G395" t="s">
        <v>1221</v>
      </c>
      <c r="H395">
        <v>160.47</v>
      </c>
      <c r="I395" t="s">
        <v>1224</v>
      </c>
    </row>
    <row r="396" spans="1:9">
      <c r="A396" t="str">
        <f t="shared" si="6"/>
        <v>Portugal2015Industrial roundwoodREMOVALS1000 m3</v>
      </c>
      <c r="B396">
        <v>2015</v>
      </c>
      <c r="C396" t="s">
        <v>2532</v>
      </c>
      <c r="D396" t="s">
        <v>2202</v>
      </c>
      <c r="E396" s="1" t="s">
        <v>510</v>
      </c>
      <c r="F396" t="s">
        <v>1048</v>
      </c>
      <c r="G396" t="s">
        <v>526</v>
      </c>
      <c r="H396" s="5">
        <v>10266</v>
      </c>
      <c r="I396" t="s">
        <v>1223</v>
      </c>
    </row>
    <row r="397" spans="1:9">
      <c r="A397" t="str">
        <f t="shared" si="6"/>
        <v>Portugal2015Industrial roundwoodIMPORTS1000 m3</v>
      </c>
      <c r="B397">
        <v>2015</v>
      </c>
      <c r="C397" t="s">
        <v>2532</v>
      </c>
      <c r="D397" t="s">
        <v>2200</v>
      </c>
      <c r="E397" s="1" t="s">
        <v>510</v>
      </c>
      <c r="F397" t="s">
        <v>1048</v>
      </c>
      <c r="G397" t="s">
        <v>526</v>
      </c>
      <c r="H397" s="5">
        <v>2484.7600000000002</v>
      </c>
      <c r="I397" t="s">
        <v>1223</v>
      </c>
    </row>
    <row r="398" spans="1:9">
      <c r="A398" t="str">
        <f t="shared" si="6"/>
        <v>Portugal2015Wood residuesIMPORTS1000 m3</v>
      </c>
      <c r="B398">
        <v>2015</v>
      </c>
      <c r="C398" t="s">
        <v>1163</v>
      </c>
      <c r="D398" t="s">
        <v>2200</v>
      </c>
      <c r="E398" s="1" t="s">
        <v>510</v>
      </c>
      <c r="F398" t="s">
        <v>1048</v>
      </c>
      <c r="G398" t="s">
        <v>526</v>
      </c>
      <c r="H398" s="5">
        <v>1194.2</v>
      </c>
      <c r="I398" t="s">
        <v>1222</v>
      </c>
    </row>
    <row r="399" spans="1:9">
      <c r="A399" t="str">
        <f t="shared" si="6"/>
        <v>Portugal2015Industrial roundwoodEXPORTS1000 m3</v>
      </c>
      <c r="B399">
        <v>2015</v>
      </c>
      <c r="C399" t="s">
        <v>2532</v>
      </c>
      <c r="D399" t="s">
        <v>2201</v>
      </c>
      <c r="E399" s="1" t="s">
        <v>510</v>
      </c>
      <c r="F399" t="s">
        <v>1048</v>
      </c>
      <c r="G399" t="s">
        <v>526</v>
      </c>
      <c r="H399" s="5">
        <v>1067.76</v>
      </c>
      <c r="I399" t="s">
        <v>1223</v>
      </c>
    </row>
    <row r="400" spans="1:9">
      <c r="A400" t="str">
        <f t="shared" si="6"/>
        <v>Portugal2015Wood fuel, including wood for charcoalREMOVALS1000 m3</v>
      </c>
      <c r="B400">
        <v>2015</v>
      </c>
      <c r="C400" t="s">
        <v>1236</v>
      </c>
      <c r="D400" t="s">
        <v>2202</v>
      </c>
      <c r="E400" s="1" t="s">
        <v>510</v>
      </c>
      <c r="F400" t="s">
        <v>1048</v>
      </c>
      <c r="G400" t="s">
        <v>526</v>
      </c>
      <c r="H400">
        <v>600</v>
      </c>
      <c r="I400" t="s">
        <v>1223</v>
      </c>
    </row>
    <row r="401" spans="1:18">
      <c r="A401" t="str">
        <f t="shared" si="6"/>
        <v>Portugal2015Wood fuel, including wood for charcoalIMPORTS1000 m3</v>
      </c>
      <c r="B401">
        <v>2015</v>
      </c>
      <c r="C401" t="s">
        <v>1236</v>
      </c>
      <c r="D401" t="s">
        <v>2200</v>
      </c>
      <c r="E401" s="1" t="s">
        <v>510</v>
      </c>
      <c r="F401" t="s">
        <v>1048</v>
      </c>
      <c r="G401" t="s">
        <v>526</v>
      </c>
      <c r="H401">
        <v>4.09</v>
      </c>
      <c r="I401" t="s">
        <v>1222</v>
      </c>
    </row>
    <row r="402" spans="1:18">
      <c r="A402" t="str">
        <f t="shared" si="6"/>
        <v>Portugal2015Wood fuel, including wood for charcoalEXPORTS1000 m3</v>
      </c>
      <c r="B402">
        <v>2015</v>
      </c>
      <c r="C402" t="s">
        <v>1236</v>
      </c>
      <c r="D402" t="s">
        <v>2201</v>
      </c>
      <c r="E402" s="1" t="s">
        <v>510</v>
      </c>
      <c r="F402" t="s">
        <v>1048</v>
      </c>
      <c r="G402" t="s">
        <v>526</v>
      </c>
      <c r="H402">
        <v>5.03</v>
      </c>
      <c r="I402" t="s">
        <v>1222</v>
      </c>
    </row>
    <row r="403" spans="1:18">
      <c r="A403" t="str">
        <f t="shared" si="6"/>
        <v>Portugal2015Wood charcoalPRODUCTION1000 m.t.</v>
      </c>
      <c r="B403">
        <v>2015</v>
      </c>
      <c r="C403" t="s">
        <v>1220</v>
      </c>
      <c r="D403" t="s">
        <v>2199</v>
      </c>
      <c r="E403" s="1" t="s">
        <v>510</v>
      </c>
      <c r="F403" t="s">
        <v>1048</v>
      </c>
      <c r="G403" t="s">
        <v>1221</v>
      </c>
      <c r="H403">
        <v>7.64</v>
      </c>
      <c r="I403" t="s">
        <v>1222</v>
      </c>
    </row>
    <row r="404" spans="1:18">
      <c r="A404" t="str">
        <f t="shared" si="6"/>
        <v>Portugal2015Wood charcoalIMPORTS1000 m.t.</v>
      </c>
      <c r="B404">
        <v>2015</v>
      </c>
      <c r="C404" t="s">
        <v>1220</v>
      </c>
      <c r="D404" t="s">
        <v>2200</v>
      </c>
      <c r="E404" s="1" t="s">
        <v>510</v>
      </c>
      <c r="F404" t="s">
        <v>1048</v>
      </c>
      <c r="G404" t="s">
        <v>1221</v>
      </c>
      <c r="H404">
        <v>40.97</v>
      </c>
      <c r="I404" t="s">
        <v>1222</v>
      </c>
    </row>
    <row r="405" spans="1:18">
      <c r="A405" t="str">
        <f t="shared" si="6"/>
        <v>Portugal2015Wood charcoalEXPORTS1000 m.t.</v>
      </c>
      <c r="B405">
        <v>2015</v>
      </c>
      <c r="C405" t="s">
        <v>1220</v>
      </c>
      <c r="D405" t="s">
        <v>2201</v>
      </c>
      <c r="E405" s="1" t="s">
        <v>510</v>
      </c>
      <c r="F405" t="s">
        <v>1048</v>
      </c>
      <c r="G405" t="s">
        <v>1221</v>
      </c>
      <c r="H405">
        <v>6.23</v>
      </c>
      <c r="I405" t="s">
        <v>1222</v>
      </c>
      <c r="R405" s="5"/>
    </row>
    <row r="406" spans="1:18">
      <c r="A406" t="str">
        <f t="shared" si="6"/>
        <v>Portugal2015Chips and particlesIMPORTS1000 m3</v>
      </c>
      <c r="B406">
        <v>2015</v>
      </c>
      <c r="C406" t="s">
        <v>1162</v>
      </c>
      <c r="D406" t="s">
        <v>2200</v>
      </c>
      <c r="E406" s="1" t="s">
        <v>510</v>
      </c>
      <c r="F406" t="s">
        <v>1048</v>
      </c>
      <c r="G406" t="s">
        <v>526</v>
      </c>
      <c r="H406">
        <v>144.69999999999999</v>
      </c>
      <c r="I406" t="s">
        <v>1222</v>
      </c>
    </row>
    <row r="407" spans="1:18">
      <c r="A407" t="str">
        <f t="shared" si="6"/>
        <v>Portugal2015Chips and particlesEXPORTS1000 m3</v>
      </c>
      <c r="B407">
        <v>2015</v>
      </c>
      <c r="C407" t="s">
        <v>1162</v>
      </c>
      <c r="D407" t="s">
        <v>2201</v>
      </c>
      <c r="E407" s="1" t="s">
        <v>510</v>
      </c>
      <c r="F407" t="s">
        <v>1048</v>
      </c>
      <c r="G407" t="s">
        <v>526</v>
      </c>
      <c r="H407">
        <v>69.64</v>
      </c>
      <c r="I407" t="s">
        <v>1222</v>
      </c>
    </row>
    <row r="408" spans="1:18">
      <c r="A408" t="str">
        <f t="shared" si="6"/>
        <v>Portugal2015Wood residuesEXPORTS1000 m3</v>
      </c>
      <c r="B408">
        <v>2015</v>
      </c>
      <c r="C408" t="s">
        <v>1163</v>
      </c>
      <c r="D408" t="s">
        <v>2201</v>
      </c>
      <c r="E408" s="1" t="s">
        <v>510</v>
      </c>
      <c r="F408" t="s">
        <v>1048</v>
      </c>
      <c r="G408" t="s">
        <v>526</v>
      </c>
      <c r="H408">
        <v>169.38</v>
      </c>
      <c r="I408" t="s">
        <v>1222</v>
      </c>
      <c r="R408" s="5"/>
    </row>
    <row r="409" spans="1:18">
      <c r="A409" t="str">
        <f t="shared" si="6"/>
        <v>Portugal2015Chips and particlesPRODUCTION1000 m3</v>
      </c>
      <c r="B409">
        <v>2015</v>
      </c>
      <c r="C409" t="s">
        <v>1162</v>
      </c>
      <c r="D409" t="s">
        <v>2199</v>
      </c>
      <c r="E409" s="1" t="s">
        <v>510</v>
      </c>
      <c r="F409" t="s">
        <v>1048</v>
      </c>
      <c r="G409" t="s">
        <v>526</v>
      </c>
      <c r="H409" s="5">
        <v>1694.23</v>
      </c>
      <c r="I409" t="s">
        <v>1222</v>
      </c>
      <c r="R409" s="5"/>
    </row>
    <row r="410" spans="1:18">
      <c r="A410" t="str">
        <f t="shared" si="6"/>
        <v>Portugal2015Wood residuesPRODUCTION1000 m3</v>
      </c>
      <c r="B410">
        <v>2015</v>
      </c>
      <c r="C410" t="s">
        <v>1163</v>
      </c>
      <c r="D410" t="s">
        <v>2199</v>
      </c>
      <c r="E410" s="1" t="s">
        <v>510</v>
      </c>
      <c r="F410" t="s">
        <v>1048</v>
      </c>
      <c r="G410" t="s">
        <v>526</v>
      </c>
      <c r="H410" s="5">
        <v>2586.69</v>
      </c>
      <c r="I410" t="s">
        <v>1222</v>
      </c>
      <c r="R410" s="5"/>
    </row>
    <row r="411" spans="1:18">
      <c r="A411" t="str">
        <f t="shared" si="6"/>
        <v>Portugal2015Wood pelletsPRODUCTION1000 m.t.</v>
      </c>
      <c r="B411">
        <v>2015</v>
      </c>
      <c r="C411" t="s">
        <v>2040</v>
      </c>
      <c r="D411" t="s">
        <v>2199</v>
      </c>
      <c r="E411" s="1" t="s">
        <v>510</v>
      </c>
      <c r="F411" t="s">
        <v>1048</v>
      </c>
      <c r="G411" t="s">
        <v>1221</v>
      </c>
      <c r="H411">
        <v>944</v>
      </c>
      <c r="I411" t="s">
        <v>1222</v>
      </c>
    </row>
    <row r="412" spans="1:18">
      <c r="A412" t="str">
        <f t="shared" si="6"/>
        <v>Portugal2015Wood pelletsIMPORTS1000 m.t.</v>
      </c>
      <c r="B412">
        <v>2015</v>
      </c>
      <c r="C412" t="s">
        <v>2040</v>
      </c>
      <c r="D412" t="s">
        <v>2200</v>
      </c>
      <c r="E412" s="1" t="s">
        <v>510</v>
      </c>
      <c r="F412" t="s">
        <v>1048</v>
      </c>
      <c r="G412" t="s">
        <v>1221</v>
      </c>
      <c r="H412">
        <v>37.53</v>
      </c>
      <c r="I412" t="s">
        <v>1222</v>
      </c>
      <c r="R412" s="5"/>
    </row>
    <row r="413" spans="1:18">
      <c r="A413" t="str">
        <f t="shared" si="6"/>
        <v>Portugal2015Wood pelletsEXPORTS1000 m.t.</v>
      </c>
      <c r="B413">
        <v>2015</v>
      </c>
      <c r="C413" t="s">
        <v>2040</v>
      </c>
      <c r="D413" t="s">
        <v>2201</v>
      </c>
      <c r="E413" s="1" t="s">
        <v>510</v>
      </c>
      <c r="F413" t="s">
        <v>1048</v>
      </c>
      <c r="G413" t="s">
        <v>1221</v>
      </c>
      <c r="H413">
        <v>749.6</v>
      </c>
      <c r="I413" t="s">
        <v>1222</v>
      </c>
    </row>
    <row r="414" spans="1:18">
      <c r="A414" t="str">
        <f t="shared" si="6"/>
        <v>Portugal2015Chemical woodpulpPRODUCTION1000 m.t.</v>
      </c>
      <c r="B414">
        <v>2015</v>
      </c>
      <c r="C414" t="s">
        <v>1228</v>
      </c>
      <c r="D414" t="s">
        <v>2199</v>
      </c>
      <c r="E414" s="1" t="s">
        <v>510</v>
      </c>
      <c r="F414" t="s">
        <v>1048</v>
      </c>
      <c r="G414" t="s">
        <v>1221</v>
      </c>
      <c r="H414" s="5">
        <v>2612</v>
      </c>
      <c r="I414" t="s">
        <v>1223</v>
      </c>
    </row>
    <row r="415" spans="1:18">
      <c r="A415" t="str">
        <f t="shared" si="6"/>
        <v>Romania2015Industrial roundwoodIMPORTS1000 m3</v>
      </c>
      <c r="B415">
        <v>2015</v>
      </c>
      <c r="C415" t="s">
        <v>2532</v>
      </c>
      <c r="D415" t="s">
        <v>2200</v>
      </c>
      <c r="E415" s="1" t="s">
        <v>510</v>
      </c>
      <c r="F415" t="s">
        <v>1049</v>
      </c>
      <c r="G415" t="s">
        <v>526</v>
      </c>
      <c r="H415" s="5">
        <v>1792.44</v>
      </c>
      <c r="I415" t="s">
        <v>1223</v>
      </c>
    </row>
    <row r="416" spans="1:18">
      <c r="A416" t="str">
        <f t="shared" si="6"/>
        <v>Romania2015Wood residuesIMPORTS1000 m3</v>
      </c>
      <c r="B416">
        <v>2015</v>
      </c>
      <c r="C416" t="s">
        <v>1163</v>
      </c>
      <c r="D416" t="s">
        <v>2200</v>
      </c>
      <c r="E416" s="1" t="s">
        <v>510</v>
      </c>
      <c r="F416" t="s">
        <v>1049</v>
      </c>
      <c r="G416" t="s">
        <v>526</v>
      </c>
      <c r="H416">
        <v>3.69</v>
      </c>
      <c r="I416" t="s">
        <v>1224</v>
      </c>
    </row>
    <row r="417" spans="1:18">
      <c r="A417" t="str">
        <f t="shared" si="6"/>
        <v>Romania2015Industrial roundwoodEXPORTS1000 m3</v>
      </c>
      <c r="B417">
        <v>2015</v>
      </c>
      <c r="C417" t="s">
        <v>2532</v>
      </c>
      <c r="D417" t="s">
        <v>2201</v>
      </c>
      <c r="E417" s="1" t="s">
        <v>510</v>
      </c>
      <c r="F417" t="s">
        <v>1049</v>
      </c>
      <c r="G417" t="s">
        <v>526</v>
      </c>
      <c r="H417">
        <v>169.41</v>
      </c>
      <c r="I417" t="s">
        <v>1223</v>
      </c>
      <c r="R417" s="5"/>
    </row>
    <row r="418" spans="1:18">
      <c r="A418" t="str">
        <f t="shared" si="6"/>
        <v>Romania2015Wood fuel, including wood for charcoalIMPORTS1000 m3</v>
      </c>
      <c r="B418">
        <v>2015</v>
      </c>
      <c r="C418" t="s">
        <v>1236</v>
      </c>
      <c r="D418" t="s">
        <v>2200</v>
      </c>
      <c r="E418" s="1" t="s">
        <v>510</v>
      </c>
      <c r="F418" t="s">
        <v>1049</v>
      </c>
      <c r="G418" t="s">
        <v>526</v>
      </c>
      <c r="H418">
        <v>551.96</v>
      </c>
      <c r="I418" t="s">
        <v>1224</v>
      </c>
    </row>
    <row r="419" spans="1:18">
      <c r="A419" t="str">
        <f t="shared" si="6"/>
        <v>Romania2015Wood fuel, including wood for charcoalEXPORTS1000 m3</v>
      </c>
      <c r="B419">
        <v>2015</v>
      </c>
      <c r="C419" t="s">
        <v>1236</v>
      </c>
      <c r="D419" t="s">
        <v>2201</v>
      </c>
      <c r="E419" s="1" t="s">
        <v>510</v>
      </c>
      <c r="F419" t="s">
        <v>1049</v>
      </c>
      <c r="G419" t="s">
        <v>526</v>
      </c>
      <c r="H419">
        <v>142.9</v>
      </c>
      <c r="I419" t="s">
        <v>1224</v>
      </c>
      <c r="R419" s="5"/>
    </row>
    <row r="420" spans="1:18">
      <c r="A420" t="str">
        <f t="shared" si="6"/>
        <v>Romania2015Wood charcoalPRODUCTION1000 m.t.</v>
      </c>
      <c r="B420">
        <v>2015</v>
      </c>
      <c r="C420" t="s">
        <v>1220</v>
      </c>
      <c r="D420" t="s">
        <v>2199</v>
      </c>
      <c r="E420" s="1" t="s">
        <v>510</v>
      </c>
      <c r="F420" t="s">
        <v>1049</v>
      </c>
      <c r="G420" t="s">
        <v>1221</v>
      </c>
      <c r="H420">
        <v>19.16</v>
      </c>
      <c r="I420" t="s">
        <v>1225</v>
      </c>
      <c r="R420" s="5"/>
    </row>
    <row r="421" spans="1:18">
      <c r="A421" t="str">
        <f t="shared" si="6"/>
        <v>Romania2015Wood charcoalIMPORTS1000 m.t.</v>
      </c>
      <c r="B421">
        <v>2015</v>
      </c>
      <c r="C421" t="s">
        <v>1220</v>
      </c>
      <c r="D421" t="s">
        <v>2200</v>
      </c>
      <c r="E421" s="1" t="s">
        <v>510</v>
      </c>
      <c r="F421" t="s">
        <v>1049</v>
      </c>
      <c r="G421" t="s">
        <v>1221</v>
      </c>
      <c r="H421">
        <v>2.37</v>
      </c>
      <c r="I421" t="s">
        <v>1224</v>
      </c>
      <c r="R421" s="5"/>
    </row>
    <row r="422" spans="1:18">
      <c r="A422" t="str">
        <f t="shared" si="6"/>
        <v>Romania2015Wood charcoalEXPORTS1000 m.t.</v>
      </c>
      <c r="B422">
        <v>2015</v>
      </c>
      <c r="C422" t="s">
        <v>1220</v>
      </c>
      <c r="D422" t="s">
        <v>2201</v>
      </c>
      <c r="E422" s="1" t="s">
        <v>510</v>
      </c>
      <c r="F422" t="s">
        <v>1049</v>
      </c>
      <c r="G422" t="s">
        <v>1221</v>
      </c>
      <c r="H422">
        <v>6.46</v>
      </c>
      <c r="I422" t="s">
        <v>1224</v>
      </c>
      <c r="R422" s="5"/>
    </row>
    <row r="423" spans="1:18">
      <c r="A423" t="str">
        <f t="shared" si="6"/>
        <v>Romania2015Chips and particlesPRODUCTION1000 m3</v>
      </c>
      <c r="B423">
        <v>2015</v>
      </c>
      <c r="C423" t="s">
        <v>1162</v>
      </c>
      <c r="D423" t="s">
        <v>2199</v>
      </c>
      <c r="E423" s="1" t="s">
        <v>510</v>
      </c>
      <c r="F423" t="s">
        <v>1049</v>
      </c>
      <c r="G423" t="s">
        <v>526</v>
      </c>
      <c r="H423">
        <v>486.65</v>
      </c>
      <c r="I423" t="s">
        <v>1222</v>
      </c>
      <c r="R423" s="5"/>
    </row>
    <row r="424" spans="1:18">
      <c r="A424" t="str">
        <f t="shared" si="6"/>
        <v>Romania2015Chips and particlesIMPORTS1000 m3</v>
      </c>
      <c r="B424">
        <v>2015</v>
      </c>
      <c r="C424" t="s">
        <v>1162</v>
      </c>
      <c r="D424" t="s">
        <v>2200</v>
      </c>
      <c r="E424" s="1" t="s">
        <v>510</v>
      </c>
      <c r="F424" t="s">
        <v>1049</v>
      </c>
      <c r="G424" t="s">
        <v>526</v>
      </c>
      <c r="H424">
        <v>0.93</v>
      </c>
      <c r="I424" t="s">
        <v>1224</v>
      </c>
    </row>
    <row r="425" spans="1:18">
      <c r="A425" t="str">
        <f t="shared" si="6"/>
        <v>Romania2015Chips and particlesEXPORTS1000 m3</v>
      </c>
      <c r="B425">
        <v>2015</v>
      </c>
      <c r="C425" t="s">
        <v>1162</v>
      </c>
      <c r="D425" t="s">
        <v>2201</v>
      </c>
      <c r="E425" s="1" t="s">
        <v>510</v>
      </c>
      <c r="F425" t="s">
        <v>1049</v>
      </c>
      <c r="G425" t="s">
        <v>526</v>
      </c>
      <c r="H425">
        <v>275.57</v>
      </c>
      <c r="I425" t="s">
        <v>1224</v>
      </c>
    </row>
    <row r="426" spans="1:18">
      <c r="A426" t="str">
        <f t="shared" si="6"/>
        <v>Romania2015Wood residuesPRODUCTION1000 m3</v>
      </c>
      <c r="B426">
        <v>2015</v>
      </c>
      <c r="C426" t="s">
        <v>1163</v>
      </c>
      <c r="D426" t="s">
        <v>2199</v>
      </c>
      <c r="E426" s="1" t="s">
        <v>510</v>
      </c>
      <c r="F426" t="s">
        <v>1049</v>
      </c>
      <c r="G426" t="s">
        <v>526</v>
      </c>
      <c r="H426" s="5">
        <v>2229.41</v>
      </c>
      <c r="I426" t="s">
        <v>1225</v>
      </c>
    </row>
    <row r="427" spans="1:18">
      <c r="A427" t="str">
        <f t="shared" si="6"/>
        <v>Romania2015Wood residuesEXPORTS1000 m3</v>
      </c>
      <c r="B427">
        <v>2015</v>
      </c>
      <c r="C427" t="s">
        <v>1163</v>
      </c>
      <c r="D427" t="s">
        <v>2201</v>
      </c>
      <c r="E427" s="1" t="s">
        <v>510</v>
      </c>
      <c r="F427" t="s">
        <v>1049</v>
      </c>
      <c r="G427" t="s">
        <v>526</v>
      </c>
      <c r="H427">
        <v>12.93</v>
      </c>
      <c r="I427" t="s">
        <v>1224</v>
      </c>
      <c r="R427" s="5"/>
    </row>
    <row r="428" spans="1:18">
      <c r="A428" t="str">
        <f t="shared" si="6"/>
        <v>Romania2015Wood pelletsPRODUCTION1000 m.t.</v>
      </c>
      <c r="B428">
        <v>2015</v>
      </c>
      <c r="C428" t="s">
        <v>2040</v>
      </c>
      <c r="D428" t="s">
        <v>2199</v>
      </c>
      <c r="E428" s="1" t="s">
        <v>510</v>
      </c>
      <c r="F428" t="s">
        <v>1049</v>
      </c>
      <c r="G428" t="s">
        <v>1221</v>
      </c>
      <c r="H428">
        <v>550</v>
      </c>
      <c r="I428" t="s">
        <v>1224</v>
      </c>
    </row>
    <row r="429" spans="1:18">
      <c r="A429" t="str">
        <f t="shared" si="6"/>
        <v>Romania2015Wood pelletsIMPORTS1000 m.t.</v>
      </c>
      <c r="B429">
        <v>2015</v>
      </c>
      <c r="C429" t="s">
        <v>2040</v>
      </c>
      <c r="D429" t="s">
        <v>2200</v>
      </c>
      <c r="E429" s="1" t="s">
        <v>510</v>
      </c>
      <c r="F429" t="s">
        <v>1049</v>
      </c>
      <c r="G429" t="s">
        <v>1221</v>
      </c>
      <c r="H429">
        <v>8.15</v>
      </c>
      <c r="I429" t="s">
        <v>1224</v>
      </c>
    </row>
    <row r="430" spans="1:18">
      <c r="A430" t="str">
        <f t="shared" si="6"/>
        <v>Romania2015Wood pelletsEXPORTS1000 m.t.</v>
      </c>
      <c r="B430">
        <v>2015</v>
      </c>
      <c r="C430" t="s">
        <v>2040</v>
      </c>
      <c r="D430" t="s">
        <v>2201</v>
      </c>
      <c r="E430" s="1" t="s">
        <v>510</v>
      </c>
      <c r="F430" t="s">
        <v>1049</v>
      </c>
      <c r="G430" t="s">
        <v>1221</v>
      </c>
      <c r="H430">
        <v>323.33</v>
      </c>
      <c r="I430" t="s">
        <v>1224</v>
      </c>
    </row>
    <row r="431" spans="1:18">
      <c r="A431" t="str">
        <f t="shared" si="6"/>
        <v>Romania2015Wood fuel, including wood for charcoalREMOVALS1000 m3</v>
      </c>
      <c r="B431">
        <v>2015</v>
      </c>
      <c r="C431" t="s">
        <v>1236</v>
      </c>
      <c r="D431" t="s">
        <v>2202</v>
      </c>
      <c r="E431" s="1" t="s">
        <v>510</v>
      </c>
      <c r="F431" t="s">
        <v>1049</v>
      </c>
      <c r="G431" t="s">
        <v>526</v>
      </c>
      <c r="H431" s="5">
        <v>5451.07</v>
      </c>
      <c r="I431" t="s">
        <v>1223</v>
      </c>
      <c r="R431" s="5"/>
    </row>
    <row r="432" spans="1:18">
      <c r="A432" t="str">
        <f t="shared" si="6"/>
        <v>Romania2015Industrial roundwoodREMOVALS1000 m3</v>
      </c>
      <c r="B432">
        <v>2015</v>
      </c>
      <c r="C432" t="s">
        <v>2532</v>
      </c>
      <c r="D432" t="s">
        <v>2202</v>
      </c>
      <c r="E432" s="1" t="s">
        <v>510</v>
      </c>
      <c r="F432" t="s">
        <v>1049</v>
      </c>
      <c r="G432" t="s">
        <v>526</v>
      </c>
      <c r="H432" s="5">
        <v>10922.05</v>
      </c>
      <c r="I432" t="s">
        <v>1223</v>
      </c>
    </row>
    <row r="433" spans="1:18">
      <c r="A433" t="str">
        <f t="shared" si="6"/>
        <v>Romania2015Chemical woodpulpPRODUCTION1000 m.t.</v>
      </c>
      <c r="B433">
        <v>2015</v>
      </c>
      <c r="C433" t="s">
        <v>1228</v>
      </c>
      <c r="D433" t="s">
        <v>2199</v>
      </c>
      <c r="E433" s="1" t="s">
        <v>510</v>
      </c>
      <c r="F433" t="s">
        <v>1049</v>
      </c>
      <c r="G433" t="s">
        <v>1221</v>
      </c>
      <c r="H433">
        <v>0</v>
      </c>
      <c r="I433" t="s">
        <v>1223</v>
      </c>
    </row>
    <row r="434" spans="1:18">
      <c r="A434" t="str">
        <f t="shared" si="6"/>
        <v>Spain2015Wood residuesPRODUCTION1000 m3</v>
      </c>
      <c r="B434">
        <v>2015</v>
      </c>
      <c r="C434" t="s">
        <v>1163</v>
      </c>
      <c r="D434" t="s">
        <v>2199</v>
      </c>
      <c r="E434" s="1" t="s">
        <v>510</v>
      </c>
      <c r="F434" t="s">
        <v>1132</v>
      </c>
      <c r="G434" t="s">
        <v>526</v>
      </c>
      <c r="H434" s="5">
        <v>2007.38</v>
      </c>
      <c r="I434" t="s">
        <v>1222</v>
      </c>
    </row>
    <row r="435" spans="1:18">
      <c r="A435" t="str">
        <f t="shared" si="6"/>
        <v>Spain2015Wood charcoalPRODUCTION1000 m.t.</v>
      </c>
      <c r="B435">
        <v>2015</v>
      </c>
      <c r="C435" t="s">
        <v>1220</v>
      </c>
      <c r="D435" t="s">
        <v>2199</v>
      </c>
      <c r="E435" s="1" t="s">
        <v>510</v>
      </c>
      <c r="F435" t="s">
        <v>1132</v>
      </c>
      <c r="G435" t="s">
        <v>1221</v>
      </c>
      <c r="H435">
        <v>42.33</v>
      </c>
      <c r="I435" t="s">
        <v>1222</v>
      </c>
    </row>
    <row r="436" spans="1:18">
      <c r="A436" t="str">
        <f t="shared" si="6"/>
        <v>Spain2015Wood charcoalIMPORTS1000 m.t.</v>
      </c>
      <c r="B436">
        <v>2015</v>
      </c>
      <c r="C436" t="s">
        <v>1220</v>
      </c>
      <c r="D436" t="s">
        <v>2200</v>
      </c>
      <c r="E436" s="1" t="s">
        <v>510</v>
      </c>
      <c r="F436" t="s">
        <v>1132</v>
      </c>
      <c r="G436" t="s">
        <v>1221</v>
      </c>
      <c r="H436">
        <v>30.84</v>
      </c>
      <c r="I436" t="s">
        <v>1222</v>
      </c>
      <c r="R436" s="5"/>
    </row>
    <row r="437" spans="1:18">
      <c r="A437" t="str">
        <f t="shared" si="6"/>
        <v>Spain2015Wood charcoalEXPORTS1000 m.t.</v>
      </c>
      <c r="B437">
        <v>2015</v>
      </c>
      <c r="C437" t="s">
        <v>1220</v>
      </c>
      <c r="D437" t="s">
        <v>2201</v>
      </c>
      <c r="E437" s="1" t="s">
        <v>510</v>
      </c>
      <c r="F437" t="s">
        <v>1132</v>
      </c>
      <c r="G437" t="s">
        <v>1221</v>
      </c>
      <c r="H437">
        <v>22.6</v>
      </c>
      <c r="I437" t="s">
        <v>1222</v>
      </c>
      <c r="R437" s="5"/>
    </row>
    <row r="438" spans="1:18">
      <c r="A438" t="str">
        <f t="shared" si="6"/>
        <v>Spain2015Chips and particlesEXPORTS1000 m3</v>
      </c>
      <c r="B438">
        <v>2015</v>
      </c>
      <c r="C438" t="s">
        <v>1162</v>
      </c>
      <c r="D438" t="s">
        <v>2201</v>
      </c>
      <c r="E438" s="1" t="s">
        <v>510</v>
      </c>
      <c r="F438" t="s">
        <v>1132</v>
      </c>
      <c r="G438" t="s">
        <v>526</v>
      </c>
      <c r="H438">
        <v>171.15</v>
      </c>
      <c r="I438" t="s">
        <v>1222</v>
      </c>
    </row>
    <row r="439" spans="1:18">
      <c r="A439" t="str">
        <f t="shared" si="6"/>
        <v>Spain2015Chips and particlesIMPORTS1000 m3</v>
      </c>
      <c r="B439">
        <v>2015</v>
      </c>
      <c r="C439" t="s">
        <v>1162</v>
      </c>
      <c r="D439" t="s">
        <v>2200</v>
      </c>
      <c r="E439" s="1" t="s">
        <v>510</v>
      </c>
      <c r="F439" t="s">
        <v>1132</v>
      </c>
      <c r="G439" t="s">
        <v>526</v>
      </c>
      <c r="H439">
        <v>345.78</v>
      </c>
      <c r="I439" t="s">
        <v>1222</v>
      </c>
      <c r="R439" s="5"/>
    </row>
    <row r="440" spans="1:18">
      <c r="A440" t="str">
        <f t="shared" si="6"/>
        <v>Spain2015Wood residuesEXPORTS1000 m3</v>
      </c>
      <c r="B440">
        <v>2015</v>
      </c>
      <c r="C440" t="s">
        <v>1163</v>
      </c>
      <c r="D440" t="s">
        <v>2201</v>
      </c>
      <c r="E440" s="1" t="s">
        <v>510</v>
      </c>
      <c r="F440" t="s">
        <v>1132</v>
      </c>
      <c r="G440" t="s">
        <v>526</v>
      </c>
      <c r="H440">
        <v>362.15</v>
      </c>
      <c r="I440" t="s">
        <v>1222</v>
      </c>
    </row>
    <row r="441" spans="1:18">
      <c r="A441" t="str">
        <f t="shared" si="6"/>
        <v>Spain2015Wood residuesIMPORTS1000 m3</v>
      </c>
      <c r="B441">
        <v>2015</v>
      </c>
      <c r="C441" t="s">
        <v>1163</v>
      </c>
      <c r="D441" t="s">
        <v>2200</v>
      </c>
      <c r="E441" s="1" t="s">
        <v>510</v>
      </c>
      <c r="F441" t="s">
        <v>1132</v>
      </c>
      <c r="G441" t="s">
        <v>526</v>
      </c>
      <c r="H441">
        <v>54.45</v>
      </c>
      <c r="I441" t="s">
        <v>1222</v>
      </c>
    </row>
    <row r="442" spans="1:18">
      <c r="A442" t="str">
        <f t="shared" si="6"/>
        <v>Spain2015Wood fuel, including wood for charcoalIMPORTS1000 m3</v>
      </c>
      <c r="B442">
        <v>2015</v>
      </c>
      <c r="C442" t="s">
        <v>1236</v>
      </c>
      <c r="D442" t="s">
        <v>2200</v>
      </c>
      <c r="E442" s="1" t="s">
        <v>510</v>
      </c>
      <c r="F442" t="s">
        <v>1132</v>
      </c>
      <c r="G442" t="s">
        <v>526</v>
      </c>
      <c r="H442">
        <v>7.38</v>
      </c>
      <c r="I442" t="s">
        <v>1222</v>
      </c>
    </row>
    <row r="443" spans="1:18">
      <c r="A443" t="str">
        <f t="shared" si="6"/>
        <v>Spain2015Wood fuel, including wood for charcoalEXPORTS1000 m3</v>
      </c>
      <c r="B443">
        <v>2015</v>
      </c>
      <c r="C443" t="s">
        <v>1236</v>
      </c>
      <c r="D443" t="s">
        <v>2201</v>
      </c>
      <c r="E443" s="1" t="s">
        <v>510</v>
      </c>
      <c r="F443" t="s">
        <v>1132</v>
      </c>
      <c r="G443" t="s">
        <v>526</v>
      </c>
      <c r="H443">
        <v>161.11000000000001</v>
      </c>
      <c r="I443" t="s">
        <v>1222</v>
      </c>
    </row>
    <row r="444" spans="1:18">
      <c r="A444" t="str">
        <f t="shared" si="6"/>
        <v>Spain2015Wood fuel, including wood for charcoalREMOVALS1000 m3</v>
      </c>
      <c r="B444">
        <v>2015</v>
      </c>
      <c r="C444" t="s">
        <v>1236</v>
      </c>
      <c r="D444" t="s">
        <v>2202</v>
      </c>
      <c r="E444" s="1" t="s">
        <v>510</v>
      </c>
      <c r="F444" t="s">
        <v>1132</v>
      </c>
      <c r="G444" t="s">
        <v>526</v>
      </c>
      <c r="H444" s="5">
        <v>3435</v>
      </c>
      <c r="I444" t="s">
        <v>1223</v>
      </c>
    </row>
    <row r="445" spans="1:18">
      <c r="A445" t="str">
        <f t="shared" si="6"/>
        <v>Spain2015Industrial roundwoodREMOVALS1000 m3</v>
      </c>
      <c r="B445">
        <v>2015</v>
      </c>
      <c r="C445" t="s">
        <v>2532</v>
      </c>
      <c r="D445" t="s">
        <v>2202</v>
      </c>
      <c r="E445" s="1" t="s">
        <v>510</v>
      </c>
      <c r="F445" t="s">
        <v>1132</v>
      </c>
      <c r="G445" t="s">
        <v>526</v>
      </c>
      <c r="H445" s="5">
        <v>12658.03</v>
      </c>
      <c r="I445" t="s">
        <v>1223</v>
      </c>
    </row>
    <row r="446" spans="1:18">
      <c r="A446" t="str">
        <f t="shared" si="6"/>
        <v>Spain2015Industrial roundwoodIMPORTS1000 m3</v>
      </c>
      <c r="B446">
        <v>2015</v>
      </c>
      <c r="C446" t="s">
        <v>2532</v>
      </c>
      <c r="D446" t="s">
        <v>2200</v>
      </c>
      <c r="E446" s="1" t="s">
        <v>510</v>
      </c>
      <c r="F446" t="s">
        <v>1132</v>
      </c>
      <c r="G446" t="s">
        <v>526</v>
      </c>
      <c r="H446" s="5">
        <v>1749.52</v>
      </c>
      <c r="I446" t="s">
        <v>1223</v>
      </c>
    </row>
    <row r="447" spans="1:18">
      <c r="A447" t="str">
        <f t="shared" si="6"/>
        <v>Spain2015Industrial roundwoodEXPORTS1000 m3</v>
      </c>
      <c r="B447">
        <v>2015</v>
      </c>
      <c r="C447" t="s">
        <v>2532</v>
      </c>
      <c r="D447" t="s">
        <v>2201</v>
      </c>
      <c r="E447" s="1" t="s">
        <v>510</v>
      </c>
      <c r="F447" t="s">
        <v>1132</v>
      </c>
      <c r="G447" t="s">
        <v>526</v>
      </c>
      <c r="H447" s="5">
        <v>2604.38</v>
      </c>
      <c r="I447" t="s">
        <v>1223</v>
      </c>
    </row>
    <row r="448" spans="1:18">
      <c r="A448" t="str">
        <f t="shared" si="6"/>
        <v>Spain2015Chips and particlesPRODUCTION1000 m3</v>
      </c>
      <c r="B448">
        <v>2015</v>
      </c>
      <c r="C448" t="s">
        <v>1162</v>
      </c>
      <c r="D448" t="s">
        <v>2199</v>
      </c>
      <c r="E448" s="1" t="s">
        <v>510</v>
      </c>
      <c r="F448" t="s">
        <v>1132</v>
      </c>
      <c r="G448" t="s">
        <v>526</v>
      </c>
      <c r="H448" s="5">
        <v>1867.87</v>
      </c>
      <c r="I448" t="s">
        <v>1222</v>
      </c>
    </row>
    <row r="449" spans="1:18">
      <c r="A449" t="str">
        <f t="shared" si="6"/>
        <v>Spain2015Wood pelletsPRODUCTION1000 m.t.</v>
      </c>
      <c r="B449">
        <v>2015</v>
      </c>
      <c r="C449" t="s">
        <v>2040</v>
      </c>
      <c r="D449" t="s">
        <v>2199</v>
      </c>
      <c r="E449" s="1" t="s">
        <v>510</v>
      </c>
      <c r="F449" t="s">
        <v>1132</v>
      </c>
      <c r="G449" t="s">
        <v>1221</v>
      </c>
      <c r="H449">
        <v>350</v>
      </c>
      <c r="I449" t="s">
        <v>1222</v>
      </c>
    </row>
    <row r="450" spans="1:18">
      <c r="A450" t="str">
        <f t="shared" si="6"/>
        <v>Spain2015Wood pelletsIMPORTS1000 m.t.</v>
      </c>
      <c r="B450">
        <v>2015</v>
      </c>
      <c r="C450" t="s">
        <v>2040</v>
      </c>
      <c r="D450" t="s">
        <v>2200</v>
      </c>
      <c r="E450" s="1" t="s">
        <v>510</v>
      </c>
      <c r="F450" t="s">
        <v>1132</v>
      </c>
      <c r="G450" t="s">
        <v>1221</v>
      </c>
      <c r="H450">
        <v>37.46</v>
      </c>
      <c r="I450" t="s">
        <v>1222</v>
      </c>
    </row>
    <row r="451" spans="1:18">
      <c r="A451" t="str">
        <f t="shared" ref="A451:A514" si="7">CONCATENATE(F451,B451,C451,D451,G451)</f>
        <v>Spain2015Wood pelletsEXPORTS1000 m.t.</v>
      </c>
      <c r="B451">
        <v>2015</v>
      </c>
      <c r="C451" t="s">
        <v>2040</v>
      </c>
      <c r="D451" t="s">
        <v>2201</v>
      </c>
      <c r="E451" s="1" t="s">
        <v>510</v>
      </c>
      <c r="F451" t="s">
        <v>1132</v>
      </c>
      <c r="G451" t="s">
        <v>1221</v>
      </c>
      <c r="H451">
        <v>39.71</v>
      </c>
      <c r="I451" t="s">
        <v>1222</v>
      </c>
    </row>
    <row r="452" spans="1:18">
      <c r="A452" t="str">
        <f t="shared" si="7"/>
        <v>Spain2015Chemical woodpulpPRODUCTION1000 m.t.</v>
      </c>
      <c r="B452">
        <v>2015</v>
      </c>
      <c r="C452" t="s">
        <v>1228</v>
      </c>
      <c r="D452" t="s">
        <v>2199</v>
      </c>
      <c r="E452" s="1" t="s">
        <v>510</v>
      </c>
      <c r="F452" t="s">
        <v>1132</v>
      </c>
      <c r="G452" t="s">
        <v>1221</v>
      </c>
      <c r="H452" s="5">
        <v>1724.38</v>
      </c>
      <c r="I452" t="s">
        <v>1223</v>
      </c>
      <c r="R452" s="5"/>
    </row>
    <row r="453" spans="1:18">
      <c r="A453" t="str">
        <f t="shared" si="7"/>
        <v>Sweden2015Industrial roundwoodIMPORTS1000 m3</v>
      </c>
      <c r="B453">
        <v>2015</v>
      </c>
      <c r="C453" t="s">
        <v>2532</v>
      </c>
      <c r="D453" t="s">
        <v>2200</v>
      </c>
      <c r="E453" s="1" t="s">
        <v>510</v>
      </c>
      <c r="F453" t="s">
        <v>1133</v>
      </c>
      <c r="G453" t="s">
        <v>526</v>
      </c>
      <c r="H453" s="5">
        <v>6940.77</v>
      </c>
      <c r="I453" t="s">
        <v>1223</v>
      </c>
    </row>
    <row r="454" spans="1:18">
      <c r="A454" t="str">
        <f t="shared" si="7"/>
        <v>Sweden2015Wood residuesIMPORTS1000 m3</v>
      </c>
      <c r="B454">
        <v>2015</v>
      </c>
      <c r="C454" t="s">
        <v>1163</v>
      </c>
      <c r="D454" t="s">
        <v>2200</v>
      </c>
      <c r="E454" s="1" t="s">
        <v>510</v>
      </c>
      <c r="F454" t="s">
        <v>1133</v>
      </c>
      <c r="G454" t="s">
        <v>526</v>
      </c>
      <c r="H454">
        <v>667.41</v>
      </c>
      <c r="I454" t="s">
        <v>1224</v>
      </c>
    </row>
    <row r="455" spans="1:18">
      <c r="A455" t="str">
        <f t="shared" si="7"/>
        <v>Sweden2015Industrial roundwoodEXPORTS1000 m3</v>
      </c>
      <c r="B455">
        <v>2015</v>
      </c>
      <c r="C455" t="s">
        <v>2532</v>
      </c>
      <c r="D455" t="s">
        <v>2201</v>
      </c>
      <c r="E455" s="1" t="s">
        <v>510</v>
      </c>
      <c r="F455" t="s">
        <v>1133</v>
      </c>
      <c r="G455" t="s">
        <v>526</v>
      </c>
      <c r="H455">
        <v>569.91999999999996</v>
      </c>
      <c r="I455" t="s">
        <v>1223</v>
      </c>
    </row>
    <row r="456" spans="1:18">
      <c r="A456" t="str">
        <f t="shared" si="7"/>
        <v>Sweden2015Wood fuel, including wood for charcoalIMPORTS1000 m3</v>
      </c>
      <c r="B456">
        <v>2015</v>
      </c>
      <c r="C456" t="s">
        <v>1236</v>
      </c>
      <c r="D456" t="s">
        <v>2200</v>
      </c>
      <c r="E456" s="1" t="s">
        <v>510</v>
      </c>
      <c r="F456" t="s">
        <v>1133</v>
      </c>
      <c r="G456" t="s">
        <v>526</v>
      </c>
      <c r="H456">
        <v>271.83</v>
      </c>
      <c r="I456" t="s">
        <v>1224</v>
      </c>
    </row>
    <row r="457" spans="1:18">
      <c r="A457" t="str">
        <f t="shared" si="7"/>
        <v>Sweden2015Wood fuel, including wood for charcoalEXPORTS1000 m3</v>
      </c>
      <c r="B457">
        <v>2015</v>
      </c>
      <c r="C457" t="s">
        <v>1236</v>
      </c>
      <c r="D457" t="s">
        <v>2201</v>
      </c>
      <c r="E457" s="1" t="s">
        <v>510</v>
      </c>
      <c r="F457" t="s">
        <v>1133</v>
      </c>
      <c r="G457" t="s">
        <v>526</v>
      </c>
      <c r="H457">
        <v>62.92</v>
      </c>
      <c r="I457" t="s">
        <v>1224</v>
      </c>
    </row>
    <row r="458" spans="1:18">
      <c r="A458" t="str">
        <f t="shared" si="7"/>
        <v>Sweden2015Wood charcoalIMPORTS1000 m.t.</v>
      </c>
      <c r="B458">
        <v>2015</v>
      </c>
      <c r="C458" t="s">
        <v>1220</v>
      </c>
      <c r="D458" t="s">
        <v>2200</v>
      </c>
      <c r="E458" s="1" t="s">
        <v>510</v>
      </c>
      <c r="F458" t="s">
        <v>1133</v>
      </c>
      <c r="G458" t="s">
        <v>1221</v>
      </c>
      <c r="H458">
        <v>24.76</v>
      </c>
      <c r="I458" t="s">
        <v>1224</v>
      </c>
    </row>
    <row r="459" spans="1:18">
      <c r="A459" t="str">
        <f t="shared" si="7"/>
        <v>Sweden2015Wood charcoalEXPORTS1000 m.t.</v>
      </c>
      <c r="B459">
        <v>2015</v>
      </c>
      <c r="C459" t="s">
        <v>1220</v>
      </c>
      <c r="D459" t="s">
        <v>2201</v>
      </c>
      <c r="E459" s="1" t="s">
        <v>510</v>
      </c>
      <c r="F459" t="s">
        <v>1133</v>
      </c>
      <c r="G459" t="s">
        <v>1221</v>
      </c>
      <c r="H459">
        <v>1.98</v>
      </c>
      <c r="I459" t="s">
        <v>1224</v>
      </c>
    </row>
    <row r="460" spans="1:18">
      <c r="A460" t="str">
        <f t="shared" si="7"/>
        <v>Sweden2015Chips and particlesIMPORTS1000 m3</v>
      </c>
      <c r="B460">
        <v>2015</v>
      </c>
      <c r="C460" t="s">
        <v>1162</v>
      </c>
      <c r="D460" t="s">
        <v>2200</v>
      </c>
      <c r="E460" s="1" t="s">
        <v>510</v>
      </c>
      <c r="F460" t="s">
        <v>1133</v>
      </c>
      <c r="G460" t="s">
        <v>526</v>
      </c>
      <c r="H460" s="5">
        <v>1082.9100000000001</v>
      </c>
      <c r="I460" t="s">
        <v>1224</v>
      </c>
    </row>
    <row r="461" spans="1:18">
      <c r="A461" t="str">
        <f t="shared" si="7"/>
        <v>Sweden2015Chips and particlesEXPORTS1000 m3</v>
      </c>
      <c r="B461">
        <v>2015</v>
      </c>
      <c r="C461" t="s">
        <v>1162</v>
      </c>
      <c r="D461" t="s">
        <v>2201</v>
      </c>
      <c r="E461" s="1" t="s">
        <v>510</v>
      </c>
      <c r="F461" t="s">
        <v>1133</v>
      </c>
      <c r="G461" t="s">
        <v>526</v>
      </c>
      <c r="H461">
        <v>206.75</v>
      </c>
      <c r="I461" t="s">
        <v>1224</v>
      </c>
    </row>
    <row r="462" spans="1:18">
      <c r="A462" t="str">
        <f t="shared" si="7"/>
        <v>Sweden2015Wood residuesEXPORTS1000 m3</v>
      </c>
      <c r="B462">
        <v>2015</v>
      </c>
      <c r="C462" t="s">
        <v>1163</v>
      </c>
      <c r="D462" t="s">
        <v>2201</v>
      </c>
      <c r="E462" s="1" t="s">
        <v>510</v>
      </c>
      <c r="F462" t="s">
        <v>1133</v>
      </c>
      <c r="G462" t="s">
        <v>526</v>
      </c>
      <c r="H462">
        <v>121.67</v>
      </c>
      <c r="I462" t="s">
        <v>1224</v>
      </c>
    </row>
    <row r="463" spans="1:18">
      <c r="A463" t="str">
        <f t="shared" si="7"/>
        <v>Sweden2015Chemical woodpulpPRODUCTION1000 m.t.</v>
      </c>
      <c r="B463">
        <v>2015</v>
      </c>
      <c r="C463" t="s">
        <v>1228</v>
      </c>
      <c r="D463" t="s">
        <v>2199</v>
      </c>
      <c r="E463" s="1" t="s">
        <v>510</v>
      </c>
      <c r="F463" t="s">
        <v>1133</v>
      </c>
      <c r="G463" t="s">
        <v>1221</v>
      </c>
      <c r="H463" s="5">
        <v>7789</v>
      </c>
      <c r="I463" t="s">
        <v>1223</v>
      </c>
    </row>
    <row r="464" spans="1:18">
      <c r="A464" t="str">
        <f t="shared" si="7"/>
        <v>Sweden2015Wood pelletsIMPORTS1000 m.t.</v>
      </c>
      <c r="B464">
        <v>2015</v>
      </c>
      <c r="C464" t="s">
        <v>2040</v>
      </c>
      <c r="D464" t="s">
        <v>2200</v>
      </c>
      <c r="E464" s="1" t="s">
        <v>510</v>
      </c>
      <c r="F464" t="s">
        <v>1133</v>
      </c>
      <c r="G464" t="s">
        <v>1221</v>
      </c>
      <c r="H464">
        <v>354.94</v>
      </c>
      <c r="I464" t="s">
        <v>1224</v>
      </c>
    </row>
    <row r="465" spans="1:18">
      <c r="A465" t="str">
        <f t="shared" si="7"/>
        <v>Sweden2015Wood pelletsEXPORTS1000 m.t.</v>
      </c>
      <c r="B465">
        <v>2015</v>
      </c>
      <c r="C465" t="s">
        <v>2040</v>
      </c>
      <c r="D465" t="s">
        <v>2201</v>
      </c>
      <c r="E465" s="1" t="s">
        <v>510</v>
      </c>
      <c r="F465" t="s">
        <v>1133</v>
      </c>
      <c r="G465" t="s">
        <v>1221</v>
      </c>
      <c r="H465">
        <v>421.7</v>
      </c>
      <c r="I465" t="s">
        <v>1224</v>
      </c>
    </row>
    <row r="466" spans="1:18">
      <c r="A466" t="str">
        <f t="shared" si="7"/>
        <v>Sweden2015Wood charcoalPRODUCTION1000 m.t.</v>
      </c>
      <c r="B466">
        <v>2015</v>
      </c>
      <c r="C466" t="s">
        <v>1220</v>
      </c>
      <c r="D466" t="s">
        <v>2199</v>
      </c>
      <c r="E466" s="1" t="s">
        <v>510</v>
      </c>
      <c r="F466" t="s">
        <v>1133</v>
      </c>
      <c r="G466" t="s">
        <v>1221</v>
      </c>
      <c r="H466">
        <v>0.5</v>
      </c>
      <c r="I466" t="s">
        <v>1222</v>
      </c>
    </row>
    <row r="467" spans="1:18">
      <c r="A467" t="str">
        <f t="shared" si="7"/>
        <v>Sweden2015Wood fuel, including wood for charcoalREMOVALS1000 m3</v>
      </c>
      <c r="B467">
        <v>2015</v>
      </c>
      <c r="C467" t="s">
        <v>1236</v>
      </c>
      <c r="D467" t="s">
        <v>2202</v>
      </c>
      <c r="E467" s="1" t="s">
        <v>510</v>
      </c>
      <c r="F467" t="s">
        <v>1133</v>
      </c>
      <c r="G467" t="s">
        <v>526</v>
      </c>
      <c r="H467" s="5">
        <v>5900</v>
      </c>
      <c r="I467" t="s">
        <v>1223</v>
      </c>
      <c r="R467" s="5"/>
    </row>
    <row r="468" spans="1:18">
      <c r="A468" t="str">
        <f t="shared" si="7"/>
        <v>Sweden2015Industrial roundwoodREMOVALS1000 m3</v>
      </c>
      <c r="B468">
        <v>2015</v>
      </c>
      <c r="C468" t="s">
        <v>2532</v>
      </c>
      <c r="D468" t="s">
        <v>2202</v>
      </c>
      <c r="E468" s="1" t="s">
        <v>510</v>
      </c>
      <c r="F468" t="s">
        <v>1133</v>
      </c>
      <c r="G468" t="s">
        <v>526</v>
      </c>
      <c r="H468" s="5">
        <v>68100.899999999994</v>
      </c>
      <c r="I468" t="s">
        <v>1223</v>
      </c>
    </row>
    <row r="469" spans="1:18">
      <c r="A469" t="str">
        <f t="shared" si="7"/>
        <v>Sweden2015Chips and particlesPRODUCTION1000 m3</v>
      </c>
      <c r="B469">
        <v>2015</v>
      </c>
      <c r="C469" t="s">
        <v>1162</v>
      </c>
      <c r="D469" t="s">
        <v>2199</v>
      </c>
      <c r="E469" s="1" t="s">
        <v>510</v>
      </c>
      <c r="F469" t="s">
        <v>1133</v>
      </c>
      <c r="G469" t="s">
        <v>526</v>
      </c>
      <c r="H469" s="5">
        <v>10300</v>
      </c>
      <c r="I469" t="s">
        <v>1222</v>
      </c>
      <c r="R469" s="5"/>
    </row>
    <row r="470" spans="1:18">
      <c r="A470" t="str">
        <f t="shared" si="7"/>
        <v>Sweden2015Wood residuesPRODUCTION1000 m3</v>
      </c>
      <c r="B470">
        <v>2015</v>
      </c>
      <c r="C470" t="s">
        <v>1163</v>
      </c>
      <c r="D470" t="s">
        <v>2199</v>
      </c>
      <c r="E470" s="1" t="s">
        <v>510</v>
      </c>
      <c r="F470" t="s">
        <v>1133</v>
      </c>
      <c r="G470" t="s">
        <v>526</v>
      </c>
      <c r="H470" s="5">
        <v>8600</v>
      </c>
      <c r="I470" t="s">
        <v>1222</v>
      </c>
    </row>
    <row r="471" spans="1:18">
      <c r="A471" t="str">
        <f t="shared" si="7"/>
        <v>Sweden2015Wood pelletsPRODUCTION1000 m.t.</v>
      </c>
      <c r="B471">
        <v>2015</v>
      </c>
      <c r="C471" t="s">
        <v>2040</v>
      </c>
      <c r="D471" t="s">
        <v>2199</v>
      </c>
      <c r="E471" s="1" t="s">
        <v>510</v>
      </c>
      <c r="F471" t="s">
        <v>1133</v>
      </c>
      <c r="G471" t="s">
        <v>1221</v>
      </c>
      <c r="H471" s="5">
        <v>1577</v>
      </c>
      <c r="I471" t="s">
        <v>1222</v>
      </c>
    </row>
    <row r="472" spans="1:18">
      <c r="A472" t="str">
        <f t="shared" si="7"/>
        <v>Switzerland2015Industrial roundwoodREMOVALS1000 m3</v>
      </c>
      <c r="B472">
        <v>2015</v>
      </c>
      <c r="C472" t="s">
        <v>2532</v>
      </c>
      <c r="D472" t="s">
        <v>2202</v>
      </c>
      <c r="E472" s="1" t="s">
        <v>510</v>
      </c>
      <c r="F472" t="s">
        <v>1134</v>
      </c>
      <c r="G472" t="s">
        <v>526</v>
      </c>
      <c r="H472" s="5">
        <v>2711.62</v>
      </c>
      <c r="I472" t="s">
        <v>1223</v>
      </c>
      <c r="R472" s="5"/>
    </row>
    <row r="473" spans="1:18">
      <c r="A473" t="str">
        <f t="shared" si="7"/>
        <v>Switzerland2015Industrial roundwoodIMPORTS1000 m3</v>
      </c>
      <c r="B473">
        <v>2015</v>
      </c>
      <c r="C473" t="s">
        <v>2532</v>
      </c>
      <c r="D473" t="s">
        <v>2200</v>
      </c>
      <c r="E473" s="1" t="s">
        <v>510</v>
      </c>
      <c r="F473" t="s">
        <v>1134</v>
      </c>
      <c r="G473" t="s">
        <v>526</v>
      </c>
      <c r="H473">
        <v>189.86</v>
      </c>
      <c r="I473" t="s">
        <v>1223</v>
      </c>
      <c r="R473" s="5"/>
    </row>
    <row r="474" spans="1:18">
      <c r="A474" t="str">
        <f t="shared" si="7"/>
        <v>Switzerland2015Wood residuesIMPORTS1000 m3</v>
      </c>
      <c r="B474">
        <v>2015</v>
      </c>
      <c r="C474" t="s">
        <v>1163</v>
      </c>
      <c r="D474" t="s">
        <v>2200</v>
      </c>
      <c r="E474" s="1" t="s">
        <v>510</v>
      </c>
      <c r="F474" t="s">
        <v>1134</v>
      </c>
      <c r="G474" t="s">
        <v>526</v>
      </c>
      <c r="H474">
        <v>98.05</v>
      </c>
      <c r="I474" t="s">
        <v>1224</v>
      </c>
      <c r="R474" s="5"/>
    </row>
    <row r="475" spans="1:18">
      <c r="A475" t="str">
        <f t="shared" si="7"/>
        <v>Switzerland2015Industrial roundwoodEXPORTS1000 m3</v>
      </c>
      <c r="B475">
        <v>2015</v>
      </c>
      <c r="C475" t="s">
        <v>2532</v>
      </c>
      <c r="D475" t="s">
        <v>2201</v>
      </c>
      <c r="E475" s="1" t="s">
        <v>510</v>
      </c>
      <c r="F475" t="s">
        <v>1134</v>
      </c>
      <c r="G475" t="s">
        <v>526</v>
      </c>
      <c r="H475">
        <v>640.76</v>
      </c>
      <c r="I475" t="s">
        <v>1223</v>
      </c>
    </row>
    <row r="476" spans="1:18">
      <c r="A476" t="str">
        <f t="shared" si="7"/>
        <v>Switzerland2015Wood fuel, including wood for charcoalREMOVALS1000 m3</v>
      </c>
      <c r="B476">
        <v>2015</v>
      </c>
      <c r="C476" t="s">
        <v>1236</v>
      </c>
      <c r="D476" t="s">
        <v>2202</v>
      </c>
      <c r="E476" s="1" t="s">
        <v>510</v>
      </c>
      <c r="F476" t="s">
        <v>1134</v>
      </c>
      <c r="G476" t="s">
        <v>526</v>
      </c>
      <c r="H476" s="5">
        <v>1479.18</v>
      </c>
      <c r="I476" t="s">
        <v>1223</v>
      </c>
    </row>
    <row r="477" spans="1:18">
      <c r="A477" t="str">
        <f t="shared" si="7"/>
        <v>Switzerland2015Wood fuel, including wood for charcoalIMPORTS1000 m3</v>
      </c>
      <c r="B477">
        <v>2015</v>
      </c>
      <c r="C477" t="s">
        <v>1236</v>
      </c>
      <c r="D477" t="s">
        <v>2200</v>
      </c>
      <c r="E477" s="1" t="s">
        <v>510</v>
      </c>
      <c r="F477" t="s">
        <v>1134</v>
      </c>
      <c r="G477" t="s">
        <v>526</v>
      </c>
      <c r="H477">
        <v>16.55</v>
      </c>
      <c r="I477" t="s">
        <v>1224</v>
      </c>
    </row>
    <row r="478" spans="1:18">
      <c r="A478" t="str">
        <f t="shared" si="7"/>
        <v>Switzerland2015Wood fuel, including wood for charcoalEXPORTS1000 m3</v>
      </c>
      <c r="B478">
        <v>2015</v>
      </c>
      <c r="C478" t="s">
        <v>1236</v>
      </c>
      <c r="D478" t="s">
        <v>2201</v>
      </c>
      <c r="E478" s="1" t="s">
        <v>510</v>
      </c>
      <c r="F478" t="s">
        <v>1134</v>
      </c>
      <c r="G478" t="s">
        <v>526</v>
      </c>
      <c r="H478">
        <v>8.58</v>
      </c>
      <c r="I478" t="s">
        <v>1224</v>
      </c>
    </row>
    <row r="479" spans="1:18">
      <c r="A479" t="str">
        <f t="shared" si="7"/>
        <v>Switzerland2015Wood charcoalIMPORTS1000 m.t.</v>
      </c>
      <c r="B479">
        <v>2015</v>
      </c>
      <c r="C479" t="s">
        <v>1220</v>
      </c>
      <c r="D479" t="s">
        <v>2200</v>
      </c>
      <c r="E479" s="1" t="s">
        <v>510</v>
      </c>
      <c r="F479" t="s">
        <v>1134</v>
      </c>
      <c r="G479" t="s">
        <v>1221</v>
      </c>
      <c r="H479">
        <v>12.33</v>
      </c>
      <c r="I479" t="s">
        <v>1224</v>
      </c>
    </row>
    <row r="480" spans="1:18">
      <c r="A480" t="str">
        <f t="shared" si="7"/>
        <v>Switzerland2015Wood charcoalEXPORTS1000 m.t.</v>
      </c>
      <c r="B480">
        <v>2015</v>
      </c>
      <c r="C480" t="s">
        <v>1220</v>
      </c>
      <c r="D480" t="s">
        <v>2201</v>
      </c>
      <c r="E480" s="1" t="s">
        <v>510</v>
      </c>
      <c r="F480" t="s">
        <v>1134</v>
      </c>
      <c r="G480" t="s">
        <v>1221</v>
      </c>
      <c r="H480">
        <v>0.05</v>
      </c>
      <c r="I480" t="s">
        <v>1224</v>
      </c>
      <c r="R480" s="5"/>
    </row>
    <row r="481" spans="1:18">
      <c r="A481" t="str">
        <f t="shared" si="7"/>
        <v>Switzerland2015Chips and particlesIMPORTS1000 m3</v>
      </c>
      <c r="B481">
        <v>2015</v>
      </c>
      <c r="C481" t="s">
        <v>1162</v>
      </c>
      <c r="D481" t="s">
        <v>2200</v>
      </c>
      <c r="E481" s="1" t="s">
        <v>510</v>
      </c>
      <c r="F481" t="s">
        <v>1134</v>
      </c>
      <c r="G481" t="s">
        <v>526</v>
      </c>
      <c r="H481">
        <v>573.19000000000005</v>
      </c>
      <c r="I481" t="s">
        <v>1224</v>
      </c>
      <c r="R481" s="5"/>
    </row>
    <row r="482" spans="1:18">
      <c r="A482" t="str">
        <f t="shared" si="7"/>
        <v>Switzerland2015Chips and particlesEXPORTS1000 m3</v>
      </c>
      <c r="B482">
        <v>2015</v>
      </c>
      <c r="C482" t="s">
        <v>1162</v>
      </c>
      <c r="D482" t="s">
        <v>2201</v>
      </c>
      <c r="E482" s="1" t="s">
        <v>510</v>
      </c>
      <c r="F482" t="s">
        <v>1134</v>
      </c>
      <c r="G482" t="s">
        <v>526</v>
      </c>
      <c r="H482">
        <v>129.01</v>
      </c>
      <c r="I482" t="s">
        <v>1224</v>
      </c>
      <c r="R482" s="5"/>
    </row>
    <row r="483" spans="1:18">
      <c r="A483" t="str">
        <f t="shared" si="7"/>
        <v>Switzerland2015Wood residuesEXPORTS1000 m3</v>
      </c>
      <c r="B483">
        <v>2015</v>
      </c>
      <c r="C483" t="s">
        <v>1163</v>
      </c>
      <c r="D483" t="s">
        <v>2201</v>
      </c>
      <c r="E483" s="1" t="s">
        <v>510</v>
      </c>
      <c r="F483" t="s">
        <v>1134</v>
      </c>
      <c r="G483" t="s">
        <v>526</v>
      </c>
      <c r="H483">
        <v>29.25</v>
      </c>
      <c r="I483" t="s">
        <v>1224</v>
      </c>
    </row>
    <row r="484" spans="1:18">
      <c r="A484" t="str">
        <f t="shared" si="7"/>
        <v>Switzerland2015Chemical woodpulpPRODUCTION1000 m.t.</v>
      </c>
      <c r="B484">
        <v>2015</v>
      </c>
      <c r="C484" t="s">
        <v>1228</v>
      </c>
      <c r="D484" t="s">
        <v>2199</v>
      </c>
      <c r="E484" s="1" t="s">
        <v>510</v>
      </c>
      <c r="F484" t="s">
        <v>1134</v>
      </c>
      <c r="G484" t="s">
        <v>1221</v>
      </c>
      <c r="H484">
        <v>0</v>
      </c>
      <c r="I484" t="s">
        <v>1223</v>
      </c>
      <c r="R484" s="5"/>
    </row>
    <row r="485" spans="1:18">
      <c r="A485" t="str">
        <f t="shared" si="7"/>
        <v>Switzerland2015Wood pelletsPRODUCTION1000 m.t.</v>
      </c>
      <c r="B485">
        <v>2015</v>
      </c>
      <c r="C485" t="s">
        <v>2040</v>
      </c>
      <c r="D485" t="s">
        <v>2199</v>
      </c>
      <c r="E485" s="1" t="s">
        <v>510</v>
      </c>
      <c r="F485" t="s">
        <v>1134</v>
      </c>
      <c r="G485" t="s">
        <v>1221</v>
      </c>
      <c r="H485">
        <v>160</v>
      </c>
      <c r="I485" t="s">
        <v>1224</v>
      </c>
    </row>
    <row r="486" spans="1:18">
      <c r="A486" t="str">
        <f t="shared" si="7"/>
        <v>Switzerland2015Wood pelletsIMPORTS1000 m.t.</v>
      </c>
      <c r="B486">
        <v>2015</v>
      </c>
      <c r="C486" t="s">
        <v>2040</v>
      </c>
      <c r="D486" t="s">
        <v>2200</v>
      </c>
      <c r="E486" s="1" t="s">
        <v>510</v>
      </c>
      <c r="F486" t="s">
        <v>1134</v>
      </c>
      <c r="G486" t="s">
        <v>1221</v>
      </c>
      <c r="H486">
        <v>85.21</v>
      </c>
      <c r="I486" t="s">
        <v>1224</v>
      </c>
    </row>
    <row r="487" spans="1:18">
      <c r="A487" t="str">
        <f t="shared" si="7"/>
        <v>Switzerland2015Wood pelletsEXPORTS1000 m.t.</v>
      </c>
      <c r="B487">
        <v>2015</v>
      </c>
      <c r="C487" t="s">
        <v>2040</v>
      </c>
      <c r="D487" t="s">
        <v>2201</v>
      </c>
      <c r="E487" s="1" t="s">
        <v>510</v>
      </c>
      <c r="F487" t="s">
        <v>1134</v>
      </c>
      <c r="G487" t="s">
        <v>1221</v>
      </c>
      <c r="H487">
        <v>0.87</v>
      </c>
      <c r="I487" t="s">
        <v>1224</v>
      </c>
    </row>
    <row r="488" spans="1:18">
      <c r="A488" t="str">
        <f t="shared" si="7"/>
        <v>Switzerland2015Chips and particlesPRODUCTION1000 m3</v>
      </c>
      <c r="B488">
        <v>2015</v>
      </c>
      <c r="C488" t="s">
        <v>1162</v>
      </c>
      <c r="D488" t="s">
        <v>2199</v>
      </c>
      <c r="E488" s="1" t="s">
        <v>510</v>
      </c>
      <c r="F488" t="s">
        <v>1134</v>
      </c>
      <c r="G488" t="s">
        <v>526</v>
      </c>
      <c r="H488">
        <v>701.23</v>
      </c>
      <c r="I488" t="s">
        <v>1224</v>
      </c>
    </row>
    <row r="489" spans="1:18">
      <c r="A489" t="str">
        <f t="shared" si="7"/>
        <v>Switzerland2015Wood residuesPRODUCTION1000 m3</v>
      </c>
      <c r="B489">
        <v>2015</v>
      </c>
      <c r="C489" t="s">
        <v>1163</v>
      </c>
      <c r="D489" t="s">
        <v>2199</v>
      </c>
      <c r="E489" s="1" t="s">
        <v>510</v>
      </c>
      <c r="F489" t="s">
        <v>1134</v>
      </c>
      <c r="G489" t="s">
        <v>526</v>
      </c>
      <c r="H489">
        <v>0</v>
      </c>
      <c r="I489" t="s">
        <v>1224</v>
      </c>
    </row>
    <row r="490" spans="1:18">
      <c r="A490" t="str">
        <f t="shared" si="7"/>
        <v>Switzerland2015Wood charcoalPRODUCTION1000 m.t.</v>
      </c>
      <c r="B490">
        <v>2015</v>
      </c>
      <c r="C490" t="s">
        <v>1220</v>
      </c>
      <c r="D490" t="s">
        <v>2199</v>
      </c>
      <c r="E490" s="1" t="s">
        <v>510</v>
      </c>
      <c r="F490" t="s">
        <v>1134</v>
      </c>
      <c r="G490" t="s">
        <v>1221</v>
      </c>
      <c r="H490">
        <v>0.11</v>
      </c>
      <c r="I490" t="s">
        <v>1224</v>
      </c>
    </row>
    <row r="491" spans="1:18">
      <c r="A491" t="str">
        <f t="shared" si="7"/>
        <v>Turkey2015Wood fuel, including wood for charcoalIMPORTS1000 m3</v>
      </c>
      <c r="B491">
        <v>2015</v>
      </c>
      <c r="C491" t="s">
        <v>1236</v>
      </c>
      <c r="D491" t="s">
        <v>2200</v>
      </c>
      <c r="E491" s="1" t="s">
        <v>510</v>
      </c>
      <c r="F491" t="s">
        <v>1136</v>
      </c>
      <c r="G491" t="s">
        <v>526</v>
      </c>
      <c r="H491">
        <v>36.6</v>
      </c>
      <c r="I491" t="s">
        <v>1224</v>
      </c>
    </row>
    <row r="492" spans="1:18">
      <c r="A492" t="str">
        <f t="shared" si="7"/>
        <v>Turkey2015Wood charcoalIMPORTS1000 m.t.</v>
      </c>
      <c r="B492">
        <v>2015</v>
      </c>
      <c r="C492" t="s">
        <v>1220</v>
      </c>
      <c r="D492" t="s">
        <v>2200</v>
      </c>
      <c r="E492" s="1" t="s">
        <v>510</v>
      </c>
      <c r="F492" t="s">
        <v>1136</v>
      </c>
      <c r="G492" t="s">
        <v>1221</v>
      </c>
      <c r="H492">
        <v>82</v>
      </c>
      <c r="I492" t="s">
        <v>1224</v>
      </c>
    </row>
    <row r="493" spans="1:18">
      <c r="A493" t="str">
        <f t="shared" si="7"/>
        <v>Turkey2015Chips and particlesIMPORTS1000 m3</v>
      </c>
      <c r="B493">
        <v>2015</v>
      </c>
      <c r="C493" t="s">
        <v>1162</v>
      </c>
      <c r="D493" t="s">
        <v>2200</v>
      </c>
      <c r="E493" s="1" t="s">
        <v>510</v>
      </c>
      <c r="F493" t="s">
        <v>1136</v>
      </c>
      <c r="G493" t="s">
        <v>526</v>
      </c>
      <c r="H493" s="5">
        <v>3128</v>
      </c>
      <c r="I493" t="s">
        <v>1224</v>
      </c>
      <c r="R493" s="5"/>
    </row>
    <row r="494" spans="1:18">
      <c r="A494" t="str">
        <f t="shared" si="7"/>
        <v>Turkey2015Wood residuesIMPORTS1000 m3</v>
      </c>
      <c r="B494">
        <v>2015</v>
      </c>
      <c r="C494" t="s">
        <v>1163</v>
      </c>
      <c r="D494" t="s">
        <v>2200</v>
      </c>
      <c r="E494" s="1" t="s">
        <v>510</v>
      </c>
      <c r="F494" t="s">
        <v>1136</v>
      </c>
      <c r="G494" t="s">
        <v>526</v>
      </c>
      <c r="H494">
        <v>0</v>
      </c>
      <c r="I494" t="s">
        <v>1224</v>
      </c>
    </row>
    <row r="495" spans="1:18">
      <c r="A495" t="str">
        <f t="shared" si="7"/>
        <v>Turkey2015Wood pelletsIMPORTS1000 m.t.</v>
      </c>
      <c r="B495">
        <v>2015</v>
      </c>
      <c r="C495" t="s">
        <v>2040</v>
      </c>
      <c r="D495" t="s">
        <v>2200</v>
      </c>
      <c r="E495" s="1" t="s">
        <v>510</v>
      </c>
      <c r="F495" t="s">
        <v>1136</v>
      </c>
      <c r="G495" t="s">
        <v>1221</v>
      </c>
      <c r="H495">
        <v>0.1</v>
      </c>
      <c r="I495" t="s">
        <v>1224</v>
      </c>
    </row>
    <row r="496" spans="1:18">
      <c r="A496" t="str">
        <f t="shared" si="7"/>
        <v>Turkey2015Wood fuel, including wood for charcoalEXPORTS1000 m3</v>
      </c>
      <c r="B496">
        <v>2015</v>
      </c>
      <c r="C496" t="s">
        <v>1236</v>
      </c>
      <c r="D496" t="s">
        <v>2201</v>
      </c>
      <c r="E496" s="1" t="s">
        <v>510</v>
      </c>
      <c r="F496" t="s">
        <v>1136</v>
      </c>
      <c r="G496" t="s">
        <v>526</v>
      </c>
      <c r="H496">
        <v>0.01</v>
      </c>
      <c r="I496" t="s">
        <v>1224</v>
      </c>
    </row>
    <row r="497" spans="1:9">
      <c r="A497" t="str">
        <f t="shared" si="7"/>
        <v>Turkey2015Wood charcoalEXPORTS1000 m.t.</v>
      </c>
      <c r="B497">
        <v>2015</v>
      </c>
      <c r="C497" t="s">
        <v>1220</v>
      </c>
      <c r="D497" t="s">
        <v>2201</v>
      </c>
      <c r="E497" s="1" t="s">
        <v>510</v>
      </c>
      <c r="F497" t="s">
        <v>1136</v>
      </c>
      <c r="G497" t="s">
        <v>1221</v>
      </c>
      <c r="H497">
        <v>0.9</v>
      </c>
      <c r="I497" t="s">
        <v>1224</v>
      </c>
    </row>
    <row r="498" spans="1:9">
      <c r="A498" t="str">
        <f t="shared" si="7"/>
        <v>Turkey2015Chips and particlesEXPORTS1000 m3</v>
      </c>
      <c r="B498">
        <v>2015</v>
      </c>
      <c r="C498" t="s">
        <v>1162</v>
      </c>
      <c r="D498" t="s">
        <v>2201</v>
      </c>
      <c r="E498" s="1" t="s">
        <v>510</v>
      </c>
      <c r="F498" t="s">
        <v>1136</v>
      </c>
      <c r="G498" t="s">
        <v>526</v>
      </c>
      <c r="H498">
        <v>0</v>
      </c>
      <c r="I498" t="s">
        <v>1224</v>
      </c>
    </row>
    <row r="499" spans="1:9">
      <c r="A499" t="str">
        <f t="shared" si="7"/>
        <v>Turkey2015Wood residuesEXPORTS1000 m3</v>
      </c>
      <c r="B499">
        <v>2015</v>
      </c>
      <c r="C499" t="s">
        <v>1163</v>
      </c>
      <c r="D499" t="s">
        <v>2201</v>
      </c>
      <c r="E499" s="1" t="s">
        <v>510</v>
      </c>
      <c r="F499" t="s">
        <v>1136</v>
      </c>
      <c r="G499" t="s">
        <v>526</v>
      </c>
      <c r="H499">
        <v>0</v>
      </c>
      <c r="I499" t="s">
        <v>1224</v>
      </c>
    </row>
    <row r="500" spans="1:9">
      <c r="A500" t="str">
        <f t="shared" si="7"/>
        <v>Turkey2015Wood pelletsEXPORTS1000 m.t.</v>
      </c>
      <c r="B500">
        <v>2015</v>
      </c>
      <c r="C500" t="s">
        <v>2040</v>
      </c>
      <c r="D500" t="s">
        <v>2201</v>
      </c>
      <c r="E500" s="1" t="s">
        <v>510</v>
      </c>
      <c r="F500" t="s">
        <v>1136</v>
      </c>
      <c r="G500" t="s">
        <v>1221</v>
      </c>
      <c r="H500">
        <v>0.4</v>
      </c>
      <c r="I500" t="s">
        <v>1224</v>
      </c>
    </row>
    <row r="501" spans="1:9">
      <c r="A501" t="str">
        <f t="shared" si="7"/>
        <v>Turkey2015Wood charcoalPRODUCTION1000 m.t.</v>
      </c>
      <c r="B501">
        <v>2015</v>
      </c>
      <c r="C501" t="s">
        <v>1220</v>
      </c>
      <c r="D501" t="s">
        <v>2199</v>
      </c>
      <c r="E501" s="1" t="s">
        <v>510</v>
      </c>
      <c r="F501" t="s">
        <v>1136</v>
      </c>
      <c r="G501" t="s">
        <v>1221</v>
      </c>
      <c r="H501">
        <v>0</v>
      </c>
      <c r="I501" t="s">
        <v>1222</v>
      </c>
    </row>
    <row r="502" spans="1:9">
      <c r="A502" t="str">
        <f t="shared" si="7"/>
        <v>Turkey2015Chips and particlesPRODUCTION1000 m3</v>
      </c>
      <c r="B502">
        <v>2015</v>
      </c>
      <c r="C502" t="s">
        <v>1162</v>
      </c>
      <c r="D502" t="s">
        <v>2199</v>
      </c>
      <c r="E502" s="1" t="s">
        <v>510</v>
      </c>
      <c r="F502" t="s">
        <v>1136</v>
      </c>
      <c r="G502" t="s">
        <v>526</v>
      </c>
      <c r="H502">
        <v>320</v>
      </c>
      <c r="I502" t="s">
        <v>1224</v>
      </c>
    </row>
    <row r="503" spans="1:9">
      <c r="A503" t="str">
        <f t="shared" si="7"/>
        <v>Turkey2015Wood residuesPRODUCTION1000 m3</v>
      </c>
      <c r="B503">
        <v>2015</v>
      </c>
      <c r="C503" t="s">
        <v>1163</v>
      </c>
      <c r="D503" t="s">
        <v>2199</v>
      </c>
      <c r="E503" s="1" t="s">
        <v>510</v>
      </c>
      <c r="F503" t="s">
        <v>1136</v>
      </c>
      <c r="G503" t="s">
        <v>526</v>
      </c>
      <c r="H503">
        <v>850</v>
      </c>
      <c r="I503" t="s">
        <v>1222</v>
      </c>
    </row>
    <row r="504" spans="1:9">
      <c r="A504" t="str">
        <f t="shared" si="7"/>
        <v>Turkey2015Industrial roundwoodEXPORTS1000 m3</v>
      </c>
      <c r="B504">
        <v>2015</v>
      </c>
      <c r="C504" t="s">
        <v>2532</v>
      </c>
      <c r="D504" t="s">
        <v>2201</v>
      </c>
      <c r="E504" s="1" t="s">
        <v>510</v>
      </c>
      <c r="F504" t="s">
        <v>1136</v>
      </c>
      <c r="G504" t="s">
        <v>526</v>
      </c>
      <c r="H504">
        <v>1.5</v>
      </c>
      <c r="I504" t="s">
        <v>1223</v>
      </c>
    </row>
    <row r="505" spans="1:9">
      <c r="A505" t="str">
        <f t="shared" si="7"/>
        <v>Turkey2015Wood fuel, including wood for charcoalREMOVALS1000 m3</v>
      </c>
      <c r="B505">
        <v>2015</v>
      </c>
      <c r="C505" t="s">
        <v>1236</v>
      </c>
      <c r="D505" t="s">
        <v>2202</v>
      </c>
      <c r="E505" s="1" t="s">
        <v>510</v>
      </c>
      <c r="F505" t="s">
        <v>1136</v>
      </c>
      <c r="G505" t="s">
        <v>526</v>
      </c>
      <c r="H505" s="5">
        <v>4633.8</v>
      </c>
      <c r="I505" t="s">
        <v>1223</v>
      </c>
    </row>
    <row r="506" spans="1:9">
      <c r="A506" t="str">
        <f t="shared" si="7"/>
        <v>Turkey2015Industrial roundwoodREMOVALS1000 m3</v>
      </c>
      <c r="B506">
        <v>2015</v>
      </c>
      <c r="C506" t="s">
        <v>2532</v>
      </c>
      <c r="D506" t="s">
        <v>2202</v>
      </c>
      <c r="E506" s="1" t="s">
        <v>510</v>
      </c>
      <c r="F506" t="s">
        <v>1136</v>
      </c>
      <c r="G506" t="s">
        <v>526</v>
      </c>
      <c r="H506" s="5">
        <v>20008</v>
      </c>
      <c r="I506" t="s">
        <v>1223</v>
      </c>
    </row>
    <row r="507" spans="1:9">
      <c r="A507" t="str">
        <f t="shared" si="7"/>
        <v>Turkey2015Industrial roundwoodIMPORTS1000 m3</v>
      </c>
      <c r="B507">
        <v>2015</v>
      </c>
      <c r="C507" t="s">
        <v>2532</v>
      </c>
      <c r="D507" t="s">
        <v>2200</v>
      </c>
      <c r="E507" s="1" t="s">
        <v>510</v>
      </c>
      <c r="F507" t="s">
        <v>1136</v>
      </c>
      <c r="G507" t="s">
        <v>526</v>
      </c>
      <c r="H507">
        <v>475.9</v>
      </c>
      <c r="I507" t="s">
        <v>1223</v>
      </c>
    </row>
    <row r="508" spans="1:9">
      <c r="A508" t="str">
        <f t="shared" si="7"/>
        <v>Turkey2015Chemical woodpulpPRODUCTION1000 m.t.</v>
      </c>
      <c r="B508">
        <v>2015</v>
      </c>
      <c r="C508" t="s">
        <v>1228</v>
      </c>
      <c r="D508" t="s">
        <v>2199</v>
      </c>
      <c r="E508" s="1" t="s">
        <v>510</v>
      </c>
      <c r="F508" t="s">
        <v>1136</v>
      </c>
      <c r="G508" t="s">
        <v>1221</v>
      </c>
      <c r="H508">
        <v>0</v>
      </c>
      <c r="I508" t="s">
        <v>1223</v>
      </c>
    </row>
    <row r="509" spans="1:9">
      <c r="A509" t="str">
        <f t="shared" si="7"/>
        <v>United Kingdom2015Industrial roundwoodREMOVALS1000 m3</v>
      </c>
      <c r="B509">
        <v>2015</v>
      </c>
      <c r="C509" t="s">
        <v>2532</v>
      </c>
      <c r="D509" t="s">
        <v>2202</v>
      </c>
      <c r="E509" s="1" t="s">
        <v>510</v>
      </c>
      <c r="F509" t="s">
        <v>1137</v>
      </c>
      <c r="G509" t="s">
        <v>526</v>
      </c>
      <c r="H509" s="5">
        <v>8629.01</v>
      </c>
      <c r="I509" t="s">
        <v>1223</v>
      </c>
    </row>
    <row r="510" spans="1:9">
      <c r="A510" t="str">
        <f t="shared" si="7"/>
        <v>United Kingdom2015Industrial roundwoodIMPORTS1000 m3</v>
      </c>
      <c r="B510">
        <v>2015</v>
      </c>
      <c r="C510" t="s">
        <v>2532</v>
      </c>
      <c r="D510" t="s">
        <v>2200</v>
      </c>
      <c r="E510" s="1" t="s">
        <v>510</v>
      </c>
      <c r="F510" t="s">
        <v>1137</v>
      </c>
      <c r="G510" t="s">
        <v>526</v>
      </c>
      <c r="H510">
        <v>472.82</v>
      </c>
      <c r="I510" t="s">
        <v>1223</v>
      </c>
    </row>
    <row r="511" spans="1:9">
      <c r="A511" t="str">
        <f t="shared" si="7"/>
        <v>United Kingdom2015Wood residuesIMPORTS1000 m3</v>
      </c>
      <c r="B511">
        <v>2015</v>
      </c>
      <c r="C511" t="s">
        <v>1163</v>
      </c>
      <c r="D511" t="s">
        <v>2200</v>
      </c>
      <c r="E511" s="1" t="s">
        <v>510</v>
      </c>
      <c r="F511" t="s">
        <v>1137</v>
      </c>
      <c r="G511" t="s">
        <v>526</v>
      </c>
      <c r="H511">
        <v>13.62</v>
      </c>
      <c r="I511" t="s">
        <v>1227</v>
      </c>
    </row>
    <row r="512" spans="1:9">
      <c r="A512" t="str">
        <f t="shared" si="7"/>
        <v>United Kingdom2015Industrial roundwoodEXPORTS1000 m3</v>
      </c>
      <c r="B512">
        <v>2015</v>
      </c>
      <c r="C512" t="s">
        <v>2532</v>
      </c>
      <c r="D512" t="s">
        <v>2201</v>
      </c>
      <c r="E512" s="1" t="s">
        <v>510</v>
      </c>
      <c r="F512" t="s">
        <v>1137</v>
      </c>
      <c r="G512" t="s">
        <v>526</v>
      </c>
      <c r="H512">
        <v>292.3</v>
      </c>
      <c r="I512" t="s">
        <v>1223</v>
      </c>
    </row>
    <row r="513" spans="1:18">
      <c r="A513" t="str">
        <f t="shared" si="7"/>
        <v>United Kingdom2015Wood fuel, including wood for charcoalREMOVALS1000 m3</v>
      </c>
      <c r="B513">
        <v>2015</v>
      </c>
      <c r="C513" t="s">
        <v>1236</v>
      </c>
      <c r="D513" t="s">
        <v>2202</v>
      </c>
      <c r="E513" s="1" t="s">
        <v>510</v>
      </c>
      <c r="F513" t="s">
        <v>1137</v>
      </c>
      <c r="G513" t="s">
        <v>526</v>
      </c>
      <c r="H513" s="5">
        <v>1921.2</v>
      </c>
      <c r="I513" t="s">
        <v>1223</v>
      </c>
    </row>
    <row r="514" spans="1:18">
      <c r="A514" t="str">
        <f t="shared" si="7"/>
        <v>United Kingdom2015Wood fuel, including wood for charcoalIMPORTS1000 m3</v>
      </c>
      <c r="B514">
        <v>2015</v>
      </c>
      <c r="C514" t="s">
        <v>1236</v>
      </c>
      <c r="D514" t="s">
        <v>2200</v>
      </c>
      <c r="E514" s="1" t="s">
        <v>510</v>
      </c>
      <c r="F514" t="s">
        <v>1137</v>
      </c>
      <c r="G514" t="s">
        <v>526</v>
      </c>
      <c r="H514">
        <v>146.35</v>
      </c>
      <c r="I514" t="s">
        <v>1224</v>
      </c>
    </row>
    <row r="515" spans="1:18">
      <c r="A515" t="str">
        <f t="shared" ref="A515:A578" si="8">CONCATENATE(F515,B515,C515,D515,G515)</f>
        <v>United Kingdom2015Wood fuel, including wood for charcoalEXPORTS1000 m3</v>
      </c>
      <c r="B515">
        <v>2015</v>
      </c>
      <c r="C515" t="s">
        <v>1236</v>
      </c>
      <c r="D515" t="s">
        <v>2201</v>
      </c>
      <c r="E515" s="1" t="s">
        <v>510</v>
      </c>
      <c r="F515" t="s">
        <v>1137</v>
      </c>
      <c r="G515" t="s">
        <v>526</v>
      </c>
      <c r="H515">
        <v>573.37</v>
      </c>
      <c r="I515" t="s">
        <v>1224</v>
      </c>
    </row>
    <row r="516" spans="1:18">
      <c r="A516" t="str">
        <f t="shared" si="8"/>
        <v>United Kingdom2015Wood charcoalPRODUCTION1000 m.t.</v>
      </c>
      <c r="B516">
        <v>2015</v>
      </c>
      <c r="C516" t="s">
        <v>1220</v>
      </c>
      <c r="D516" t="s">
        <v>2199</v>
      </c>
      <c r="E516" s="1" t="s">
        <v>510</v>
      </c>
      <c r="F516" t="s">
        <v>1137</v>
      </c>
      <c r="G516" t="s">
        <v>1221</v>
      </c>
      <c r="H516">
        <v>5</v>
      </c>
      <c r="I516" t="s">
        <v>1224</v>
      </c>
      <c r="R516" s="5"/>
    </row>
    <row r="517" spans="1:18">
      <c r="A517" t="str">
        <f t="shared" si="8"/>
        <v>United Kingdom2015Wood charcoalIMPORTS1000 m.t.</v>
      </c>
      <c r="B517">
        <v>2015</v>
      </c>
      <c r="C517" t="s">
        <v>1220</v>
      </c>
      <c r="D517" t="s">
        <v>2200</v>
      </c>
      <c r="E517" s="1" t="s">
        <v>510</v>
      </c>
      <c r="F517" t="s">
        <v>1137</v>
      </c>
      <c r="G517" t="s">
        <v>1221</v>
      </c>
      <c r="H517">
        <v>106.5</v>
      </c>
      <c r="I517" t="s">
        <v>1224</v>
      </c>
    </row>
    <row r="518" spans="1:18">
      <c r="A518" t="str">
        <f t="shared" si="8"/>
        <v>United Kingdom2015Wood charcoalEXPORTS1000 m.t.</v>
      </c>
      <c r="B518">
        <v>2015</v>
      </c>
      <c r="C518" t="s">
        <v>1220</v>
      </c>
      <c r="D518" t="s">
        <v>2201</v>
      </c>
      <c r="E518" s="1" t="s">
        <v>510</v>
      </c>
      <c r="F518" t="s">
        <v>1137</v>
      </c>
      <c r="G518" t="s">
        <v>1221</v>
      </c>
      <c r="H518">
        <v>2.4</v>
      </c>
      <c r="I518" t="s">
        <v>1224</v>
      </c>
    </row>
    <row r="519" spans="1:18">
      <c r="A519" t="str">
        <f t="shared" si="8"/>
        <v>United Kingdom2015Chips and particlesPRODUCTION1000 m3</v>
      </c>
      <c r="B519">
        <v>2015</v>
      </c>
      <c r="C519" t="s">
        <v>1162</v>
      </c>
      <c r="D519" t="s">
        <v>2199</v>
      </c>
      <c r="E519" s="1" t="s">
        <v>510</v>
      </c>
      <c r="F519" t="s">
        <v>1137</v>
      </c>
      <c r="G519" t="s">
        <v>526</v>
      </c>
      <c r="H519" s="5">
        <v>2387.64</v>
      </c>
      <c r="I519" t="s">
        <v>1224</v>
      </c>
    </row>
    <row r="520" spans="1:18">
      <c r="A520" t="str">
        <f t="shared" si="8"/>
        <v>United Kingdom2015Chips and particlesIMPORTS1000 m3</v>
      </c>
      <c r="B520">
        <v>2015</v>
      </c>
      <c r="C520" t="s">
        <v>1162</v>
      </c>
      <c r="D520" t="s">
        <v>2200</v>
      </c>
      <c r="E520" s="1" t="s">
        <v>510</v>
      </c>
      <c r="F520" t="s">
        <v>1137</v>
      </c>
      <c r="G520" t="s">
        <v>526</v>
      </c>
      <c r="H520">
        <v>212.37</v>
      </c>
      <c r="I520" t="s">
        <v>1224</v>
      </c>
    </row>
    <row r="521" spans="1:18">
      <c r="A521" t="str">
        <f t="shared" si="8"/>
        <v>United Kingdom2015Chips and particlesEXPORTS1000 m3</v>
      </c>
      <c r="B521">
        <v>2015</v>
      </c>
      <c r="C521" t="s">
        <v>1162</v>
      </c>
      <c r="D521" t="s">
        <v>2201</v>
      </c>
      <c r="E521" s="1" t="s">
        <v>510</v>
      </c>
      <c r="F521" t="s">
        <v>1137</v>
      </c>
      <c r="G521" t="s">
        <v>526</v>
      </c>
      <c r="H521">
        <v>127.53</v>
      </c>
      <c r="I521" t="s">
        <v>1224</v>
      </c>
    </row>
    <row r="522" spans="1:18">
      <c r="A522" t="str">
        <f t="shared" si="8"/>
        <v>United Kingdom2015Wood residuesPRODUCTION1000 m3</v>
      </c>
      <c r="B522">
        <v>2015</v>
      </c>
      <c r="C522" t="s">
        <v>1163</v>
      </c>
      <c r="D522" t="s">
        <v>2199</v>
      </c>
      <c r="E522" s="1" t="s">
        <v>510</v>
      </c>
      <c r="F522" t="s">
        <v>1137</v>
      </c>
      <c r="G522" t="s">
        <v>526</v>
      </c>
      <c r="H522">
        <v>795.88</v>
      </c>
      <c r="I522" t="s">
        <v>1224</v>
      </c>
    </row>
    <row r="523" spans="1:18">
      <c r="A523" t="str">
        <f t="shared" si="8"/>
        <v>United Kingdom2015Wood residuesEXPORTS1000 m3</v>
      </c>
      <c r="B523">
        <v>2015</v>
      </c>
      <c r="C523" t="s">
        <v>1163</v>
      </c>
      <c r="D523" t="s">
        <v>2201</v>
      </c>
      <c r="E523" s="1" t="s">
        <v>510</v>
      </c>
      <c r="F523" t="s">
        <v>1137</v>
      </c>
      <c r="G523" t="s">
        <v>526</v>
      </c>
      <c r="H523">
        <v>372.83</v>
      </c>
      <c r="I523" t="s">
        <v>1227</v>
      </c>
    </row>
    <row r="524" spans="1:18">
      <c r="A524" t="str">
        <f t="shared" si="8"/>
        <v>United Kingdom2015Chemical woodpulpPRODUCTION1000 m.t.</v>
      </c>
      <c r="B524">
        <v>2015</v>
      </c>
      <c r="C524" t="s">
        <v>1228</v>
      </c>
      <c r="D524" t="s">
        <v>2199</v>
      </c>
      <c r="E524" s="1" t="s">
        <v>510</v>
      </c>
      <c r="F524" t="s">
        <v>1137</v>
      </c>
      <c r="G524" t="s">
        <v>1221</v>
      </c>
      <c r="H524">
        <v>0</v>
      </c>
      <c r="I524" t="s">
        <v>1223</v>
      </c>
    </row>
    <row r="525" spans="1:18">
      <c r="A525" t="str">
        <f t="shared" si="8"/>
        <v>United Kingdom2015Wood pelletsPRODUCTION1000 m.t.</v>
      </c>
      <c r="B525">
        <v>2015</v>
      </c>
      <c r="C525" t="s">
        <v>2040</v>
      </c>
      <c r="D525" t="s">
        <v>2199</v>
      </c>
      <c r="E525" s="1" t="s">
        <v>510</v>
      </c>
      <c r="F525" t="s">
        <v>1137</v>
      </c>
      <c r="G525" t="s">
        <v>1221</v>
      </c>
      <c r="H525">
        <v>342.88</v>
      </c>
      <c r="I525" t="s">
        <v>1224</v>
      </c>
    </row>
    <row r="526" spans="1:18">
      <c r="A526" t="str">
        <f t="shared" si="8"/>
        <v>United Kingdom2015Wood pelletsIMPORTS1000 m.t.</v>
      </c>
      <c r="B526">
        <v>2015</v>
      </c>
      <c r="C526" t="s">
        <v>2040</v>
      </c>
      <c r="D526" t="s">
        <v>2200</v>
      </c>
      <c r="E526" s="1" t="s">
        <v>510</v>
      </c>
      <c r="F526" t="s">
        <v>1137</v>
      </c>
      <c r="G526" t="s">
        <v>1221</v>
      </c>
      <c r="H526" s="5">
        <v>6548.33</v>
      </c>
      <c r="I526" t="s">
        <v>1224</v>
      </c>
    </row>
    <row r="527" spans="1:18">
      <c r="A527" t="str">
        <f t="shared" si="8"/>
        <v>United Kingdom2015Wood pelletsEXPORTS1000 m.t.</v>
      </c>
      <c r="B527">
        <v>2015</v>
      </c>
      <c r="C527" t="s">
        <v>2040</v>
      </c>
      <c r="D527" t="s">
        <v>2201</v>
      </c>
      <c r="E527" s="1" t="s">
        <v>510</v>
      </c>
      <c r="F527" t="s">
        <v>1137</v>
      </c>
      <c r="G527" t="s">
        <v>1221</v>
      </c>
      <c r="H527">
        <v>88.18</v>
      </c>
      <c r="I527" t="s">
        <v>1224</v>
      </c>
    </row>
    <row r="528" spans="1:18">
      <c r="A528" t="str">
        <f t="shared" si="8"/>
        <v>Bosnia and Herzegovina2015Wood charcoalPRODUCTION1000 m.t.</v>
      </c>
      <c r="B528">
        <v>2015</v>
      </c>
      <c r="C528" t="s">
        <v>1220</v>
      </c>
      <c r="D528" t="s">
        <v>2199</v>
      </c>
      <c r="E528" s="1" t="s">
        <v>510</v>
      </c>
      <c r="F528" t="s">
        <v>1026</v>
      </c>
      <c r="G528" t="s">
        <v>1221</v>
      </c>
      <c r="H528">
        <v>86</v>
      </c>
      <c r="I528" t="s">
        <v>1224</v>
      </c>
    </row>
    <row r="529" spans="1:18">
      <c r="A529" t="str">
        <f t="shared" si="8"/>
        <v>Bosnia and Herzegovina2015Chips and particlesPRODUCTION1000 m3</v>
      </c>
      <c r="B529">
        <v>2015</v>
      </c>
      <c r="C529" t="s">
        <v>1162</v>
      </c>
      <c r="D529" t="s">
        <v>2199</v>
      </c>
      <c r="E529" s="1" t="s">
        <v>510</v>
      </c>
      <c r="F529" t="s">
        <v>1026</v>
      </c>
      <c r="G529" t="s">
        <v>526</v>
      </c>
      <c r="H529">
        <v>8</v>
      </c>
      <c r="I529" t="s">
        <v>1224</v>
      </c>
    </row>
    <row r="530" spans="1:18">
      <c r="A530" t="str">
        <f t="shared" si="8"/>
        <v>Bosnia and Herzegovina2015Wood residuesPRODUCTION1000 m3</v>
      </c>
      <c r="B530">
        <v>2015</v>
      </c>
      <c r="C530" t="s">
        <v>1163</v>
      </c>
      <c r="D530" t="s">
        <v>2199</v>
      </c>
      <c r="E530" s="1" t="s">
        <v>510</v>
      </c>
      <c r="F530" t="s">
        <v>1026</v>
      </c>
      <c r="G530" t="s">
        <v>526</v>
      </c>
      <c r="H530">
        <v>30</v>
      </c>
      <c r="I530" t="s">
        <v>1224</v>
      </c>
    </row>
    <row r="531" spans="1:18">
      <c r="A531" t="str">
        <f t="shared" si="8"/>
        <v>Bosnia and Herzegovina2015Wood pelletsPRODUCTION1000 m.t.</v>
      </c>
      <c r="B531">
        <v>2015</v>
      </c>
      <c r="C531" t="s">
        <v>2040</v>
      </c>
      <c r="D531" t="s">
        <v>2199</v>
      </c>
      <c r="E531" s="1" t="s">
        <v>510</v>
      </c>
      <c r="F531" t="s">
        <v>1026</v>
      </c>
      <c r="G531" t="s">
        <v>1221</v>
      </c>
      <c r="H531">
        <v>197</v>
      </c>
      <c r="I531" t="s">
        <v>1224</v>
      </c>
    </row>
    <row r="532" spans="1:18">
      <c r="A532" t="str">
        <f t="shared" si="8"/>
        <v>Bosnia and Herzegovina2015Wood fuel, including wood for charcoalIMPORTS1000 m3</v>
      </c>
      <c r="B532">
        <v>2015</v>
      </c>
      <c r="C532" t="s">
        <v>1236</v>
      </c>
      <c r="D532" t="s">
        <v>2200</v>
      </c>
      <c r="E532" s="1" t="s">
        <v>510</v>
      </c>
      <c r="F532" t="s">
        <v>1026</v>
      </c>
      <c r="G532" t="s">
        <v>526</v>
      </c>
      <c r="H532">
        <v>0.33</v>
      </c>
      <c r="I532" t="s">
        <v>1224</v>
      </c>
    </row>
    <row r="533" spans="1:18">
      <c r="A533" t="str">
        <f t="shared" si="8"/>
        <v>Bosnia and Herzegovina2015Wood charcoalIMPORTS1000 m.t.</v>
      </c>
      <c r="B533">
        <v>2015</v>
      </c>
      <c r="C533" t="s">
        <v>1220</v>
      </c>
      <c r="D533" t="s">
        <v>2200</v>
      </c>
      <c r="E533" s="1" t="s">
        <v>510</v>
      </c>
      <c r="F533" t="s">
        <v>1026</v>
      </c>
      <c r="G533" t="s">
        <v>1221</v>
      </c>
      <c r="H533">
        <v>0.47</v>
      </c>
      <c r="I533" t="s">
        <v>1224</v>
      </c>
      <c r="R533" s="5"/>
    </row>
    <row r="534" spans="1:18">
      <c r="A534" t="str">
        <f t="shared" si="8"/>
        <v>Bosnia and Herzegovina2015Chips and particlesIMPORTS1000 m3</v>
      </c>
      <c r="B534">
        <v>2015</v>
      </c>
      <c r="C534" t="s">
        <v>1162</v>
      </c>
      <c r="D534" t="s">
        <v>2200</v>
      </c>
      <c r="E534" s="1" t="s">
        <v>510</v>
      </c>
      <c r="F534" t="s">
        <v>1026</v>
      </c>
      <c r="G534" t="s">
        <v>526</v>
      </c>
      <c r="H534">
        <v>1.24</v>
      </c>
      <c r="I534" t="s">
        <v>1224</v>
      </c>
    </row>
    <row r="535" spans="1:18">
      <c r="A535" t="str">
        <f t="shared" si="8"/>
        <v>Bosnia and Herzegovina2015Wood residuesIMPORTS1000 m3</v>
      </c>
      <c r="B535">
        <v>2015</v>
      </c>
      <c r="C535" t="s">
        <v>1163</v>
      </c>
      <c r="D535" t="s">
        <v>2200</v>
      </c>
      <c r="E535" s="1" t="s">
        <v>510</v>
      </c>
      <c r="F535" t="s">
        <v>1026</v>
      </c>
      <c r="G535" t="s">
        <v>526</v>
      </c>
      <c r="H535">
        <v>4.53</v>
      </c>
      <c r="I535" t="s">
        <v>1224</v>
      </c>
    </row>
    <row r="536" spans="1:18">
      <c r="A536" t="str">
        <f t="shared" si="8"/>
        <v>Bosnia and Herzegovina2015Wood pelletsIMPORTS1000 m.t.</v>
      </c>
      <c r="B536">
        <v>2015</v>
      </c>
      <c r="C536" t="s">
        <v>2040</v>
      </c>
      <c r="D536" t="s">
        <v>2200</v>
      </c>
      <c r="E536" s="1" t="s">
        <v>510</v>
      </c>
      <c r="F536" t="s">
        <v>1026</v>
      </c>
      <c r="G536" t="s">
        <v>1221</v>
      </c>
      <c r="H536">
        <v>0.12</v>
      </c>
      <c r="I536" t="s">
        <v>1224</v>
      </c>
    </row>
    <row r="537" spans="1:18">
      <c r="A537" t="str">
        <f t="shared" si="8"/>
        <v>Bosnia and Herzegovina2015Wood fuel, including wood for charcoalEXPORTS1000 m3</v>
      </c>
      <c r="B537">
        <v>2015</v>
      </c>
      <c r="C537" t="s">
        <v>1236</v>
      </c>
      <c r="D537" t="s">
        <v>2201</v>
      </c>
      <c r="E537" s="1" t="s">
        <v>510</v>
      </c>
      <c r="F537" t="s">
        <v>1026</v>
      </c>
      <c r="G537" t="s">
        <v>526</v>
      </c>
      <c r="H537">
        <v>670.66</v>
      </c>
      <c r="I537" t="s">
        <v>1224</v>
      </c>
      <c r="R537" s="5"/>
    </row>
    <row r="538" spans="1:18">
      <c r="A538" t="str">
        <f t="shared" si="8"/>
        <v>Bosnia and Herzegovina2015Wood charcoalEXPORTS1000 m.t.</v>
      </c>
      <c r="B538">
        <v>2015</v>
      </c>
      <c r="C538" t="s">
        <v>1220</v>
      </c>
      <c r="D538" t="s">
        <v>2201</v>
      </c>
      <c r="E538" s="1" t="s">
        <v>510</v>
      </c>
      <c r="F538" t="s">
        <v>1026</v>
      </c>
      <c r="G538" t="s">
        <v>1221</v>
      </c>
      <c r="H538">
        <v>23.92</v>
      </c>
      <c r="I538" t="s">
        <v>1224</v>
      </c>
      <c r="R538" s="5"/>
    </row>
    <row r="539" spans="1:18">
      <c r="A539" t="str">
        <f t="shared" si="8"/>
        <v>Bosnia and Herzegovina2015Chips and particlesEXPORTS1000 m3</v>
      </c>
      <c r="B539">
        <v>2015</v>
      </c>
      <c r="C539" t="s">
        <v>1162</v>
      </c>
      <c r="D539" t="s">
        <v>2201</v>
      </c>
      <c r="E539" s="1" t="s">
        <v>510</v>
      </c>
      <c r="F539" t="s">
        <v>1026</v>
      </c>
      <c r="G539" t="s">
        <v>526</v>
      </c>
      <c r="H539">
        <v>7.51</v>
      </c>
      <c r="I539" t="s">
        <v>1224</v>
      </c>
      <c r="R539" s="5"/>
    </row>
    <row r="540" spans="1:18">
      <c r="A540" t="str">
        <f t="shared" si="8"/>
        <v>Bosnia and Herzegovina2015Wood residuesEXPORTS1000 m3</v>
      </c>
      <c r="B540">
        <v>2015</v>
      </c>
      <c r="C540" t="s">
        <v>1163</v>
      </c>
      <c r="D540" t="s">
        <v>2201</v>
      </c>
      <c r="E540" s="1" t="s">
        <v>510</v>
      </c>
      <c r="F540" t="s">
        <v>1026</v>
      </c>
      <c r="G540" t="s">
        <v>526</v>
      </c>
      <c r="H540">
        <v>32.01</v>
      </c>
      <c r="I540" t="s">
        <v>1224</v>
      </c>
    </row>
    <row r="541" spans="1:18">
      <c r="A541" t="str">
        <f t="shared" si="8"/>
        <v>Bosnia and Herzegovina2015Wood pelletsEXPORTS1000 m.t.</v>
      </c>
      <c r="B541">
        <v>2015</v>
      </c>
      <c r="C541" t="s">
        <v>2040</v>
      </c>
      <c r="D541" t="s">
        <v>2201</v>
      </c>
      <c r="E541" s="1" t="s">
        <v>510</v>
      </c>
      <c r="F541" t="s">
        <v>1026</v>
      </c>
      <c r="G541" t="s">
        <v>1221</v>
      </c>
      <c r="H541">
        <v>137.35</v>
      </c>
      <c r="I541" t="s">
        <v>1224</v>
      </c>
    </row>
    <row r="542" spans="1:18">
      <c r="A542" t="str">
        <f t="shared" si="8"/>
        <v>Bosnia and Herzegovina2015Industrial roundwoodIMPORTS1000 m3</v>
      </c>
      <c r="B542">
        <v>2015</v>
      </c>
      <c r="C542" t="s">
        <v>2532</v>
      </c>
      <c r="D542" t="s">
        <v>2200</v>
      </c>
      <c r="E542" s="1" t="s">
        <v>510</v>
      </c>
      <c r="F542" t="s">
        <v>1026</v>
      </c>
      <c r="G542" t="s">
        <v>526</v>
      </c>
      <c r="H542">
        <v>44.07</v>
      </c>
      <c r="I542" t="s">
        <v>1223</v>
      </c>
    </row>
    <row r="543" spans="1:18">
      <c r="A543" t="str">
        <f t="shared" si="8"/>
        <v>Bosnia and Herzegovina2015Wood fuel, including wood for charcoalREMOVALS1000 m3</v>
      </c>
      <c r="B543">
        <v>2015</v>
      </c>
      <c r="C543" t="s">
        <v>1236</v>
      </c>
      <c r="D543" t="s">
        <v>2202</v>
      </c>
      <c r="E543" s="1" t="s">
        <v>510</v>
      </c>
      <c r="F543" t="s">
        <v>1026</v>
      </c>
      <c r="G543" t="s">
        <v>526</v>
      </c>
      <c r="H543" s="5">
        <v>1305.92</v>
      </c>
      <c r="I543" t="s">
        <v>1223</v>
      </c>
    </row>
    <row r="544" spans="1:18">
      <c r="A544" t="str">
        <f t="shared" si="8"/>
        <v>Bosnia and Herzegovina2015Industrial roundwoodREMOVALS1000 m3</v>
      </c>
      <c r="B544">
        <v>2015</v>
      </c>
      <c r="C544" t="s">
        <v>2532</v>
      </c>
      <c r="D544" t="s">
        <v>2202</v>
      </c>
      <c r="E544" s="1" t="s">
        <v>510</v>
      </c>
      <c r="F544" t="s">
        <v>1026</v>
      </c>
      <c r="G544" t="s">
        <v>526</v>
      </c>
      <c r="H544" s="5">
        <v>2733.84</v>
      </c>
      <c r="I544" t="s">
        <v>1223</v>
      </c>
    </row>
    <row r="545" spans="1:18">
      <c r="A545" t="str">
        <f t="shared" si="8"/>
        <v>Bosnia and Herzegovina2015Industrial roundwoodEXPORTS1000 m3</v>
      </c>
      <c r="B545">
        <v>2015</v>
      </c>
      <c r="C545" t="s">
        <v>2532</v>
      </c>
      <c r="D545" t="s">
        <v>2201</v>
      </c>
      <c r="E545" s="1" t="s">
        <v>510</v>
      </c>
      <c r="F545" t="s">
        <v>1026</v>
      </c>
      <c r="G545" t="s">
        <v>526</v>
      </c>
      <c r="H545">
        <v>68.42</v>
      </c>
      <c r="I545" t="s">
        <v>1223</v>
      </c>
    </row>
    <row r="546" spans="1:18">
      <c r="A546" t="str">
        <f t="shared" si="8"/>
        <v>Bosnia and Herzegovina2015Chemical woodpulpPRODUCTION1000 m.t.</v>
      </c>
      <c r="B546">
        <v>2015</v>
      </c>
      <c r="C546" t="s">
        <v>1228</v>
      </c>
      <c r="D546" t="s">
        <v>2199</v>
      </c>
      <c r="E546" s="1" t="s">
        <v>510</v>
      </c>
      <c r="F546" t="s">
        <v>1026</v>
      </c>
      <c r="G546" t="s">
        <v>1221</v>
      </c>
      <c r="H546">
        <v>80</v>
      </c>
      <c r="I546" t="s">
        <v>1223</v>
      </c>
      <c r="R546" s="5"/>
    </row>
    <row r="547" spans="1:18">
      <c r="A547" t="str">
        <f t="shared" si="8"/>
        <v>Croatia2015Chips and particlesPRODUCTION1000 m3</v>
      </c>
      <c r="B547">
        <v>2015</v>
      </c>
      <c r="C547" t="s">
        <v>1162</v>
      </c>
      <c r="D547" t="s">
        <v>2199</v>
      </c>
      <c r="E547" s="1" t="s">
        <v>510</v>
      </c>
      <c r="F547" t="s">
        <v>1028</v>
      </c>
      <c r="G547" t="s">
        <v>526</v>
      </c>
      <c r="H547">
        <v>400</v>
      </c>
      <c r="I547" t="s">
        <v>1222</v>
      </c>
    </row>
    <row r="548" spans="1:18">
      <c r="A548" t="str">
        <f t="shared" si="8"/>
        <v>Croatia2015Wood fuel, including wood for charcoalEXPORTS1000 m3</v>
      </c>
      <c r="B548">
        <v>2015</v>
      </c>
      <c r="C548" t="s">
        <v>1236</v>
      </c>
      <c r="D548" t="s">
        <v>2201</v>
      </c>
      <c r="E548" s="1" t="s">
        <v>510</v>
      </c>
      <c r="F548" t="s">
        <v>1028</v>
      </c>
      <c r="G548" t="s">
        <v>526</v>
      </c>
      <c r="H548">
        <v>906.05</v>
      </c>
      <c r="I548" t="s">
        <v>1222</v>
      </c>
      <c r="R548" s="5"/>
    </row>
    <row r="549" spans="1:18">
      <c r="A549" t="str">
        <f t="shared" si="8"/>
        <v>Croatia2015Chips and particlesEXPORTS1000 m3</v>
      </c>
      <c r="B549">
        <v>2015</v>
      </c>
      <c r="C549" t="s">
        <v>1162</v>
      </c>
      <c r="D549" t="s">
        <v>2201</v>
      </c>
      <c r="E549" s="1" t="s">
        <v>510</v>
      </c>
      <c r="F549" t="s">
        <v>1028</v>
      </c>
      <c r="G549" t="s">
        <v>526</v>
      </c>
      <c r="H549">
        <v>642.24</v>
      </c>
      <c r="I549" t="s">
        <v>1222</v>
      </c>
    </row>
    <row r="550" spans="1:18">
      <c r="A550" t="str">
        <f t="shared" si="8"/>
        <v>Croatia2015Wood residuesEXPORTS1000 m3</v>
      </c>
      <c r="B550">
        <v>2015</v>
      </c>
      <c r="C550" t="s">
        <v>1163</v>
      </c>
      <c r="D550" t="s">
        <v>2201</v>
      </c>
      <c r="E550" s="1" t="s">
        <v>510</v>
      </c>
      <c r="F550" t="s">
        <v>1028</v>
      </c>
      <c r="G550" t="s">
        <v>526</v>
      </c>
      <c r="H550">
        <v>313.54000000000002</v>
      </c>
      <c r="I550" t="s">
        <v>1222</v>
      </c>
    </row>
    <row r="551" spans="1:18">
      <c r="A551" t="str">
        <f t="shared" si="8"/>
        <v>Croatia2015Wood residuesPRODUCTION1000 m3</v>
      </c>
      <c r="B551">
        <v>2015</v>
      </c>
      <c r="C551" t="s">
        <v>1163</v>
      </c>
      <c r="D551" t="s">
        <v>2199</v>
      </c>
      <c r="E551" s="1" t="s">
        <v>510</v>
      </c>
      <c r="F551" t="s">
        <v>1028</v>
      </c>
      <c r="G551" t="s">
        <v>526</v>
      </c>
      <c r="H551">
        <v>530</v>
      </c>
      <c r="I551" t="s">
        <v>1222</v>
      </c>
    </row>
    <row r="552" spans="1:18">
      <c r="A552" t="str">
        <f t="shared" si="8"/>
        <v>Croatia2015Wood fuel, including wood for charcoalIMPORTS1000 m3</v>
      </c>
      <c r="B552">
        <v>2015</v>
      </c>
      <c r="C552" t="s">
        <v>1236</v>
      </c>
      <c r="D552" t="s">
        <v>2200</v>
      </c>
      <c r="E552" s="1" t="s">
        <v>510</v>
      </c>
      <c r="F552" t="s">
        <v>1028</v>
      </c>
      <c r="G552" t="s">
        <v>526</v>
      </c>
      <c r="H552">
        <v>24.07</v>
      </c>
      <c r="I552" t="s">
        <v>1222</v>
      </c>
    </row>
    <row r="553" spans="1:18">
      <c r="A553" t="str">
        <f t="shared" si="8"/>
        <v>Croatia2015Chips and particlesIMPORTS1000 m3</v>
      </c>
      <c r="B553">
        <v>2015</v>
      </c>
      <c r="C553" t="s">
        <v>1162</v>
      </c>
      <c r="D553" t="s">
        <v>2200</v>
      </c>
      <c r="E553" s="1" t="s">
        <v>510</v>
      </c>
      <c r="F553" t="s">
        <v>1028</v>
      </c>
      <c r="G553" t="s">
        <v>526</v>
      </c>
      <c r="H553">
        <v>16.62</v>
      </c>
      <c r="I553" t="s">
        <v>1222</v>
      </c>
    </row>
    <row r="554" spans="1:18">
      <c r="A554" t="str">
        <f t="shared" si="8"/>
        <v>Croatia2015Wood residuesIMPORTS1000 m3</v>
      </c>
      <c r="B554">
        <v>2015</v>
      </c>
      <c r="C554" t="s">
        <v>1163</v>
      </c>
      <c r="D554" t="s">
        <v>2200</v>
      </c>
      <c r="E554" s="1" t="s">
        <v>510</v>
      </c>
      <c r="F554" t="s">
        <v>1028</v>
      </c>
      <c r="G554" t="s">
        <v>526</v>
      </c>
      <c r="H554">
        <v>10.54</v>
      </c>
      <c r="I554" t="s">
        <v>1222</v>
      </c>
    </row>
    <row r="555" spans="1:18">
      <c r="A555" t="str">
        <f t="shared" si="8"/>
        <v>Croatia2015Industrial roundwoodEXPORTS1000 m3</v>
      </c>
      <c r="B555">
        <v>2015</v>
      </c>
      <c r="C555" t="s">
        <v>2532</v>
      </c>
      <c r="D555" t="s">
        <v>2201</v>
      </c>
      <c r="E555" s="1" t="s">
        <v>510</v>
      </c>
      <c r="F555" t="s">
        <v>1028</v>
      </c>
      <c r="G555" t="s">
        <v>526</v>
      </c>
      <c r="H555">
        <v>432.59</v>
      </c>
      <c r="I555" t="s">
        <v>1223</v>
      </c>
    </row>
    <row r="556" spans="1:18">
      <c r="A556" t="str">
        <f t="shared" si="8"/>
        <v>Croatia2015Wood charcoalPRODUCTION1000 m.t.</v>
      </c>
      <c r="B556">
        <v>2015</v>
      </c>
      <c r="C556" t="s">
        <v>1220</v>
      </c>
      <c r="D556" t="s">
        <v>2199</v>
      </c>
      <c r="E556" s="1" t="s">
        <v>510</v>
      </c>
      <c r="F556" t="s">
        <v>1028</v>
      </c>
      <c r="G556" t="s">
        <v>1221</v>
      </c>
      <c r="H556">
        <v>6.91</v>
      </c>
      <c r="I556" t="s">
        <v>1222</v>
      </c>
    </row>
    <row r="557" spans="1:18">
      <c r="A557" t="str">
        <f t="shared" si="8"/>
        <v>Croatia2015Wood charcoalIMPORTS1000 m.t.</v>
      </c>
      <c r="B557">
        <v>2015</v>
      </c>
      <c r="C557" t="s">
        <v>1220</v>
      </c>
      <c r="D557" t="s">
        <v>2200</v>
      </c>
      <c r="E557" s="1" t="s">
        <v>510</v>
      </c>
      <c r="F557" t="s">
        <v>1028</v>
      </c>
      <c r="G557" t="s">
        <v>1221</v>
      </c>
      <c r="H557">
        <v>4.74</v>
      </c>
      <c r="I557" t="s">
        <v>1222</v>
      </c>
    </row>
    <row r="558" spans="1:18">
      <c r="A558" t="str">
        <f t="shared" si="8"/>
        <v>Croatia2015Wood charcoalEXPORTS1000 m.t.</v>
      </c>
      <c r="B558">
        <v>2015</v>
      </c>
      <c r="C558" t="s">
        <v>1220</v>
      </c>
      <c r="D558" t="s">
        <v>2201</v>
      </c>
      <c r="E558" s="1" t="s">
        <v>510</v>
      </c>
      <c r="F558" t="s">
        <v>1028</v>
      </c>
      <c r="G558" t="s">
        <v>1221</v>
      </c>
      <c r="H558">
        <v>6.85</v>
      </c>
      <c r="I558" t="s">
        <v>1222</v>
      </c>
    </row>
    <row r="559" spans="1:18">
      <c r="A559" t="str">
        <f t="shared" si="8"/>
        <v>Croatia2015Wood pelletsPRODUCTION1000 m.t.</v>
      </c>
      <c r="B559">
        <v>2015</v>
      </c>
      <c r="C559" t="s">
        <v>2040</v>
      </c>
      <c r="D559" t="s">
        <v>2199</v>
      </c>
      <c r="E559" s="1" t="s">
        <v>510</v>
      </c>
      <c r="F559" t="s">
        <v>1028</v>
      </c>
      <c r="G559" t="s">
        <v>1221</v>
      </c>
      <c r="H559">
        <v>183.24</v>
      </c>
      <c r="I559" t="s">
        <v>1222</v>
      </c>
    </row>
    <row r="560" spans="1:18">
      <c r="A560" t="str">
        <f t="shared" si="8"/>
        <v>Croatia2015Wood pelletsIMPORTS1000 m.t.</v>
      </c>
      <c r="B560">
        <v>2015</v>
      </c>
      <c r="C560" t="s">
        <v>2040</v>
      </c>
      <c r="D560" t="s">
        <v>2200</v>
      </c>
      <c r="E560" s="1" t="s">
        <v>510</v>
      </c>
      <c r="F560" t="s">
        <v>1028</v>
      </c>
      <c r="G560" t="s">
        <v>1221</v>
      </c>
      <c r="H560">
        <v>3.95</v>
      </c>
      <c r="I560" t="s">
        <v>1222</v>
      </c>
    </row>
    <row r="561" spans="1:18">
      <c r="A561" t="str">
        <f t="shared" si="8"/>
        <v>Croatia2015Wood pelletsEXPORTS1000 m.t.</v>
      </c>
      <c r="B561">
        <v>2015</v>
      </c>
      <c r="C561" t="s">
        <v>2040</v>
      </c>
      <c r="D561" t="s">
        <v>2201</v>
      </c>
      <c r="E561" s="1" t="s">
        <v>510</v>
      </c>
      <c r="F561" t="s">
        <v>1028</v>
      </c>
      <c r="G561" t="s">
        <v>1221</v>
      </c>
      <c r="H561">
        <v>161.19999999999999</v>
      </c>
      <c r="I561" t="s">
        <v>1222</v>
      </c>
    </row>
    <row r="562" spans="1:18">
      <c r="A562" t="str">
        <f t="shared" si="8"/>
        <v>Croatia2015Wood fuel, including wood for charcoalREMOVALS1000 m3</v>
      </c>
      <c r="B562">
        <v>2015</v>
      </c>
      <c r="C562" t="s">
        <v>1236</v>
      </c>
      <c r="D562" t="s">
        <v>2202</v>
      </c>
      <c r="E562" s="1" t="s">
        <v>510</v>
      </c>
      <c r="F562" t="s">
        <v>1028</v>
      </c>
      <c r="G562" t="s">
        <v>526</v>
      </c>
      <c r="H562" s="5">
        <v>2300.2800000000002</v>
      </c>
      <c r="I562" t="s">
        <v>1223</v>
      </c>
    </row>
    <row r="563" spans="1:18">
      <c r="A563" t="str">
        <f t="shared" si="8"/>
        <v>Croatia2015Industrial roundwoodREMOVALS1000 m3</v>
      </c>
      <c r="B563">
        <v>2015</v>
      </c>
      <c r="C563" t="s">
        <v>2532</v>
      </c>
      <c r="D563" t="s">
        <v>2202</v>
      </c>
      <c r="E563" s="1" t="s">
        <v>510</v>
      </c>
      <c r="F563" t="s">
        <v>1028</v>
      </c>
      <c r="G563" t="s">
        <v>526</v>
      </c>
      <c r="H563" s="5">
        <v>3625.67</v>
      </c>
      <c r="I563" t="s">
        <v>1223</v>
      </c>
    </row>
    <row r="564" spans="1:18">
      <c r="A564" t="str">
        <f t="shared" si="8"/>
        <v>Croatia2015Industrial roundwoodIMPORTS1000 m3</v>
      </c>
      <c r="B564">
        <v>2015</v>
      </c>
      <c r="C564" t="s">
        <v>2532</v>
      </c>
      <c r="D564" t="s">
        <v>2200</v>
      </c>
      <c r="E564" s="1" t="s">
        <v>510</v>
      </c>
      <c r="F564" t="s">
        <v>1028</v>
      </c>
      <c r="G564" t="s">
        <v>526</v>
      </c>
      <c r="H564">
        <v>6.84</v>
      </c>
      <c r="I564" t="s">
        <v>1223</v>
      </c>
    </row>
    <row r="565" spans="1:18">
      <c r="A565" t="str">
        <f t="shared" si="8"/>
        <v>Croatia2015Chemical woodpulpPRODUCTION1000 m.t.</v>
      </c>
      <c r="B565">
        <v>2015</v>
      </c>
      <c r="C565" t="s">
        <v>1228</v>
      </c>
      <c r="D565" t="s">
        <v>2199</v>
      </c>
      <c r="E565" s="1" t="s">
        <v>510</v>
      </c>
      <c r="F565" t="s">
        <v>1028</v>
      </c>
      <c r="G565" t="s">
        <v>1221</v>
      </c>
      <c r="H565">
        <v>0</v>
      </c>
      <c r="I565" t="s">
        <v>1223</v>
      </c>
    </row>
    <row r="566" spans="1:18">
      <c r="A566" t="str">
        <f t="shared" si="8"/>
        <v>Slovenia2015Industrial roundwoodREMOVALS1000 m3</v>
      </c>
      <c r="B566">
        <v>2015</v>
      </c>
      <c r="C566" t="s">
        <v>2532</v>
      </c>
      <c r="D566" t="s">
        <v>2202</v>
      </c>
      <c r="E566" s="1" t="s">
        <v>510</v>
      </c>
      <c r="F566" t="s">
        <v>1131</v>
      </c>
      <c r="G566" t="s">
        <v>526</v>
      </c>
      <c r="H566" s="5">
        <v>3812.21</v>
      </c>
      <c r="I566" t="s">
        <v>1223</v>
      </c>
    </row>
    <row r="567" spans="1:18">
      <c r="A567" t="str">
        <f t="shared" si="8"/>
        <v>Slovenia2015Industrial roundwoodIMPORTS1000 m3</v>
      </c>
      <c r="B567">
        <v>2015</v>
      </c>
      <c r="C567" t="s">
        <v>2532</v>
      </c>
      <c r="D567" t="s">
        <v>2200</v>
      </c>
      <c r="E567" s="1" t="s">
        <v>510</v>
      </c>
      <c r="F567" t="s">
        <v>1131</v>
      </c>
      <c r="G567" t="s">
        <v>526</v>
      </c>
      <c r="H567">
        <v>292.45</v>
      </c>
      <c r="I567" t="s">
        <v>1223</v>
      </c>
      <c r="R567" s="5"/>
    </row>
    <row r="568" spans="1:18">
      <c r="A568" t="str">
        <f t="shared" si="8"/>
        <v>Slovenia2015Wood residuesIMPORTS1000 m3</v>
      </c>
      <c r="B568">
        <v>2015</v>
      </c>
      <c r="C568" t="s">
        <v>1163</v>
      </c>
      <c r="D568" t="s">
        <v>2200</v>
      </c>
      <c r="E568" s="1" t="s">
        <v>510</v>
      </c>
      <c r="F568" t="s">
        <v>1131</v>
      </c>
      <c r="G568" t="s">
        <v>526</v>
      </c>
      <c r="H568">
        <v>149.27000000000001</v>
      </c>
      <c r="I568" t="s">
        <v>1224</v>
      </c>
    </row>
    <row r="569" spans="1:18">
      <c r="A569" t="str">
        <f t="shared" si="8"/>
        <v>Slovenia2015Industrial roundwoodEXPORTS1000 m3</v>
      </c>
      <c r="B569">
        <v>2015</v>
      </c>
      <c r="C569" t="s">
        <v>2532</v>
      </c>
      <c r="D569" t="s">
        <v>2201</v>
      </c>
      <c r="E569" s="1" t="s">
        <v>510</v>
      </c>
      <c r="F569" t="s">
        <v>1131</v>
      </c>
      <c r="G569" t="s">
        <v>526</v>
      </c>
      <c r="H569" s="5">
        <v>2306.23</v>
      </c>
      <c r="I569" t="s">
        <v>1223</v>
      </c>
    </row>
    <row r="570" spans="1:18">
      <c r="A570" t="str">
        <f t="shared" si="8"/>
        <v>Slovenia2015Wood fuel, including wood for charcoalREMOVALS1000 m3</v>
      </c>
      <c r="B570">
        <v>2015</v>
      </c>
      <c r="C570" t="s">
        <v>1236</v>
      </c>
      <c r="D570" t="s">
        <v>2202</v>
      </c>
      <c r="E570" s="1" t="s">
        <v>510</v>
      </c>
      <c r="F570" t="s">
        <v>1131</v>
      </c>
      <c r="G570" t="s">
        <v>526</v>
      </c>
      <c r="H570" s="5">
        <v>1242.23</v>
      </c>
      <c r="I570" t="s">
        <v>1223</v>
      </c>
    </row>
    <row r="571" spans="1:18">
      <c r="A571" t="str">
        <f t="shared" si="8"/>
        <v>Slovenia2015Wood fuel, including wood for charcoalIMPORTS1000 m3</v>
      </c>
      <c r="B571">
        <v>2015</v>
      </c>
      <c r="C571" t="s">
        <v>1236</v>
      </c>
      <c r="D571" t="s">
        <v>2200</v>
      </c>
      <c r="E571" s="1" t="s">
        <v>510</v>
      </c>
      <c r="F571" t="s">
        <v>1131</v>
      </c>
      <c r="G571" t="s">
        <v>526</v>
      </c>
      <c r="H571">
        <v>158.51</v>
      </c>
      <c r="I571" t="s">
        <v>1224</v>
      </c>
    </row>
    <row r="572" spans="1:18">
      <c r="A572" t="str">
        <f t="shared" si="8"/>
        <v>Slovenia2015Wood fuel, including wood for charcoalEXPORTS1000 m3</v>
      </c>
      <c r="B572">
        <v>2015</v>
      </c>
      <c r="C572" t="s">
        <v>1236</v>
      </c>
      <c r="D572" t="s">
        <v>2201</v>
      </c>
      <c r="E572" s="1" t="s">
        <v>510</v>
      </c>
      <c r="F572" t="s">
        <v>1131</v>
      </c>
      <c r="G572" t="s">
        <v>526</v>
      </c>
      <c r="H572">
        <v>379.14</v>
      </c>
      <c r="I572" t="s">
        <v>1224</v>
      </c>
    </row>
    <row r="573" spans="1:18">
      <c r="A573" t="str">
        <f t="shared" si="8"/>
        <v>Slovenia2015Wood charcoalPRODUCTION1000 m.t.</v>
      </c>
      <c r="B573">
        <v>2015</v>
      </c>
      <c r="C573" t="s">
        <v>1220</v>
      </c>
      <c r="D573" t="s">
        <v>2199</v>
      </c>
      <c r="E573" s="1" t="s">
        <v>510</v>
      </c>
      <c r="F573" t="s">
        <v>1131</v>
      </c>
      <c r="G573" t="s">
        <v>1221</v>
      </c>
      <c r="H573">
        <v>0.5</v>
      </c>
      <c r="I573" t="s">
        <v>1224</v>
      </c>
    </row>
    <row r="574" spans="1:18">
      <c r="A574" t="str">
        <f t="shared" si="8"/>
        <v>Slovenia2015Wood charcoalIMPORTS1000 m.t.</v>
      </c>
      <c r="B574">
        <v>2015</v>
      </c>
      <c r="C574" t="s">
        <v>1220</v>
      </c>
      <c r="D574" t="s">
        <v>2200</v>
      </c>
      <c r="E574" s="1" t="s">
        <v>510</v>
      </c>
      <c r="F574" t="s">
        <v>1131</v>
      </c>
      <c r="G574" t="s">
        <v>1221</v>
      </c>
      <c r="H574">
        <v>2.4500000000000002</v>
      </c>
      <c r="I574" t="s">
        <v>1224</v>
      </c>
    </row>
    <row r="575" spans="1:18">
      <c r="A575" t="str">
        <f t="shared" si="8"/>
        <v>Slovenia2015Wood charcoalEXPORTS1000 m.t.</v>
      </c>
      <c r="B575">
        <v>2015</v>
      </c>
      <c r="C575" t="s">
        <v>1220</v>
      </c>
      <c r="D575" t="s">
        <v>2201</v>
      </c>
      <c r="E575" s="1" t="s">
        <v>510</v>
      </c>
      <c r="F575" t="s">
        <v>1131</v>
      </c>
      <c r="G575" t="s">
        <v>1221</v>
      </c>
      <c r="H575">
        <v>0.22</v>
      </c>
      <c r="I575" t="s">
        <v>1224</v>
      </c>
    </row>
    <row r="576" spans="1:18">
      <c r="A576" t="str">
        <f t="shared" si="8"/>
        <v>Slovenia2015Chips and particlesIMPORTS1000 m3</v>
      </c>
      <c r="B576">
        <v>2015</v>
      </c>
      <c r="C576" t="s">
        <v>1162</v>
      </c>
      <c r="D576" t="s">
        <v>2200</v>
      </c>
      <c r="E576" s="1" t="s">
        <v>510</v>
      </c>
      <c r="F576" t="s">
        <v>1131</v>
      </c>
      <c r="G576" t="s">
        <v>526</v>
      </c>
      <c r="H576">
        <v>215.1</v>
      </c>
      <c r="I576" t="s">
        <v>1224</v>
      </c>
    </row>
    <row r="577" spans="1:18">
      <c r="A577" t="str">
        <f t="shared" si="8"/>
        <v>Slovenia2015Chips and particlesEXPORTS1000 m3</v>
      </c>
      <c r="B577">
        <v>2015</v>
      </c>
      <c r="C577" t="s">
        <v>1162</v>
      </c>
      <c r="D577" t="s">
        <v>2201</v>
      </c>
      <c r="E577" s="1" t="s">
        <v>510</v>
      </c>
      <c r="F577" t="s">
        <v>1131</v>
      </c>
      <c r="G577" t="s">
        <v>526</v>
      </c>
      <c r="H577">
        <v>377.77</v>
      </c>
      <c r="I577" t="s">
        <v>1224</v>
      </c>
    </row>
    <row r="578" spans="1:18">
      <c r="A578" t="str">
        <f t="shared" si="8"/>
        <v>Slovenia2015Wood residuesEXPORTS1000 m3</v>
      </c>
      <c r="B578">
        <v>2015</v>
      </c>
      <c r="C578" t="s">
        <v>1163</v>
      </c>
      <c r="D578" t="s">
        <v>2201</v>
      </c>
      <c r="E578" s="1" t="s">
        <v>510</v>
      </c>
      <c r="F578" t="s">
        <v>1131</v>
      </c>
      <c r="G578" t="s">
        <v>526</v>
      </c>
      <c r="H578">
        <v>354.13</v>
      </c>
      <c r="I578" t="s">
        <v>1224</v>
      </c>
    </row>
    <row r="579" spans="1:18">
      <c r="A579" t="str">
        <f t="shared" ref="A579:A642" si="9">CONCATENATE(F579,B579,C579,D579,G579)</f>
        <v>Slovenia2015Chemical woodpulpPRODUCTION1000 m.t.</v>
      </c>
      <c r="B579">
        <v>2015</v>
      </c>
      <c r="C579" t="s">
        <v>1228</v>
      </c>
      <c r="D579" t="s">
        <v>2199</v>
      </c>
      <c r="E579" s="1" t="s">
        <v>510</v>
      </c>
      <c r="F579" t="s">
        <v>1131</v>
      </c>
      <c r="G579" t="s">
        <v>1221</v>
      </c>
      <c r="H579">
        <v>0</v>
      </c>
      <c r="I579" t="s">
        <v>1223</v>
      </c>
    </row>
    <row r="580" spans="1:18">
      <c r="A580" t="str">
        <f t="shared" si="9"/>
        <v>Slovenia2015Chips and particlesPRODUCTION1000 m3</v>
      </c>
      <c r="B580">
        <v>2015</v>
      </c>
      <c r="C580" t="s">
        <v>1162</v>
      </c>
      <c r="D580" t="s">
        <v>2199</v>
      </c>
      <c r="E580" s="1" t="s">
        <v>510</v>
      </c>
      <c r="F580" t="s">
        <v>1131</v>
      </c>
      <c r="G580" t="s">
        <v>526</v>
      </c>
      <c r="H580">
        <v>250</v>
      </c>
      <c r="I580" t="s">
        <v>1222</v>
      </c>
    </row>
    <row r="581" spans="1:18">
      <c r="A581" t="str">
        <f t="shared" si="9"/>
        <v>Slovenia2015Wood residuesPRODUCTION1000 m3</v>
      </c>
      <c r="B581">
        <v>2015</v>
      </c>
      <c r="C581" t="s">
        <v>1163</v>
      </c>
      <c r="D581" t="s">
        <v>2199</v>
      </c>
      <c r="E581" s="1" t="s">
        <v>510</v>
      </c>
      <c r="F581" t="s">
        <v>1131</v>
      </c>
      <c r="G581" t="s">
        <v>526</v>
      </c>
      <c r="H581">
        <v>700</v>
      </c>
      <c r="I581" t="s">
        <v>1222</v>
      </c>
      <c r="R581" s="5"/>
    </row>
    <row r="582" spans="1:18">
      <c r="A582" t="str">
        <f t="shared" si="9"/>
        <v>Slovenia2015Wood pelletsPRODUCTION1000 m.t.</v>
      </c>
      <c r="B582">
        <v>2015</v>
      </c>
      <c r="C582" t="s">
        <v>2040</v>
      </c>
      <c r="D582" t="s">
        <v>2199</v>
      </c>
      <c r="E582" s="1" t="s">
        <v>510</v>
      </c>
      <c r="F582" t="s">
        <v>1131</v>
      </c>
      <c r="G582" t="s">
        <v>1221</v>
      </c>
      <c r="H582">
        <v>110</v>
      </c>
      <c r="I582" t="s">
        <v>1224</v>
      </c>
    </row>
    <row r="583" spans="1:18">
      <c r="A583" t="str">
        <f t="shared" si="9"/>
        <v>Slovenia2015Wood pelletsIMPORTS1000 m.t.</v>
      </c>
      <c r="B583">
        <v>2015</v>
      </c>
      <c r="C583" t="s">
        <v>2040</v>
      </c>
      <c r="D583" t="s">
        <v>2200</v>
      </c>
      <c r="E583" s="1" t="s">
        <v>510</v>
      </c>
      <c r="F583" t="s">
        <v>1131</v>
      </c>
      <c r="G583" t="s">
        <v>1221</v>
      </c>
      <c r="H583">
        <v>151.59</v>
      </c>
      <c r="I583" t="s">
        <v>1224</v>
      </c>
    </row>
    <row r="584" spans="1:18">
      <c r="A584" t="str">
        <f t="shared" si="9"/>
        <v>Slovenia2015Wood pelletsEXPORTS1000 m.t.</v>
      </c>
      <c r="B584">
        <v>2015</v>
      </c>
      <c r="C584" t="s">
        <v>2040</v>
      </c>
      <c r="D584" t="s">
        <v>2201</v>
      </c>
      <c r="E584" s="1" t="s">
        <v>510</v>
      </c>
      <c r="F584" t="s">
        <v>1131</v>
      </c>
      <c r="G584" t="s">
        <v>1221</v>
      </c>
      <c r="H584">
        <v>121.66</v>
      </c>
      <c r="I584" t="s">
        <v>1224</v>
      </c>
    </row>
    <row r="585" spans="1:18">
      <c r="A585" t="str">
        <f t="shared" si="9"/>
        <v>The fYR of Macedonia2015Wood fuel, including wood for charcoalEXPORTS1000 m3</v>
      </c>
      <c r="B585">
        <v>2015</v>
      </c>
      <c r="C585" t="s">
        <v>1236</v>
      </c>
      <c r="D585" t="s">
        <v>2201</v>
      </c>
      <c r="E585" s="1" t="s">
        <v>510</v>
      </c>
      <c r="F585" t="s">
        <v>1135</v>
      </c>
      <c r="G585" t="s">
        <v>526</v>
      </c>
      <c r="H585">
        <v>11.12</v>
      </c>
      <c r="I585" t="s">
        <v>1222</v>
      </c>
    </row>
    <row r="586" spans="1:18">
      <c r="A586" t="str">
        <f t="shared" si="9"/>
        <v>The fYR of Macedonia2015Wood charcoalEXPORTS1000 m.t.</v>
      </c>
      <c r="B586">
        <v>2015</v>
      </c>
      <c r="C586" t="s">
        <v>1220</v>
      </c>
      <c r="D586" t="s">
        <v>2201</v>
      </c>
      <c r="E586" s="1" t="s">
        <v>510</v>
      </c>
      <c r="F586" t="s">
        <v>1135</v>
      </c>
      <c r="G586" t="s">
        <v>1221</v>
      </c>
      <c r="H586">
        <v>0.42</v>
      </c>
      <c r="I586" t="s">
        <v>1222</v>
      </c>
    </row>
    <row r="587" spans="1:18">
      <c r="A587" t="str">
        <f t="shared" si="9"/>
        <v>The fYR of Macedonia2015Chips and particlesEXPORTS1000 m3</v>
      </c>
      <c r="B587">
        <v>2015</v>
      </c>
      <c r="C587" t="s">
        <v>1162</v>
      </c>
      <c r="D587" t="s">
        <v>2201</v>
      </c>
      <c r="E587" s="1" t="s">
        <v>510</v>
      </c>
      <c r="F587" t="s">
        <v>1135</v>
      </c>
      <c r="G587" t="s">
        <v>526</v>
      </c>
      <c r="H587">
        <v>0</v>
      </c>
      <c r="I587" t="s">
        <v>1222</v>
      </c>
    </row>
    <row r="588" spans="1:18">
      <c r="A588" t="str">
        <f t="shared" si="9"/>
        <v>The fYR of Macedonia2015Wood pelletsEXPORTS1000 m.t.</v>
      </c>
      <c r="B588">
        <v>2015</v>
      </c>
      <c r="C588" t="s">
        <v>2040</v>
      </c>
      <c r="D588" t="s">
        <v>2201</v>
      </c>
      <c r="E588" s="1" t="s">
        <v>510</v>
      </c>
      <c r="F588" t="s">
        <v>1135</v>
      </c>
      <c r="G588" t="s">
        <v>1221</v>
      </c>
      <c r="H588">
        <v>0.63</v>
      </c>
      <c r="I588" t="s">
        <v>1222</v>
      </c>
    </row>
    <row r="589" spans="1:18">
      <c r="A589" t="str">
        <f t="shared" si="9"/>
        <v>The fYR of Macedonia2015Wood charcoalPRODUCTION1000 m.t.</v>
      </c>
      <c r="B589">
        <v>2015</v>
      </c>
      <c r="C589" t="s">
        <v>1220</v>
      </c>
      <c r="D589" t="s">
        <v>2199</v>
      </c>
      <c r="E589" s="1" t="s">
        <v>510</v>
      </c>
      <c r="F589" t="s">
        <v>1135</v>
      </c>
      <c r="G589" t="s">
        <v>1221</v>
      </c>
      <c r="H589">
        <v>0</v>
      </c>
      <c r="I589" t="s">
        <v>1222</v>
      </c>
    </row>
    <row r="590" spans="1:18">
      <c r="A590" t="str">
        <f t="shared" si="9"/>
        <v>The fYR of Macedonia2015Chips and particlesPRODUCTION1000 m3</v>
      </c>
      <c r="B590">
        <v>2015</v>
      </c>
      <c r="C590" t="s">
        <v>1162</v>
      </c>
      <c r="D590" t="s">
        <v>2199</v>
      </c>
      <c r="E590" s="1" t="s">
        <v>510</v>
      </c>
      <c r="F590" t="s">
        <v>1135</v>
      </c>
      <c r="G590" t="s">
        <v>526</v>
      </c>
      <c r="H590">
        <v>0</v>
      </c>
      <c r="I590" t="s">
        <v>1222</v>
      </c>
    </row>
    <row r="591" spans="1:18">
      <c r="A591" t="str">
        <f t="shared" si="9"/>
        <v>The fYR of Macedonia2015Wood residuesPRODUCTION1000 m3</v>
      </c>
      <c r="B591">
        <v>2015</v>
      </c>
      <c r="C591" t="s">
        <v>1163</v>
      </c>
      <c r="D591" t="s">
        <v>2199</v>
      </c>
      <c r="E591" s="1" t="s">
        <v>510</v>
      </c>
      <c r="F591" t="s">
        <v>1135</v>
      </c>
      <c r="G591" t="s">
        <v>526</v>
      </c>
      <c r="H591">
        <v>0</v>
      </c>
      <c r="I591" t="s">
        <v>1222</v>
      </c>
      <c r="R591" s="5"/>
    </row>
    <row r="592" spans="1:18">
      <c r="A592" t="str">
        <f t="shared" si="9"/>
        <v>The fYR of Macedonia2015Wood pelletsPRODUCTION1000 m.t.</v>
      </c>
      <c r="B592">
        <v>2015</v>
      </c>
      <c r="C592" t="s">
        <v>2040</v>
      </c>
      <c r="D592" t="s">
        <v>2199</v>
      </c>
      <c r="E592" s="1" t="s">
        <v>510</v>
      </c>
      <c r="F592" t="s">
        <v>1135</v>
      </c>
      <c r="G592" t="s">
        <v>1221</v>
      </c>
      <c r="H592">
        <v>0</v>
      </c>
      <c r="I592" t="s">
        <v>1222</v>
      </c>
    </row>
    <row r="593" spans="1:18">
      <c r="A593" t="str">
        <f t="shared" si="9"/>
        <v>The fYR of Macedonia2015Wood fuel, including wood for charcoalIMPORTS1000 m3</v>
      </c>
      <c r="B593">
        <v>2015</v>
      </c>
      <c r="C593" t="s">
        <v>1236</v>
      </c>
      <c r="D593" t="s">
        <v>2200</v>
      </c>
      <c r="E593" s="1" t="s">
        <v>510</v>
      </c>
      <c r="F593" t="s">
        <v>1135</v>
      </c>
      <c r="G593" t="s">
        <v>526</v>
      </c>
      <c r="H593">
        <v>8.94</v>
      </c>
      <c r="I593" t="s">
        <v>1222</v>
      </c>
    </row>
    <row r="594" spans="1:18">
      <c r="A594" t="str">
        <f t="shared" si="9"/>
        <v>The fYR of Macedonia2015Industrial roundwoodIMPORTS1000 m3</v>
      </c>
      <c r="B594">
        <v>2015</v>
      </c>
      <c r="C594" t="s">
        <v>2532</v>
      </c>
      <c r="D594" t="s">
        <v>2200</v>
      </c>
      <c r="E594" s="1" t="s">
        <v>510</v>
      </c>
      <c r="F594" t="s">
        <v>1135</v>
      </c>
      <c r="G594" t="s">
        <v>526</v>
      </c>
      <c r="H594">
        <v>37.44</v>
      </c>
      <c r="I594" t="s">
        <v>1223</v>
      </c>
    </row>
    <row r="595" spans="1:18">
      <c r="A595" t="str">
        <f t="shared" si="9"/>
        <v>The fYR of Macedonia2015Wood charcoalIMPORTS1000 m.t.</v>
      </c>
      <c r="B595">
        <v>2015</v>
      </c>
      <c r="C595" t="s">
        <v>1220</v>
      </c>
      <c r="D595" t="s">
        <v>2200</v>
      </c>
      <c r="E595" s="1" t="s">
        <v>510</v>
      </c>
      <c r="F595" t="s">
        <v>1135</v>
      </c>
      <c r="G595" t="s">
        <v>1221</v>
      </c>
      <c r="H595">
        <v>0.38</v>
      </c>
      <c r="I595" t="s">
        <v>1222</v>
      </c>
    </row>
    <row r="596" spans="1:18">
      <c r="A596" t="str">
        <f t="shared" si="9"/>
        <v>The fYR of Macedonia2015Chips and particlesIMPORTS1000 m3</v>
      </c>
      <c r="B596">
        <v>2015</v>
      </c>
      <c r="C596" t="s">
        <v>1162</v>
      </c>
      <c r="D596" t="s">
        <v>2200</v>
      </c>
      <c r="E596" s="1" t="s">
        <v>510</v>
      </c>
      <c r="F596" t="s">
        <v>1135</v>
      </c>
      <c r="G596" t="s">
        <v>526</v>
      </c>
      <c r="H596">
        <v>0.04</v>
      </c>
      <c r="I596" t="s">
        <v>1222</v>
      </c>
    </row>
    <row r="597" spans="1:18">
      <c r="A597" t="str">
        <f t="shared" si="9"/>
        <v>The fYR of Macedonia2015Wood pelletsIMPORTS1000 m.t.</v>
      </c>
      <c r="B597">
        <v>2015</v>
      </c>
      <c r="C597" t="s">
        <v>2040</v>
      </c>
      <c r="D597" t="s">
        <v>2200</v>
      </c>
      <c r="E597" s="1" t="s">
        <v>510</v>
      </c>
      <c r="F597" t="s">
        <v>1135</v>
      </c>
      <c r="G597" t="s">
        <v>1221</v>
      </c>
      <c r="H597">
        <v>16.87</v>
      </c>
      <c r="I597" t="s">
        <v>1222</v>
      </c>
    </row>
    <row r="598" spans="1:18">
      <c r="A598" t="str">
        <f t="shared" si="9"/>
        <v>The fYR of Macedonia2015Wood residuesIMPORTS1000 m3</v>
      </c>
      <c r="B598">
        <v>2015</v>
      </c>
      <c r="C598" t="s">
        <v>1163</v>
      </c>
      <c r="D598" t="s">
        <v>2200</v>
      </c>
      <c r="E598" s="1" t="s">
        <v>510</v>
      </c>
      <c r="F598" t="s">
        <v>1135</v>
      </c>
      <c r="G598" t="s">
        <v>526</v>
      </c>
      <c r="H598">
        <v>0</v>
      </c>
      <c r="I598" t="s">
        <v>1222</v>
      </c>
    </row>
    <row r="599" spans="1:18">
      <c r="A599" t="str">
        <f t="shared" si="9"/>
        <v>The fYR of Macedonia2015Industrial roundwoodEXPORTS1000 m3</v>
      </c>
      <c r="B599">
        <v>2015</v>
      </c>
      <c r="C599" t="s">
        <v>2532</v>
      </c>
      <c r="D599" t="s">
        <v>2201</v>
      </c>
      <c r="E599" s="1" t="s">
        <v>510</v>
      </c>
      <c r="F599" t="s">
        <v>1135</v>
      </c>
      <c r="G599" t="s">
        <v>526</v>
      </c>
      <c r="H599">
        <v>0.69</v>
      </c>
      <c r="I599" t="s">
        <v>1223</v>
      </c>
    </row>
    <row r="600" spans="1:18">
      <c r="A600" t="str">
        <f t="shared" si="9"/>
        <v>The fYR of Macedonia2015Chemical woodpulpPRODUCTION1000 m.t.</v>
      </c>
      <c r="B600">
        <v>2015</v>
      </c>
      <c r="C600" t="s">
        <v>1228</v>
      </c>
      <c r="D600" t="s">
        <v>2199</v>
      </c>
      <c r="E600" s="1" t="s">
        <v>510</v>
      </c>
      <c r="F600" t="s">
        <v>1135</v>
      </c>
      <c r="G600" t="s">
        <v>1221</v>
      </c>
      <c r="H600">
        <v>0</v>
      </c>
      <c r="I600" t="s">
        <v>1223</v>
      </c>
    </row>
    <row r="601" spans="1:18">
      <c r="A601" t="str">
        <f t="shared" si="9"/>
        <v>The fYR of Macedonia2015Wood residuesEXPORTS1000 m3</v>
      </c>
      <c r="B601">
        <v>2015</v>
      </c>
      <c r="C601" t="s">
        <v>1163</v>
      </c>
      <c r="D601" t="s">
        <v>2201</v>
      </c>
      <c r="E601" s="1" t="s">
        <v>510</v>
      </c>
      <c r="F601" t="s">
        <v>1135</v>
      </c>
      <c r="G601" t="s">
        <v>526</v>
      </c>
      <c r="H601">
        <v>0</v>
      </c>
      <c r="I601" t="s">
        <v>1222</v>
      </c>
      <c r="R601" s="5"/>
    </row>
    <row r="602" spans="1:18">
      <c r="A602" t="str">
        <f t="shared" si="9"/>
        <v>The fYR of Macedonia2015Wood fuel, including wood for charcoalREMOVALS1000 m3</v>
      </c>
      <c r="B602">
        <v>2015</v>
      </c>
      <c r="C602" t="s">
        <v>1236</v>
      </c>
      <c r="D602" t="s">
        <v>2202</v>
      </c>
      <c r="E602" s="1" t="s">
        <v>510</v>
      </c>
      <c r="F602" t="s">
        <v>1135</v>
      </c>
      <c r="G602" t="s">
        <v>526</v>
      </c>
      <c r="H602">
        <v>534</v>
      </c>
      <c r="I602" t="s">
        <v>1223</v>
      </c>
    </row>
    <row r="603" spans="1:18">
      <c r="A603" t="str">
        <f t="shared" si="9"/>
        <v>The fYR of Macedonia2015Industrial roundwoodREMOVALS1000 m3</v>
      </c>
      <c r="B603">
        <v>2015</v>
      </c>
      <c r="C603" t="s">
        <v>2532</v>
      </c>
      <c r="D603" t="s">
        <v>2202</v>
      </c>
      <c r="E603" s="1" t="s">
        <v>510</v>
      </c>
      <c r="F603" t="s">
        <v>1135</v>
      </c>
      <c r="G603" t="s">
        <v>526</v>
      </c>
      <c r="H603">
        <v>121</v>
      </c>
      <c r="I603" t="s">
        <v>1223</v>
      </c>
    </row>
    <row r="604" spans="1:18">
      <c r="A604" t="str">
        <f t="shared" si="9"/>
        <v>Armenia2015Industrial roundwoodREMOVALS1000 m3</v>
      </c>
      <c r="B604">
        <v>2015</v>
      </c>
      <c r="C604" t="s">
        <v>2532</v>
      </c>
      <c r="D604" t="s">
        <v>2202</v>
      </c>
      <c r="E604" s="1" t="s">
        <v>510</v>
      </c>
      <c r="F604" t="s">
        <v>1138</v>
      </c>
      <c r="G604" t="s">
        <v>526</v>
      </c>
      <c r="H604">
        <v>0.7</v>
      </c>
      <c r="I604" t="s">
        <v>1223</v>
      </c>
    </row>
    <row r="605" spans="1:18">
      <c r="A605" t="str">
        <f t="shared" si="9"/>
        <v>Armenia2015Wood charcoalPRODUCTION1000 m.t.</v>
      </c>
      <c r="B605">
        <v>2015</v>
      </c>
      <c r="C605" t="s">
        <v>1220</v>
      </c>
      <c r="D605" t="s">
        <v>2199</v>
      </c>
      <c r="E605" s="1" t="s">
        <v>510</v>
      </c>
      <c r="F605" t="s">
        <v>1138</v>
      </c>
      <c r="G605" t="s">
        <v>1221</v>
      </c>
      <c r="H605">
        <v>0</v>
      </c>
      <c r="I605" t="s">
        <v>1222</v>
      </c>
    </row>
    <row r="606" spans="1:18">
      <c r="A606" t="str">
        <f t="shared" si="9"/>
        <v>Armenia2015Chips and particlesPRODUCTION1000 m3</v>
      </c>
      <c r="B606">
        <v>2015</v>
      </c>
      <c r="C606" t="s">
        <v>1162</v>
      </c>
      <c r="D606" t="s">
        <v>2199</v>
      </c>
      <c r="E606" s="1" t="s">
        <v>510</v>
      </c>
      <c r="F606" t="s">
        <v>1138</v>
      </c>
      <c r="G606" t="s">
        <v>526</v>
      </c>
      <c r="H606">
        <v>0</v>
      </c>
      <c r="I606" t="s">
        <v>1222</v>
      </c>
    </row>
    <row r="607" spans="1:18">
      <c r="A607" t="str">
        <f t="shared" si="9"/>
        <v>Armenia2015Wood residuesPRODUCTION1000 m3</v>
      </c>
      <c r="B607">
        <v>2015</v>
      </c>
      <c r="C607" t="s">
        <v>1163</v>
      </c>
      <c r="D607" t="s">
        <v>2199</v>
      </c>
      <c r="E607" s="1" t="s">
        <v>510</v>
      </c>
      <c r="F607" t="s">
        <v>1138</v>
      </c>
      <c r="G607" t="s">
        <v>526</v>
      </c>
      <c r="H607">
        <v>0</v>
      </c>
      <c r="I607" t="s">
        <v>1222</v>
      </c>
    </row>
    <row r="608" spans="1:18">
      <c r="A608" t="str">
        <f t="shared" si="9"/>
        <v>Armenia2015Wood pelletsPRODUCTION1000 m.t.</v>
      </c>
      <c r="B608">
        <v>2015</v>
      </c>
      <c r="C608" t="s">
        <v>2040</v>
      </c>
      <c r="D608" t="s">
        <v>2199</v>
      </c>
      <c r="E608" s="1" t="s">
        <v>510</v>
      </c>
      <c r="F608" t="s">
        <v>1138</v>
      </c>
      <c r="G608" t="s">
        <v>1221</v>
      </c>
      <c r="H608">
        <v>0</v>
      </c>
      <c r="I608" t="s">
        <v>1222</v>
      </c>
    </row>
    <row r="609" spans="1:9">
      <c r="A609" t="str">
        <f t="shared" si="9"/>
        <v>Armenia2015Wood fuel, including wood for charcoalIMPORTS1000 m3</v>
      </c>
      <c r="B609">
        <v>2015</v>
      </c>
      <c r="C609" t="s">
        <v>1236</v>
      </c>
      <c r="D609" t="s">
        <v>2200</v>
      </c>
      <c r="E609" s="1" t="s">
        <v>510</v>
      </c>
      <c r="F609" t="s">
        <v>1138</v>
      </c>
      <c r="G609" t="s">
        <v>526</v>
      </c>
      <c r="H609">
        <v>0</v>
      </c>
      <c r="I609" t="s">
        <v>1222</v>
      </c>
    </row>
    <row r="610" spans="1:9">
      <c r="A610" t="str">
        <f t="shared" si="9"/>
        <v>Armenia2015Wood charcoalIMPORTS1000 m.t.</v>
      </c>
      <c r="B610">
        <v>2015</v>
      </c>
      <c r="C610" t="s">
        <v>1220</v>
      </c>
      <c r="D610" t="s">
        <v>2200</v>
      </c>
      <c r="E610" s="1" t="s">
        <v>510</v>
      </c>
      <c r="F610" t="s">
        <v>1138</v>
      </c>
      <c r="G610" t="s">
        <v>1221</v>
      </c>
      <c r="H610">
        <v>0.03</v>
      </c>
      <c r="I610" t="s">
        <v>1222</v>
      </c>
    </row>
    <row r="611" spans="1:9">
      <c r="A611" t="str">
        <f t="shared" si="9"/>
        <v>Armenia2015Chips and particlesIMPORTS1000 m3</v>
      </c>
      <c r="B611">
        <v>2015</v>
      </c>
      <c r="C611" t="s">
        <v>1162</v>
      </c>
      <c r="D611" t="s">
        <v>2200</v>
      </c>
      <c r="E611" s="1" t="s">
        <v>510</v>
      </c>
      <c r="F611" t="s">
        <v>1138</v>
      </c>
      <c r="G611" t="s">
        <v>526</v>
      </c>
      <c r="H611">
        <v>0.04</v>
      </c>
      <c r="I611" t="s">
        <v>1222</v>
      </c>
    </row>
    <row r="612" spans="1:9">
      <c r="A612" t="str">
        <f t="shared" si="9"/>
        <v>Armenia2015Wood residuesIMPORTS1000 m3</v>
      </c>
      <c r="B612">
        <v>2015</v>
      </c>
      <c r="C612" t="s">
        <v>1163</v>
      </c>
      <c r="D612" t="s">
        <v>2200</v>
      </c>
      <c r="E612" s="1" t="s">
        <v>510</v>
      </c>
      <c r="F612" t="s">
        <v>1138</v>
      </c>
      <c r="G612" t="s">
        <v>526</v>
      </c>
      <c r="H612">
        <v>0.01</v>
      </c>
      <c r="I612" t="s">
        <v>1222</v>
      </c>
    </row>
    <row r="613" spans="1:9">
      <c r="A613" t="str">
        <f t="shared" si="9"/>
        <v>Armenia2015Wood fuel, including wood for charcoalEXPORTS1000 m3</v>
      </c>
      <c r="B613">
        <v>2015</v>
      </c>
      <c r="C613" t="s">
        <v>1236</v>
      </c>
      <c r="D613" t="s">
        <v>2201</v>
      </c>
      <c r="E613" s="1" t="s">
        <v>510</v>
      </c>
      <c r="F613" t="s">
        <v>1138</v>
      </c>
      <c r="G613" t="s">
        <v>526</v>
      </c>
      <c r="H613">
        <v>0</v>
      </c>
      <c r="I613" t="s">
        <v>1222</v>
      </c>
    </row>
    <row r="614" spans="1:9">
      <c r="A614" t="str">
        <f t="shared" si="9"/>
        <v>Armenia2015Wood charcoalEXPORTS1000 m.t.</v>
      </c>
      <c r="B614">
        <v>2015</v>
      </c>
      <c r="C614" t="s">
        <v>1220</v>
      </c>
      <c r="D614" t="s">
        <v>2201</v>
      </c>
      <c r="E614" s="1" t="s">
        <v>510</v>
      </c>
      <c r="F614" t="s">
        <v>1138</v>
      </c>
      <c r="G614" t="s">
        <v>1221</v>
      </c>
      <c r="H614">
        <v>0</v>
      </c>
      <c r="I614" t="s">
        <v>1222</v>
      </c>
    </row>
    <row r="615" spans="1:9">
      <c r="A615" t="str">
        <f t="shared" si="9"/>
        <v>Armenia2015Chips and particlesEXPORTS1000 m3</v>
      </c>
      <c r="B615">
        <v>2015</v>
      </c>
      <c r="C615" t="s">
        <v>1162</v>
      </c>
      <c r="D615" t="s">
        <v>2201</v>
      </c>
      <c r="E615" s="1" t="s">
        <v>510</v>
      </c>
      <c r="F615" t="s">
        <v>1138</v>
      </c>
      <c r="G615" t="s">
        <v>526</v>
      </c>
      <c r="H615">
        <v>0</v>
      </c>
      <c r="I615" t="s">
        <v>1222</v>
      </c>
    </row>
    <row r="616" spans="1:9">
      <c r="A616" t="str">
        <f t="shared" si="9"/>
        <v>Armenia2015Wood residuesEXPORTS1000 m3</v>
      </c>
      <c r="B616">
        <v>2015</v>
      </c>
      <c r="C616" t="s">
        <v>1163</v>
      </c>
      <c r="D616" t="s">
        <v>2201</v>
      </c>
      <c r="E616" s="1" t="s">
        <v>510</v>
      </c>
      <c r="F616" t="s">
        <v>1138</v>
      </c>
      <c r="G616" t="s">
        <v>526</v>
      </c>
      <c r="H616">
        <v>0</v>
      </c>
      <c r="I616" t="s">
        <v>1222</v>
      </c>
    </row>
    <row r="617" spans="1:9">
      <c r="A617" t="str">
        <f t="shared" si="9"/>
        <v>Armenia2015Industrial roundwoodIMPORTS1000 m3</v>
      </c>
      <c r="B617">
        <v>2015</v>
      </c>
      <c r="C617" t="s">
        <v>2532</v>
      </c>
      <c r="D617" t="s">
        <v>2200</v>
      </c>
      <c r="E617" s="1" t="s">
        <v>510</v>
      </c>
      <c r="F617" t="s">
        <v>1138</v>
      </c>
      <c r="G617" t="s">
        <v>526</v>
      </c>
      <c r="H617">
        <v>0.68</v>
      </c>
      <c r="I617" t="s">
        <v>1223</v>
      </c>
    </row>
    <row r="618" spans="1:9">
      <c r="A618" t="str">
        <f t="shared" si="9"/>
        <v>Armenia2015Wood pelletsIMPORTS1000 m.t.</v>
      </c>
      <c r="B618">
        <v>2015</v>
      </c>
      <c r="C618" t="s">
        <v>2040</v>
      </c>
      <c r="D618" t="s">
        <v>2200</v>
      </c>
      <c r="E618" s="1" t="s">
        <v>510</v>
      </c>
      <c r="F618" t="s">
        <v>1138</v>
      </c>
      <c r="G618" t="s">
        <v>1221</v>
      </c>
      <c r="H618">
        <v>0</v>
      </c>
      <c r="I618" t="s">
        <v>1222</v>
      </c>
    </row>
    <row r="619" spans="1:9">
      <c r="A619" t="str">
        <f t="shared" si="9"/>
        <v>Armenia2015Wood pelletsEXPORTS1000 m.t.</v>
      </c>
      <c r="B619">
        <v>2015</v>
      </c>
      <c r="C619" t="s">
        <v>2040</v>
      </c>
      <c r="D619" t="s">
        <v>2201</v>
      </c>
      <c r="E619" s="1" t="s">
        <v>510</v>
      </c>
      <c r="F619" t="s">
        <v>1138</v>
      </c>
      <c r="G619" t="s">
        <v>1221</v>
      </c>
      <c r="H619">
        <v>0</v>
      </c>
      <c r="I619" t="s">
        <v>1222</v>
      </c>
    </row>
    <row r="620" spans="1:9">
      <c r="A620" t="str">
        <f t="shared" si="9"/>
        <v>Armenia2015Wood fuel, including wood for charcoalREMOVALS1000 m3</v>
      </c>
      <c r="B620">
        <v>2015</v>
      </c>
      <c r="C620" t="s">
        <v>1236</v>
      </c>
      <c r="D620" t="s">
        <v>2202</v>
      </c>
      <c r="E620" s="1" t="s">
        <v>510</v>
      </c>
      <c r="F620" t="s">
        <v>1138</v>
      </c>
      <c r="G620" t="s">
        <v>526</v>
      </c>
      <c r="H620" s="5">
        <v>1546</v>
      </c>
      <c r="I620" t="s">
        <v>1223</v>
      </c>
    </row>
    <row r="621" spans="1:9">
      <c r="A621" t="str">
        <f t="shared" si="9"/>
        <v>Armenia2015Industrial roundwoodEXPORTS1000 m3</v>
      </c>
      <c r="B621">
        <v>2015</v>
      </c>
      <c r="C621" t="s">
        <v>2532</v>
      </c>
      <c r="D621" t="s">
        <v>2201</v>
      </c>
      <c r="E621" s="1" t="s">
        <v>510</v>
      </c>
      <c r="F621" t="s">
        <v>1138</v>
      </c>
      <c r="G621" t="s">
        <v>526</v>
      </c>
      <c r="H621">
        <v>0</v>
      </c>
      <c r="I621" t="s">
        <v>1223</v>
      </c>
    </row>
    <row r="622" spans="1:9">
      <c r="A622" t="str">
        <f t="shared" si="9"/>
        <v>Armenia2015Chemical woodpulpPRODUCTION1000 m.t.</v>
      </c>
      <c r="B622">
        <v>2015</v>
      </c>
      <c r="C622" t="s">
        <v>1228</v>
      </c>
      <c r="D622" t="s">
        <v>2199</v>
      </c>
      <c r="E622" s="1" t="s">
        <v>510</v>
      </c>
      <c r="F622" t="s">
        <v>1138</v>
      </c>
      <c r="G622" t="s">
        <v>1221</v>
      </c>
      <c r="H622">
        <v>0</v>
      </c>
      <c r="I622" t="s">
        <v>1223</v>
      </c>
    </row>
    <row r="623" spans="1:9">
      <c r="A623" t="str">
        <f t="shared" si="9"/>
        <v>Azerbaijan2015Wood charcoalPRODUCTION1000 m.t.</v>
      </c>
      <c r="B623">
        <v>2015</v>
      </c>
      <c r="C623" t="s">
        <v>1220</v>
      </c>
      <c r="D623" t="s">
        <v>2199</v>
      </c>
      <c r="E623" s="1" t="s">
        <v>510</v>
      </c>
      <c r="F623" t="s">
        <v>1139</v>
      </c>
      <c r="G623" t="s">
        <v>1221</v>
      </c>
      <c r="H623">
        <v>5</v>
      </c>
      <c r="I623" t="s">
        <v>1222</v>
      </c>
    </row>
    <row r="624" spans="1:9">
      <c r="A624" t="str">
        <f t="shared" si="9"/>
        <v>Azerbaijan2015Chips and particlesPRODUCTION1000 m3</v>
      </c>
      <c r="B624">
        <v>2015</v>
      </c>
      <c r="C624" t="s">
        <v>1162</v>
      </c>
      <c r="D624" t="s">
        <v>2199</v>
      </c>
      <c r="E624" s="1" t="s">
        <v>510</v>
      </c>
      <c r="F624" t="s">
        <v>1139</v>
      </c>
      <c r="G624" t="s">
        <v>526</v>
      </c>
      <c r="H624">
        <v>0.1</v>
      </c>
      <c r="I624" t="s">
        <v>1222</v>
      </c>
    </row>
    <row r="625" spans="1:18">
      <c r="A625" t="str">
        <f t="shared" si="9"/>
        <v>Azerbaijan2015Wood residuesPRODUCTION1000 m3</v>
      </c>
      <c r="B625">
        <v>2015</v>
      </c>
      <c r="C625" t="s">
        <v>1163</v>
      </c>
      <c r="D625" t="s">
        <v>2199</v>
      </c>
      <c r="E625" s="1" t="s">
        <v>510</v>
      </c>
      <c r="F625" t="s">
        <v>1139</v>
      </c>
      <c r="G625" t="s">
        <v>526</v>
      </c>
      <c r="H625">
        <v>0.1</v>
      </c>
      <c r="I625" t="s">
        <v>1222</v>
      </c>
    </row>
    <row r="626" spans="1:18">
      <c r="A626" t="str">
        <f t="shared" si="9"/>
        <v>Azerbaijan2015Wood pelletsPRODUCTION1000 m.t.</v>
      </c>
      <c r="B626">
        <v>2015</v>
      </c>
      <c r="C626" t="s">
        <v>2040</v>
      </c>
      <c r="D626" t="s">
        <v>2199</v>
      </c>
      <c r="E626" s="1" t="s">
        <v>510</v>
      </c>
      <c r="F626" t="s">
        <v>1139</v>
      </c>
      <c r="G626" t="s">
        <v>1221</v>
      </c>
      <c r="H626">
        <v>0.1</v>
      </c>
      <c r="I626" t="s">
        <v>1222</v>
      </c>
    </row>
    <row r="627" spans="1:18">
      <c r="A627" t="str">
        <f t="shared" si="9"/>
        <v>Azerbaijan2015Wood fuel, including wood for charcoalIMPORTS1000 m3</v>
      </c>
      <c r="B627">
        <v>2015</v>
      </c>
      <c r="C627" t="s">
        <v>1236</v>
      </c>
      <c r="D627" t="s">
        <v>2200</v>
      </c>
      <c r="E627" s="1" t="s">
        <v>510</v>
      </c>
      <c r="F627" t="s">
        <v>1139</v>
      </c>
      <c r="G627" t="s">
        <v>526</v>
      </c>
      <c r="H627">
        <v>1</v>
      </c>
      <c r="I627" t="s">
        <v>1222</v>
      </c>
      <c r="R627" s="5"/>
    </row>
    <row r="628" spans="1:18">
      <c r="A628" t="str">
        <f t="shared" si="9"/>
        <v>Azerbaijan2015Industrial roundwoodIMPORTS1000 m3</v>
      </c>
      <c r="B628">
        <v>2015</v>
      </c>
      <c r="C628" t="s">
        <v>2532</v>
      </c>
      <c r="D628" t="s">
        <v>2200</v>
      </c>
      <c r="E628" s="1" t="s">
        <v>510</v>
      </c>
      <c r="F628" t="s">
        <v>1139</v>
      </c>
      <c r="G628" t="s">
        <v>526</v>
      </c>
      <c r="H628">
        <v>3</v>
      </c>
      <c r="I628" t="s">
        <v>1223</v>
      </c>
    </row>
    <row r="629" spans="1:18">
      <c r="A629" t="str">
        <f t="shared" si="9"/>
        <v>Azerbaijan2015Wood charcoalIMPORTS1000 m.t.</v>
      </c>
      <c r="B629">
        <v>2015</v>
      </c>
      <c r="C629" t="s">
        <v>1220</v>
      </c>
      <c r="D629" t="s">
        <v>2200</v>
      </c>
      <c r="E629" s="1" t="s">
        <v>510</v>
      </c>
      <c r="F629" t="s">
        <v>1139</v>
      </c>
      <c r="G629" t="s">
        <v>1221</v>
      </c>
      <c r="H629">
        <v>0.11</v>
      </c>
      <c r="I629" t="s">
        <v>1222</v>
      </c>
    </row>
    <row r="630" spans="1:18">
      <c r="A630" t="str">
        <f t="shared" si="9"/>
        <v>Azerbaijan2015Chips and particlesIMPORTS1000 m3</v>
      </c>
      <c r="B630">
        <v>2015</v>
      </c>
      <c r="C630" t="s">
        <v>1162</v>
      </c>
      <c r="D630" t="s">
        <v>2200</v>
      </c>
      <c r="E630" s="1" t="s">
        <v>510</v>
      </c>
      <c r="F630" t="s">
        <v>1139</v>
      </c>
      <c r="G630" t="s">
        <v>526</v>
      </c>
      <c r="H630">
        <v>0.06</v>
      </c>
      <c r="I630" t="s">
        <v>1222</v>
      </c>
    </row>
    <row r="631" spans="1:18">
      <c r="A631" t="str">
        <f t="shared" si="9"/>
        <v>Azerbaijan2015Wood residuesIMPORTS1000 m3</v>
      </c>
      <c r="B631">
        <v>2015</v>
      </c>
      <c r="C631" t="s">
        <v>1163</v>
      </c>
      <c r="D631" t="s">
        <v>2200</v>
      </c>
      <c r="E631" s="1" t="s">
        <v>510</v>
      </c>
      <c r="F631" t="s">
        <v>1139</v>
      </c>
      <c r="G631" t="s">
        <v>526</v>
      </c>
      <c r="H631">
        <v>0</v>
      </c>
      <c r="I631" t="s">
        <v>1222</v>
      </c>
    </row>
    <row r="632" spans="1:18">
      <c r="A632" t="str">
        <f t="shared" si="9"/>
        <v>Azerbaijan2015Wood pelletsIMPORTS1000 m.t.</v>
      </c>
      <c r="B632">
        <v>2015</v>
      </c>
      <c r="C632" t="s">
        <v>2040</v>
      </c>
      <c r="D632" t="s">
        <v>2200</v>
      </c>
      <c r="E632" s="1" t="s">
        <v>510</v>
      </c>
      <c r="F632" t="s">
        <v>1139</v>
      </c>
      <c r="G632" t="s">
        <v>1221</v>
      </c>
      <c r="H632">
        <v>0</v>
      </c>
      <c r="I632" t="s">
        <v>1222</v>
      </c>
    </row>
    <row r="633" spans="1:18">
      <c r="A633" t="str">
        <f t="shared" si="9"/>
        <v>Azerbaijan2015Wood fuel, including wood for charcoalEXPORTS1000 m3</v>
      </c>
      <c r="B633">
        <v>2015</v>
      </c>
      <c r="C633" t="s">
        <v>1236</v>
      </c>
      <c r="D633" t="s">
        <v>2201</v>
      </c>
      <c r="E633" s="1" t="s">
        <v>510</v>
      </c>
      <c r="F633" t="s">
        <v>1139</v>
      </c>
      <c r="G633" t="s">
        <v>526</v>
      </c>
      <c r="H633">
        <v>0</v>
      </c>
      <c r="I633" t="s">
        <v>1222</v>
      </c>
    </row>
    <row r="634" spans="1:18">
      <c r="A634" t="str">
        <f t="shared" si="9"/>
        <v>Azerbaijan2015Wood charcoalEXPORTS1000 m.t.</v>
      </c>
      <c r="B634">
        <v>2015</v>
      </c>
      <c r="C634" t="s">
        <v>1220</v>
      </c>
      <c r="D634" t="s">
        <v>2201</v>
      </c>
      <c r="E634" s="1" t="s">
        <v>510</v>
      </c>
      <c r="F634" t="s">
        <v>1139</v>
      </c>
      <c r="G634" t="s">
        <v>1221</v>
      </c>
      <c r="H634">
        <v>0.04</v>
      </c>
      <c r="I634" t="s">
        <v>1222</v>
      </c>
    </row>
    <row r="635" spans="1:18">
      <c r="A635" t="str">
        <f t="shared" si="9"/>
        <v>Azerbaijan2015Chips and particlesEXPORTS1000 m3</v>
      </c>
      <c r="B635">
        <v>2015</v>
      </c>
      <c r="C635" t="s">
        <v>1162</v>
      </c>
      <c r="D635" t="s">
        <v>2201</v>
      </c>
      <c r="E635" s="1" t="s">
        <v>510</v>
      </c>
      <c r="F635" t="s">
        <v>1139</v>
      </c>
      <c r="G635" t="s">
        <v>526</v>
      </c>
      <c r="H635">
        <v>0</v>
      </c>
      <c r="I635" t="s">
        <v>1222</v>
      </c>
    </row>
    <row r="636" spans="1:18">
      <c r="A636" t="str">
        <f t="shared" si="9"/>
        <v>Azerbaijan2015Wood residuesEXPORTS1000 m3</v>
      </c>
      <c r="B636">
        <v>2015</v>
      </c>
      <c r="C636" t="s">
        <v>1163</v>
      </c>
      <c r="D636" t="s">
        <v>2201</v>
      </c>
      <c r="E636" s="1" t="s">
        <v>510</v>
      </c>
      <c r="F636" t="s">
        <v>1139</v>
      </c>
      <c r="G636" t="s">
        <v>526</v>
      </c>
      <c r="H636">
        <v>0</v>
      </c>
      <c r="I636" t="s">
        <v>1222</v>
      </c>
    </row>
    <row r="637" spans="1:18">
      <c r="A637" t="str">
        <f t="shared" si="9"/>
        <v>Azerbaijan2015Wood pelletsEXPORTS1000 m.t.</v>
      </c>
      <c r="B637">
        <v>2015</v>
      </c>
      <c r="C637" t="s">
        <v>2040</v>
      </c>
      <c r="D637" t="s">
        <v>2201</v>
      </c>
      <c r="E637" s="1" t="s">
        <v>510</v>
      </c>
      <c r="F637" t="s">
        <v>1139</v>
      </c>
      <c r="G637" t="s">
        <v>1221</v>
      </c>
      <c r="H637">
        <v>0</v>
      </c>
      <c r="I637" t="s">
        <v>1222</v>
      </c>
    </row>
    <row r="638" spans="1:18">
      <c r="A638" t="str">
        <f t="shared" si="9"/>
        <v>Azerbaijan2015Wood fuel, including wood for charcoalREMOVALS1000 m3</v>
      </c>
      <c r="B638">
        <v>2015</v>
      </c>
      <c r="C638" t="s">
        <v>1236</v>
      </c>
      <c r="D638" t="s">
        <v>2202</v>
      </c>
      <c r="E638" s="1" t="s">
        <v>510</v>
      </c>
      <c r="F638" t="s">
        <v>1139</v>
      </c>
      <c r="G638" t="s">
        <v>526</v>
      </c>
      <c r="H638">
        <v>422</v>
      </c>
      <c r="I638" t="s">
        <v>1223</v>
      </c>
    </row>
    <row r="639" spans="1:18">
      <c r="A639" t="str">
        <f t="shared" si="9"/>
        <v>Azerbaijan2015Industrial roundwoodREMOVALS1000 m3</v>
      </c>
      <c r="B639">
        <v>2015</v>
      </c>
      <c r="C639" t="s">
        <v>2532</v>
      </c>
      <c r="D639" t="s">
        <v>2202</v>
      </c>
      <c r="E639" s="1" t="s">
        <v>510</v>
      </c>
      <c r="F639" t="s">
        <v>1139</v>
      </c>
      <c r="G639" t="s">
        <v>526</v>
      </c>
      <c r="H639">
        <v>3.3</v>
      </c>
      <c r="I639" t="s">
        <v>1223</v>
      </c>
    </row>
    <row r="640" spans="1:18">
      <c r="A640" t="str">
        <f t="shared" si="9"/>
        <v>Azerbaijan2015Industrial roundwoodEXPORTS1000 m3</v>
      </c>
      <c r="B640">
        <v>2015</v>
      </c>
      <c r="C640" t="s">
        <v>2532</v>
      </c>
      <c r="D640" t="s">
        <v>2201</v>
      </c>
      <c r="E640" s="1" t="s">
        <v>510</v>
      </c>
      <c r="F640" t="s">
        <v>1139</v>
      </c>
      <c r="G640" t="s">
        <v>526</v>
      </c>
      <c r="H640">
        <v>0</v>
      </c>
      <c r="I640" t="s">
        <v>1223</v>
      </c>
    </row>
    <row r="641" spans="1:18">
      <c r="A641" t="str">
        <f t="shared" si="9"/>
        <v>Azerbaijan2015Chemical woodpulpPRODUCTION1000 m.t.</v>
      </c>
      <c r="B641">
        <v>2015</v>
      </c>
      <c r="C641" t="s">
        <v>1228</v>
      </c>
      <c r="D641" t="s">
        <v>2199</v>
      </c>
      <c r="E641" s="1" t="s">
        <v>510</v>
      </c>
      <c r="F641" t="s">
        <v>1139</v>
      </c>
      <c r="G641" t="s">
        <v>1221</v>
      </c>
      <c r="H641">
        <v>0</v>
      </c>
      <c r="I641" t="s">
        <v>1223</v>
      </c>
    </row>
    <row r="642" spans="1:18">
      <c r="A642" t="str">
        <f t="shared" si="9"/>
        <v>Belarus2015Wood fuel, including wood for charcoalEXPORTS1000 m3</v>
      </c>
      <c r="B642">
        <v>2015</v>
      </c>
      <c r="C642" t="s">
        <v>1236</v>
      </c>
      <c r="D642" t="s">
        <v>2201</v>
      </c>
      <c r="E642" s="1" t="s">
        <v>510</v>
      </c>
      <c r="F642" t="s">
        <v>1140</v>
      </c>
      <c r="G642" t="s">
        <v>526</v>
      </c>
      <c r="H642">
        <v>40.65</v>
      </c>
      <c r="I642" t="s">
        <v>1222</v>
      </c>
    </row>
    <row r="643" spans="1:18">
      <c r="A643" t="str">
        <f t="shared" ref="A643:A706" si="10">CONCATENATE(F643,B643,C643,D643,G643)</f>
        <v>Belarus2015Industrial roundwoodEXPORTS1000 m3</v>
      </c>
      <c r="B643">
        <v>2015</v>
      </c>
      <c r="C643" t="s">
        <v>2532</v>
      </c>
      <c r="D643" t="s">
        <v>2201</v>
      </c>
      <c r="E643" s="1" t="s">
        <v>510</v>
      </c>
      <c r="F643" t="s">
        <v>1140</v>
      </c>
      <c r="G643" t="s">
        <v>526</v>
      </c>
      <c r="H643" s="5">
        <v>2659</v>
      </c>
      <c r="I643" t="s">
        <v>1223</v>
      </c>
    </row>
    <row r="644" spans="1:18">
      <c r="A644" t="str">
        <f t="shared" si="10"/>
        <v>Belarus2015Wood charcoalEXPORTS1000 m.t.</v>
      </c>
      <c r="B644">
        <v>2015</v>
      </c>
      <c r="C644" t="s">
        <v>1220</v>
      </c>
      <c r="D644" t="s">
        <v>2201</v>
      </c>
      <c r="E644" s="1" t="s">
        <v>510</v>
      </c>
      <c r="F644" t="s">
        <v>1140</v>
      </c>
      <c r="G644" t="s">
        <v>1221</v>
      </c>
      <c r="H644">
        <v>2</v>
      </c>
      <c r="I644" t="s">
        <v>1222</v>
      </c>
    </row>
    <row r="645" spans="1:18">
      <c r="A645" t="str">
        <f t="shared" si="10"/>
        <v>Belarus2015Chips and particlesEXPORTS1000 m3</v>
      </c>
      <c r="B645">
        <v>2015</v>
      </c>
      <c r="C645" t="s">
        <v>1162</v>
      </c>
      <c r="D645" t="s">
        <v>2201</v>
      </c>
      <c r="E645" s="1" t="s">
        <v>510</v>
      </c>
      <c r="F645" t="s">
        <v>1140</v>
      </c>
      <c r="G645" t="s">
        <v>526</v>
      </c>
      <c r="H645">
        <v>566</v>
      </c>
      <c r="I645" t="s">
        <v>1222</v>
      </c>
    </row>
    <row r="646" spans="1:18">
      <c r="A646" t="str">
        <f t="shared" si="10"/>
        <v>Belarus2015Wood residuesEXPORTS1000 m3</v>
      </c>
      <c r="B646">
        <v>2015</v>
      </c>
      <c r="C646" t="s">
        <v>1163</v>
      </c>
      <c r="D646" t="s">
        <v>2201</v>
      </c>
      <c r="E646" s="1" t="s">
        <v>510</v>
      </c>
      <c r="F646" t="s">
        <v>1140</v>
      </c>
      <c r="G646" t="s">
        <v>526</v>
      </c>
      <c r="H646">
        <v>112</v>
      </c>
      <c r="I646" t="s">
        <v>1222</v>
      </c>
    </row>
    <row r="647" spans="1:18">
      <c r="A647" t="str">
        <f t="shared" si="10"/>
        <v>Belarus2015Wood pelletsEXPORTS1000 m.t.</v>
      </c>
      <c r="B647">
        <v>2015</v>
      </c>
      <c r="C647" t="s">
        <v>2040</v>
      </c>
      <c r="D647" t="s">
        <v>2201</v>
      </c>
      <c r="E647" s="1" t="s">
        <v>510</v>
      </c>
      <c r="F647" t="s">
        <v>1140</v>
      </c>
      <c r="G647" t="s">
        <v>1221</v>
      </c>
      <c r="H647">
        <v>125.9</v>
      </c>
      <c r="I647" t="s">
        <v>1222</v>
      </c>
    </row>
    <row r="648" spans="1:18">
      <c r="A648" t="str">
        <f t="shared" si="10"/>
        <v>Belarus2015Wood charcoalPRODUCTION1000 m.t.</v>
      </c>
      <c r="B648">
        <v>2015</v>
      </c>
      <c r="C648" t="s">
        <v>1220</v>
      </c>
      <c r="D648" t="s">
        <v>2199</v>
      </c>
      <c r="E648" s="1" t="s">
        <v>510</v>
      </c>
      <c r="F648" t="s">
        <v>1140</v>
      </c>
      <c r="G648" t="s">
        <v>1221</v>
      </c>
      <c r="H648">
        <v>5.36</v>
      </c>
      <c r="I648" t="s">
        <v>1222</v>
      </c>
    </row>
    <row r="649" spans="1:18">
      <c r="A649" t="str">
        <f t="shared" si="10"/>
        <v>Belarus2015Chips and particlesPRODUCTION1000 m3</v>
      </c>
      <c r="B649">
        <v>2015</v>
      </c>
      <c r="C649" t="s">
        <v>1162</v>
      </c>
      <c r="D649" t="s">
        <v>2199</v>
      </c>
      <c r="E649" s="1" t="s">
        <v>510</v>
      </c>
      <c r="F649" t="s">
        <v>1140</v>
      </c>
      <c r="G649" t="s">
        <v>526</v>
      </c>
      <c r="H649" s="5">
        <v>1078</v>
      </c>
      <c r="I649" t="s">
        <v>1222</v>
      </c>
    </row>
    <row r="650" spans="1:18">
      <c r="A650" t="str">
        <f t="shared" si="10"/>
        <v>Belarus2015Wood residuesPRODUCTION1000 m3</v>
      </c>
      <c r="B650">
        <v>2015</v>
      </c>
      <c r="C650" t="s">
        <v>1163</v>
      </c>
      <c r="D650" t="s">
        <v>2199</v>
      </c>
      <c r="E650" s="1" t="s">
        <v>510</v>
      </c>
      <c r="F650" t="s">
        <v>1140</v>
      </c>
      <c r="G650" t="s">
        <v>526</v>
      </c>
      <c r="H650">
        <v>262</v>
      </c>
      <c r="I650" t="s">
        <v>1222</v>
      </c>
    </row>
    <row r="651" spans="1:18">
      <c r="A651" t="str">
        <f t="shared" si="10"/>
        <v>Belarus2015Wood pelletsPRODUCTION1000 m.t.</v>
      </c>
      <c r="B651">
        <v>2015</v>
      </c>
      <c r="C651" t="s">
        <v>2040</v>
      </c>
      <c r="D651" t="s">
        <v>2199</v>
      </c>
      <c r="E651" s="1" t="s">
        <v>510</v>
      </c>
      <c r="F651" t="s">
        <v>1140</v>
      </c>
      <c r="G651" t="s">
        <v>1221</v>
      </c>
      <c r="H651">
        <v>300</v>
      </c>
      <c r="I651" t="s">
        <v>1222</v>
      </c>
    </row>
    <row r="652" spans="1:18">
      <c r="A652" t="str">
        <f t="shared" si="10"/>
        <v>Belarus2015Wood fuel, including wood for charcoalIMPORTS1000 m3</v>
      </c>
      <c r="B652">
        <v>2015</v>
      </c>
      <c r="C652" t="s">
        <v>1236</v>
      </c>
      <c r="D652" t="s">
        <v>2200</v>
      </c>
      <c r="E652" s="1" t="s">
        <v>510</v>
      </c>
      <c r="F652" t="s">
        <v>1140</v>
      </c>
      <c r="G652" t="s">
        <v>526</v>
      </c>
      <c r="H652">
        <v>7.0000000000000007E-2</v>
      </c>
      <c r="I652" t="s">
        <v>1222</v>
      </c>
      <c r="R652" s="5"/>
    </row>
    <row r="653" spans="1:18">
      <c r="A653" t="str">
        <f t="shared" si="10"/>
        <v>Belarus2015Industrial roundwoodIMPORTS1000 m3</v>
      </c>
      <c r="B653">
        <v>2015</v>
      </c>
      <c r="C653" t="s">
        <v>2532</v>
      </c>
      <c r="D653" t="s">
        <v>2200</v>
      </c>
      <c r="E653" s="1" t="s">
        <v>510</v>
      </c>
      <c r="F653" t="s">
        <v>1140</v>
      </c>
      <c r="G653" t="s">
        <v>526</v>
      </c>
      <c r="H653">
        <v>18.57</v>
      </c>
      <c r="I653" t="s">
        <v>1223</v>
      </c>
    </row>
    <row r="654" spans="1:18">
      <c r="A654" t="str">
        <f t="shared" si="10"/>
        <v>Belarus2015Wood charcoalIMPORTS1000 m.t.</v>
      </c>
      <c r="B654">
        <v>2015</v>
      </c>
      <c r="C654" t="s">
        <v>1220</v>
      </c>
      <c r="D654" t="s">
        <v>2200</v>
      </c>
      <c r="E654" s="1" t="s">
        <v>510</v>
      </c>
      <c r="F654" t="s">
        <v>1140</v>
      </c>
      <c r="G654" t="s">
        <v>1221</v>
      </c>
      <c r="H654">
        <v>1.7</v>
      </c>
      <c r="I654" t="s">
        <v>1222</v>
      </c>
      <c r="R654" s="5"/>
    </row>
    <row r="655" spans="1:18">
      <c r="A655" t="str">
        <f t="shared" si="10"/>
        <v>Belarus2015Chips and particlesIMPORTS1000 m3</v>
      </c>
      <c r="B655">
        <v>2015</v>
      </c>
      <c r="C655" t="s">
        <v>1162</v>
      </c>
      <c r="D655" t="s">
        <v>2200</v>
      </c>
      <c r="E655" s="1" t="s">
        <v>510</v>
      </c>
      <c r="F655" t="s">
        <v>1140</v>
      </c>
      <c r="G655" t="s">
        <v>526</v>
      </c>
      <c r="H655">
        <v>2.6</v>
      </c>
      <c r="I655" t="s">
        <v>1222</v>
      </c>
    </row>
    <row r="656" spans="1:18">
      <c r="A656" t="str">
        <f t="shared" si="10"/>
        <v>Belarus2015Wood residuesIMPORTS1000 m3</v>
      </c>
      <c r="B656">
        <v>2015</v>
      </c>
      <c r="C656" t="s">
        <v>1163</v>
      </c>
      <c r="D656" t="s">
        <v>2200</v>
      </c>
      <c r="E656" s="1" t="s">
        <v>510</v>
      </c>
      <c r="F656" t="s">
        <v>1140</v>
      </c>
      <c r="G656" t="s">
        <v>526</v>
      </c>
      <c r="H656">
        <v>0</v>
      </c>
      <c r="I656" t="s">
        <v>1222</v>
      </c>
      <c r="R656" s="5"/>
    </row>
    <row r="657" spans="1:18">
      <c r="A657" t="str">
        <f t="shared" si="10"/>
        <v>Belarus2015Wood pelletsIMPORTS1000 m.t.</v>
      </c>
      <c r="B657">
        <v>2015</v>
      </c>
      <c r="C657" t="s">
        <v>2040</v>
      </c>
      <c r="D657" t="s">
        <v>2200</v>
      </c>
      <c r="E657" s="1" t="s">
        <v>510</v>
      </c>
      <c r="F657" t="s">
        <v>1140</v>
      </c>
      <c r="G657" t="s">
        <v>1221</v>
      </c>
      <c r="H657">
        <v>0</v>
      </c>
      <c r="I657" t="s">
        <v>1222</v>
      </c>
      <c r="R657" s="5"/>
    </row>
    <row r="658" spans="1:18">
      <c r="A658" t="str">
        <f t="shared" si="10"/>
        <v>Belarus2015Wood fuel, including wood for charcoalREMOVALS1000 m3</v>
      </c>
      <c r="B658">
        <v>2015</v>
      </c>
      <c r="C658" t="s">
        <v>1236</v>
      </c>
      <c r="D658" t="s">
        <v>2202</v>
      </c>
      <c r="E658" s="1" t="s">
        <v>510</v>
      </c>
      <c r="F658" t="s">
        <v>1140</v>
      </c>
      <c r="G658" t="s">
        <v>526</v>
      </c>
      <c r="H658" s="5">
        <v>8244</v>
      </c>
      <c r="I658" t="s">
        <v>1223</v>
      </c>
      <c r="R658" s="5"/>
    </row>
    <row r="659" spans="1:18">
      <c r="A659" t="str">
        <f t="shared" si="10"/>
        <v>Belarus2015Industrial roundwoodREMOVALS1000 m3</v>
      </c>
      <c r="B659">
        <v>2015</v>
      </c>
      <c r="C659" t="s">
        <v>2532</v>
      </c>
      <c r="D659" t="s">
        <v>2202</v>
      </c>
      <c r="E659" s="1" t="s">
        <v>510</v>
      </c>
      <c r="F659" t="s">
        <v>1140</v>
      </c>
      <c r="G659" t="s">
        <v>526</v>
      </c>
      <c r="H659" s="5">
        <v>11324</v>
      </c>
      <c r="I659" t="s">
        <v>1223</v>
      </c>
    </row>
    <row r="660" spans="1:18">
      <c r="A660" t="str">
        <f t="shared" si="10"/>
        <v>Belarus2015Chemical woodpulpPRODUCTION1000 m.t.</v>
      </c>
      <c r="B660">
        <v>2015</v>
      </c>
      <c r="C660" t="s">
        <v>1228</v>
      </c>
      <c r="D660" t="s">
        <v>2199</v>
      </c>
      <c r="E660" s="1" t="s">
        <v>510</v>
      </c>
      <c r="F660" t="s">
        <v>1140</v>
      </c>
      <c r="G660" t="s">
        <v>1221</v>
      </c>
      <c r="H660">
        <v>32.9</v>
      </c>
      <c r="I660" t="s">
        <v>1223</v>
      </c>
      <c r="R660" s="5"/>
    </row>
    <row r="661" spans="1:18">
      <c r="A661" t="str">
        <f t="shared" si="10"/>
        <v>Estonia2015Industrial roundwoodREMOVALS1000 m3</v>
      </c>
      <c r="B661">
        <v>2015</v>
      </c>
      <c r="C661" t="s">
        <v>2532</v>
      </c>
      <c r="D661" t="s">
        <v>2202</v>
      </c>
      <c r="E661" s="1" t="s">
        <v>510</v>
      </c>
      <c r="F661" t="s">
        <v>1032</v>
      </c>
      <c r="G661" t="s">
        <v>526</v>
      </c>
      <c r="H661" s="5">
        <v>5557.58</v>
      </c>
      <c r="I661" t="s">
        <v>1223</v>
      </c>
      <c r="R661" s="5"/>
    </row>
    <row r="662" spans="1:18">
      <c r="A662" t="str">
        <f t="shared" si="10"/>
        <v>Estonia2015Industrial roundwoodIMPORTS1000 m3</v>
      </c>
      <c r="B662">
        <v>2015</v>
      </c>
      <c r="C662" t="s">
        <v>2532</v>
      </c>
      <c r="D662" t="s">
        <v>2200</v>
      </c>
      <c r="E662" s="1" t="s">
        <v>510</v>
      </c>
      <c r="F662" t="s">
        <v>1032</v>
      </c>
      <c r="G662" t="s">
        <v>526</v>
      </c>
      <c r="H662">
        <v>287.10000000000002</v>
      </c>
      <c r="I662" t="s">
        <v>1223</v>
      </c>
      <c r="R662" s="5"/>
    </row>
    <row r="663" spans="1:18">
      <c r="A663" t="str">
        <f t="shared" si="10"/>
        <v>Estonia2015Wood residuesIMPORTS1000 m3</v>
      </c>
      <c r="B663">
        <v>2015</v>
      </c>
      <c r="C663" t="s">
        <v>1163</v>
      </c>
      <c r="D663" t="s">
        <v>2200</v>
      </c>
      <c r="E663" s="1" t="s">
        <v>510</v>
      </c>
      <c r="F663" t="s">
        <v>1032</v>
      </c>
      <c r="G663" t="s">
        <v>526</v>
      </c>
      <c r="H663">
        <v>59.21</v>
      </c>
      <c r="I663" t="s">
        <v>1224</v>
      </c>
    </row>
    <row r="664" spans="1:18">
      <c r="A664" t="str">
        <f t="shared" si="10"/>
        <v>Estonia2015Industrial roundwoodEXPORTS1000 m3</v>
      </c>
      <c r="B664">
        <v>2015</v>
      </c>
      <c r="C664" t="s">
        <v>2532</v>
      </c>
      <c r="D664" t="s">
        <v>2201</v>
      </c>
      <c r="E664" s="1" t="s">
        <v>510</v>
      </c>
      <c r="F664" t="s">
        <v>1032</v>
      </c>
      <c r="G664" t="s">
        <v>526</v>
      </c>
      <c r="H664" s="5">
        <v>2431.0700000000002</v>
      </c>
      <c r="I664" t="s">
        <v>1223</v>
      </c>
      <c r="R664" s="5"/>
    </row>
    <row r="665" spans="1:18">
      <c r="A665" t="str">
        <f t="shared" si="10"/>
        <v>Estonia2015Wood fuel, including wood for charcoalREMOVALS1000 m3</v>
      </c>
      <c r="B665">
        <v>2015</v>
      </c>
      <c r="C665" t="s">
        <v>1236</v>
      </c>
      <c r="D665" t="s">
        <v>2202</v>
      </c>
      <c r="E665" s="1" t="s">
        <v>510</v>
      </c>
      <c r="F665" t="s">
        <v>1032</v>
      </c>
      <c r="G665" t="s">
        <v>526</v>
      </c>
      <c r="H665" s="5">
        <v>2178.79</v>
      </c>
      <c r="I665" t="s">
        <v>1223</v>
      </c>
    </row>
    <row r="666" spans="1:18">
      <c r="A666" t="str">
        <f t="shared" si="10"/>
        <v>Estonia2015Wood fuel, including wood for charcoalIMPORTS1000 m3</v>
      </c>
      <c r="B666">
        <v>2015</v>
      </c>
      <c r="C666" t="s">
        <v>1236</v>
      </c>
      <c r="D666" t="s">
        <v>2200</v>
      </c>
      <c r="E666" s="1" t="s">
        <v>510</v>
      </c>
      <c r="F666" t="s">
        <v>1032</v>
      </c>
      <c r="G666" t="s">
        <v>526</v>
      </c>
      <c r="H666">
        <v>6.31</v>
      </c>
      <c r="I666" t="s">
        <v>1224</v>
      </c>
    </row>
    <row r="667" spans="1:18">
      <c r="A667" t="str">
        <f t="shared" si="10"/>
        <v>Estonia2015Wood fuel, including wood for charcoalEXPORTS1000 m3</v>
      </c>
      <c r="B667">
        <v>2015</v>
      </c>
      <c r="C667" t="s">
        <v>1236</v>
      </c>
      <c r="D667" t="s">
        <v>2201</v>
      </c>
      <c r="E667" s="1" t="s">
        <v>510</v>
      </c>
      <c r="F667" t="s">
        <v>1032</v>
      </c>
      <c r="G667" t="s">
        <v>526</v>
      </c>
      <c r="H667">
        <v>287.10000000000002</v>
      </c>
      <c r="I667" t="s">
        <v>1224</v>
      </c>
    </row>
    <row r="668" spans="1:18">
      <c r="A668" t="str">
        <f t="shared" si="10"/>
        <v>Estonia2015Wood charcoalPRODUCTION1000 m.t.</v>
      </c>
      <c r="B668">
        <v>2015</v>
      </c>
      <c r="C668" t="s">
        <v>1220</v>
      </c>
      <c r="D668" t="s">
        <v>2199</v>
      </c>
      <c r="E668" s="1" t="s">
        <v>510</v>
      </c>
      <c r="F668" t="s">
        <v>1032</v>
      </c>
      <c r="G668" t="s">
        <v>1221</v>
      </c>
      <c r="H668">
        <v>1.5</v>
      </c>
      <c r="I668" t="s">
        <v>1224</v>
      </c>
    </row>
    <row r="669" spans="1:18">
      <c r="A669" t="str">
        <f t="shared" si="10"/>
        <v>Estonia2015Wood charcoalIMPORTS1000 m.t.</v>
      </c>
      <c r="B669">
        <v>2015</v>
      </c>
      <c r="C669" t="s">
        <v>1220</v>
      </c>
      <c r="D669" t="s">
        <v>2200</v>
      </c>
      <c r="E669" s="1" t="s">
        <v>510</v>
      </c>
      <c r="F669" t="s">
        <v>1032</v>
      </c>
      <c r="G669" t="s">
        <v>1221</v>
      </c>
      <c r="H669">
        <v>2.21</v>
      </c>
      <c r="I669" t="s">
        <v>1224</v>
      </c>
    </row>
    <row r="670" spans="1:18">
      <c r="A670" t="str">
        <f t="shared" si="10"/>
        <v>Estonia2015Wood charcoalEXPORTS1000 m.t.</v>
      </c>
      <c r="B670">
        <v>2015</v>
      </c>
      <c r="C670" t="s">
        <v>1220</v>
      </c>
      <c r="D670" t="s">
        <v>2201</v>
      </c>
      <c r="E670" s="1" t="s">
        <v>510</v>
      </c>
      <c r="F670" t="s">
        <v>1032</v>
      </c>
      <c r="G670" t="s">
        <v>1221</v>
      </c>
      <c r="H670">
        <v>2.61</v>
      </c>
      <c r="I670" t="s">
        <v>1224</v>
      </c>
    </row>
    <row r="671" spans="1:18">
      <c r="A671" t="str">
        <f t="shared" si="10"/>
        <v>Estonia2015Chips and particlesPRODUCTION1000 m3</v>
      </c>
      <c r="B671">
        <v>2015</v>
      </c>
      <c r="C671" t="s">
        <v>1162</v>
      </c>
      <c r="D671" t="s">
        <v>2199</v>
      </c>
      <c r="E671" s="1" t="s">
        <v>510</v>
      </c>
      <c r="F671" t="s">
        <v>1032</v>
      </c>
      <c r="G671" t="s">
        <v>526</v>
      </c>
      <c r="H671" s="5">
        <v>1300</v>
      </c>
      <c r="I671" t="s">
        <v>1224</v>
      </c>
    </row>
    <row r="672" spans="1:18">
      <c r="A672" t="str">
        <f t="shared" si="10"/>
        <v>Estonia2015Chips and particlesIMPORTS1000 m3</v>
      </c>
      <c r="B672">
        <v>2015</v>
      </c>
      <c r="C672" t="s">
        <v>1162</v>
      </c>
      <c r="D672" t="s">
        <v>2200</v>
      </c>
      <c r="E672" s="1" t="s">
        <v>510</v>
      </c>
      <c r="F672" t="s">
        <v>1032</v>
      </c>
      <c r="G672" t="s">
        <v>526</v>
      </c>
      <c r="H672">
        <v>44.59</v>
      </c>
      <c r="I672" t="s">
        <v>1224</v>
      </c>
    </row>
    <row r="673" spans="1:9">
      <c r="A673" t="str">
        <f t="shared" si="10"/>
        <v>Estonia2015Chips and particlesEXPORTS1000 m3</v>
      </c>
      <c r="B673">
        <v>2015</v>
      </c>
      <c r="C673" t="s">
        <v>1162</v>
      </c>
      <c r="D673" t="s">
        <v>2201</v>
      </c>
      <c r="E673" s="1" t="s">
        <v>510</v>
      </c>
      <c r="F673" t="s">
        <v>1032</v>
      </c>
      <c r="G673" t="s">
        <v>526</v>
      </c>
      <c r="H673">
        <v>372.81</v>
      </c>
      <c r="I673" t="s">
        <v>1224</v>
      </c>
    </row>
    <row r="674" spans="1:9">
      <c r="A674" t="str">
        <f t="shared" si="10"/>
        <v>Estonia2015Wood residuesPRODUCTION1000 m3</v>
      </c>
      <c r="B674">
        <v>2015</v>
      </c>
      <c r="C674" t="s">
        <v>1163</v>
      </c>
      <c r="D674" t="s">
        <v>2199</v>
      </c>
      <c r="E674" s="1" t="s">
        <v>510</v>
      </c>
      <c r="F674" t="s">
        <v>1032</v>
      </c>
      <c r="G674" t="s">
        <v>526</v>
      </c>
      <c r="H674" s="5">
        <v>1300</v>
      </c>
      <c r="I674" t="s">
        <v>1224</v>
      </c>
    </row>
    <row r="675" spans="1:9">
      <c r="A675" t="str">
        <f t="shared" si="10"/>
        <v>Estonia2015Wood residuesEXPORTS1000 m3</v>
      </c>
      <c r="B675">
        <v>2015</v>
      </c>
      <c r="C675" t="s">
        <v>1163</v>
      </c>
      <c r="D675" t="s">
        <v>2201</v>
      </c>
      <c r="E675" s="1" t="s">
        <v>510</v>
      </c>
      <c r="F675" t="s">
        <v>1032</v>
      </c>
      <c r="G675" t="s">
        <v>526</v>
      </c>
      <c r="H675">
        <v>3.58</v>
      </c>
      <c r="I675" t="s">
        <v>1224</v>
      </c>
    </row>
    <row r="676" spans="1:9">
      <c r="A676" t="str">
        <f t="shared" si="10"/>
        <v>Estonia2015Chemical woodpulpPRODUCTION1000 m.t.</v>
      </c>
      <c r="B676">
        <v>2015</v>
      </c>
      <c r="C676" t="s">
        <v>1228</v>
      </c>
      <c r="D676" t="s">
        <v>2199</v>
      </c>
      <c r="E676" s="1" t="s">
        <v>510</v>
      </c>
      <c r="F676" t="s">
        <v>1032</v>
      </c>
      <c r="G676" t="s">
        <v>1221</v>
      </c>
      <c r="H676">
        <v>65</v>
      </c>
      <c r="I676" t="s">
        <v>1223</v>
      </c>
    </row>
    <row r="677" spans="1:9">
      <c r="A677" t="str">
        <f t="shared" si="10"/>
        <v>Estonia2015Wood pelletsPRODUCTION1000 m.t.</v>
      </c>
      <c r="B677">
        <v>2015</v>
      </c>
      <c r="C677" t="s">
        <v>2040</v>
      </c>
      <c r="D677" t="s">
        <v>2199</v>
      </c>
      <c r="E677" s="1" t="s">
        <v>510</v>
      </c>
      <c r="F677" t="s">
        <v>1032</v>
      </c>
      <c r="G677" t="s">
        <v>1221</v>
      </c>
      <c r="H677" s="5">
        <v>1100</v>
      </c>
      <c r="I677" t="s">
        <v>1224</v>
      </c>
    </row>
    <row r="678" spans="1:9">
      <c r="A678" t="str">
        <f t="shared" si="10"/>
        <v>Estonia2015Wood pelletsIMPORTS1000 m.t.</v>
      </c>
      <c r="B678">
        <v>2015</v>
      </c>
      <c r="C678" t="s">
        <v>2040</v>
      </c>
      <c r="D678" t="s">
        <v>2200</v>
      </c>
      <c r="E678" s="1" t="s">
        <v>510</v>
      </c>
      <c r="F678" t="s">
        <v>1032</v>
      </c>
      <c r="G678" t="s">
        <v>1221</v>
      </c>
      <c r="H678">
        <v>17.32</v>
      </c>
      <c r="I678" t="s">
        <v>1224</v>
      </c>
    </row>
    <row r="679" spans="1:9">
      <c r="A679" t="str">
        <f t="shared" si="10"/>
        <v>Estonia2015Wood pelletsEXPORTS1000 m.t.</v>
      </c>
      <c r="B679">
        <v>2015</v>
      </c>
      <c r="C679" t="s">
        <v>2040</v>
      </c>
      <c r="D679" t="s">
        <v>2201</v>
      </c>
      <c r="E679" s="1" t="s">
        <v>510</v>
      </c>
      <c r="F679" t="s">
        <v>1032</v>
      </c>
      <c r="G679" t="s">
        <v>1221</v>
      </c>
      <c r="H679">
        <v>883.29</v>
      </c>
      <c r="I679" t="s">
        <v>1224</v>
      </c>
    </row>
    <row r="680" spans="1:9">
      <c r="A680" t="str">
        <f t="shared" si="10"/>
        <v>Georgia2015Wood fuel, including wood for charcoalEXPORTS1000 m3</v>
      </c>
      <c r="B680">
        <v>2015</v>
      </c>
      <c r="C680" t="s">
        <v>1236</v>
      </c>
      <c r="D680" t="s">
        <v>2201</v>
      </c>
      <c r="E680" s="1" t="s">
        <v>510</v>
      </c>
      <c r="F680" t="s">
        <v>1141</v>
      </c>
      <c r="G680" t="s">
        <v>526</v>
      </c>
      <c r="H680">
        <v>0</v>
      </c>
      <c r="I680" t="s">
        <v>1224</v>
      </c>
    </row>
    <row r="681" spans="1:9">
      <c r="A681" t="str">
        <f t="shared" si="10"/>
        <v>Georgia2015Wood charcoalEXPORTS1000 m.t.</v>
      </c>
      <c r="B681">
        <v>2015</v>
      </c>
      <c r="C681" t="s">
        <v>1220</v>
      </c>
      <c r="D681" t="s">
        <v>2201</v>
      </c>
      <c r="E681" s="1" t="s">
        <v>510</v>
      </c>
      <c r="F681" t="s">
        <v>1141</v>
      </c>
      <c r="G681" t="s">
        <v>1221</v>
      </c>
      <c r="H681">
        <v>0.6</v>
      </c>
      <c r="I681" t="s">
        <v>1224</v>
      </c>
    </row>
    <row r="682" spans="1:9">
      <c r="A682" t="str">
        <f t="shared" si="10"/>
        <v>Georgia2015Chips and particlesEXPORTS1000 m3</v>
      </c>
      <c r="B682">
        <v>2015</v>
      </c>
      <c r="C682" t="s">
        <v>1162</v>
      </c>
      <c r="D682" t="s">
        <v>2201</v>
      </c>
      <c r="E682" s="1" t="s">
        <v>510</v>
      </c>
      <c r="F682" t="s">
        <v>1141</v>
      </c>
      <c r="G682" t="s">
        <v>526</v>
      </c>
      <c r="H682">
        <v>0</v>
      </c>
      <c r="I682" t="s">
        <v>1224</v>
      </c>
    </row>
    <row r="683" spans="1:9">
      <c r="A683" t="str">
        <f t="shared" si="10"/>
        <v>Georgia2015Wood residuesEXPORTS1000 m3</v>
      </c>
      <c r="B683">
        <v>2015</v>
      </c>
      <c r="C683" t="s">
        <v>1163</v>
      </c>
      <c r="D683" t="s">
        <v>2201</v>
      </c>
      <c r="E683" s="1" t="s">
        <v>510</v>
      </c>
      <c r="F683" t="s">
        <v>1141</v>
      </c>
      <c r="G683" t="s">
        <v>526</v>
      </c>
      <c r="H683">
        <v>0</v>
      </c>
      <c r="I683" t="s">
        <v>1224</v>
      </c>
    </row>
    <row r="684" spans="1:9">
      <c r="A684" t="str">
        <f t="shared" si="10"/>
        <v>Georgia2015Wood pelletsEXPORTS1000 m.t.</v>
      </c>
      <c r="B684">
        <v>2015</v>
      </c>
      <c r="C684" t="s">
        <v>2040</v>
      </c>
      <c r="D684" t="s">
        <v>2201</v>
      </c>
      <c r="E684" s="1" t="s">
        <v>510</v>
      </c>
      <c r="F684" t="s">
        <v>1141</v>
      </c>
      <c r="G684" t="s">
        <v>1221</v>
      </c>
      <c r="H684">
        <v>0</v>
      </c>
      <c r="I684" t="s">
        <v>1224</v>
      </c>
    </row>
    <row r="685" spans="1:9">
      <c r="A685" t="str">
        <f t="shared" si="10"/>
        <v>Georgia2015Wood fuel, including wood for charcoalIMPORTS1000 m3</v>
      </c>
      <c r="B685">
        <v>2015</v>
      </c>
      <c r="C685" t="s">
        <v>1236</v>
      </c>
      <c r="D685" t="s">
        <v>2200</v>
      </c>
      <c r="E685" s="1" t="s">
        <v>510</v>
      </c>
      <c r="F685" t="s">
        <v>1141</v>
      </c>
      <c r="G685" t="s">
        <v>526</v>
      </c>
      <c r="H685">
        <v>0</v>
      </c>
      <c r="I685" t="s">
        <v>1224</v>
      </c>
    </row>
    <row r="686" spans="1:9">
      <c r="A686" t="str">
        <f t="shared" si="10"/>
        <v>Georgia2015Industrial roundwoodIMPORTS1000 m3</v>
      </c>
      <c r="B686">
        <v>2015</v>
      </c>
      <c r="C686" t="s">
        <v>2532</v>
      </c>
      <c r="D686" t="s">
        <v>2200</v>
      </c>
      <c r="E686" s="1" t="s">
        <v>510</v>
      </c>
      <c r="F686" t="s">
        <v>1141</v>
      </c>
      <c r="G686" t="s">
        <v>526</v>
      </c>
      <c r="H686">
        <v>25</v>
      </c>
      <c r="I686" t="s">
        <v>1223</v>
      </c>
    </row>
    <row r="687" spans="1:9">
      <c r="A687" t="str">
        <f t="shared" si="10"/>
        <v>Georgia2015Wood charcoalIMPORTS1000 m.t.</v>
      </c>
      <c r="B687">
        <v>2015</v>
      </c>
      <c r="C687" t="s">
        <v>1220</v>
      </c>
      <c r="D687" t="s">
        <v>2200</v>
      </c>
      <c r="E687" s="1" t="s">
        <v>510</v>
      </c>
      <c r="F687" t="s">
        <v>1141</v>
      </c>
      <c r="G687" t="s">
        <v>1221</v>
      </c>
      <c r="H687">
        <v>1</v>
      </c>
      <c r="I687" t="s">
        <v>1224</v>
      </c>
    </row>
    <row r="688" spans="1:9">
      <c r="A688" t="str">
        <f t="shared" si="10"/>
        <v>Georgia2015Chips and particlesIMPORTS1000 m3</v>
      </c>
      <c r="B688">
        <v>2015</v>
      </c>
      <c r="C688" t="s">
        <v>1162</v>
      </c>
      <c r="D688" t="s">
        <v>2200</v>
      </c>
      <c r="E688" s="1" t="s">
        <v>510</v>
      </c>
      <c r="F688" t="s">
        <v>1141</v>
      </c>
      <c r="G688" t="s">
        <v>526</v>
      </c>
      <c r="H688">
        <v>2.83</v>
      </c>
      <c r="I688" t="s">
        <v>1226</v>
      </c>
    </row>
    <row r="689" spans="1:18">
      <c r="A689" t="str">
        <f t="shared" si="10"/>
        <v>Georgia2015Wood residuesIMPORTS1000 m3</v>
      </c>
      <c r="B689">
        <v>2015</v>
      </c>
      <c r="C689" t="s">
        <v>1163</v>
      </c>
      <c r="D689" t="s">
        <v>2200</v>
      </c>
      <c r="E689" s="1" t="s">
        <v>510</v>
      </c>
      <c r="F689" t="s">
        <v>1141</v>
      </c>
      <c r="G689" t="s">
        <v>526</v>
      </c>
      <c r="H689">
        <v>0</v>
      </c>
      <c r="I689" t="s">
        <v>1224</v>
      </c>
    </row>
    <row r="690" spans="1:18">
      <c r="A690" t="str">
        <f t="shared" si="10"/>
        <v>Georgia2015Wood pelletsIMPORTS1000 m.t.</v>
      </c>
      <c r="B690">
        <v>2015</v>
      </c>
      <c r="C690" t="s">
        <v>2040</v>
      </c>
      <c r="D690" t="s">
        <v>2200</v>
      </c>
      <c r="E690" s="1" t="s">
        <v>510</v>
      </c>
      <c r="F690" t="s">
        <v>1141</v>
      </c>
      <c r="G690" t="s">
        <v>1221</v>
      </c>
      <c r="H690">
        <v>0.06</v>
      </c>
      <c r="I690" t="s">
        <v>1226</v>
      </c>
    </row>
    <row r="691" spans="1:18">
      <c r="A691" t="str">
        <f t="shared" si="10"/>
        <v>Georgia2015Industrial roundwoodEXPORTS1000 m3</v>
      </c>
      <c r="B691">
        <v>2015</v>
      </c>
      <c r="C691" t="s">
        <v>2532</v>
      </c>
      <c r="D691" t="s">
        <v>2201</v>
      </c>
      <c r="E691" s="1" t="s">
        <v>510</v>
      </c>
      <c r="F691" t="s">
        <v>1141</v>
      </c>
      <c r="G691" t="s">
        <v>526</v>
      </c>
      <c r="H691">
        <v>0.12</v>
      </c>
      <c r="I691" t="s">
        <v>1223</v>
      </c>
    </row>
    <row r="692" spans="1:18">
      <c r="A692" t="str">
        <f t="shared" si="10"/>
        <v>Georgia2015Wood charcoalPRODUCTION1000 m.t.</v>
      </c>
      <c r="B692">
        <v>2015</v>
      </c>
      <c r="C692" t="s">
        <v>1220</v>
      </c>
      <c r="D692" t="s">
        <v>2199</v>
      </c>
      <c r="E692" s="1" t="s">
        <v>510</v>
      </c>
      <c r="F692" t="s">
        <v>1141</v>
      </c>
      <c r="G692" t="s">
        <v>1221</v>
      </c>
      <c r="H692">
        <v>0</v>
      </c>
      <c r="I692" t="s">
        <v>1222</v>
      </c>
    </row>
    <row r="693" spans="1:18">
      <c r="A693" t="str">
        <f t="shared" si="10"/>
        <v>Georgia2015Chips and particlesPRODUCTION1000 m3</v>
      </c>
      <c r="B693">
        <v>2015</v>
      </c>
      <c r="C693" t="s">
        <v>1162</v>
      </c>
      <c r="D693" t="s">
        <v>2199</v>
      </c>
      <c r="E693" s="1" t="s">
        <v>510</v>
      </c>
      <c r="F693" t="s">
        <v>1141</v>
      </c>
      <c r="G693" t="s">
        <v>526</v>
      </c>
      <c r="H693">
        <v>0</v>
      </c>
      <c r="I693" t="s">
        <v>1222</v>
      </c>
      <c r="R693" s="5"/>
    </row>
    <row r="694" spans="1:18">
      <c r="A694" t="str">
        <f t="shared" si="10"/>
        <v>Georgia2015Wood residuesPRODUCTION1000 m3</v>
      </c>
      <c r="B694">
        <v>2015</v>
      </c>
      <c r="C694" t="s">
        <v>1163</v>
      </c>
      <c r="D694" t="s">
        <v>2199</v>
      </c>
      <c r="E694" s="1" t="s">
        <v>510</v>
      </c>
      <c r="F694" t="s">
        <v>1141</v>
      </c>
      <c r="G694" t="s">
        <v>526</v>
      </c>
      <c r="H694">
        <v>120.8</v>
      </c>
      <c r="I694" t="s">
        <v>1222</v>
      </c>
    </row>
    <row r="695" spans="1:18">
      <c r="A695" t="str">
        <f t="shared" si="10"/>
        <v>Georgia2015Wood fuel, including wood for charcoalREMOVALS1000 m3</v>
      </c>
      <c r="B695">
        <v>2015</v>
      </c>
      <c r="C695" t="s">
        <v>1236</v>
      </c>
      <c r="D695" t="s">
        <v>2202</v>
      </c>
      <c r="E695" s="1" t="s">
        <v>510</v>
      </c>
      <c r="F695" t="s">
        <v>1141</v>
      </c>
      <c r="G695" t="s">
        <v>526</v>
      </c>
      <c r="H695">
        <v>526.29999999999995</v>
      </c>
      <c r="I695" t="s">
        <v>1223</v>
      </c>
    </row>
    <row r="696" spans="1:18">
      <c r="A696" t="str">
        <f t="shared" si="10"/>
        <v>Georgia2015Industrial roundwoodREMOVALS1000 m3</v>
      </c>
      <c r="B696">
        <v>2015</v>
      </c>
      <c r="C696" t="s">
        <v>2532</v>
      </c>
      <c r="D696" t="s">
        <v>2202</v>
      </c>
      <c r="E696" s="1" t="s">
        <v>510</v>
      </c>
      <c r="F696" t="s">
        <v>1141</v>
      </c>
      <c r="G696" t="s">
        <v>526</v>
      </c>
      <c r="H696">
        <v>116.42</v>
      </c>
      <c r="I696" t="s">
        <v>1223</v>
      </c>
    </row>
    <row r="697" spans="1:18">
      <c r="A697" t="str">
        <f t="shared" si="10"/>
        <v>Georgia2015Chemical woodpulpPRODUCTION1000 m.t.</v>
      </c>
      <c r="B697">
        <v>2015</v>
      </c>
      <c r="C697" t="s">
        <v>1228</v>
      </c>
      <c r="D697" t="s">
        <v>2199</v>
      </c>
      <c r="E697" s="1" t="s">
        <v>510</v>
      </c>
      <c r="F697" t="s">
        <v>1141</v>
      </c>
      <c r="G697" t="s">
        <v>1221</v>
      </c>
      <c r="H697">
        <v>0</v>
      </c>
      <c r="I697" t="s">
        <v>1223</v>
      </c>
    </row>
    <row r="698" spans="1:18">
      <c r="A698" t="str">
        <f t="shared" si="10"/>
        <v>Kazakhstan2015Wood fuel, including wood for charcoalREMOVALS1000 m3</v>
      </c>
      <c r="B698">
        <v>2015</v>
      </c>
      <c r="C698" t="s">
        <v>1236</v>
      </c>
      <c r="D698" t="s">
        <v>2202</v>
      </c>
      <c r="E698" s="1" t="s">
        <v>510</v>
      </c>
      <c r="F698" t="s">
        <v>1142</v>
      </c>
      <c r="G698" t="s">
        <v>526</v>
      </c>
      <c r="H698">
        <v>241</v>
      </c>
      <c r="I698" t="s">
        <v>1223</v>
      </c>
    </row>
    <row r="699" spans="1:18">
      <c r="A699" t="str">
        <f t="shared" si="10"/>
        <v>Kazakhstan2015Chips and particlesPRODUCTION1000 m3</v>
      </c>
      <c r="B699">
        <v>2015</v>
      </c>
      <c r="C699" t="s">
        <v>1162</v>
      </c>
      <c r="D699" t="s">
        <v>2199</v>
      </c>
      <c r="E699" s="1" t="s">
        <v>510</v>
      </c>
      <c r="F699" t="s">
        <v>1142</v>
      </c>
      <c r="G699" t="s">
        <v>526</v>
      </c>
      <c r="H699">
        <v>5.51</v>
      </c>
      <c r="I699" t="s">
        <v>1222</v>
      </c>
    </row>
    <row r="700" spans="1:18">
      <c r="A700" t="str">
        <f t="shared" si="10"/>
        <v>Kazakhstan2015Wood pelletsPRODUCTION1000 m.t.</v>
      </c>
      <c r="B700">
        <v>2015</v>
      </c>
      <c r="C700" t="s">
        <v>2040</v>
      </c>
      <c r="D700" t="s">
        <v>2199</v>
      </c>
      <c r="E700" s="1" t="s">
        <v>510</v>
      </c>
      <c r="F700" t="s">
        <v>1142</v>
      </c>
      <c r="G700" t="s">
        <v>1221</v>
      </c>
      <c r="H700">
        <v>0</v>
      </c>
      <c r="I700" t="s">
        <v>1222</v>
      </c>
    </row>
    <row r="701" spans="1:18">
      <c r="A701" t="str">
        <f t="shared" si="10"/>
        <v>Kazakhstan2015Wood fuel, including wood for charcoalIMPORTS1000 m3</v>
      </c>
      <c r="B701">
        <v>2015</v>
      </c>
      <c r="C701" t="s">
        <v>1236</v>
      </c>
      <c r="D701" t="s">
        <v>2200</v>
      </c>
      <c r="E701" s="1" t="s">
        <v>510</v>
      </c>
      <c r="F701" t="s">
        <v>1142</v>
      </c>
      <c r="G701" t="s">
        <v>526</v>
      </c>
      <c r="H701">
        <v>7.86</v>
      </c>
      <c r="I701" t="s">
        <v>1222</v>
      </c>
    </row>
    <row r="702" spans="1:18">
      <c r="A702" t="str">
        <f t="shared" si="10"/>
        <v>Kazakhstan2015Industrial roundwoodIMPORTS1000 m3</v>
      </c>
      <c r="B702">
        <v>2015</v>
      </c>
      <c r="C702" t="s">
        <v>2532</v>
      </c>
      <c r="D702" t="s">
        <v>2200</v>
      </c>
      <c r="E702" s="1" t="s">
        <v>510</v>
      </c>
      <c r="F702" t="s">
        <v>1142</v>
      </c>
      <c r="G702" t="s">
        <v>526</v>
      </c>
      <c r="H702">
        <v>129.36000000000001</v>
      </c>
      <c r="I702" t="s">
        <v>1223</v>
      </c>
    </row>
    <row r="703" spans="1:18">
      <c r="A703" t="str">
        <f t="shared" si="10"/>
        <v>Kazakhstan2015Wood charcoalIMPORTS1000 m.t.</v>
      </c>
      <c r="B703">
        <v>2015</v>
      </c>
      <c r="C703" t="s">
        <v>1220</v>
      </c>
      <c r="D703" t="s">
        <v>2200</v>
      </c>
      <c r="E703" s="1" t="s">
        <v>510</v>
      </c>
      <c r="F703" t="s">
        <v>1142</v>
      </c>
      <c r="G703" t="s">
        <v>1221</v>
      </c>
      <c r="H703">
        <v>3.16</v>
      </c>
      <c r="I703" t="s">
        <v>1222</v>
      </c>
    </row>
    <row r="704" spans="1:18">
      <c r="A704" t="str">
        <f t="shared" si="10"/>
        <v>Kazakhstan2015Chips and particlesIMPORTS1000 m3</v>
      </c>
      <c r="B704">
        <v>2015</v>
      </c>
      <c r="C704" t="s">
        <v>1162</v>
      </c>
      <c r="D704" t="s">
        <v>2200</v>
      </c>
      <c r="E704" s="1" t="s">
        <v>510</v>
      </c>
      <c r="F704" t="s">
        <v>1142</v>
      </c>
      <c r="G704" t="s">
        <v>526</v>
      </c>
      <c r="H704">
        <v>1.54</v>
      </c>
      <c r="I704" t="s">
        <v>1222</v>
      </c>
    </row>
    <row r="705" spans="1:18">
      <c r="A705" t="str">
        <f t="shared" si="10"/>
        <v>Kazakhstan2015Wood residuesIMPORTS1000 m3</v>
      </c>
      <c r="B705">
        <v>2015</v>
      </c>
      <c r="C705" t="s">
        <v>1163</v>
      </c>
      <c r="D705" t="s">
        <v>2200</v>
      </c>
      <c r="E705" s="1" t="s">
        <v>510</v>
      </c>
      <c r="F705" t="s">
        <v>1142</v>
      </c>
      <c r="G705" t="s">
        <v>526</v>
      </c>
      <c r="H705">
        <v>0.51</v>
      </c>
      <c r="I705" t="s">
        <v>1222</v>
      </c>
    </row>
    <row r="706" spans="1:18">
      <c r="A706" t="str">
        <f t="shared" si="10"/>
        <v>Kazakhstan2015Wood fuel, including wood for charcoalEXPORTS1000 m3</v>
      </c>
      <c r="B706">
        <v>2015</v>
      </c>
      <c r="C706" t="s">
        <v>1236</v>
      </c>
      <c r="D706" t="s">
        <v>2201</v>
      </c>
      <c r="E706" s="1" t="s">
        <v>510</v>
      </c>
      <c r="F706" t="s">
        <v>1142</v>
      </c>
      <c r="G706" t="s">
        <v>526</v>
      </c>
      <c r="H706">
        <v>0</v>
      </c>
      <c r="I706" t="s">
        <v>1222</v>
      </c>
    </row>
    <row r="707" spans="1:18">
      <c r="A707" t="str">
        <f t="shared" ref="A707:A770" si="11">CONCATENATE(F707,B707,C707,D707,G707)</f>
        <v>Kazakhstan2015Wood charcoalEXPORTS1000 m.t.</v>
      </c>
      <c r="B707">
        <v>2015</v>
      </c>
      <c r="C707" t="s">
        <v>1220</v>
      </c>
      <c r="D707" t="s">
        <v>2201</v>
      </c>
      <c r="E707" s="1" t="s">
        <v>510</v>
      </c>
      <c r="F707" t="s">
        <v>1142</v>
      </c>
      <c r="G707" t="s">
        <v>1221</v>
      </c>
      <c r="H707">
        <v>7.0000000000000007E-2</v>
      </c>
      <c r="I707" t="s">
        <v>1222</v>
      </c>
    </row>
    <row r="708" spans="1:18">
      <c r="A708" t="str">
        <f t="shared" si="11"/>
        <v>Kazakhstan2015Chips and particlesEXPORTS1000 m3</v>
      </c>
      <c r="B708">
        <v>2015</v>
      </c>
      <c r="C708" t="s">
        <v>1162</v>
      </c>
      <c r="D708" t="s">
        <v>2201</v>
      </c>
      <c r="E708" s="1" t="s">
        <v>510</v>
      </c>
      <c r="F708" t="s">
        <v>1142</v>
      </c>
      <c r="G708" t="s">
        <v>526</v>
      </c>
      <c r="H708">
        <v>0</v>
      </c>
      <c r="I708" t="s">
        <v>1222</v>
      </c>
    </row>
    <row r="709" spans="1:18">
      <c r="A709" t="str">
        <f t="shared" si="11"/>
        <v>Kazakhstan2015Wood residuesEXPORTS1000 m3</v>
      </c>
      <c r="B709">
        <v>2015</v>
      </c>
      <c r="C709" t="s">
        <v>1163</v>
      </c>
      <c r="D709" t="s">
        <v>2201</v>
      </c>
      <c r="E709" s="1" t="s">
        <v>510</v>
      </c>
      <c r="F709" t="s">
        <v>1142</v>
      </c>
      <c r="G709" t="s">
        <v>526</v>
      </c>
      <c r="H709">
        <v>0</v>
      </c>
      <c r="I709" t="s">
        <v>1222</v>
      </c>
    </row>
    <row r="710" spans="1:18">
      <c r="A710" t="str">
        <f t="shared" si="11"/>
        <v>Kazakhstan2015Wood pelletsEXPORTS1000 m.t.</v>
      </c>
      <c r="B710">
        <v>2015</v>
      </c>
      <c r="C710" t="s">
        <v>2040</v>
      </c>
      <c r="D710" t="s">
        <v>2201</v>
      </c>
      <c r="E710" s="1" t="s">
        <v>510</v>
      </c>
      <c r="F710" t="s">
        <v>1142</v>
      </c>
      <c r="G710" t="s">
        <v>1221</v>
      </c>
      <c r="H710">
        <v>0</v>
      </c>
      <c r="I710" t="s">
        <v>1222</v>
      </c>
    </row>
    <row r="711" spans="1:18">
      <c r="A711" t="str">
        <f t="shared" si="11"/>
        <v>Kazakhstan2015Industrial roundwoodEXPORTS1000 m3</v>
      </c>
      <c r="B711">
        <v>2015</v>
      </c>
      <c r="C711" t="s">
        <v>2532</v>
      </c>
      <c r="D711" t="s">
        <v>2201</v>
      </c>
      <c r="E711" s="1" t="s">
        <v>510</v>
      </c>
      <c r="F711" t="s">
        <v>1142</v>
      </c>
      <c r="G711" t="s">
        <v>526</v>
      </c>
      <c r="H711">
        <v>0</v>
      </c>
      <c r="I711" t="s">
        <v>1223</v>
      </c>
    </row>
    <row r="712" spans="1:18">
      <c r="A712" t="str">
        <f t="shared" si="11"/>
        <v>Kazakhstan2015Wood charcoalPRODUCTION1000 m.t.</v>
      </c>
      <c r="B712">
        <v>2015</v>
      </c>
      <c r="C712" t="s">
        <v>1220</v>
      </c>
      <c r="D712" t="s">
        <v>2199</v>
      </c>
      <c r="E712" s="1" t="s">
        <v>510</v>
      </c>
      <c r="F712" t="s">
        <v>1142</v>
      </c>
      <c r="G712" t="s">
        <v>1221</v>
      </c>
      <c r="H712">
        <v>0.48</v>
      </c>
      <c r="I712" t="s">
        <v>1222</v>
      </c>
      <c r="R712" s="5"/>
    </row>
    <row r="713" spans="1:18">
      <c r="A713" t="str">
        <f t="shared" si="11"/>
        <v>Kazakhstan2015Wood residuesPRODUCTION1000 m3</v>
      </c>
      <c r="B713">
        <v>2015</v>
      </c>
      <c r="C713" t="s">
        <v>1163</v>
      </c>
      <c r="D713" t="s">
        <v>2199</v>
      </c>
      <c r="E713" s="1" t="s">
        <v>510</v>
      </c>
      <c r="F713" t="s">
        <v>1142</v>
      </c>
      <c r="G713" t="s">
        <v>526</v>
      </c>
      <c r="H713">
        <v>0.02</v>
      </c>
      <c r="I713" t="s">
        <v>1222</v>
      </c>
    </row>
    <row r="714" spans="1:18">
      <c r="A714" t="str">
        <f t="shared" si="11"/>
        <v>Kazakhstan2015Wood pelletsIMPORTS1000 m.t.</v>
      </c>
      <c r="B714">
        <v>2015</v>
      </c>
      <c r="C714" t="s">
        <v>2040</v>
      </c>
      <c r="D714" t="s">
        <v>2200</v>
      </c>
      <c r="E714" s="1" t="s">
        <v>510</v>
      </c>
      <c r="F714" t="s">
        <v>1142</v>
      </c>
      <c r="G714" t="s">
        <v>1221</v>
      </c>
      <c r="H714">
        <v>0.12</v>
      </c>
      <c r="I714" t="s">
        <v>1222</v>
      </c>
    </row>
    <row r="715" spans="1:18">
      <c r="A715" t="str">
        <f t="shared" si="11"/>
        <v>Kazakhstan2015Industrial roundwoodREMOVALS1000 m3</v>
      </c>
      <c r="B715">
        <v>2015</v>
      </c>
      <c r="C715" t="s">
        <v>2532</v>
      </c>
      <c r="D715" t="s">
        <v>2202</v>
      </c>
      <c r="E715" s="1" t="s">
        <v>510</v>
      </c>
      <c r="F715" t="s">
        <v>1142</v>
      </c>
      <c r="G715" t="s">
        <v>526</v>
      </c>
      <c r="H715">
        <v>99</v>
      </c>
      <c r="I715" t="s">
        <v>1223</v>
      </c>
    </row>
    <row r="716" spans="1:18">
      <c r="A716" t="str">
        <f t="shared" si="11"/>
        <v>Kazakhstan2015Chemical woodpulpPRODUCTION1000 m.t.</v>
      </c>
      <c r="B716">
        <v>2015</v>
      </c>
      <c r="C716" t="s">
        <v>1228</v>
      </c>
      <c r="D716" t="s">
        <v>2199</v>
      </c>
      <c r="E716" s="1" t="s">
        <v>510</v>
      </c>
      <c r="F716" t="s">
        <v>1142</v>
      </c>
      <c r="G716" t="s">
        <v>1221</v>
      </c>
      <c r="H716">
        <v>0</v>
      </c>
      <c r="I716" t="s">
        <v>1223</v>
      </c>
    </row>
    <row r="717" spans="1:18">
      <c r="A717" t="str">
        <f t="shared" si="11"/>
        <v>Kyrgyzstan2015Wood fuel, including wood for charcoalIMPORTS1000 m3</v>
      </c>
      <c r="B717">
        <v>2015</v>
      </c>
      <c r="C717" t="s">
        <v>1236</v>
      </c>
      <c r="D717" t="s">
        <v>2200</v>
      </c>
      <c r="E717" s="1" t="s">
        <v>510</v>
      </c>
      <c r="F717" t="s">
        <v>1143</v>
      </c>
      <c r="G717" t="s">
        <v>526</v>
      </c>
      <c r="H717">
        <v>0.01</v>
      </c>
      <c r="I717" t="s">
        <v>1222</v>
      </c>
    </row>
    <row r="718" spans="1:18">
      <c r="A718" t="str">
        <f t="shared" si="11"/>
        <v>Kyrgyzstan2015Wood charcoalIMPORTS1000 m.t.</v>
      </c>
      <c r="B718">
        <v>2015</v>
      </c>
      <c r="C718" t="s">
        <v>1220</v>
      </c>
      <c r="D718" t="s">
        <v>2200</v>
      </c>
      <c r="E718" s="1" t="s">
        <v>510</v>
      </c>
      <c r="F718" t="s">
        <v>1143</v>
      </c>
      <c r="G718" t="s">
        <v>1221</v>
      </c>
      <c r="H718">
        <v>0.01</v>
      </c>
      <c r="I718" t="s">
        <v>1222</v>
      </c>
    </row>
    <row r="719" spans="1:18">
      <c r="A719" t="str">
        <f t="shared" si="11"/>
        <v>Kyrgyzstan2015Chips and particlesIMPORTS1000 m3</v>
      </c>
      <c r="B719">
        <v>2015</v>
      </c>
      <c r="C719" t="s">
        <v>1162</v>
      </c>
      <c r="D719" t="s">
        <v>2200</v>
      </c>
      <c r="E719" s="1" t="s">
        <v>510</v>
      </c>
      <c r="F719" t="s">
        <v>1143</v>
      </c>
      <c r="G719" t="s">
        <v>526</v>
      </c>
      <c r="H719">
        <v>0.04</v>
      </c>
      <c r="I719" t="s">
        <v>1222</v>
      </c>
    </row>
    <row r="720" spans="1:18">
      <c r="A720" t="str">
        <f t="shared" si="11"/>
        <v>Kyrgyzstan2015Wood residuesIMPORTS1000 m3</v>
      </c>
      <c r="B720">
        <v>2015</v>
      </c>
      <c r="C720" t="s">
        <v>1163</v>
      </c>
      <c r="D720" t="s">
        <v>2200</v>
      </c>
      <c r="E720" s="1" t="s">
        <v>510</v>
      </c>
      <c r="F720" t="s">
        <v>1143</v>
      </c>
      <c r="G720" t="s">
        <v>526</v>
      </c>
      <c r="H720">
        <v>0.02</v>
      </c>
      <c r="I720" t="s">
        <v>1222</v>
      </c>
    </row>
    <row r="721" spans="1:18">
      <c r="A721" t="str">
        <f t="shared" si="11"/>
        <v>Kyrgyzstan2015Wood pelletsIMPORTS1000 m.t.</v>
      </c>
      <c r="B721">
        <v>2015</v>
      </c>
      <c r="C721" t="s">
        <v>2040</v>
      </c>
      <c r="D721" t="s">
        <v>2200</v>
      </c>
      <c r="E721" s="1" t="s">
        <v>510</v>
      </c>
      <c r="F721" t="s">
        <v>1143</v>
      </c>
      <c r="G721" t="s">
        <v>1221</v>
      </c>
      <c r="H721">
        <v>0</v>
      </c>
      <c r="I721" t="s">
        <v>1222</v>
      </c>
    </row>
    <row r="722" spans="1:18">
      <c r="A722" t="str">
        <f t="shared" si="11"/>
        <v>Kyrgyzstan2015Wood charcoalPRODUCTION1000 m.t.</v>
      </c>
      <c r="B722">
        <v>2015</v>
      </c>
      <c r="C722" t="s">
        <v>1220</v>
      </c>
      <c r="D722" t="s">
        <v>2199</v>
      </c>
      <c r="E722" s="1" t="s">
        <v>510</v>
      </c>
      <c r="F722" t="s">
        <v>1143</v>
      </c>
      <c r="G722" t="s">
        <v>1221</v>
      </c>
      <c r="H722">
        <v>0</v>
      </c>
      <c r="I722" t="s">
        <v>1222</v>
      </c>
    </row>
    <row r="723" spans="1:18">
      <c r="A723" t="str">
        <f t="shared" si="11"/>
        <v>Kyrgyzstan2015Wood fuel, including wood for charcoalEXPORTS1000 m3</v>
      </c>
      <c r="B723">
        <v>2015</v>
      </c>
      <c r="C723" t="s">
        <v>1236</v>
      </c>
      <c r="D723" t="s">
        <v>2201</v>
      </c>
      <c r="E723" s="1" t="s">
        <v>510</v>
      </c>
      <c r="F723" t="s">
        <v>1143</v>
      </c>
      <c r="G723" t="s">
        <v>526</v>
      </c>
      <c r="H723">
        <v>0</v>
      </c>
      <c r="I723" t="s">
        <v>1222</v>
      </c>
    </row>
    <row r="724" spans="1:18">
      <c r="A724" t="str">
        <f t="shared" si="11"/>
        <v>Kyrgyzstan2015Wood charcoalEXPORTS1000 m.t.</v>
      </c>
      <c r="B724">
        <v>2015</v>
      </c>
      <c r="C724" t="s">
        <v>1220</v>
      </c>
      <c r="D724" t="s">
        <v>2201</v>
      </c>
      <c r="E724" s="1" t="s">
        <v>510</v>
      </c>
      <c r="F724" t="s">
        <v>1143</v>
      </c>
      <c r="G724" t="s">
        <v>1221</v>
      </c>
      <c r="H724">
        <v>0</v>
      </c>
      <c r="I724" t="s">
        <v>1222</v>
      </c>
    </row>
    <row r="725" spans="1:18">
      <c r="A725" t="str">
        <f t="shared" si="11"/>
        <v>Kyrgyzstan2015Chips and particlesEXPORTS1000 m3</v>
      </c>
      <c r="B725">
        <v>2015</v>
      </c>
      <c r="C725" t="s">
        <v>1162</v>
      </c>
      <c r="D725" t="s">
        <v>2201</v>
      </c>
      <c r="E725" s="1" t="s">
        <v>510</v>
      </c>
      <c r="F725" t="s">
        <v>1143</v>
      </c>
      <c r="G725" t="s">
        <v>526</v>
      </c>
      <c r="H725">
        <v>0</v>
      </c>
      <c r="I725" t="s">
        <v>1222</v>
      </c>
    </row>
    <row r="726" spans="1:18">
      <c r="A726" t="str">
        <f t="shared" si="11"/>
        <v>Kyrgyzstan2015Wood residuesEXPORTS1000 m3</v>
      </c>
      <c r="B726">
        <v>2015</v>
      </c>
      <c r="C726" t="s">
        <v>1163</v>
      </c>
      <c r="D726" t="s">
        <v>2201</v>
      </c>
      <c r="E726" s="1" t="s">
        <v>510</v>
      </c>
      <c r="F726" t="s">
        <v>1143</v>
      </c>
      <c r="G726" t="s">
        <v>526</v>
      </c>
      <c r="H726">
        <v>0</v>
      </c>
      <c r="I726" t="s">
        <v>1222</v>
      </c>
    </row>
    <row r="727" spans="1:18">
      <c r="A727" t="str">
        <f t="shared" si="11"/>
        <v>Kyrgyzstan2015Wood pelletsEXPORTS1000 m.t.</v>
      </c>
      <c r="B727">
        <v>2015</v>
      </c>
      <c r="C727" t="s">
        <v>2040</v>
      </c>
      <c r="D727" t="s">
        <v>2201</v>
      </c>
      <c r="E727" s="1" t="s">
        <v>510</v>
      </c>
      <c r="F727" t="s">
        <v>1143</v>
      </c>
      <c r="G727" t="s">
        <v>1221</v>
      </c>
      <c r="H727">
        <v>0</v>
      </c>
      <c r="I727" t="s">
        <v>1222</v>
      </c>
      <c r="R727" s="5"/>
    </row>
    <row r="728" spans="1:18">
      <c r="A728" t="str">
        <f t="shared" si="11"/>
        <v>Kyrgyzstan2015Industrial roundwoodIMPORTS1000 m3</v>
      </c>
      <c r="B728">
        <v>2015</v>
      </c>
      <c r="C728" t="s">
        <v>2532</v>
      </c>
      <c r="D728" t="s">
        <v>2200</v>
      </c>
      <c r="E728" s="1" t="s">
        <v>510</v>
      </c>
      <c r="F728" t="s">
        <v>1143</v>
      </c>
      <c r="G728" t="s">
        <v>526</v>
      </c>
      <c r="H728">
        <v>1.1100000000000001</v>
      </c>
      <c r="I728" t="s">
        <v>1223</v>
      </c>
    </row>
    <row r="729" spans="1:18">
      <c r="A729" t="str">
        <f t="shared" si="11"/>
        <v>Kyrgyzstan2015Wood fuel, including wood for charcoalREMOVALS1000 m3</v>
      </c>
      <c r="B729">
        <v>2015</v>
      </c>
      <c r="C729" t="s">
        <v>1236</v>
      </c>
      <c r="D729" t="s">
        <v>2202</v>
      </c>
      <c r="E729" s="1" t="s">
        <v>510</v>
      </c>
      <c r="F729" t="s">
        <v>1143</v>
      </c>
      <c r="G729" t="s">
        <v>526</v>
      </c>
      <c r="H729">
        <v>36.6</v>
      </c>
      <c r="I729" t="s">
        <v>1223</v>
      </c>
      <c r="R729" s="5"/>
    </row>
    <row r="730" spans="1:18">
      <c r="A730" t="str">
        <f t="shared" si="11"/>
        <v>Kyrgyzstan2015Wood residuesPRODUCTION1000 m3</v>
      </c>
      <c r="B730">
        <v>2015</v>
      </c>
      <c r="C730" t="s">
        <v>1163</v>
      </c>
      <c r="D730" t="s">
        <v>2199</v>
      </c>
      <c r="E730" s="1" t="s">
        <v>510</v>
      </c>
      <c r="F730" t="s">
        <v>1143</v>
      </c>
      <c r="G730" t="s">
        <v>526</v>
      </c>
      <c r="H730">
        <v>6.7</v>
      </c>
      <c r="I730" t="s">
        <v>1222</v>
      </c>
    </row>
    <row r="731" spans="1:18">
      <c r="A731" t="str">
        <f t="shared" si="11"/>
        <v>Kyrgyzstan2015Chips and particlesPRODUCTION1000 m3</v>
      </c>
      <c r="B731">
        <v>2015</v>
      </c>
      <c r="C731" t="s">
        <v>1162</v>
      </c>
      <c r="D731" t="s">
        <v>2199</v>
      </c>
      <c r="E731" s="1" t="s">
        <v>510</v>
      </c>
      <c r="F731" t="s">
        <v>1143</v>
      </c>
      <c r="G731" t="s">
        <v>526</v>
      </c>
      <c r="H731">
        <v>4.5999999999999996</v>
      </c>
      <c r="I731" t="s">
        <v>1222</v>
      </c>
    </row>
    <row r="732" spans="1:18">
      <c r="A732" t="str">
        <f t="shared" si="11"/>
        <v>Kyrgyzstan2015Industrial roundwoodEXPORTS1000 m3</v>
      </c>
      <c r="B732">
        <v>2015</v>
      </c>
      <c r="C732" t="s">
        <v>2532</v>
      </c>
      <c r="D732" t="s">
        <v>2201</v>
      </c>
      <c r="E732" s="1" t="s">
        <v>510</v>
      </c>
      <c r="F732" t="s">
        <v>1143</v>
      </c>
      <c r="G732" t="s">
        <v>526</v>
      </c>
      <c r="H732">
        <v>0</v>
      </c>
      <c r="I732" t="s">
        <v>1223</v>
      </c>
    </row>
    <row r="733" spans="1:18">
      <c r="A733" t="str">
        <f t="shared" si="11"/>
        <v>Kyrgyzstan2015Industrial roundwoodREMOVALS1000 m3</v>
      </c>
      <c r="B733">
        <v>2015</v>
      </c>
      <c r="C733" t="s">
        <v>2532</v>
      </c>
      <c r="D733" t="s">
        <v>2202</v>
      </c>
      <c r="E733" s="1" t="s">
        <v>510</v>
      </c>
      <c r="F733" t="s">
        <v>1143</v>
      </c>
      <c r="G733" t="s">
        <v>526</v>
      </c>
      <c r="H733">
        <v>9.32</v>
      </c>
      <c r="I733" t="s">
        <v>1223</v>
      </c>
    </row>
    <row r="734" spans="1:18">
      <c r="A734" t="str">
        <f t="shared" si="11"/>
        <v>Kyrgyzstan2015Chemical woodpulpPRODUCTION1000 m.t.</v>
      </c>
      <c r="B734">
        <v>2015</v>
      </c>
      <c r="C734" t="s">
        <v>1228</v>
      </c>
      <c r="D734" t="s">
        <v>2199</v>
      </c>
      <c r="E734" s="1" t="s">
        <v>510</v>
      </c>
      <c r="F734" t="s">
        <v>1143</v>
      </c>
      <c r="G734" t="s">
        <v>1221</v>
      </c>
      <c r="H734">
        <v>0</v>
      </c>
      <c r="I734" t="s">
        <v>1223</v>
      </c>
    </row>
    <row r="735" spans="1:18">
      <c r="A735" t="str">
        <f t="shared" si="11"/>
        <v>Latvia2015Industrial roundwoodREMOVALS1000 m3</v>
      </c>
      <c r="B735">
        <v>2015</v>
      </c>
      <c r="C735" t="s">
        <v>2532</v>
      </c>
      <c r="D735" t="s">
        <v>2202</v>
      </c>
      <c r="E735" s="1" t="s">
        <v>510</v>
      </c>
      <c r="F735" t="s">
        <v>1041</v>
      </c>
      <c r="G735" t="s">
        <v>526</v>
      </c>
      <c r="H735" s="5">
        <v>11586</v>
      </c>
      <c r="I735" t="s">
        <v>1223</v>
      </c>
      <c r="R735" s="5"/>
    </row>
    <row r="736" spans="1:18">
      <c r="A736" t="str">
        <f t="shared" si="11"/>
        <v>Latvia2015Industrial roundwoodIMPORTS1000 m3</v>
      </c>
      <c r="B736">
        <v>2015</v>
      </c>
      <c r="C736" t="s">
        <v>2532</v>
      </c>
      <c r="D736" t="s">
        <v>2200</v>
      </c>
      <c r="E736" s="1" t="s">
        <v>510</v>
      </c>
      <c r="F736" t="s">
        <v>1041</v>
      </c>
      <c r="G736" t="s">
        <v>526</v>
      </c>
      <c r="H736" s="5">
        <v>1299.51</v>
      </c>
      <c r="I736" t="s">
        <v>1223</v>
      </c>
    </row>
    <row r="737" spans="1:18">
      <c r="A737" t="str">
        <f t="shared" si="11"/>
        <v>Latvia2015Wood residuesIMPORTS1000 m3</v>
      </c>
      <c r="B737">
        <v>2015</v>
      </c>
      <c r="C737" t="s">
        <v>1163</v>
      </c>
      <c r="D737" t="s">
        <v>2200</v>
      </c>
      <c r="E737" s="1" t="s">
        <v>510</v>
      </c>
      <c r="F737" t="s">
        <v>1041</v>
      </c>
      <c r="G737" t="s">
        <v>526</v>
      </c>
      <c r="H737">
        <v>51.87</v>
      </c>
      <c r="I737" t="s">
        <v>1222</v>
      </c>
    </row>
    <row r="738" spans="1:18">
      <c r="A738" t="str">
        <f t="shared" si="11"/>
        <v>Latvia2015Industrial roundwoodEXPORTS1000 m3</v>
      </c>
      <c r="B738">
        <v>2015</v>
      </c>
      <c r="C738" t="s">
        <v>2532</v>
      </c>
      <c r="D738" t="s">
        <v>2201</v>
      </c>
      <c r="E738" s="1" t="s">
        <v>510</v>
      </c>
      <c r="F738" t="s">
        <v>1041</v>
      </c>
      <c r="G738" t="s">
        <v>526</v>
      </c>
      <c r="H738" s="5">
        <v>3836.74</v>
      </c>
      <c r="I738" t="s">
        <v>1223</v>
      </c>
    </row>
    <row r="739" spans="1:18">
      <c r="A739" t="str">
        <f t="shared" si="11"/>
        <v>Latvia2015Wood fuel, including wood for charcoalREMOVALS1000 m3</v>
      </c>
      <c r="B739">
        <v>2015</v>
      </c>
      <c r="C739" t="s">
        <v>1236</v>
      </c>
      <c r="D739" t="s">
        <v>2202</v>
      </c>
      <c r="E739" s="1" t="s">
        <v>510</v>
      </c>
      <c r="F739" t="s">
        <v>1041</v>
      </c>
      <c r="G739" t="s">
        <v>526</v>
      </c>
      <c r="H739" s="5">
        <v>1299</v>
      </c>
      <c r="I739" t="s">
        <v>1223</v>
      </c>
    </row>
    <row r="740" spans="1:18">
      <c r="A740" t="str">
        <f t="shared" si="11"/>
        <v>Latvia2015Wood fuel, including wood for charcoalIMPORTS1000 m3</v>
      </c>
      <c r="B740">
        <v>2015</v>
      </c>
      <c r="C740" t="s">
        <v>1236</v>
      </c>
      <c r="D740" t="s">
        <v>2200</v>
      </c>
      <c r="E740" s="1" t="s">
        <v>510</v>
      </c>
      <c r="F740" t="s">
        <v>1041</v>
      </c>
      <c r="G740" t="s">
        <v>526</v>
      </c>
      <c r="H740">
        <v>8.93</v>
      </c>
      <c r="I740" t="s">
        <v>1222</v>
      </c>
    </row>
    <row r="741" spans="1:18">
      <c r="A741" t="str">
        <f t="shared" si="11"/>
        <v>Latvia2015Wood fuel, including wood for charcoalEXPORTS1000 m3</v>
      </c>
      <c r="B741">
        <v>2015</v>
      </c>
      <c r="C741" t="s">
        <v>1236</v>
      </c>
      <c r="D741" t="s">
        <v>2201</v>
      </c>
      <c r="E741" s="1" t="s">
        <v>510</v>
      </c>
      <c r="F741" t="s">
        <v>1041</v>
      </c>
      <c r="G741" t="s">
        <v>526</v>
      </c>
      <c r="H741">
        <v>207.65</v>
      </c>
      <c r="I741" t="s">
        <v>1222</v>
      </c>
    </row>
    <row r="742" spans="1:18">
      <c r="A742" t="str">
        <f t="shared" si="11"/>
        <v>Latvia2015Wood charcoalPRODUCTION1000 m.t.</v>
      </c>
      <c r="B742">
        <v>2015</v>
      </c>
      <c r="C742" t="s">
        <v>1220</v>
      </c>
      <c r="D742" t="s">
        <v>2199</v>
      </c>
      <c r="E742" s="1" t="s">
        <v>510</v>
      </c>
      <c r="F742" t="s">
        <v>1041</v>
      </c>
      <c r="G742" t="s">
        <v>1221</v>
      </c>
      <c r="H742">
        <v>12</v>
      </c>
      <c r="I742" t="s">
        <v>1222</v>
      </c>
    </row>
    <row r="743" spans="1:18">
      <c r="A743" t="str">
        <f t="shared" si="11"/>
        <v>Latvia2015Wood charcoalIMPORTS1000 m.t.</v>
      </c>
      <c r="B743">
        <v>2015</v>
      </c>
      <c r="C743" t="s">
        <v>1220</v>
      </c>
      <c r="D743" t="s">
        <v>2200</v>
      </c>
      <c r="E743" s="1" t="s">
        <v>510</v>
      </c>
      <c r="F743" t="s">
        <v>1041</v>
      </c>
      <c r="G743" t="s">
        <v>1221</v>
      </c>
      <c r="H743">
        <v>2.27</v>
      </c>
      <c r="I743" t="s">
        <v>1222</v>
      </c>
    </row>
    <row r="744" spans="1:18">
      <c r="A744" t="str">
        <f t="shared" si="11"/>
        <v>Latvia2015Wood charcoalEXPORTS1000 m.t.</v>
      </c>
      <c r="B744">
        <v>2015</v>
      </c>
      <c r="C744" t="s">
        <v>1220</v>
      </c>
      <c r="D744" t="s">
        <v>2201</v>
      </c>
      <c r="E744" s="1" t="s">
        <v>510</v>
      </c>
      <c r="F744" t="s">
        <v>1041</v>
      </c>
      <c r="G744" t="s">
        <v>1221</v>
      </c>
      <c r="H744">
        <v>11.98</v>
      </c>
      <c r="I744" t="s">
        <v>1222</v>
      </c>
      <c r="R744" s="5"/>
    </row>
    <row r="745" spans="1:18">
      <c r="A745" t="str">
        <f t="shared" si="11"/>
        <v>Latvia2015Chips and particlesPRODUCTION1000 m3</v>
      </c>
      <c r="B745">
        <v>2015</v>
      </c>
      <c r="C745" t="s">
        <v>1162</v>
      </c>
      <c r="D745" t="s">
        <v>2199</v>
      </c>
      <c r="E745" s="1" t="s">
        <v>510</v>
      </c>
      <c r="F745" t="s">
        <v>1041</v>
      </c>
      <c r="G745" t="s">
        <v>526</v>
      </c>
      <c r="H745" s="5">
        <v>2740.7</v>
      </c>
      <c r="I745" t="s">
        <v>1222</v>
      </c>
    </row>
    <row r="746" spans="1:18">
      <c r="A746" t="str">
        <f t="shared" si="11"/>
        <v>Latvia2015Chips and particlesIMPORTS1000 m3</v>
      </c>
      <c r="B746">
        <v>2015</v>
      </c>
      <c r="C746" t="s">
        <v>1162</v>
      </c>
      <c r="D746" t="s">
        <v>2200</v>
      </c>
      <c r="E746" s="1" t="s">
        <v>510</v>
      </c>
      <c r="F746" t="s">
        <v>1041</v>
      </c>
      <c r="G746" t="s">
        <v>526</v>
      </c>
      <c r="H746">
        <v>55.88</v>
      </c>
      <c r="I746" t="s">
        <v>1222</v>
      </c>
    </row>
    <row r="747" spans="1:18">
      <c r="A747" t="str">
        <f t="shared" si="11"/>
        <v>Latvia2015Chips and particlesEXPORTS1000 m3</v>
      </c>
      <c r="B747">
        <v>2015</v>
      </c>
      <c r="C747" t="s">
        <v>1162</v>
      </c>
      <c r="D747" t="s">
        <v>2201</v>
      </c>
      <c r="E747" s="1" t="s">
        <v>510</v>
      </c>
      <c r="F747" t="s">
        <v>1041</v>
      </c>
      <c r="G747" t="s">
        <v>526</v>
      </c>
      <c r="H747" s="5">
        <v>1559.3</v>
      </c>
      <c r="I747" t="s">
        <v>1222</v>
      </c>
    </row>
    <row r="748" spans="1:18">
      <c r="A748" t="str">
        <f t="shared" si="11"/>
        <v>Latvia2015Wood residuesPRODUCTION1000 m3</v>
      </c>
      <c r="B748">
        <v>2015</v>
      </c>
      <c r="C748" t="s">
        <v>1163</v>
      </c>
      <c r="D748" t="s">
        <v>2199</v>
      </c>
      <c r="E748" s="1" t="s">
        <v>510</v>
      </c>
      <c r="F748" t="s">
        <v>1041</v>
      </c>
      <c r="G748" t="s">
        <v>526</v>
      </c>
      <c r="H748">
        <v>662.9</v>
      </c>
      <c r="I748" t="s">
        <v>1222</v>
      </c>
      <c r="R748" s="5"/>
    </row>
    <row r="749" spans="1:18">
      <c r="A749" t="str">
        <f t="shared" si="11"/>
        <v>Latvia2015Wood residuesEXPORTS1000 m3</v>
      </c>
      <c r="B749">
        <v>2015</v>
      </c>
      <c r="C749" t="s">
        <v>1163</v>
      </c>
      <c r="D749" t="s">
        <v>2201</v>
      </c>
      <c r="E749" s="1" t="s">
        <v>510</v>
      </c>
      <c r="F749" t="s">
        <v>1041</v>
      </c>
      <c r="G749" t="s">
        <v>526</v>
      </c>
      <c r="H749">
        <v>57.37</v>
      </c>
      <c r="I749" t="s">
        <v>1222</v>
      </c>
    </row>
    <row r="750" spans="1:18">
      <c r="A750" t="str">
        <f t="shared" si="11"/>
        <v>Latvia2015Chemical woodpulpPRODUCTION1000 m.t.</v>
      </c>
      <c r="B750">
        <v>2015</v>
      </c>
      <c r="C750" t="s">
        <v>1228</v>
      </c>
      <c r="D750" t="s">
        <v>2199</v>
      </c>
      <c r="E750" s="1" t="s">
        <v>510</v>
      </c>
      <c r="F750" t="s">
        <v>1041</v>
      </c>
      <c r="G750" t="s">
        <v>1221</v>
      </c>
      <c r="H750">
        <v>0</v>
      </c>
      <c r="I750" t="s">
        <v>1223</v>
      </c>
      <c r="R750" s="5"/>
    </row>
    <row r="751" spans="1:18">
      <c r="A751" t="str">
        <f t="shared" si="11"/>
        <v>Latvia2015Wood pelletsPRODUCTION1000 m.t.</v>
      </c>
      <c r="B751">
        <v>2015</v>
      </c>
      <c r="C751" t="s">
        <v>2040</v>
      </c>
      <c r="D751" t="s">
        <v>2199</v>
      </c>
      <c r="E751" s="1" t="s">
        <v>510</v>
      </c>
      <c r="F751" t="s">
        <v>1041</v>
      </c>
      <c r="G751" t="s">
        <v>1221</v>
      </c>
      <c r="H751" s="5">
        <v>1280</v>
      </c>
      <c r="I751" t="s">
        <v>1222</v>
      </c>
    </row>
    <row r="752" spans="1:18">
      <c r="A752" t="str">
        <f t="shared" si="11"/>
        <v>Latvia2015Wood pelletsIMPORTS1000 m.t.</v>
      </c>
      <c r="B752">
        <v>2015</v>
      </c>
      <c r="C752" t="s">
        <v>2040</v>
      </c>
      <c r="D752" t="s">
        <v>2200</v>
      </c>
      <c r="E752" s="1" t="s">
        <v>510</v>
      </c>
      <c r="F752" t="s">
        <v>1041</v>
      </c>
      <c r="G752" t="s">
        <v>1221</v>
      </c>
      <c r="H752">
        <v>87.68</v>
      </c>
      <c r="I752" t="s">
        <v>1222</v>
      </c>
    </row>
    <row r="753" spans="1:18">
      <c r="A753" t="str">
        <f t="shared" si="11"/>
        <v>Latvia2015Wood pelletsEXPORTS1000 m.t.</v>
      </c>
      <c r="B753">
        <v>2015</v>
      </c>
      <c r="C753" t="s">
        <v>2040</v>
      </c>
      <c r="D753" t="s">
        <v>2201</v>
      </c>
      <c r="E753" s="1" t="s">
        <v>510</v>
      </c>
      <c r="F753" t="s">
        <v>1041</v>
      </c>
      <c r="G753" t="s">
        <v>1221</v>
      </c>
      <c r="H753" s="5">
        <v>1290</v>
      </c>
      <c r="I753" t="s">
        <v>1222</v>
      </c>
    </row>
    <row r="754" spans="1:18">
      <c r="A754" t="str">
        <f t="shared" si="11"/>
        <v>Lithuania2015Industrial roundwoodREMOVALS1000 m3</v>
      </c>
      <c r="B754">
        <v>2015</v>
      </c>
      <c r="C754" t="s">
        <v>2532</v>
      </c>
      <c r="D754" t="s">
        <v>2202</v>
      </c>
      <c r="E754" s="1" t="s">
        <v>510</v>
      </c>
      <c r="F754" t="s">
        <v>1043</v>
      </c>
      <c r="G754" t="s">
        <v>526</v>
      </c>
      <c r="H754" s="5">
        <v>5035</v>
      </c>
      <c r="I754" t="s">
        <v>1223</v>
      </c>
    </row>
    <row r="755" spans="1:18">
      <c r="A755" t="str">
        <f t="shared" si="11"/>
        <v>Lithuania2015Industrial roundwoodIMPORTS1000 m3</v>
      </c>
      <c r="B755">
        <v>2015</v>
      </c>
      <c r="C755" t="s">
        <v>2532</v>
      </c>
      <c r="D755" t="s">
        <v>2200</v>
      </c>
      <c r="E755" s="1" t="s">
        <v>510</v>
      </c>
      <c r="F755" t="s">
        <v>1043</v>
      </c>
      <c r="G755" t="s">
        <v>526</v>
      </c>
      <c r="H755">
        <v>338.29</v>
      </c>
      <c r="I755" t="s">
        <v>1223</v>
      </c>
    </row>
    <row r="756" spans="1:18">
      <c r="A756" t="str">
        <f t="shared" si="11"/>
        <v>Lithuania2015Wood residuesIMPORTS1000 m3</v>
      </c>
      <c r="B756">
        <v>2015</v>
      </c>
      <c r="C756" t="s">
        <v>1163</v>
      </c>
      <c r="D756" t="s">
        <v>2200</v>
      </c>
      <c r="E756" s="1" t="s">
        <v>510</v>
      </c>
      <c r="F756" t="s">
        <v>1043</v>
      </c>
      <c r="G756" t="s">
        <v>526</v>
      </c>
      <c r="H756">
        <v>221.21</v>
      </c>
      <c r="I756" t="s">
        <v>1222</v>
      </c>
    </row>
    <row r="757" spans="1:18">
      <c r="A757" t="str">
        <f t="shared" si="11"/>
        <v>Lithuania2015Industrial roundwoodEXPORTS1000 m3</v>
      </c>
      <c r="B757">
        <v>2015</v>
      </c>
      <c r="C757" t="s">
        <v>2532</v>
      </c>
      <c r="D757" t="s">
        <v>2201</v>
      </c>
      <c r="E757" s="1" t="s">
        <v>510</v>
      </c>
      <c r="F757" t="s">
        <v>1043</v>
      </c>
      <c r="G757" t="s">
        <v>526</v>
      </c>
      <c r="H757" s="5">
        <v>1708.09</v>
      </c>
      <c r="I757" t="s">
        <v>1223</v>
      </c>
    </row>
    <row r="758" spans="1:18">
      <c r="A758" t="str">
        <f t="shared" si="11"/>
        <v>Lithuania2015Wood fuel, including wood for charcoalREMOVALS1000 m3</v>
      </c>
      <c r="B758">
        <v>2015</v>
      </c>
      <c r="C758" t="s">
        <v>1236</v>
      </c>
      <c r="D758" t="s">
        <v>2202</v>
      </c>
      <c r="E758" s="1" t="s">
        <v>510</v>
      </c>
      <c r="F758" t="s">
        <v>1043</v>
      </c>
      <c r="G758" t="s">
        <v>526</v>
      </c>
      <c r="H758" s="5">
        <v>2316</v>
      </c>
      <c r="I758" t="s">
        <v>1223</v>
      </c>
    </row>
    <row r="759" spans="1:18">
      <c r="A759" t="str">
        <f t="shared" si="11"/>
        <v>Lithuania2015Wood fuel, including wood for charcoalIMPORTS1000 m3</v>
      </c>
      <c r="B759">
        <v>2015</v>
      </c>
      <c r="C759" t="s">
        <v>1236</v>
      </c>
      <c r="D759" t="s">
        <v>2200</v>
      </c>
      <c r="E759" s="1" t="s">
        <v>510</v>
      </c>
      <c r="F759" t="s">
        <v>1043</v>
      </c>
      <c r="G759" t="s">
        <v>526</v>
      </c>
      <c r="H759">
        <v>38.9</v>
      </c>
      <c r="I759" t="s">
        <v>1222</v>
      </c>
      <c r="R759" s="5"/>
    </row>
    <row r="760" spans="1:18">
      <c r="A760" t="str">
        <f t="shared" si="11"/>
        <v>Lithuania2015Wood fuel, including wood for charcoalEXPORTS1000 m3</v>
      </c>
      <c r="B760">
        <v>2015</v>
      </c>
      <c r="C760" t="s">
        <v>1236</v>
      </c>
      <c r="D760" t="s">
        <v>2201</v>
      </c>
      <c r="E760" s="1" t="s">
        <v>510</v>
      </c>
      <c r="F760" t="s">
        <v>1043</v>
      </c>
      <c r="G760" t="s">
        <v>526</v>
      </c>
      <c r="H760">
        <v>225.94</v>
      </c>
      <c r="I760" t="s">
        <v>1222</v>
      </c>
    </row>
    <row r="761" spans="1:18">
      <c r="A761" t="str">
        <f t="shared" si="11"/>
        <v>Lithuania2015Wood charcoalPRODUCTION1000 m.t.</v>
      </c>
      <c r="B761">
        <v>2015</v>
      </c>
      <c r="C761" t="s">
        <v>1220</v>
      </c>
      <c r="D761" t="s">
        <v>2199</v>
      </c>
      <c r="E761" s="1" t="s">
        <v>510</v>
      </c>
      <c r="F761" t="s">
        <v>1043</v>
      </c>
      <c r="G761" t="s">
        <v>1221</v>
      </c>
      <c r="H761">
        <v>0.6</v>
      </c>
      <c r="I761" t="s">
        <v>1222</v>
      </c>
    </row>
    <row r="762" spans="1:18">
      <c r="A762" t="str">
        <f t="shared" si="11"/>
        <v>Lithuania2015Wood charcoalIMPORTS1000 m.t.</v>
      </c>
      <c r="B762">
        <v>2015</v>
      </c>
      <c r="C762" t="s">
        <v>1220</v>
      </c>
      <c r="D762" t="s">
        <v>2200</v>
      </c>
      <c r="E762" s="1" t="s">
        <v>510</v>
      </c>
      <c r="F762" t="s">
        <v>1043</v>
      </c>
      <c r="G762" t="s">
        <v>1221</v>
      </c>
      <c r="H762">
        <v>20.38</v>
      </c>
      <c r="I762" t="s">
        <v>1222</v>
      </c>
    </row>
    <row r="763" spans="1:18">
      <c r="A763" t="str">
        <f t="shared" si="11"/>
        <v>Lithuania2015Wood charcoalEXPORTS1000 m.t.</v>
      </c>
      <c r="B763">
        <v>2015</v>
      </c>
      <c r="C763" t="s">
        <v>1220</v>
      </c>
      <c r="D763" t="s">
        <v>2201</v>
      </c>
      <c r="E763" s="1" t="s">
        <v>510</v>
      </c>
      <c r="F763" t="s">
        <v>1043</v>
      </c>
      <c r="G763" t="s">
        <v>1221</v>
      </c>
      <c r="H763">
        <v>7.95</v>
      </c>
      <c r="I763" t="s">
        <v>1222</v>
      </c>
    </row>
    <row r="764" spans="1:18">
      <c r="A764" t="str">
        <f t="shared" si="11"/>
        <v>Lithuania2015Chips and particlesPRODUCTION1000 m3</v>
      </c>
      <c r="B764">
        <v>2015</v>
      </c>
      <c r="C764" t="s">
        <v>1162</v>
      </c>
      <c r="D764" t="s">
        <v>2199</v>
      </c>
      <c r="E764" s="1" t="s">
        <v>510</v>
      </c>
      <c r="F764" t="s">
        <v>1043</v>
      </c>
      <c r="G764" t="s">
        <v>526</v>
      </c>
      <c r="H764" s="5">
        <v>1245</v>
      </c>
      <c r="I764" t="s">
        <v>1222</v>
      </c>
    </row>
    <row r="765" spans="1:18">
      <c r="A765" t="str">
        <f t="shared" si="11"/>
        <v>Lithuania2015Chips and particlesIMPORTS1000 m3</v>
      </c>
      <c r="B765">
        <v>2015</v>
      </c>
      <c r="C765" t="s">
        <v>1162</v>
      </c>
      <c r="D765" t="s">
        <v>2200</v>
      </c>
      <c r="E765" s="1" t="s">
        <v>510</v>
      </c>
      <c r="F765" t="s">
        <v>1043</v>
      </c>
      <c r="G765" t="s">
        <v>526</v>
      </c>
      <c r="H765">
        <v>367.04</v>
      </c>
      <c r="I765" t="s">
        <v>1222</v>
      </c>
    </row>
    <row r="766" spans="1:18">
      <c r="A766" t="str">
        <f t="shared" si="11"/>
        <v>Lithuania2015Chips and particlesEXPORTS1000 m3</v>
      </c>
      <c r="B766">
        <v>2015</v>
      </c>
      <c r="C766" t="s">
        <v>1162</v>
      </c>
      <c r="D766" t="s">
        <v>2201</v>
      </c>
      <c r="E766" s="1" t="s">
        <v>510</v>
      </c>
      <c r="F766" t="s">
        <v>1043</v>
      </c>
      <c r="G766" t="s">
        <v>526</v>
      </c>
      <c r="H766">
        <v>115.4</v>
      </c>
      <c r="I766" t="s">
        <v>1222</v>
      </c>
    </row>
    <row r="767" spans="1:18">
      <c r="A767" t="str">
        <f t="shared" si="11"/>
        <v>Lithuania2015Wood residuesPRODUCTION1000 m3</v>
      </c>
      <c r="B767">
        <v>2015</v>
      </c>
      <c r="C767" t="s">
        <v>1163</v>
      </c>
      <c r="D767" t="s">
        <v>2199</v>
      </c>
      <c r="E767" s="1" t="s">
        <v>510</v>
      </c>
      <c r="F767" t="s">
        <v>1043</v>
      </c>
      <c r="G767" t="s">
        <v>526</v>
      </c>
      <c r="H767">
        <v>830</v>
      </c>
      <c r="I767" t="s">
        <v>1222</v>
      </c>
    </row>
    <row r="768" spans="1:18">
      <c r="A768" t="str">
        <f t="shared" si="11"/>
        <v>Lithuania2015Wood residuesEXPORTS1000 m3</v>
      </c>
      <c r="B768">
        <v>2015</v>
      </c>
      <c r="C768" t="s">
        <v>1163</v>
      </c>
      <c r="D768" t="s">
        <v>2201</v>
      </c>
      <c r="E768" s="1" t="s">
        <v>510</v>
      </c>
      <c r="F768" t="s">
        <v>1043</v>
      </c>
      <c r="G768" t="s">
        <v>526</v>
      </c>
      <c r="H768">
        <v>58.04</v>
      </c>
      <c r="I768" t="s">
        <v>1222</v>
      </c>
    </row>
    <row r="769" spans="1:18">
      <c r="A769" t="str">
        <f t="shared" si="11"/>
        <v>Lithuania2015Chemical woodpulpPRODUCTION1000 m.t.</v>
      </c>
      <c r="B769">
        <v>2015</v>
      </c>
      <c r="C769" t="s">
        <v>1228</v>
      </c>
      <c r="D769" t="s">
        <v>2199</v>
      </c>
      <c r="E769" s="1" t="s">
        <v>510</v>
      </c>
      <c r="F769" t="s">
        <v>1043</v>
      </c>
      <c r="G769" t="s">
        <v>1221</v>
      </c>
      <c r="H769">
        <v>0</v>
      </c>
      <c r="I769" t="s">
        <v>1223</v>
      </c>
    </row>
    <row r="770" spans="1:18">
      <c r="A770" t="str">
        <f t="shared" si="11"/>
        <v>Lithuania2015Wood pelletsPRODUCTION1000 m.t.</v>
      </c>
      <c r="B770">
        <v>2015</v>
      </c>
      <c r="C770" t="s">
        <v>2040</v>
      </c>
      <c r="D770" t="s">
        <v>2199</v>
      </c>
      <c r="E770" s="1" t="s">
        <v>510</v>
      </c>
      <c r="F770" t="s">
        <v>1043</v>
      </c>
      <c r="G770" t="s">
        <v>1221</v>
      </c>
      <c r="H770">
        <v>250</v>
      </c>
      <c r="I770" t="s">
        <v>1222</v>
      </c>
    </row>
    <row r="771" spans="1:18">
      <c r="A771" t="str">
        <f t="shared" ref="A771:A834" si="12">CONCATENATE(F771,B771,C771,D771,G771)</f>
        <v>Lithuania2015Wood pelletsIMPORTS1000 m.t.</v>
      </c>
      <c r="B771">
        <v>2015</v>
      </c>
      <c r="C771" t="s">
        <v>2040</v>
      </c>
      <c r="D771" t="s">
        <v>2200</v>
      </c>
      <c r="E771" s="1" t="s">
        <v>510</v>
      </c>
      <c r="F771" t="s">
        <v>1043</v>
      </c>
      <c r="G771" t="s">
        <v>1221</v>
      </c>
      <c r="H771">
        <v>72.45</v>
      </c>
      <c r="I771" t="s">
        <v>1222</v>
      </c>
    </row>
    <row r="772" spans="1:18">
      <c r="A772" t="str">
        <f t="shared" si="12"/>
        <v>Lithuania2015Wood pelletsEXPORTS1000 m.t.</v>
      </c>
      <c r="B772">
        <v>2015</v>
      </c>
      <c r="C772" t="s">
        <v>2040</v>
      </c>
      <c r="D772" t="s">
        <v>2201</v>
      </c>
      <c r="E772" s="1" t="s">
        <v>510</v>
      </c>
      <c r="F772" t="s">
        <v>1043</v>
      </c>
      <c r="G772" t="s">
        <v>1221</v>
      </c>
      <c r="H772">
        <v>300.07</v>
      </c>
      <c r="I772" t="s">
        <v>1222</v>
      </c>
    </row>
    <row r="773" spans="1:18">
      <c r="A773" t="str">
        <f t="shared" si="12"/>
        <v>Republic of Moldova2015Wood fuel, including wood for charcoalEXPORTS1000 m3</v>
      </c>
      <c r="B773">
        <v>2015</v>
      </c>
      <c r="C773" t="s">
        <v>1236</v>
      </c>
      <c r="D773" t="s">
        <v>2201</v>
      </c>
      <c r="E773" s="1" t="s">
        <v>510</v>
      </c>
      <c r="F773" t="s">
        <v>1144</v>
      </c>
      <c r="G773" t="s">
        <v>526</v>
      </c>
      <c r="H773">
        <v>0</v>
      </c>
      <c r="I773" t="s">
        <v>1222</v>
      </c>
      <c r="R773" s="5"/>
    </row>
    <row r="774" spans="1:18">
      <c r="A774" t="str">
        <f t="shared" si="12"/>
        <v>Republic of Moldova2015Wood charcoalEXPORTS1000 m.t.</v>
      </c>
      <c r="B774">
        <v>2015</v>
      </c>
      <c r="C774" t="s">
        <v>1220</v>
      </c>
      <c r="D774" t="s">
        <v>2201</v>
      </c>
      <c r="E774" s="1" t="s">
        <v>510</v>
      </c>
      <c r="F774" t="s">
        <v>1144</v>
      </c>
      <c r="G774" t="s">
        <v>1221</v>
      </c>
      <c r="H774">
        <v>0</v>
      </c>
      <c r="I774" t="s">
        <v>1222</v>
      </c>
    </row>
    <row r="775" spans="1:18">
      <c r="A775" t="str">
        <f t="shared" si="12"/>
        <v>Republic of Moldova2015Chips and particlesEXPORTS1000 m3</v>
      </c>
      <c r="B775">
        <v>2015</v>
      </c>
      <c r="C775" t="s">
        <v>1162</v>
      </c>
      <c r="D775" t="s">
        <v>2201</v>
      </c>
      <c r="E775" s="1" t="s">
        <v>510</v>
      </c>
      <c r="F775" t="s">
        <v>1144</v>
      </c>
      <c r="G775" t="s">
        <v>526</v>
      </c>
      <c r="H775">
        <v>0</v>
      </c>
      <c r="I775" t="s">
        <v>1222</v>
      </c>
    </row>
    <row r="776" spans="1:18">
      <c r="A776" t="str">
        <f t="shared" si="12"/>
        <v>Republic of Moldova2015Wood residuesEXPORTS1000 m3</v>
      </c>
      <c r="B776">
        <v>2015</v>
      </c>
      <c r="C776" t="s">
        <v>1163</v>
      </c>
      <c r="D776" t="s">
        <v>2201</v>
      </c>
      <c r="E776" s="1" t="s">
        <v>510</v>
      </c>
      <c r="F776" t="s">
        <v>1144</v>
      </c>
      <c r="G776" t="s">
        <v>526</v>
      </c>
      <c r="H776">
        <v>0.1</v>
      </c>
      <c r="I776" t="s">
        <v>1222</v>
      </c>
    </row>
    <row r="777" spans="1:18">
      <c r="A777" t="str">
        <f t="shared" si="12"/>
        <v>Republic of Moldova2015Wood pelletsEXPORTS1000 m.t.</v>
      </c>
      <c r="B777">
        <v>2015</v>
      </c>
      <c r="C777" t="s">
        <v>2040</v>
      </c>
      <c r="D777" t="s">
        <v>2201</v>
      </c>
      <c r="E777" s="1" t="s">
        <v>510</v>
      </c>
      <c r="F777" t="s">
        <v>1144</v>
      </c>
      <c r="G777" t="s">
        <v>1221</v>
      </c>
      <c r="H777">
        <v>0</v>
      </c>
      <c r="I777" t="s">
        <v>1222</v>
      </c>
    </row>
    <row r="778" spans="1:18">
      <c r="A778" t="str">
        <f t="shared" si="12"/>
        <v>Republic of Moldova2015Wood charcoalPRODUCTION1000 m.t.</v>
      </c>
      <c r="B778">
        <v>2015</v>
      </c>
      <c r="C778" t="s">
        <v>1220</v>
      </c>
      <c r="D778" t="s">
        <v>2199</v>
      </c>
      <c r="E778" s="1" t="s">
        <v>510</v>
      </c>
      <c r="F778" t="s">
        <v>1144</v>
      </c>
      <c r="G778" t="s">
        <v>1221</v>
      </c>
      <c r="H778">
        <v>0</v>
      </c>
      <c r="I778" t="s">
        <v>1222</v>
      </c>
      <c r="R778" s="5"/>
    </row>
    <row r="779" spans="1:18">
      <c r="A779" t="str">
        <f t="shared" si="12"/>
        <v>Republic of Moldova2015Wood residuesPRODUCTION1000 m3</v>
      </c>
      <c r="B779">
        <v>2015</v>
      </c>
      <c r="C779" t="s">
        <v>1163</v>
      </c>
      <c r="D779" t="s">
        <v>2199</v>
      </c>
      <c r="E779" s="1" t="s">
        <v>510</v>
      </c>
      <c r="F779" t="s">
        <v>1144</v>
      </c>
      <c r="G779" t="s">
        <v>526</v>
      </c>
      <c r="H779">
        <v>1.82</v>
      </c>
      <c r="I779" t="s">
        <v>1222</v>
      </c>
      <c r="R779" s="5"/>
    </row>
    <row r="780" spans="1:18">
      <c r="A780" t="str">
        <f t="shared" si="12"/>
        <v>Republic of Moldova2015Wood pelletsPRODUCTION1000 m.t.</v>
      </c>
      <c r="B780">
        <v>2015</v>
      </c>
      <c r="C780" t="s">
        <v>2040</v>
      </c>
      <c r="D780" t="s">
        <v>2199</v>
      </c>
      <c r="E780" s="1" t="s">
        <v>510</v>
      </c>
      <c r="F780" t="s">
        <v>1144</v>
      </c>
      <c r="G780" t="s">
        <v>1221</v>
      </c>
      <c r="H780">
        <v>0</v>
      </c>
      <c r="I780" t="s">
        <v>1222</v>
      </c>
    </row>
    <row r="781" spans="1:18">
      <c r="A781" t="str">
        <f t="shared" si="12"/>
        <v>Republic of Moldova2015Wood fuel, including wood for charcoalIMPORTS1000 m3</v>
      </c>
      <c r="B781">
        <v>2015</v>
      </c>
      <c r="C781" t="s">
        <v>1236</v>
      </c>
      <c r="D781" t="s">
        <v>2200</v>
      </c>
      <c r="E781" s="1" t="s">
        <v>510</v>
      </c>
      <c r="F781" t="s">
        <v>1144</v>
      </c>
      <c r="G781" t="s">
        <v>526</v>
      </c>
      <c r="H781">
        <v>0.55000000000000004</v>
      </c>
      <c r="I781" t="s">
        <v>1222</v>
      </c>
    </row>
    <row r="782" spans="1:18">
      <c r="A782" t="str">
        <f t="shared" si="12"/>
        <v>Republic of Moldova2015Wood charcoalIMPORTS1000 m.t.</v>
      </c>
      <c r="B782">
        <v>2015</v>
      </c>
      <c r="C782" t="s">
        <v>1220</v>
      </c>
      <c r="D782" t="s">
        <v>2200</v>
      </c>
      <c r="E782" s="1" t="s">
        <v>510</v>
      </c>
      <c r="F782" t="s">
        <v>1144</v>
      </c>
      <c r="G782" t="s">
        <v>1221</v>
      </c>
      <c r="H782">
        <v>0.46</v>
      </c>
      <c r="I782" t="s">
        <v>1222</v>
      </c>
    </row>
    <row r="783" spans="1:18">
      <c r="A783" t="str">
        <f t="shared" si="12"/>
        <v>Republic of Moldova2015Chips and particlesIMPORTS1000 m3</v>
      </c>
      <c r="B783">
        <v>2015</v>
      </c>
      <c r="C783" t="s">
        <v>1162</v>
      </c>
      <c r="D783" t="s">
        <v>2200</v>
      </c>
      <c r="E783" s="1" t="s">
        <v>510</v>
      </c>
      <c r="F783" t="s">
        <v>1144</v>
      </c>
      <c r="G783" t="s">
        <v>526</v>
      </c>
      <c r="H783">
        <v>0.74</v>
      </c>
      <c r="I783" t="s">
        <v>1222</v>
      </c>
    </row>
    <row r="784" spans="1:18">
      <c r="A784" t="str">
        <f t="shared" si="12"/>
        <v>Republic of Moldova2015Wood residuesIMPORTS1000 m3</v>
      </c>
      <c r="B784">
        <v>2015</v>
      </c>
      <c r="C784" t="s">
        <v>1163</v>
      </c>
      <c r="D784" t="s">
        <v>2200</v>
      </c>
      <c r="E784" s="1" t="s">
        <v>510</v>
      </c>
      <c r="F784" t="s">
        <v>1144</v>
      </c>
      <c r="G784" t="s">
        <v>526</v>
      </c>
      <c r="H784">
        <v>0.76</v>
      </c>
      <c r="I784" t="s">
        <v>1222</v>
      </c>
      <c r="R784" s="5"/>
    </row>
    <row r="785" spans="1:18">
      <c r="A785" t="str">
        <f t="shared" si="12"/>
        <v>Republic of Moldova2015Wood pelletsIMPORTS1000 m.t.</v>
      </c>
      <c r="B785">
        <v>2015</v>
      </c>
      <c r="C785" t="s">
        <v>2040</v>
      </c>
      <c r="D785" t="s">
        <v>2200</v>
      </c>
      <c r="E785" s="1" t="s">
        <v>510</v>
      </c>
      <c r="F785" t="s">
        <v>1144</v>
      </c>
      <c r="G785" t="s">
        <v>1221</v>
      </c>
      <c r="H785">
        <v>0</v>
      </c>
      <c r="I785" t="s">
        <v>1222</v>
      </c>
      <c r="R785" s="5"/>
    </row>
    <row r="786" spans="1:18">
      <c r="A786" t="str">
        <f t="shared" si="12"/>
        <v>Republic of Moldova2015Industrial roundwoodEXPORTS1000 m3</v>
      </c>
      <c r="B786">
        <v>2015</v>
      </c>
      <c r="C786" t="s">
        <v>2532</v>
      </c>
      <c r="D786" t="s">
        <v>2201</v>
      </c>
      <c r="E786" s="1" t="s">
        <v>510</v>
      </c>
      <c r="F786" t="s">
        <v>1144</v>
      </c>
      <c r="G786" t="s">
        <v>526</v>
      </c>
      <c r="H786">
        <v>0.06</v>
      </c>
      <c r="I786" t="s">
        <v>1223</v>
      </c>
    </row>
    <row r="787" spans="1:18">
      <c r="A787" t="str">
        <f t="shared" si="12"/>
        <v>Republic of Moldova2015Chips and particlesPRODUCTION1000 m3</v>
      </c>
      <c r="B787">
        <v>2015</v>
      </c>
      <c r="C787" t="s">
        <v>1162</v>
      </c>
      <c r="D787" t="s">
        <v>2199</v>
      </c>
      <c r="E787" s="1" t="s">
        <v>510</v>
      </c>
      <c r="F787" t="s">
        <v>1144</v>
      </c>
      <c r="G787" t="s">
        <v>526</v>
      </c>
      <c r="H787">
        <v>0.06</v>
      </c>
      <c r="I787" t="s">
        <v>1222</v>
      </c>
    </row>
    <row r="788" spans="1:18">
      <c r="A788" t="str">
        <f t="shared" si="12"/>
        <v>Republic of Moldova2015Industrial roundwoodREMOVALS1000 m3</v>
      </c>
      <c r="B788">
        <v>2015</v>
      </c>
      <c r="C788" t="s">
        <v>2532</v>
      </c>
      <c r="D788" t="s">
        <v>2202</v>
      </c>
      <c r="E788" s="1" t="s">
        <v>510</v>
      </c>
      <c r="F788" t="s">
        <v>1144</v>
      </c>
      <c r="G788" t="s">
        <v>526</v>
      </c>
      <c r="H788">
        <v>25.6</v>
      </c>
      <c r="I788" t="s">
        <v>1223</v>
      </c>
    </row>
    <row r="789" spans="1:18">
      <c r="A789" t="str">
        <f t="shared" si="12"/>
        <v>Republic of Moldova2015Wood fuel, including wood for charcoalREMOVALS1000 m3</v>
      </c>
      <c r="B789">
        <v>2015</v>
      </c>
      <c r="C789" t="s">
        <v>1236</v>
      </c>
      <c r="D789" t="s">
        <v>2202</v>
      </c>
      <c r="E789" s="1" t="s">
        <v>510</v>
      </c>
      <c r="F789" t="s">
        <v>1144</v>
      </c>
      <c r="G789" t="s">
        <v>526</v>
      </c>
      <c r="H789" s="5">
        <v>1346.21</v>
      </c>
      <c r="I789" t="s">
        <v>1223</v>
      </c>
      <c r="R789" s="5"/>
    </row>
    <row r="790" spans="1:18">
      <c r="A790" t="str">
        <f t="shared" si="12"/>
        <v>Republic of Moldova2015Industrial roundwoodIMPORTS1000 m3</v>
      </c>
      <c r="B790">
        <v>2015</v>
      </c>
      <c r="C790" t="s">
        <v>2532</v>
      </c>
      <c r="D790" t="s">
        <v>2200</v>
      </c>
      <c r="E790" s="1" t="s">
        <v>510</v>
      </c>
      <c r="F790" t="s">
        <v>1144</v>
      </c>
      <c r="G790" t="s">
        <v>526</v>
      </c>
      <c r="H790">
        <v>29.1</v>
      </c>
      <c r="I790" t="s">
        <v>1223</v>
      </c>
    </row>
    <row r="791" spans="1:18">
      <c r="A791" t="str">
        <f t="shared" si="12"/>
        <v>Republic of Moldova2015Chemical woodpulpPRODUCTION1000 m.t.</v>
      </c>
      <c r="B791">
        <v>2015</v>
      </c>
      <c r="C791" t="s">
        <v>1228</v>
      </c>
      <c r="D791" t="s">
        <v>2199</v>
      </c>
      <c r="E791" s="1" t="s">
        <v>510</v>
      </c>
      <c r="F791" t="s">
        <v>1144</v>
      </c>
      <c r="G791" t="s">
        <v>1221</v>
      </c>
      <c r="H791">
        <v>0</v>
      </c>
      <c r="I791" t="s">
        <v>1223</v>
      </c>
    </row>
    <row r="792" spans="1:18">
      <c r="A792" t="str">
        <f t="shared" si="12"/>
        <v>Russian Federation2015Wood charcoalEXPORTS1000 m.t.</v>
      </c>
      <c r="B792">
        <v>2015</v>
      </c>
      <c r="C792" t="s">
        <v>1220</v>
      </c>
      <c r="D792" t="s">
        <v>2201</v>
      </c>
      <c r="E792" s="1" t="s">
        <v>510</v>
      </c>
      <c r="F792" t="s">
        <v>1145</v>
      </c>
      <c r="G792" t="s">
        <v>1221</v>
      </c>
      <c r="H792">
        <v>23.31</v>
      </c>
      <c r="I792" t="s">
        <v>1224</v>
      </c>
      <c r="R792" s="5"/>
    </row>
    <row r="793" spans="1:18">
      <c r="A793" t="str">
        <f t="shared" si="12"/>
        <v>Russian Federation2015Wood charcoalPRODUCTION1000 m.t.</v>
      </c>
      <c r="B793">
        <v>2015</v>
      </c>
      <c r="C793" t="s">
        <v>1220</v>
      </c>
      <c r="D793" t="s">
        <v>2199</v>
      </c>
      <c r="E793" s="1" t="s">
        <v>510</v>
      </c>
      <c r="F793" t="s">
        <v>1145</v>
      </c>
      <c r="G793" t="s">
        <v>1221</v>
      </c>
      <c r="H793">
        <v>52.32</v>
      </c>
      <c r="I793" t="s">
        <v>1224</v>
      </c>
    </row>
    <row r="794" spans="1:18">
      <c r="A794" t="str">
        <f t="shared" si="12"/>
        <v>Russian Federation2015Chips and particlesPRODUCTION1000 m3</v>
      </c>
      <c r="B794">
        <v>2015</v>
      </c>
      <c r="C794" t="s">
        <v>1162</v>
      </c>
      <c r="D794" t="s">
        <v>2199</v>
      </c>
      <c r="E794" s="1" t="s">
        <v>510</v>
      </c>
      <c r="F794" t="s">
        <v>1145</v>
      </c>
      <c r="G794" t="s">
        <v>526</v>
      </c>
      <c r="H794" s="5">
        <v>7568.05</v>
      </c>
      <c r="I794" t="s">
        <v>1224</v>
      </c>
    </row>
    <row r="795" spans="1:18">
      <c r="A795" t="str">
        <f t="shared" si="12"/>
        <v>Russian Federation2015Wood residuesPRODUCTION1000 m3</v>
      </c>
      <c r="B795">
        <v>2015</v>
      </c>
      <c r="C795" t="s">
        <v>1163</v>
      </c>
      <c r="D795" t="s">
        <v>2199</v>
      </c>
      <c r="E795" s="1" t="s">
        <v>510</v>
      </c>
      <c r="F795" t="s">
        <v>1145</v>
      </c>
      <c r="G795" t="s">
        <v>526</v>
      </c>
      <c r="H795" s="5">
        <v>7700</v>
      </c>
      <c r="I795" t="s">
        <v>1225</v>
      </c>
      <c r="R795" s="5"/>
    </row>
    <row r="796" spans="1:18">
      <c r="A796" t="str">
        <f t="shared" si="12"/>
        <v>Russian Federation2015Wood pelletsPRODUCTION1000 m.t.</v>
      </c>
      <c r="B796">
        <v>2015</v>
      </c>
      <c r="C796" t="s">
        <v>2040</v>
      </c>
      <c r="D796" t="s">
        <v>2199</v>
      </c>
      <c r="E796" s="1" t="s">
        <v>510</v>
      </c>
      <c r="F796" t="s">
        <v>1145</v>
      </c>
      <c r="G796" t="s">
        <v>1221</v>
      </c>
      <c r="H796">
        <v>974.02</v>
      </c>
      <c r="I796" t="s">
        <v>1224</v>
      </c>
    </row>
    <row r="797" spans="1:18">
      <c r="A797" t="str">
        <f t="shared" si="12"/>
        <v>Russian Federation2015Chemical woodpulpPRODUCTION1000 m.t.</v>
      </c>
      <c r="B797">
        <v>2015</v>
      </c>
      <c r="C797" t="s">
        <v>1228</v>
      </c>
      <c r="D797" t="s">
        <v>2199</v>
      </c>
      <c r="E797" s="1" t="s">
        <v>510</v>
      </c>
      <c r="F797" t="s">
        <v>1145</v>
      </c>
      <c r="G797" t="s">
        <v>1221</v>
      </c>
      <c r="H797" s="5">
        <v>5722</v>
      </c>
      <c r="I797" t="s">
        <v>1223</v>
      </c>
    </row>
    <row r="798" spans="1:18">
      <c r="A798" t="str">
        <f t="shared" si="12"/>
        <v>Russian Federation2015Chips and particlesIMPORTS1000 m3</v>
      </c>
      <c r="B798">
        <v>2015</v>
      </c>
      <c r="C798" t="s">
        <v>1162</v>
      </c>
      <c r="D798" t="s">
        <v>2200</v>
      </c>
      <c r="E798" s="1" t="s">
        <v>510</v>
      </c>
      <c r="F798" t="s">
        <v>1145</v>
      </c>
      <c r="G798" t="s">
        <v>526</v>
      </c>
      <c r="H798">
        <v>3.02</v>
      </c>
      <c r="I798" t="s">
        <v>1226</v>
      </c>
    </row>
    <row r="799" spans="1:18">
      <c r="A799" t="str">
        <f t="shared" si="12"/>
        <v>Russian Federation2015Wood residuesIMPORTS1000 m3</v>
      </c>
      <c r="B799">
        <v>2015</v>
      </c>
      <c r="C799" t="s">
        <v>1163</v>
      </c>
      <c r="D799" t="s">
        <v>2200</v>
      </c>
      <c r="E799" s="1" t="s">
        <v>510</v>
      </c>
      <c r="F799" t="s">
        <v>1145</v>
      </c>
      <c r="G799" t="s">
        <v>526</v>
      </c>
      <c r="H799">
        <v>0.36</v>
      </c>
      <c r="I799" t="s">
        <v>1224</v>
      </c>
    </row>
    <row r="800" spans="1:18">
      <c r="A800" t="str">
        <f t="shared" si="12"/>
        <v>Russian Federation2015Wood fuel, including wood for charcoalEXPORTS1000 m3</v>
      </c>
      <c r="B800">
        <v>2015</v>
      </c>
      <c r="C800" t="s">
        <v>1236</v>
      </c>
      <c r="D800" t="s">
        <v>2201</v>
      </c>
      <c r="E800" s="1" t="s">
        <v>510</v>
      </c>
      <c r="F800" t="s">
        <v>1145</v>
      </c>
      <c r="G800" t="s">
        <v>526</v>
      </c>
      <c r="H800">
        <v>159.26</v>
      </c>
      <c r="I800" t="s">
        <v>1226</v>
      </c>
    </row>
    <row r="801" spans="1:18">
      <c r="A801" t="str">
        <f t="shared" si="12"/>
        <v>Russian Federation2015Chips and particlesEXPORTS1000 m3</v>
      </c>
      <c r="B801">
        <v>2015</v>
      </c>
      <c r="C801" t="s">
        <v>1162</v>
      </c>
      <c r="D801" t="s">
        <v>2201</v>
      </c>
      <c r="E801" s="1" t="s">
        <v>510</v>
      </c>
      <c r="F801" t="s">
        <v>1145</v>
      </c>
      <c r="G801" t="s">
        <v>526</v>
      </c>
      <c r="H801" s="5">
        <v>1729.99</v>
      </c>
      <c r="I801" t="s">
        <v>1226</v>
      </c>
    </row>
    <row r="802" spans="1:18">
      <c r="A802" t="str">
        <f t="shared" si="12"/>
        <v>Russian Federation2015Wood residuesEXPORTS1000 m3</v>
      </c>
      <c r="B802">
        <v>2015</v>
      </c>
      <c r="C802" t="s">
        <v>1163</v>
      </c>
      <c r="D802" t="s">
        <v>2201</v>
      </c>
      <c r="E802" s="1" t="s">
        <v>510</v>
      </c>
      <c r="F802" t="s">
        <v>1145</v>
      </c>
      <c r="G802" t="s">
        <v>526</v>
      </c>
      <c r="H802">
        <v>263.77999999999997</v>
      </c>
      <c r="I802" t="s">
        <v>1224</v>
      </c>
      <c r="R802" s="5"/>
    </row>
    <row r="803" spans="1:18">
      <c r="A803" t="str">
        <f t="shared" si="12"/>
        <v>Russian Federation2015Wood fuel, including wood for charcoalIMPORTS1000 m3</v>
      </c>
      <c r="B803">
        <v>2015</v>
      </c>
      <c r="C803" t="s">
        <v>1236</v>
      </c>
      <c r="D803" t="s">
        <v>2200</v>
      </c>
      <c r="E803" s="1" t="s">
        <v>510</v>
      </c>
      <c r="F803" t="s">
        <v>1145</v>
      </c>
      <c r="G803" t="s">
        <v>526</v>
      </c>
      <c r="H803">
        <v>0.17</v>
      </c>
      <c r="I803" t="s">
        <v>1226</v>
      </c>
    </row>
    <row r="804" spans="1:18">
      <c r="A804" t="str">
        <f t="shared" si="12"/>
        <v>Russian Federation2015Industrial roundwoodIMPORTS1000 m3</v>
      </c>
      <c r="B804">
        <v>2015</v>
      </c>
      <c r="C804" t="s">
        <v>2532</v>
      </c>
      <c r="D804" t="s">
        <v>2200</v>
      </c>
      <c r="E804" s="1" t="s">
        <v>510</v>
      </c>
      <c r="F804" t="s">
        <v>1145</v>
      </c>
      <c r="G804" t="s">
        <v>526</v>
      </c>
      <c r="H804">
        <v>12.84</v>
      </c>
      <c r="I804" t="s">
        <v>1223</v>
      </c>
    </row>
    <row r="805" spans="1:18">
      <c r="A805" t="str">
        <f t="shared" si="12"/>
        <v>Russian Federation2015Wood charcoalIMPORTS1000 m.t.</v>
      </c>
      <c r="B805">
        <v>2015</v>
      </c>
      <c r="C805" t="s">
        <v>1220</v>
      </c>
      <c r="D805" t="s">
        <v>2200</v>
      </c>
      <c r="E805" s="1" t="s">
        <v>510</v>
      </c>
      <c r="F805" t="s">
        <v>1145</v>
      </c>
      <c r="G805" t="s">
        <v>1221</v>
      </c>
      <c r="H805">
        <v>4.6900000000000004</v>
      </c>
      <c r="I805" t="s">
        <v>1224</v>
      </c>
    </row>
    <row r="806" spans="1:18">
      <c r="A806" t="str">
        <f t="shared" si="12"/>
        <v>Russian Federation2015Industrial roundwoodEXPORTS1000 m3</v>
      </c>
      <c r="B806">
        <v>2015</v>
      </c>
      <c r="C806" t="s">
        <v>2532</v>
      </c>
      <c r="D806" t="s">
        <v>2201</v>
      </c>
      <c r="E806" s="1" t="s">
        <v>510</v>
      </c>
      <c r="F806" t="s">
        <v>1145</v>
      </c>
      <c r="G806" t="s">
        <v>526</v>
      </c>
      <c r="H806" s="5">
        <v>19437.09</v>
      </c>
      <c r="I806" t="s">
        <v>1223</v>
      </c>
    </row>
    <row r="807" spans="1:18">
      <c r="A807" t="str">
        <f t="shared" si="12"/>
        <v>Russian Federation2015Wood pelletsIMPORTS1000 m.t.</v>
      </c>
      <c r="B807">
        <v>2015</v>
      </c>
      <c r="C807" t="s">
        <v>2040</v>
      </c>
      <c r="D807" t="s">
        <v>2200</v>
      </c>
      <c r="E807" s="1" t="s">
        <v>510</v>
      </c>
      <c r="F807" t="s">
        <v>1145</v>
      </c>
      <c r="G807" t="s">
        <v>1221</v>
      </c>
      <c r="H807">
        <v>2.1800000000000002</v>
      </c>
      <c r="I807" t="s">
        <v>1224</v>
      </c>
    </row>
    <row r="808" spans="1:18">
      <c r="A808" t="str">
        <f t="shared" si="12"/>
        <v>Russian Federation2015Wood pelletsEXPORTS1000 m.t.</v>
      </c>
      <c r="B808">
        <v>2015</v>
      </c>
      <c r="C808" t="s">
        <v>2040</v>
      </c>
      <c r="D808" t="s">
        <v>2201</v>
      </c>
      <c r="E808" s="1" t="s">
        <v>510</v>
      </c>
      <c r="F808" t="s">
        <v>1145</v>
      </c>
      <c r="G808" t="s">
        <v>1221</v>
      </c>
      <c r="H808">
        <v>934.86</v>
      </c>
      <c r="I808" t="s">
        <v>1224</v>
      </c>
    </row>
    <row r="809" spans="1:18">
      <c r="A809" t="str">
        <f t="shared" si="12"/>
        <v>Russian Federation2015Wood fuel, including wood for charcoalREMOVALS1000 m3</v>
      </c>
      <c r="B809">
        <v>2015</v>
      </c>
      <c r="C809" t="s">
        <v>1236</v>
      </c>
      <c r="D809" t="s">
        <v>2202</v>
      </c>
      <c r="E809" s="1" t="s">
        <v>510</v>
      </c>
      <c r="F809" t="s">
        <v>1145</v>
      </c>
      <c r="G809" t="s">
        <v>526</v>
      </c>
      <c r="H809" s="5">
        <v>15000</v>
      </c>
      <c r="I809" t="s">
        <v>1223</v>
      </c>
    </row>
    <row r="810" spans="1:18">
      <c r="A810" t="str">
        <f t="shared" si="12"/>
        <v>Russian Federation2015Industrial roundwoodREMOVALS1000 m3</v>
      </c>
      <c r="B810">
        <v>2015</v>
      </c>
      <c r="C810" t="s">
        <v>2532</v>
      </c>
      <c r="D810" t="s">
        <v>2202</v>
      </c>
      <c r="E810" s="1" t="s">
        <v>510</v>
      </c>
      <c r="F810" t="s">
        <v>1145</v>
      </c>
      <c r="G810" t="s">
        <v>526</v>
      </c>
      <c r="H810" s="5">
        <v>190507</v>
      </c>
      <c r="I810" t="s">
        <v>1223</v>
      </c>
    </row>
    <row r="811" spans="1:18">
      <c r="A811" t="str">
        <f t="shared" si="12"/>
        <v>Tajikistan2015Wood fuel, including wood for charcoalEXPORTS1000 m3</v>
      </c>
      <c r="B811">
        <v>2015</v>
      </c>
      <c r="C811" t="s">
        <v>1236</v>
      </c>
      <c r="D811" t="s">
        <v>2201</v>
      </c>
      <c r="E811" s="1" t="s">
        <v>510</v>
      </c>
      <c r="F811" t="s">
        <v>1146</v>
      </c>
      <c r="G811" t="s">
        <v>526</v>
      </c>
      <c r="H811">
        <v>0</v>
      </c>
      <c r="I811" t="s">
        <v>1222</v>
      </c>
    </row>
    <row r="812" spans="1:18">
      <c r="A812" t="str">
        <f t="shared" si="12"/>
        <v>Tajikistan2015Wood charcoalEXPORTS1000 m.t.</v>
      </c>
      <c r="B812">
        <v>2015</v>
      </c>
      <c r="C812" t="s">
        <v>1220</v>
      </c>
      <c r="D812" t="s">
        <v>2201</v>
      </c>
      <c r="E812" s="1" t="s">
        <v>510</v>
      </c>
      <c r="F812" t="s">
        <v>1146</v>
      </c>
      <c r="G812" t="s">
        <v>1221</v>
      </c>
      <c r="H812">
        <v>0</v>
      </c>
      <c r="I812" t="s">
        <v>1222</v>
      </c>
    </row>
    <row r="813" spans="1:18">
      <c r="A813" t="str">
        <f t="shared" si="12"/>
        <v>Tajikistan2015Chips and particlesEXPORTS1000 m3</v>
      </c>
      <c r="B813">
        <v>2015</v>
      </c>
      <c r="C813" t="s">
        <v>1162</v>
      </c>
      <c r="D813" t="s">
        <v>2201</v>
      </c>
      <c r="E813" s="1" t="s">
        <v>510</v>
      </c>
      <c r="F813" t="s">
        <v>1146</v>
      </c>
      <c r="G813" t="s">
        <v>526</v>
      </c>
      <c r="H813">
        <v>0</v>
      </c>
      <c r="I813" t="s">
        <v>1222</v>
      </c>
      <c r="R813" s="5"/>
    </row>
    <row r="814" spans="1:18">
      <c r="A814" t="str">
        <f t="shared" si="12"/>
        <v>Tajikistan2015Wood residuesEXPORTS1000 m3</v>
      </c>
      <c r="B814">
        <v>2015</v>
      </c>
      <c r="C814" t="s">
        <v>1163</v>
      </c>
      <c r="D814" t="s">
        <v>2201</v>
      </c>
      <c r="E814" s="1" t="s">
        <v>510</v>
      </c>
      <c r="F814" t="s">
        <v>1146</v>
      </c>
      <c r="G814" t="s">
        <v>526</v>
      </c>
      <c r="H814">
        <v>0</v>
      </c>
      <c r="I814" t="s">
        <v>1222</v>
      </c>
    </row>
    <row r="815" spans="1:18">
      <c r="A815" t="str">
        <f t="shared" si="12"/>
        <v>Tajikistan2015Wood pelletsEXPORTS1000 m.t.</v>
      </c>
      <c r="B815">
        <v>2015</v>
      </c>
      <c r="C815" t="s">
        <v>2040</v>
      </c>
      <c r="D815" t="s">
        <v>2201</v>
      </c>
      <c r="E815" s="1" t="s">
        <v>510</v>
      </c>
      <c r="F815" t="s">
        <v>1146</v>
      </c>
      <c r="G815" t="s">
        <v>1221</v>
      </c>
      <c r="H815">
        <v>0</v>
      </c>
      <c r="I815" t="s">
        <v>1222</v>
      </c>
    </row>
    <row r="816" spans="1:18">
      <c r="A816" t="str">
        <f t="shared" si="12"/>
        <v>Tajikistan2015Wood fuel, including wood for charcoalIMPORTS1000 m3</v>
      </c>
      <c r="B816">
        <v>2015</v>
      </c>
      <c r="C816" t="s">
        <v>1236</v>
      </c>
      <c r="D816" t="s">
        <v>2200</v>
      </c>
      <c r="E816" s="1" t="s">
        <v>510</v>
      </c>
      <c r="F816" t="s">
        <v>1146</v>
      </c>
      <c r="G816" t="s">
        <v>526</v>
      </c>
      <c r="H816">
        <v>0</v>
      </c>
      <c r="I816" t="s">
        <v>1222</v>
      </c>
    </row>
    <row r="817" spans="1:18">
      <c r="A817" t="str">
        <f t="shared" si="12"/>
        <v>Tajikistan2015Wood charcoalIMPORTS1000 m.t.</v>
      </c>
      <c r="B817">
        <v>2015</v>
      </c>
      <c r="C817" t="s">
        <v>1220</v>
      </c>
      <c r="D817" t="s">
        <v>2200</v>
      </c>
      <c r="E817" s="1" t="s">
        <v>510</v>
      </c>
      <c r="F817" t="s">
        <v>1146</v>
      </c>
      <c r="G817" t="s">
        <v>1221</v>
      </c>
      <c r="H817">
        <v>0.11</v>
      </c>
      <c r="I817" t="s">
        <v>1222</v>
      </c>
    </row>
    <row r="818" spans="1:18">
      <c r="A818" t="str">
        <f t="shared" si="12"/>
        <v>Tajikistan2015Industrial roundwoodEXPORTS1000 m3</v>
      </c>
      <c r="B818">
        <v>2015</v>
      </c>
      <c r="C818" t="s">
        <v>2532</v>
      </c>
      <c r="D818" t="s">
        <v>2201</v>
      </c>
      <c r="E818" s="1" t="s">
        <v>510</v>
      </c>
      <c r="F818" t="s">
        <v>1146</v>
      </c>
      <c r="G818" t="s">
        <v>526</v>
      </c>
      <c r="H818">
        <v>0</v>
      </c>
      <c r="I818" t="s">
        <v>1223</v>
      </c>
      <c r="R818" s="5"/>
    </row>
    <row r="819" spans="1:18">
      <c r="A819" t="str">
        <f t="shared" si="12"/>
        <v>Tajikistan2015Wood fuel, including wood for charcoalREMOVALS1000 m3</v>
      </c>
      <c r="B819">
        <v>2015</v>
      </c>
      <c r="C819" t="s">
        <v>1236</v>
      </c>
      <c r="D819" t="s">
        <v>2202</v>
      </c>
      <c r="E819" s="1" t="s">
        <v>510</v>
      </c>
      <c r="F819" t="s">
        <v>1146</v>
      </c>
      <c r="G819" t="s">
        <v>526</v>
      </c>
      <c r="H819">
        <v>90</v>
      </c>
      <c r="I819" t="s">
        <v>1223</v>
      </c>
      <c r="R819" s="5"/>
    </row>
    <row r="820" spans="1:18">
      <c r="A820" t="str">
        <f t="shared" si="12"/>
        <v>Tajikistan2015Industrial roundwoodREMOVALS1000 m3</v>
      </c>
      <c r="B820">
        <v>2015</v>
      </c>
      <c r="C820" t="s">
        <v>2532</v>
      </c>
      <c r="D820" t="s">
        <v>2202</v>
      </c>
      <c r="E820" s="1" t="s">
        <v>510</v>
      </c>
      <c r="F820" t="s">
        <v>1146</v>
      </c>
      <c r="G820" t="s">
        <v>526</v>
      </c>
      <c r="H820">
        <v>0</v>
      </c>
      <c r="I820" t="s">
        <v>1223</v>
      </c>
    </row>
    <row r="821" spans="1:18">
      <c r="A821" t="str">
        <f t="shared" si="12"/>
        <v>Tajikistan2015Industrial roundwoodIMPORTS1000 m3</v>
      </c>
      <c r="B821">
        <v>2015</v>
      </c>
      <c r="C821" t="s">
        <v>2532</v>
      </c>
      <c r="D821" t="s">
        <v>2200</v>
      </c>
      <c r="E821" s="1" t="s">
        <v>510</v>
      </c>
      <c r="F821" t="s">
        <v>1146</v>
      </c>
      <c r="G821" t="s">
        <v>526</v>
      </c>
      <c r="H821">
        <v>15.87</v>
      </c>
      <c r="I821" t="s">
        <v>1223</v>
      </c>
    </row>
    <row r="822" spans="1:18">
      <c r="A822" t="str">
        <f t="shared" si="12"/>
        <v>Tajikistan2015Chemical woodpulpPRODUCTION1000 m.t.</v>
      </c>
      <c r="B822">
        <v>2015</v>
      </c>
      <c r="C822" t="s">
        <v>1228</v>
      </c>
      <c r="D822" t="s">
        <v>2199</v>
      </c>
      <c r="E822" s="1" t="s">
        <v>510</v>
      </c>
      <c r="F822" t="s">
        <v>1146</v>
      </c>
      <c r="G822" t="s">
        <v>1221</v>
      </c>
      <c r="H822">
        <v>0</v>
      </c>
      <c r="I822" t="s">
        <v>1223</v>
      </c>
      <c r="R822" s="5"/>
    </row>
    <row r="823" spans="1:18">
      <c r="A823" t="str">
        <f t="shared" si="12"/>
        <v>Turkmenistan2015Wood charcoalPRODUCTION1000 m.t.</v>
      </c>
      <c r="B823">
        <v>2015</v>
      </c>
      <c r="C823" t="s">
        <v>1220</v>
      </c>
      <c r="D823" t="s">
        <v>2199</v>
      </c>
      <c r="E823" s="1" t="s">
        <v>510</v>
      </c>
      <c r="F823" t="s">
        <v>1147</v>
      </c>
      <c r="G823" t="s">
        <v>1221</v>
      </c>
      <c r="H823">
        <v>0</v>
      </c>
      <c r="I823" t="s">
        <v>1222</v>
      </c>
      <c r="R823" s="5"/>
    </row>
    <row r="824" spans="1:18">
      <c r="A824" t="str">
        <f t="shared" si="12"/>
        <v>Turkmenistan2015Chips and particlesPRODUCTION1000 m3</v>
      </c>
      <c r="B824">
        <v>2015</v>
      </c>
      <c r="C824" t="s">
        <v>1162</v>
      </c>
      <c r="D824" t="s">
        <v>2199</v>
      </c>
      <c r="E824" s="1" t="s">
        <v>510</v>
      </c>
      <c r="F824" t="s">
        <v>1147</v>
      </c>
      <c r="G824" t="s">
        <v>526</v>
      </c>
      <c r="H824">
        <v>0</v>
      </c>
      <c r="I824" t="s">
        <v>1222</v>
      </c>
    </row>
    <row r="825" spans="1:18">
      <c r="A825" t="str">
        <f t="shared" si="12"/>
        <v>Turkmenistan2015Wood residuesPRODUCTION1000 m3</v>
      </c>
      <c r="B825">
        <v>2015</v>
      </c>
      <c r="C825" t="s">
        <v>1163</v>
      </c>
      <c r="D825" t="s">
        <v>2199</v>
      </c>
      <c r="E825" s="1" t="s">
        <v>510</v>
      </c>
      <c r="F825" t="s">
        <v>1147</v>
      </c>
      <c r="G825" t="s">
        <v>526</v>
      </c>
      <c r="H825">
        <v>0</v>
      </c>
      <c r="I825" t="s">
        <v>1222</v>
      </c>
    </row>
    <row r="826" spans="1:18">
      <c r="A826" t="str">
        <f t="shared" si="12"/>
        <v>Turkmenistan2015Wood pelletsPRODUCTION1000 m.t.</v>
      </c>
      <c r="B826">
        <v>2015</v>
      </c>
      <c r="C826" t="s">
        <v>2040</v>
      </c>
      <c r="D826" t="s">
        <v>2199</v>
      </c>
      <c r="E826" s="1" t="s">
        <v>510</v>
      </c>
      <c r="F826" t="s">
        <v>1147</v>
      </c>
      <c r="G826" t="s">
        <v>1221</v>
      </c>
      <c r="H826">
        <v>0</v>
      </c>
      <c r="I826" t="s">
        <v>1222</v>
      </c>
    </row>
    <row r="827" spans="1:18">
      <c r="A827" t="str">
        <f t="shared" si="12"/>
        <v>Turkmenistan2015Wood fuel, including wood for charcoalIMPORTS1000 m3</v>
      </c>
      <c r="B827">
        <v>2015</v>
      </c>
      <c r="C827" t="s">
        <v>1236</v>
      </c>
      <c r="D827" t="s">
        <v>2200</v>
      </c>
      <c r="E827" s="1" t="s">
        <v>510</v>
      </c>
      <c r="F827" t="s">
        <v>1147</v>
      </c>
      <c r="G827" t="s">
        <v>526</v>
      </c>
      <c r="H827">
        <v>0</v>
      </c>
      <c r="I827" t="s">
        <v>1222</v>
      </c>
    </row>
    <row r="828" spans="1:18">
      <c r="A828" t="str">
        <f t="shared" si="12"/>
        <v>Turkmenistan2015Industrial roundwoodIMPORTS1000 m3</v>
      </c>
      <c r="B828">
        <v>2015</v>
      </c>
      <c r="C828" t="s">
        <v>2532</v>
      </c>
      <c r="D828" t="s">
        <v>2200</v>
      </c>
      <c r="E828" s="1" t="s">
        <v>510</v>
      </c>
      <c r="F828" t="s">
        <v>1147</v>
      </c>
      <c r="G828" t="s">
        <v>526</v>
      </c>
      <c r="H828">
        <v>12.99</v>
      </c>
      <c r="I828" t="s">
        <v>1223</v>
      </c>
      <c r="R828" s="5"/>
    </row>
    <row r="829" spans="1:18">
      <c r="A829" t="str">
        <f t="shared" si="12"/>
        <v>Turkmenistan2015Chips and particlesIMPORTS1000 m3</v>
      </c>
      <c r="B829">
        <v>2015</v>
      </c>
      <c r="C829" t="s">
        <v>1162</v>
      </c>
      <c r="D829" t="s">
        <v>2200</v>
      </c>
      <c r="E829" s="1" t="s">
        <v>510</v>
      </c>
      <c r="F829" t="s">
        <v>1147</v>
      </c>
      <c r="G829" t="s">
        <v>526</v>
      </c>
      <c r="H829">
        <v>0</v>
      </c>
      <c r="I829" t="s">
        <v>1222</v>
      </c>
    </row>
    <row r="830" spans="1:18">
      <c r="A830" t="str">
        <f t="shared" si="12"/>
        <v>Turkmenistan2015Wood residuesIMPORTS1000 m3</v>
      </c>
      <c r="B830">
        <v>2015</v>
      </c>
      <c r="C830" t="s">
        <v>1163</v>
      </c>
      <c r="D830" t="s">
        <v>2200</v>
      </c>
      <c r="E830" s="1" t="s">
        <v>510</v>
      </c>
      <c r="F830" t="s">
        <v>1147</v>
      </c>
      <c r="G830" t="s">
        <v>526</v>
      </c>
      <c r="H830">
        <v>0</v>
      </c>
      <c r="I830" t="s">
        <v>1222</v>
      </c>
    </row>
    <row r="831" spans="1:18">
      <c r="A831" t="str">
        <f t="shared" si="12"/>
        <v>Turkmenistan2015Wood pelletsIMPORTS1000 m.t.</v>
      </c>
      <c r="B831">
        <v>2015</v>
      </c>
      <c r="C831" t="s">
        <v>2040</v>
      </c>
      <c r="D831" t="s">
        <v>2200</v>
      </c>
      <c r="E831" s="1" t="s">
        <v>510</v>
      </c>
      <c r="F831" t="s">
        <v>1147</v>
      </c>
      <c r="G831" t="s">
        <v>1221</v>
      </c>
      <c r="H831">
        <v>0</v>
      </c>
      <c r="I831" t="s">
        <v>1222</v>
      </c>
    </row>
    <row r="832" spans="1:18">
      <c r="A832" t="str">
        <f t="shared" si="12"/>
        <v>Turkmenistan2015Wood fuel, including wood for charcoalEXPORTS1000 m3</v>
      </c>
      <c r="B832">
        <v>2015</v>
      </c>
      <c r="C832" t="s">
        <v>1236</v>
      </c>
      <c r="D832" t="s">
        <v>2201</v>
      </c>
      <c r="E832" s="1" t="s">
        <v>510</v>
      </c>
      <c r="F832" t="s">
        <v>1147</v>
      </c>
      <c r="G832" t="s">
        <v>526</v>
      </c>
      <c r="H832">
        <v>0</v>
      </c>
      <c r="I832" t="s">
        <v>1222</v>
      </c>
    </row>
    <row r="833" spans="1:18">
      <c r="A833" t="str">
        <f t="shared" si="12"/>
        <v>Turkmenistan2015Chips and particlesEXPORTS1000 m3</v>
      </c>
      <c r="B833">
        <v>2015</v>
      </c>
      <c r="C833" t="s">
        <v>1162</v>
      </c>
      <c r="D833" t="s">
        <v>2201</v>
      </c>
      <c r="E833" s="1" t="s">
        <v>510</v>
      </c>
      <c r="F833" t="s">
        <v>1147</v>
      </c>
      <c r="G833" t="s">
        <v>526</v>
      </c>
      <c r="H833">
        <v>0</v>
      </c>
      <c r="I833" t="s">
        <v>1222</v>
      </c>
    </row>
    <row r="834" spans="1:18">
      <c r="A834" t="str">
        <f t="shared" si="12"/>
        <v>Turkmenistan2015Wood residuesEXPORTS1000 m3</v>
      </c>
      <c r="B834">
        <v>2015</v>
      </c>
      <c r="C834" t="s">
        <v>1163</v>
      </c>
      <c r="D834" t="s">
        <v>2201</v>
      </c>
      <c r="E834" s="1" t="s">
        <v>510</v>
      </c>
      <c r="F834" t="s">
        <v>1147</v>
      </c>
      <c r="G834" t="s">
        <v>526</v>
      </c>
      <c r="H834">
        <v>0</v>
      </c>
      <c r="I834" t="s">
        <v>1222</v>
      </c>
    </row>
    <row r="835" spans="1:18">
      <c r="A835" t="str">
        <f t="shared" ref="A835:A898" si="13">CONCATENATE(F835,B835,C835,D835,G835)</f>
        <v>Turkmenistan2015Wood pelletsEXPORTS1000 m.t.</v>
      </c>
      <c r="B835">
        <v>2015</v>
      </c>
      <c r="C835" t="s">
        <v>2040</v>
      </c>
      <c r="D835" t="s">
        <v>2201</v>
      </c>
      <c r="E835" s="1" t="s">
        <v>510</v>
      </c>
      <c r="F835" t="s">
        <v>1147</v>
      </c>
      <c r="G835" t="s">
        <v>1221</v>
      </c>
      <c r="H835">
        <v>0</v>
      </c>
      <c r="I835" t="s">
        <v>1222</v>
      </c>
    </row>
    <row r="836" spans="1:18">
      <c r="A836" t="str">
        <f t="shared" si="13"/>
        <v>Turkmenistan2015Wood charcoalIMPORTS1000 m.t.</v>
      </c>
      <c r="B836">
        <v>2015</v>
      </c>
      <c r="C836" t="s">
        <v>1220</v>
      </c>
      <c r="D836" t="s">
        <v>2200</v>
      </c>
      <c r="E836" s="1" t="s">
        <v>510</v>
      </c>
      <c r="F836" t="s">
        <v>1147</v>
      </c>
      <c r="G836" t="s">
        <v>1221</v>
      </c>
      <c r="H836">
        <v>0.01</v>
      </c>
      <c r="I836" t="s">
        <v>1222</v>
      </c>
    </row>
    <row r="837" spans="1:18">
      <c r="A837" t="str">
        <f t="shared" si="13"/>
        <v>Turkmenistan2015Wood fuel, including wood for charcoalREMOVALS1000 m3</v>
      </c>
      <c r="B837">
        <v>2015</v>
      </c>
      <c r="C837" t="s">
        <v>1236</v>
      </c>
      <c r="D837" t="s">
        <v>2202</v>
      </c>
      <c r="E837" s="1" t="s">
        <v>510</v>
      </c>
      <c r="F837" t="s">
        <v>1147</v>
      </c>
      <c r="G837" t="s">
        <v>526</v>
      </c>
      <c r="H837">
        <v>0</v>
      </c>
      <c r="I837" t="s">
        <v>1223</v>
      </c>
    </row>
    <row r="838" spans="1:18">
      <c r="A838" t="str">
        <f t="shared" si="13"/>
        <v>Turkmenistan2015Industrial roundwoodREMOVALS1000 m3</v>
      </c>
      <c r="B838">
        <v>2015</v>
      </c>
      <c r="C838" t="s">
        <v>2532</v>
      </c>
      <c r="D838" t="s">
        <v>2202</v>
      </c>
      <c r="E838" s="1" t="s">
        <v>510</v>
      </c>
      <c r="F838" t="s">
        <v>1147</v>
      </c>
      <c r="G838" t="s">
        <v>526</v>
      </c>
      <c r="H838">
        <v>0</v>
      </c>
      <c r="I838" t="s">
        <v>1223</v>
      </c>
      <c r="R838" s="5"/>
    </row>
    <row r="839" spans="1:18">
      <c r="A839" t="str">
        <f t="shared" si="13"/>
        <v>Turkmenistan2015Industrial roundwoodEXPORTS1000 m3</v>
      </c>
      <c r="B839">
        <v>2015</v>
      </c>
      <c r="C839" t="s">
        <v>2532</v>
      </c>
      <c r="D839" t="s">
        <v>2201</v>
      </c>
      <c r="E839" s="1" t="s">
        <v>510</v>
      </c>
      <c r="F839" t="s">
        <v>1147</v>
      </c>
      <c r="G839" t="s">
        <v>526</v>
      </c>
      <c r="H839">
        <v>0</v>
      </c>
      <c r="I839" t="s">
        <v>1223</v>
      </c>
    </row>
    <row r="840" spans="1:18">
      <c r="A840" t="str">
        <f t="shared" si="13"/>
        <v>Turkmenistan2015Chemical woodpulpPRODUCTION1000 m.t.</v>
      </c>
      <c r="B840">
        <v>2015</v>
      </c>
      <c r="C840" t="s">
        <v>1228</v>
      </c>
      <c r="D840" t="s">
        <v>2199</v>
      </c>
      <c r="E840" s="1" t="s">
        <v>510</v>
      </c>
      <c r="F840" t="s">
        <v>1147</v>
      </c>
      <c r="G840" t="s">
        <v>1221</v>
      </c>
      <c r="H840">
        <v>0</v>
      </c>
      <c r="I840" t="s">
        <v>1223</v>
      </c>
    </row>
    <row r="841" spans="1:18">
      <c r="A841" t="str">
        <f t="shared" si="13"/>
        <v>Ukraine2015Wood charcoalPRODUCTION1000 m.t.</v>
      </c>
      <c r="B841">
        <v>2015</v>
      </c>
      <c r="C841" t="s">
        <v>1220</v>
      </c>
      <c r="D841" t="s">
        <v>2199</v>
      </c>
      <c r="E841" s="1" t="s">
        <v>510</v>
      </c>
      <c r="F841" t="s">
        <v>1148</v>
      </c>
      <c r="G841" t="s">
        <v>1221</v>
      </c>
      <c r="H841">
        <v>100</v>
      </c>
      <c r="I841" t="s">
        <v>1222</v>
      </c>
      <c r="R841" s="5"/>
    </row>
    <row r="842" spans="1:18">
      <c r="A842" t="str">
        <f t="shared" si="13"/>
        <v>Ukraine2015Chips and particlesPRODUCTION1000 m3</v>
      </c>
      <c r="B842">
        <v>2015</v>
      </c>
      <c r="C842" t="s">
        <v>1162</v>
      </c>
      <c r="D842" t="s">
        <v>2199</v>
      </c>
      <c r="E842" s="1" t="s">
        <v>510</v>
      </c>
      <c r="F842" t="s">
        <v>1148</v>
      </c>
      <c r="G842" t="s">
        <v>526</v>
      </c>
      <c r="H842">
        <v>560.20000000000005</v>
      </c>
      <c r="I842" t="s">
        <v>1222</v>
      </c>
    </row>
    <row r="843" spans="1:18">
      <c r="A843" t="str">
        <f t="shared" si="13"/>
        <v>Ukraine2015Wood residuesPRODUCTION1000 m3</v>
      </c>
      <c r="B843">
        <v>2015</v>
      </c>
      <c r="C843" t="s">
        <v>1163</v>
      </c>
      <c r="D843" t="s">
        <v>2199</v>
      </c>
      <c r="E843" s="1" t="s">
        <v>510</v>
      </c>
      <c r="F843" t="s">
        <v>1148</v>
      </c>
      <c r="G843" t="s">
        <v>526</v>
      </c>
      <c r="H843">
        <v>815.8</v>
      </c>
      <c r="I843" t="s">
        <v>1222</v>
      </c>
    </row>
    <row r="844" spans="1:18">
      <c r="A844" t="str">
        <f t="shared" si="13"/>
        <v>Ukraine2015Wood pelletsPRODUCTION1000 m.t.</v>
      </c>
      <c r="B844">
        <v>2015</v>
      </c>
      <c r="C844" t="s">
        <v>2040</v>
      </c>
      <c r="D844" t="s">
        <v>2199</v>
      </c>
      <c r="E844" s="1" t="s">
        <v>510</v>
      </c>
      <c r="F844" t="s">
        <v>1148</v>
      </c>
      <c r="G844" t="s">
        <v>1221</v>
      </c>
      <c r="H844">
        <v>705.9</v>
      </c>
      <c r="I844" t="s">
        <v>1222</v>
      </c>
    </row>
    <row r="845" spans="1:18">
      <c r="A845" t="str">
        <f t="shared" si="13"/>
        <v>Ukraine2015Wood fuel, including wood for charcoalIMPORTS1000 m3</v>
      </c>
      <c r="B845">
        <v>2015</v>
      </c>
      <c r="C845" t="s">
        <v>1236</v>
      </c>
      <c r="D845" t="s">
        <v>2200</v>
      </c>
      <c r="E845" s="1" t="s">
        <v>510</v>
      </c>
      <c r="F845" t="s">
        <v>1148</v>
      </c>
      <c r="G845" t="s">
        <v>526</v>
      </c>
      <c r="H845">
        <v>0.2</v>
      </c>
      <c r="I845" t="s">
        <v>1222</v>
      </c>
    </row>
    <row r="846" spans="1:18">
      <c r="A846" t="str">
        <f t="shared" si="13"/>
        <v>Ukraine2015Wood charcoalIMPORTS1000 m.t.</v>
      </c>
      <c r="B846">
        <v>2015</v>
      </c>
      <c r="C846" t="s">
        <v>1220</v>
      </c>
      <c r="D846" t="s">
        <v>2200</v>
      </c>
      <c r="E846" s="1" t="s">
        <v>510</v>
      </c>
      <c r="F846" t="s">
        <v>1148</v>
      </c>
      <c r="G846" t="s">
        <v>1221</v>
      </c>
      <c r="H846">
        <v>1.35</v>
      </c>
      <c r="I846" t="s">
        <v>1222</v>
      </c>
    </row>
    <row r="847" spans="1:18">
      <c r="A847" t="str">
        <f t="shared" si="13"/>
        <v>Ukraine2015Chips and particlesIMPORTS1000 m3</v>
      </c>
      <c r="B847">
        <v>2015</v>
      </c>
      <c r="C847" t="s">
        <v>1162</v>
      </c>
      <c r="D847" t="s">
        <v>2200</v>
      </c>
      <c r="E847" s="1" t="s">
        <v>510</v>
      </c>
      <c r="F847" t="s">
        <v>1148</v>
      </c>
      <c r="G847" t="s">
        <v>526</v>
      </c>
      <c r="H847">
        <v>0.37</v>
      </c>
      <c r="I847" t="s">
        <v>1222</v>
      </c>
    </row>
    <row r="848" spans="1:18">
      <c r="A848" t="str">
        <f t="shared" si="13"/>
        <v>Ukraine2015Wood residuesIMPORTS1000 m3</v>
      </c>
      <c r="B848">
        <v>2015</v>
      </c>
      <c r="C848" t="s">
        <v>1163</v>
      </c>
      <c r="D848" t="s">
        <v>2200</v>
      </c>
      <c r="E848" s="1" t="s">
        <v>510</v>
      </c>
      <c r="F848" t="s">
        <v>1148</v>
      </c>
      <c r="G848" t="s">
        <v>526</v>
      </c>
      <c r="H848">
        <v>0.22</v>
      </c>
      <c r="I848" t="s">
        <v>1222</v>
      </c>
    </row>
    <row r="849" spans="1:18">
      <c r="A849" t="str">
        <f t="shared" si="13"/>
        <v>Ukraine2015Wood pelletsIMPORTS1000 m.t.</v>
      </c>
      <c r="B849">
        <v>2015</v>
      </c>
      <c r="C849" t="s">
        <v>2040</v>
      </c>
      <c r="D849" t="s">
        <v>2200</v>
      </c>
      <c r="E849" s="1" t="s">
        <v>510</v>
      </c>
      <c r="F849" t="s">
        <v>1148</v>
      </c>
      <c r="G849" t="s">
        <v>1221</v>
      </c>
      <c r="H849">
        <v>0.5</v>
      </c>
      <c r="I849" t="s">
        <v>1222</v>
      </c>
    </row>
    <row r="850" spans="1:18">
      <c r="A850" t="str">
        <f t="shared" si="13"/>
        <v>Ukraine2015Wood fuel, including wood for charcoalEXPORTS1000 m3</v>
      </c>
      <c r="B850">
        <v>2015</v>
      </c>
      <c r="C850" t="s">
        <v>1236</v>
      </c>
      <c r="D850" t="s">
        <v>2201</v>
      </c>
      <c r="E850" s="1" t="s">
        <v>510</v>
      </c>
      <c r="F850" t="s">
        <v>1148</v>
      </c>
      <c r="G850" t="s">
        <v>526</v>
      </c>
      <c r="H850" s="5">
        <v>1064.56</v>
      </c>
      <c r="I850" t="s">
        <v>1222</v>
      </c>
    </row>
    <row r="851" spans="1:18">
      <c r="A851" t="str">
        <f t="shared" si="13"/>
        <v>Ukraine2015Wood charcoalEXPORTS1000 m.t.</v>
      </c>
      <c r="B851">
        <v>2015</v>
      </c>
      <c r="C851" t="s">
        <v>1220</v>
      </c>
      <c r="D851" t="s">
        <v>2201</v>
      </c>
      <c r="E851" s="1" t="s">
        <v>510</v>
      </c>
      <c r="F851" t="s">
        <v>1148</v>
      </c>
      <c r="G851" t="s">
        <v>1221</v>
      </c>
      <c r="H851">
        <v>89.11</v>
      </c>
      <c r="I851" t="s">
        <v>1222</v>
      </c>
      <c r="R851" s="5"/>
    </row>
    <row r="852" spans="1:18">
      <c r="A852" t="str">
        <f t="shared" si="13"/>
        <v>Ukraine2015Chips and particlesEXPORTS1000 m3</v>
      </c>
      <c r="B852">
        <v>2015</v>
      </c>
      <c r="C852" t="s">
        <v>1162</v>
      </c>
      <c r="D852" t="s">
        <v>2201</v>
      </c>
      <c r="E852" s="1" t="s">
        <v>510</v>
      </c>
      <c r="F852" t="s">
        <v>1148</v>
      </c>
      <c r="G852" t="s">
        <v>526</v>
      </c>
      <c r="H852">
        <v>202.51</v>
      </c>
      <c r="I852" t="s">
        <v>1222</v>
      </c>
    </row>
    <row r="853" spans="1:18">
      <c r="A853" t="str">
        <f t="shared" si="13"/>
        <v>Ukraine2015Wood residuesEXPORTS1000 m3</v>
      </c>
      <c r="B853">
        <v>2015</v>
      </c>
      <c r="C853" t="s">
        <v>1163</v>
      </c>
      <c r="D853" t="s">
        <v>2201</v>
      </c>
      <c r="E853" s="1" t="s">
        <v>510</v>
      </c>
      <c r="F853" t="s">
        <v>1148</v>
      </c>
      <c r="G853" t="s">
        <v>526</v>
      </c>
      <c r="H853">
        <v>528.96</v>
      </c>
      <c r="I853" t="s">
        <v>1222</v>
      </c>
    </row>
    <row r="854" spans="1:18">
      <c r="A854" t="str">
        <f t="shared" si="13"/>
        <v>Ukraine2015Wood pelletsEXPORTS1000 m.t.</v>
      </c>
      <c r="B854">
        <v>2015</v>
      </c>
      <c r="C854" t="s">
        <v>2040</v>
      </c>
      <c r="D854" t="s">
        <v>2201</v>
      </c>
      <c r="E854" s="1" t="s">
        <v>510</v>
      </c>
      <c r="F854" t="s">
        <v>1148</v>
      </c>
      <c r="G854" t="s">
        <v>1221</v>
      </c>
      <c r="H854">
        <v>165</v>
      </c>
      <c r="I854" t="s">
        <v>1222</v>
      </c>
    </row>
    <row r="855" spans="1:18">
      <c r="A855" t="str">
        <f t="shared" si="13"/>
        <v>Ukraine2015Industrial roundwoodIMPORTS1000 m3</v>
      </c>
      <c r="B855">
        <v>2015</v>
      </c>
      <c r="C855" t="s">
        <v>2532</v>
      </c>
      <c r="D855" t="s">
        <v>2200</v>
      </c>
      <c r="E855" s="1" t="s">
        <v>510</v>
      </c>
      <c r="F855" t="s">
        <v>1148</v>
      </c>
      <c r="G855" t="s">
        <v>526</v>
      </c>
      <c r="H855">
        <v>14</v>
      </c>
      <c r="I855" t="s">
        <v>1223</v>
      </c>
    </row>
    <row r="856" spans="1:18">
      <c r="A856" t="str">
        <f t="shared" si="13"/>
        <v>Ukraine2015Industrial roundwoodEXPORTS1000 m3</v>
      </c>
      <c r="B856">
        <v>2015</v>
      </c>
      <c r="C856" t="s">
        <v>2532</v>
      </c>
      <c r="D856" t="s">
        <v>2201</v>
      </c>
      <c r="E856" s="1" t="s">
        <v>510</v>
      </c>
      <c r="F856" t="s">
        <v>1148</v>
      </c>
      <c r="G856" t="s">
        <v>526</v>
      </c>
      <c r="H856" s="5">
        <v>3453.9</v>
      </c>
      <c r="I856" t="s">
        <v>1223</v>
      </c>
    </row>
    <row r="857" spans="1:18">
      <c r="A857" t="str">
        <f t="shared" si="13"/>
        <v>Ukraine2015Wood fuel, including wood for charcoalREMOVALS1000 m3</v>
      </c>
      <c r="B857">
        <v>2015</v>
      </c>
      <c r="C857" t="s">
        <v>1236</v>
      </c>
      <c r="D857" t="s">
        <v>2202</v>
      </c>
      <c r="E857" s="1" t="s">
        <v>510</v>
      </c>
      <c r="F857" t="s">
        <v>1148</v>
      </c>
      <c r="G857" t="s">
        <v>526</v>
      </c>
      <c r="H857" s="5">
        <v>10174</v>
      </c>
      <c r="I857" t="s">
        <v>1223</v>
      </c>
    </row>
    <row r="858" spans="1:18">
      <c r="A858" t="str">
        <f t="shared" si="13"/>
        <v>Ukraine2015Industrial roundwoodREMOVALS1000 m3</v>
      </c>
      <c r="B858">
        <v>2015</v>
      </c>
      <c r="C858" t="s">
        <v>2532</v>
      </c>
      <c r="D858" t="s">
        <v>2202</v>
      </c>
      <c r="E858" s="1" t="s">
        <v>510</v>
      </c>
      <c r="F858" t="s">
        <v>1148</v>
      </c>
      <c r="G858" t="s">
        <v>526</v>
      </c>
      <c r="H858" s="5">
        <v>8163</v>
      </c>
      <c r="I858" t="s">
        <v>1223</v>
      </c>
    </row>
    <row r="859" spans="1:18">
      <c r="A859" t="str">
        <f t="shared" si="13"/>
        <v>Ukraine2015Chemical woodpulpPRODUCTION1000 m.t.</v>
      </c>
      <c r="B859">
        <v>2015</v>
      </c>
      <c r="C859" t="s">
        <v>1228</v>
      </c>
      <c r="D859" t="s">
        <v>2199</v>
      </c>
      <c r="E859" s="1" t="s">
        <v>510</v>
      </c>
      <c r="F859" t="s">
        <v>1148</v>
      </c>
      <c r="G859" t="s">
        <v>1221</v>
      </c>
      <c r="H859">
        <v>0</v>
      </c>
      <c r="I859" t="s">
        <v>1223</v>
      </c>
    </row>
    <row r="860" spans="1:18">
      <c r="A860" t="str">
        <f t="shared" si="13"/>
        <v>Uzbekistan2015Wood fuel, including wood for charcoalIMPORTS1000 m3</v>
      </c>
      <c r="B860">
        <v>2015</v>
      </c>
      <c r="C860" t="s">
        <v>1236</v>
      </c>
      <c r="D860" t="s">
        <v>2200</v>
      </c>
      <c r="E860" s="1" t="s">
        <v>510</v>
      </c>
      <c r="F860" t="s">
        <v>1149</v>
      </c>
      <c r="G860" t="s">
        <v>526</v>
      </c>
      <c r="H860">
        <v>0</v>
      </c>
      <c r="I860" t="s">
        <v>1222</v>
      </c>
    </row>
    <row r="861" spans="1:18">
      <c r="A861" t="str">
        <f t="shared" si="13"/>
        <v>Uzbekistan2015Industrial roundwoodIMPORTS1000 m3</v>
      </c>
      <c r="B861">
        <v>2015</v>
      </c>
      <c r="C861" t="s">
        <v>2532</v>
      </c>
      <c r="D861" t="s">
        <v>2200</v>
      </c>
      <c r="E861" s="1" t="s">
        <v>510</v>
      </c>
      <c r="F861" t="s">
        <v>1149</v>
      </c>
      <c r="G861" t="s">
        <v>526</v>
      </c>
      <c r="H861">
        <v>287.87</v>
      </c>
      <c r="I861" t="s">
        <v>1223</v>
      </c>
    </row>
    <row r="862" spans="1:18">
      <c r="A862" t="str">
        <f t="shared" si="13"/>
        <v>Uzbekistan2015Wood charcoalIMPORTS1000 m.t.</v>
      </c>
      <c r="B862">
        <v>2015</v>
      </c>
      <c r="C862" t="s">
        <v>1220</v>
      </c>
      <c r="D862" t="s">
        <v>2200</v>
      </c>
      <c r="E862" s="1" t="s">
        <v>510</v>
      </c>
      <c r="F862" t="s">
        <v>1149</v>
      </c>
      <c r="G862" t="s">
        <v>1221</v>
      </c>
      <c r="H862">
        <v>0.23</v>
      </c>
      <c r="I862" t="s">
        <v>1222</v>
      </c>
    </row>
    <row r="863" spans="1:18">
      <c r="A863" t="str">
        <f t="shared" si="13"/>
        <v>Uzbekistan2015Chips and particlesIMPORTS1000 m3</v>
      </c>
      <c r="B863">
        <v>2015</v>
      </c>
      <c r="C863" t="s">
        <v>1162</v>
      </c>
      <c r="D863" t="s">
        <v>2200</v>
      </c>
      <c r="E863" s="1" t="s">
        <v>510</v>
      </c>
      <c r="F863" t="s">
        <v>1149</v>
      </c>
      <c r="G863" t="s">
        <v>526</v>
      </c>
      <c r="H863">
        <v>0</v>
      </c>
      <c r="I863" t="s">
        <v>1222</v>
      </c>
    </row>
    <row r="864" spans="1:18">
      <c r="A864" t="str">
        <f t="shared" si="13"/>
        <v>Uzbekistan2015Wood residuesIMPORTS1000 m3</v>
      </c>
      <c r="B864">
        <v>2015</v>
      </c>
      <c r="C864" t="s">
        <v>1163</v>
      </c>
      <c r="D864" t="s">
        <v>2200</v>
      </c>
      <c r="E864" s="1" t="s">
        <v>510</v>
      </c>
      <c r="F864" t="s">
        <v>1149</v>
      </c>
      <c r="G864" t="s">
        <v>526</v>
      </c>
      <c r="H864">
        <v>0</v>
      </c>
      <c r="I864" t="s">
        <v>1222</v>
      </c>
    </row>
    <row r="865" spans="1:18">
      <c r="A865" t="str">
        <f t="shared" si="13"/>
        <v>Uzbekistan2015Wood pelletsIMPORTS1000 m.t.</v>
      </c>
      <c r="B865">
        <v>2015</v>
      </c>
      <c r="C865" t="s">
        <v>2040</v>
      </c>
      <c r="D865" t="s">
        <v>2200</v>
      </c>
      <c r="E865" s="1" t="s">
        <v>510</v>
      </c>
      <c r="F865" t="s">
        <v>1149</v>
      </c>
      <c r="G865" t="s">
        <v>1221</v>
      </c>
      <c r="H865">
        <v>0</v>
      </c>
      <c r="I865" t="s">
        <v>1222</v>
      </c>
    </row>
    <row r="866" spans="1:18">
      <c r="A866" t="str">
        <f t="shared" si="13"/>
        <v>Uzbekistan2015Wood fuel, including wood for charcoalEXPORTS1000 m3</v>
      </c>
      <c r="B866">
        <v>2015</v>
      </c>
      <c r="C866" t="s">
        <v>1236</v>
      </c>
      <c r="D866" t="s">
        <v>2201</v>
      </c>
      <c r="E866" s="1" t="s">
        <v>510</v>
      </c>
      <c r="F866" t="s">
        <v>1149</v>
      </c>
      <c r="G866" t="s">
        <v>526</v>
      </c>
      <c r="H866">
        <v>0</v>
      </c>
      <c r="I866" t="s">
        <v>1222</v>
      </c>
    </row>
    <row r="867" spans="1:18">
      <c r="A867" t="str">
        <f t="shared" si="13"/>
        <v>Uzbekistan2015Industrial roundwoodEXPORTS1000 m3</v>
      </c>
      <c r="B867">
        <v>2015</v>
      </c>
      <c r="C867" t="s">
        <v>2532</v>
      </c>
      <c r="D867" t="s">
        <v>2201</v>
      </c>
      <c r="E867" s="1" t="s">
        <v>510</v>
      </c>
      <c r="F867" t="s">
        <v>1149</v>
      </c>
      <c r="G867" t="s">
        <v>526</v>
      </c>
      <c r="H867">
        <v>0.05</v>
      </c>
      <c r="I867" t="s">
        <v>1223</v>
      </c>
    </row>
    <row r="868" spans="1:18">
      <c r="A868" t="str">
        <f t="shared" si="13"/>
        <v>Uzbekistan2015Wood charcoalEXPORTS1000 m.t.</v>
      </c>
      <c r="B868">
        <v>2015</v>
      </c>
      <c r="C868" t="s">
        <v>1220</v>
      </c>
      <c r="D868" t="s">
        <v>2201</v>
      </c>
      <c r="E868" s="1" t="s">
        <v>510</v>
      </c>
      <c r="F868" t="s">
        <v>1149</v>
      </c>
      <c r="G868" t="s">
        <v>1221</v>
      </c>
      <c r="H868">
        <v>0</v>
      </c>
      <c r="I868" t="s">
        <v>1222</v>
      </c>
      <c r="R868" s="5"/>
    </row>
    <row r="869" spans="1:18">
      <c r="A869" t="str">
        <f t="shared" si="13"/>
        <v>Uzbekistan2015Chips and particlesEXPORTS1000 m3</v>
      </c>
      <c r="B869">
        <v>2015</v>
      </c>
      <c r="C869" t="s">
        <v>1162</v>
      </c>
      <c r="D869" t="s">
        <v>2201</v>
      </c>
      <c r="E869" s="1" t="s">
        <v>510</v>
      </c>
      <c r="F869" t="s">
        <v>1149</v>
      </c>
      <c r="G869" t="s">
        <v>526</v>
      </c>
      <c r="H869">
        <v>0</v>
      </c>
      <c r="I869" t="s">
        <v>1222</v>
      </c>
    </row>
    <row r="870" spans="1:18">
      <c r="A870" t="str">
        <f t="shared" si="13"/>
        <v>Uzbekistan2015Wood residuesEXPORTS1000 m3</v>
      </c>
      <c r="B870">
        <v>2015</v>
      </c>
      <c r="C870" t="s">
        <v>1163</v>
      </c>
      <c r="D870" t="s">
        <v>2201</v>
      </c>
      <c r="E870" s="1" t="s">
        <v>510</v>
      </c>
      <c r="F870" t="s">
        <v>1149</v>
      </c>
      <c r="G870" t="s">
        <v>526</v>
      </c>
      <c r="H870">
        <v>0</v>
      </c>
      <c r="I870" t="s">
        <v>1222</v>
      </c>
    </row>
    <row r="871" spans="1:18">
      <c r="A871" t="str">
        <f t="shared" si="13"/>
        <v>Uzbekistan2015Wood pelletsEXPORTS1000 m.t.</v>
      </c>
      <c r="B871">
        <v>2015</v>
      </c>
      <c r="C871" t="s">
        <v>2040</v>
      </c>
      <c r="D871" t="s">
        <v>2201</v>
      </c>
      <c r="E871" s="1" t="s">
        <v>510</v>
      </c>
      <c r="F871" t="s">
        <v>1149</v>
      </c>
      <c r="G871" t="s">
        <v>1221</v>
      </c>
      <c r="H871">
        <v>0</v>
      </c>
      <c r="I871" t="s">
        <v>1222</v>
      </c>
    </row>
    <row r="872" spans="1:18">
      <c r="A872" t="str">
        <f t="shared" si="13"/>
        <v>Uzbekistan2015Chemical woodpulpPRODUCTION1000 m.t.</v>
      </c>
      <c r="B872">
        <v>2015</v>
      </c>
      <c r="C872" t="s">
        <v>1228</v>
      </c>
      <c r="D872" t="s">
        <v>2199</v>
      </c>
      <c r="E872" s="1" t="s">
        <v>510</v>
      </c>
      <c r="F872" t="s">
        <v>1149</v>
      </c>
      <c r="G872" t="s">
        <v>1221</v>
      </c>
      <c r="H872">
        <v>7.4</v>
      </c>
      <c r="I872" t="s">
        <v>1222</v>
      </c>
    </row>
    <row r="873" spans="1:18">
      <c r="A873" t="str">
        <f t="shared" si="13"/>
        <v>Uzbekistan2015Wood charcoalPRODUCTION1000 m.t.</v>
      </c>
      <c r="B873">
        <v>2015</v>
      </c>
      <c r="C873" t="s">
        <v>1220</v>
      </c>
      <c r="D873" t="s">
        <v>2199</v>
      </c>
      <c r="E873" s="1" t="s">
        <v>510</v>
      </c>
      <c r="F873" t="s">
        <v>1149</v>
      </c>
      <c r="G873" t="s">
        <v>1221</v>
      </c>
      <c r="H873">
        <v>0</v>
      </c>
      <c r="I873" t="s">
        <v>1222</v>
      </c>
    </row>
    <row r="874" spans="1:18">
      <c r="A874" t="str">
        <f t="shared" si="13"/>
        <v>Uzbekistan2015Chips and particlesPRODUCTION1000 m3</v>
      </c>
      <c r="B874">
        <v>2015</v>
      </c>
      <c r="C874" t="s">
        <v>1162</v>
      </c>
      <c r="D874" t="s">
        <v>2199</v>
      </c>
      <c r="E874" s="1" t="s">
        <v>510</v>
      </c>
      <c r="F874" t="s">
        <v>1149</v>
      </c>
      <c r="G874" t="s">
        <v>526</v>
      </c>
      <c r="H874">
        <v>0</v>
      </c>
      <c r="I874" t="s">
        <v>1222</v>
      </c>
    </row>
    <row r="875" spans="1:18">
      <c r="A875" t="str">
        <f t="shared" si="13"/>
        <v>Uzbekistan2015Wood residuesPRODUCTION1000 m3</v>
      </c>
      <c r="B875">
        <v>2015</v>
      </c>
      <c r="C875" t="s">
        <v>1163</v>
      </c>
      <c r="D875" t="s">
        <v>2199</v>
      </c>
      <c r="E875" s="1" t="s">
        <v>510</v>
      </c>
      <c r="F875" t="s">
        <v>1149</v>
      </c>
      <c r="G875" t="s">
        <v>526</v>
      </c>
      <c r="H875">
        <v>0</v>
      </c>
      <c r="I875" t="s">
        <v>1222</v>
      </c>
    </row>
    <row r="876" spans="1:18">
      <c r="A876" t="str">
        <f t="shared" si="13"/>
        <v>Uzbekistan2015Wood pelletsPRODUCTION1000 m.t.</v>
      </c>
      <c r="B876">
        <v>2015</v>
      </c>
      <c r="C876" t="s">
        <v>2040</v>
      </c>
      <c r="D876" t="s">
        <v>2199</v>
      </c>
      <c r="E876" s="1" t="s">
        <v>510</v>
      </c>
      <c r="F876" t="s">
        <v>1149</v>
      </c>
      <c r="G876" t="s">
        <v>1221</v>
      </c>
      <c r="H876">
        <v>0</v>
      </c>
      <c r="I876" t="s">
        <v>1222</v>
      </c>
    </row>
    <row r="877" spans="1:18">
      <c r="A877" t="str">
        <f t="shared" si="13"/>
        <v>Uzbekistan2015Wood fuel, including wood for charcoalREMOVALS1000 m3</v>
      </c>
      <c r="B877">
        <v>2015</v>
      </c>
      <c r="C877" t="s">
        <v>1236</v>
      </c>
      <c r="D877" t="s">
        <v>2202</v>
      </c>
      <c r="E877" s="1" t="s">
        <v>510</v>
      </c>
      <c r="F877" t="s">
        <v>1149</v>
      </c>
      <c r="G877" t="s">
        <v>526</v>
      </c>
      <c r="H877">
        <v>26</v>
      </c>
      <c r="I877" t="s">
        <v>1223</v>
      </c>
    </row>
    <row r="878" spans="1:18">
      <c r="A878" t="str">
        <f t="shared" si="13"/>
        <v>Uzbekistan2015Industrial roundwoodREMOVALS1000 m3</v>
      </c>
      <c r="B878">
        <v>2015</v>
      </c>
      <c r="C878" t="s">
        <v>2532</v>
      </c>
      <c r="D878" t="s">
        <v>2202</v>
      </c>
      <c r="E878" s="1" t="s">
        <v>510</v>
      </c>
      <c r="F878" t="s">
        <v>1149</v>
      </c>
      <c r="G878" t="s">
        <v>526</v>
      </c>
      <c r="H878">
        <v>10</v>
      </c>
      <c r="I878" t="s">
        <v>1223</v>
      </c>
      <c r="R878" s="5"/>
    </row>
    <row r="879" spans="1:18">
      <c r="A879" t="str">
        <f t="shared" si="13"/>
        <v>Canada2015Wood fuel, including wood for charcoalIMPORTS1000 m3</v>
      </c>
      <c r="B879">
        <v>2015</v>
      </c>
      <c r="C879" t="s">
        <v>1236</v>
      </c>
      <c r="D879" t="s">
        <v>2200</v>
      </c>
      <c r="E879" s="1" t="s">
        <v>510</v>
      </c>
      <c r="F879" t="s">
        <v>1150</v>
      </c>
      <c r="G879" t="s">
        <v>526</v>
      </c>
      <c r="H879">
        <v>32.590000000000003</v>
      </c>
      <c r="I879" t="s">
        <v>1226</v>
      </c>
    </row>
    <row r="880" spans="1:18">
      <c r="A880" t="str">
        <f t="shared" si="13"/>
        <v>Canada2015Wood charcoalIMPORTS1000 m.t.</v>
      </c>
      <c r="B880">
        <v>2015</v>
      </c>
      <c r="C880" t="s">
        <v>1220</v>
      </c>
      <c r="D880" t="s">
        <v>2200</v>
      </c>
      <c r="E880" s="1" t="s">
        <v>510</v>
      </c>
      <c r="F880" t="s">
        <v>1150</v>
      </c>
      <c r="G880" t="s">
        <v>1221</v>
      </c>
      <c r="H880">
        <v>21.39</v>
      </c>
      <c r="I880" t="s">
        <v>1226</v>
      </c>
    </row>
    <row r="881" spans="1:18">
      <c r="A881" t="str">
        <f t="shared" si="13"/>
        <v>Canada2015Chips and particlesIMPORTS1000 m3</v>
      </c>
      <c r="B881">
        <v>2015</v>
      </c>
      <c r="C881" t="s">
        <v>1162</v>
      </c>
      <c r="D881" t="s">
        <v>2200</v>
      </c>
      <c r="E881" s="1" t="s">
        <v>510</v>
      </c>
      <c r="F881" t="s">
        <v>1150</v>
      </c>
      <c r="G881" t="s">
        <v>526</v>
      </c>
      <c r="H881" s="5">
        <v>2576.1</v>
      </c>
      <c r="I881" t="s">
        <v>1224</v>
      </c>
    </row>
    <row r="882" spans="1:18">
      <c r="A882" t="str">
        <f t="shared" si="13"/>
        <v>Canada2015Wood residuesIMPORTS1000 m3</v>
      </c>
      <c r="B882">
        <v>2015</v>
      </c>
      <c r="C882" t="s">
        <v>1163</v>
      </c>
      <c r="D882" t="s">
        <v>2200</v>
      </c>
      <c r="E882" s="1" t="s">
        <v>510</v>
      </c>
      <c r="F882" t="s">
        <v>1150</v>
      </c>
      <c r="G882" t="s">
        <v>526</v>
      </c>
      <c r="H882">
        <v>260.08</v>
      </c>
      <c r="I882" t="s">
        <v>1224</v>
      </c>
    </row>
    <row r="883" spans="1:18">
      <c r="A883" t="str">
        <f t="shared" si="13"/>
        <v>Canada2015Wood pelletsIMPORTS1000 m.t.</v>
      </c>
      <c r="B883">
        <v>2015</v>
      </c>
      <c r="C883" t="s">
        <v>2040</v>
      </c>
      <c r="D883" t="s">
        <v>2200</v>
      </c>
      <c r="E883" s="1" t="s">
        <v>510</v>
      </c>
      <c r="F883" t="s">
        <v>1150</v>
      </c>
      <c r="G883" t="s">
        <v>1221</v>
      </c>
      <c r="H883">
        <v>29.94</v>
      </c>
      <c r="I883" t="s">
        <v>1224</v>
      </c>
    </row>
    <row r="884" spans="1:18">
      <c r="A884" t="str">
        <f t="shared" si="13"/>
        <v>Canada2015Wood fuel, including wood for charcoalEXPORTS1000 m3</v>
      </c>
      <c r="B884">
        <v>2015</v>
      </c>
      <c r="C884" t="s">
        <v>1236</v>
      </c>
      <c r="D884" t="s">
        <v>2201</v>
      </c>
      <c r="E884" s="1" t="s">
        <v>510</v>
      </c>
      <c r="F884" t="s">
        <v>1150</v>
      </c>
      <c r="G884" t="s">
        <v>526</v>
      </c>
      <c r="H884">
        <v>65.09</v>
      </c>
      <c r="I884" t="s">
        <v>1226</v>
      </c>
    </row>
    <row r="885" spans="1:18">
      <c r="A885" t="str">
        <f t="shared" si="13"/>
        <v>Canada2015Wood charcoalEXPORTS1000 m.t.</v>
      </c>
      <c r="B885">
        <v>2015</v>
      </c>
      <c r="C885" t="s">
        <v>1220</v>
      </c>
      <c r="D885" t="s">
        <v>2201</v>
      </c>
      <c r="E885" s="1" t="s">
        <v>510</v>
      </c>
      <c r="F885" t="s">
        <v>1150</v>
      </c>
      <c r="G885" t="s">
        <v>1221</v>
      </c>
      <c r="H885">
        <v>0.95</v>
      </c>
      <c r="I885" t="s">
        <v>1224</v>
      </c>
    </row>
    <row r="886" spans="1:18">
      <c r="A886" t="str">
        <f t="shared" si="13"/>
        <v>Canada2015Chips and particlesEXPORTS1000 m3</v>
      </c>
      <c r="B886">
        <v>2015</v>
      </c>
      <c r="C886" t="s">
        <v>1162</v>
      </c>
      <c r="D886" t="s">
        <v>2201</v>
      </c>
      <c r="E886" s="1" t="s">
        <v>510</v>
      </c>
      <c r="F886" t="s">
        <v>1150</v>
      </c>
      <c r="G886" t="s">
        <v>526</v>
      </c>
      <c r="H886">
        <v>865.1</v>
      </c>
      <c r="I886" t="s">
        <v>1224</v>
      </c>
      <c r="R886" s="5"/>
    </row>
    <row r="887" spans="1:18">
      <c r="A887" t="str">
        <f t="shared" si="13"/>
        <v>Canada2015Wood residuesEXPORTS1000 m3</v>
      </c>
      <c r="B887">
        <v>2015</v>
      </c>
      <c r="C887" t="s">
        <v>1163</v>
      </c>
      <c r="D887" t="s">
        <v>2201</v>
      </c>
      <c r="E887" s="1" t="s">
        <v>510</v>
      </c>
      <c r="F887" t="s">
        <v>1150</v>
      </c>
      <c r="G887" t="s">
        <v>526</v>
      </c>
      <c r="H887">
        <v>259.69</v>
      </c>
      <c r="I887" t="s">
        <v>1224</v>
      </c>
    </row>
    <row r="888" spans="1:18">
      <c r="A888" t="str">
        <f t="shared" si="13"/>
        <v>Canada2015Wood pelletsEXPORTS1000 m.t.</v>
      </c>
      <c r="B888">
        <v>2015</v>
      </c>
      <c r="C888" t="s">
        <v>2040</v>
      </c>
      <c r="D888" t="s">
        <v>2201</v>
      </c>
      <c r="E888" s="1" t="s">
        <v>510</v>
      </c>
      <c r="F888" t="s">
        <v>1150</v>
      </c>
      <c r="G888" t="s">
        <v>1221</v>
      </c>
      <c r="H888" s="5">
        <v>1627.78</v>
      </c>
      <c r="I888" t="s">
        <v>1224</v>
      </c>
      <c r="R888" s="5"/>
    </row>
    <row r="889" spans="1:18">
      <c r="A889" t="str">
        <f t="shared" si="13"/>
        <v>Canada2015Chips and particlesPRODUCTION1000 m3</v>
      </c>
      <c r="B889">
        <v>2015</v>
      </c>
      <c r="C889" t="s">
        <v>1162</v>
      </c>
      <c r="D889" t="s">
        <v>2199</v>
      </c>
      <c r="E889" s="1" t="s">
        <v>510</v>
      </c>
      <c r="F889" t="s">
        <v>1150</v>
      </c>
      <c r="G889" t="s">
        <v>526</v>
      </c>
      <c r="H889" s="5">
        <v>27616</v>
      </c>
      <c r="I889" t="s">
        <v>1224</v>
      </c>
    </row>
    <row r="890" spans="1:18">
      <c r="A890" t="str">
        <f t="shared" si="13"/>
        <v>Canada2015Wood residuesPRODUCTION1000 m3</v>
      </c>
      <c r="B890">
        <v>2015</v>
      </c>
      <c r="C890" t="s">
        <v>1163</v>
      </c>
      <c r="D890" t="s">
        <v>2199</v>
      </c>
      <c r="E890" s="1" t="s">
        <v>510</v>
      </c>
      <c r="F890" t="s">
        <v>1150</v>
      </c>
      <c r="G890" t="s">
        <v>526</v>
      </c>
      <c r="H890" s="5">
        <v>8774</v>
      </c>
      <c r="I890" t="s">
        <v>1222</v>
      </c>
    </row>
    <row r="891" spans="1:18">
      <c r="A891" t="str">
        <f t="shared" si="13"/>
        <v>Canada2015Wood pelletsPRODUCTION1000 m.t.</v>
      </c>
      <c r="B891">
        <v>2015</v>
      </c>
      <c r="C891" t="s">
        <v>2040</v>
      </c>
      <c r="D891" t="s">
        <v>2199</v>
      </c>
      <c r="E891" s="1" t="s">
        <v>510</v>
      </c>
      <c r="F891" t="s">
        <v>1150</v>
      </c>
      <c r="G891" t="s">
        <v>1221</v>
      </c>
      <c r="H891" s="5">
        <v>1900</v>
      </c>
      <c r="I891" t="s">
        <v>1222</v>
      </c>
    </row>
    <row r="892" spans="1:18">
      <c r="A892" t="str">
        <f t="shared" si="13"/>
        <v>Canada2015Wood fuel, including wood for charcoalREMOVALS1000 m3</v>
      </c>
      <c r="B892">
        <v>2015</v>
      </c>
      <c r="C892" t="s">
        <v>1236</v>
      </c>
      <c r="D892" t="s">
        <v>2202</v>
      </c>
      <c r="E892" s="1" t="s">
        <v>510</v>
      </c>
      <c r="F892" t="s">
        <v>1150</v>
      </c>
      <c r="G892" t="s">
        <v>526</v>
      </c>
      <c r="H892" s="5">
        <v>4638.99</v>
      </c>
      <c r="I892" t="s">
        <v>1223</v>
      </c>
    </row>
    <row r="893" spans="1:18">
      <c r="A893" t="str">
        <f t="shared" si="13"/>
        <v>Canada2015Industrial roundwoodIMPORTS1000 m3</v>
      </c>
      <c r="B893">
        <v>2015</v>
      </c>
      <c r="C893" t="s">
        <v>2532</v>
      </c>
      <c r="D893" t="s">
        <v>2200</v>
      </c>
      <c r="E893" s="1" t="s">
        <v>510</v>
      </c>
      <c r="F893" t="s">
        <v>1150</v>
      </c>
      <c r="G893" t="s">
        <v>526</v>
      </c>
      <c r="H893" s="5">
        <v>4614.34</v>
      </c>
      <c r="I893" t="s">
        <v>1223</v>
      </c>
      <c r="R893" s="5"/>
    </row>
    <row r="894" spans="1:18">
      <c r="A894" t="str">
        <f t="shared" si="13"/>
        <v>Canada2015Industrial roundwoodEXPORTS1000 m3</v>
      </c>
      <c r="B894">
        <v>2015</v>
      </c>
      <c r="C894" t="s">
        <v>2532</v>
      </c>
      <c r="D894" t="s">
        <v>2201</v>
      </c>
      <c r="E894" s="1" t="s">
        <v>510</v>
      </c>
      <c r="F894" t="s">
        <v>1150</v>
      </c>
      <c r="G894" t="s">
        <v>526</v>
      </c>
      <c r="H894" s="5">
        <v>6062.61</v>
      </c>
      <c r="I894" t="s">
        <v>1223</v>
      </c>
    </row>
    <row r="895" spans="1:18">
      <c r="A895" t="str">
        <f t="shared" si="13"/>
        <v>Canada2015Industrial roundwoodREMOVALS1000 m3</v>
      </c>
      <c r="B895">
        <v>2015</v>
      </c>
      <c r="C895" t="s">
        <v>2532</v>
      </c>
      <c r="D895" t="s">
        <v>2202</v>
      </c>
      <c r="E895" s="1" t="s">
        <v>510</v>
      </c>
      <c r="F895" t="s">
        <v>1150</v>
      </c>
      <c r="G895" t="s">
        <v>526</v>
      </c>
      <c r="H895" s="5">
        <v>151357.56</v>
      </c>
      <c r="I895" t="s">
        <v>1223</v>
      </c>
    </row>
    <row r="896" spans="1:18">
      <c r="A896" t="str">
        <f t="shared" si="13"/>
        <v>Canada2015Chemical woodpulpPRODUCTION1000 m.t.</v>
      </c>
      <c r="B896">
        <v>2015</v>
      </c>
      <c r="C896" t="s">
        <v>1228</v>
      </c>
      <c r="D896" t="s">
        <v>2199</v>
      </c>
      <c r="E896" s="1" t="s">
        <v>510</v>
      </c>
      <c r="F896" t="s">
        <v>1150</v>
      </c>
      <c r="G896" t="s">
        <v>1221</v>
      </c>
      <c r="H896" s="5">
        <v>8922</v>
      </c>
      <c r="I896" t="s">
        <v>1223</v>
      </c>
    </row>
    <row r="897" spans="1:18">
      <c r="A897" t="str">
        <f t="shared" si="13"/>
        <v>United States2015Wood fuel, including wood for charcoalEXPORTS1000 m3</v>
      </c>
      <c r="B897">
        <v>2015</v>
      </c>
      <c r="C897" t="s">
        <v>1236</v>
      </c>
      <c r="D897" t="s">
        <v>2201</v>
      </c>
      <c r="E897" s="1" t="s">
        <v>510</v>
      </c>
      <c r="F897" t="s">
        <v>1151</v>
      </c>
      <c r="G897" t="s">
        <v>526</v>
      </c>
      <c r="H897">
        <v>370.5</v>
      </c>
      <c r="I897" t="s">
        <v>1226</v>
      </c>
    </row>
    <row r="898" spans="1:18">
      <c r="A898" t="str">
        <f t="shared" si="13"/>
        <v>United States2015Industrial roundwoodEXPORTS1000 m3</v>
      </c>
      <c r="B898">
        <v>2015</v>
      </c>
      <c r="C898" t="s">
        <v>2532</v>
      </c>
      <c r="D898" t="s">
        <v>2201</v>
      </c>
      <c r="E898" s="1" t="s">
        <v>510</v>
      </c>
      <c r="F898" t="s">
        <v>1151</v>
      </c>
      <c r="G898" t="s">
        <v>526</v>
      </c>
      <c r="H898" s="5">
        <v>11498</v>
      </c>
      <c r="I898" t="s">
        <v>1223</v>
      </c>
    </row>
    <row r="899" spans="1:18">
      <c r="A899" t="str">
        <f t="shared" ref="A899:A962" si="14">CONCATENATE(F899,B899,C899,D899,G899)</f>
        <v>United States2015Wood charcoalEXPORTS1000 m.t.</v>
      </c>
      <c r="B899">
        <v>2015</v>
      </c>
      <c r="C899" t="s">
        <v>1220</v>
      </c>
      <c r="D899" t="s">
        <v>2201</v>
      </c>
      <c r="E899" s="1" t="s">
        <v>510</v>
      </c>
      <c r="F899" t="s">
        <v>1151</v>
      </c>
      <c r="G899" t="s">
        <v>1221</v>
      </c>
      <c r="H899">
        <v>17</v>
      </c>
      <c r="I899" t="s">
        <v>1224</v>
      </c>
    </row>
    <row r="900" spans="1:18">
      <c r="A900" t="str">
        <f t="shared" si="14"/>
        <v>United States2015Chips and particlesEXPORTS1000 m3</v>
      </c>
      <c r="B900">
        <v>2015</v>
      </c>
      <c r="C900" t="s">
        <v>1162</v>
      </c>
      <c r="D900" t="s">
        <v>2201</v>
      </c>
      <c r="E900" s="1" t="s">
        <v>510</v>
      </c>
      <c r="F900" t="s">
        <v>1151</v>
      </c>
      <c r="G900" t="s">
        <v>526</v>
      </c>
      <c r="H900" s="5">
        <v>5150.8500000000004</v>
      </c>
      <c r="I900" t="s">
        <v>1226</v>
      </c>
    </row>
    <row r="901" spans="1:18">
      <c r="A901" t="str">
        <f t="shared" si="14"/>
        <v>United States2015Wood residuesEXPORTS1000 m3</v>
      </c>
      <c r="B901">
        <v>2015</v>
      </c>
      <c r="C901" t="s">
        <v>1163</v>
      </c>
      <c r="D901" t="s">
        <v>2201</v>
      </c>
      <c r="E901" s="1" t="s">
        <v>510</v>
      </c>
      <c r="F901" t="s">
        <v>1151</v>
      </c>
      <c r="G901" t="s">
        <v>526</v>
      </c>
      <c r="H901">
        <v>55</v>
      </c>
      <c r="I901" t="s">
        <v>1226</v>
      </c>
    </row>
    <row r="902" spans="1:18">
      <c r="A902" t="str">
        <f t="shared" si="14"/>
        <v>United States2015Wood pelletsEXPORTS1000 m.t.</v>
      </c>
      <c r="B902">
        <v>2015</v>
      </c>
      <c r="C902" t="s">
        <v>2040</v>
      </c>
      <c r="D902" t="s">
        <v>2201</v>
      </c>
      <c r="E902" s="1" t="s">
        <v>510</v>
      </c>
      <c r="F902" t="s">
        <v>1151</v>
      </c>
      <c r="G902" t="s">
        <v>1221</v>
      </c>
      <c r="H902" s="5">
        <v>4576</v>
      </c>
      <c r="I902" t="s">
        <v>1224</v>
      </c>
    </row>
    <row r="903" spans="1:18">
      <c r="A903" t="str">
        <f t="shared" si="14"/>
        <v>United States2015Wood charcoalPRODUCTION1000 m.t.</v>
      </c>
      <c r="B903">
        <v>2015</v>
      </c>
      <c r="C903" t="s">
        <v>1220</v>
      </c>
      <c r="D903" t="s">
        <v>2199</v>
      </c>
      <c r="E903" s="1" t="s">
        <v>510</v>
      </c>
      <c r="F903" t="s">
        <v>1151</v>
      </c>
      <c r="G903" t="s">
        <v>1221</v>
      </c>
      <c r="H903">
        <v>982.26</v>
      </c>
      <c r="I903" t="s">
        <v>1222</v>
      </c>
    </row>
    <row r="904" spans="1:18">
      <c r="A904" t="str">
        <f t="shared" si="14"/>
        <v>United States2015Wood pelletsPRODUCTION1000 m.t.</v>
      </c>
      <c r="B904">
        <v>2015</v>
      </c>
      <c r="C904" t="s">
        <v>2040</v>
      </c>
      <c r="D904" t="s">
        <v>2199</v>
      </c>
      <c r="E904" s="1" t="s">
        <v>510</v>
      </c>
      <c r="F904" t="s">
        <v>1151</v>
      </c>
      <c r="G904" t="s">
        <v>1221</v>
      </c>
      <c r="H904" s="5">
        <v>7400</v>
      </c>
      <c r="I904" t="s">
        <v>1226</v>
      </c>
    </row>
    <row r="905" spans="1:18">
      <c r="A905" t="str">
        <f t="shared" si="14"/>
        <v>United States2015Wood fuel, including wood for charcoalIMPORTS1000 m3</v>
      </c>
      <c r="B905">
        <v>2015</v>
      </c>
      <c r="C905" t="s">
        <v>1236</v>
      </c>
      <c r="D905" t="s">
        <v>2200</v>
      </c>
      <c r="E905" s="1" t="s">
        <v>510</v>
      </c>
      <c r="F905" t="s">
        <v>1151</v>
      </c>
      <c r="G905" t="s">
        <v>526</v>
      </c>
      <c r="H905">
        <v>144</v>
      </c>
      <c r="I905" t="s">
        <v>1226</v>
      </c>
      <c r="R905" s="5"/>
    </row>
    <row r="906" spans="1:18">
      <c r="A906" t="str">
        <f t="shared" si="14"/>
        <v>United States2015Wood charcoalIMPORTS1000 m.t.</v>
      </c>
      <c r="B906">
        <v>2015</v>
      </c>
      <c r="C906" t="s">
        <v>1220</v>
      </c>
      <c r="D906" t="s">
        <v>2200</v>
      </c>
      <c r="E906" s="1" t="s">
        <v>510</v>
      </c>
      <c r="F906" t="s">
        <v>1151</v>
      </c>
      <c r="G906" t="s">
        <v>1221</v>
      </c>
      <c r="H906">
        <v>101</v>
      </c>
      <c r="I906" t="s">
        <v>1224</v>
      </c>
    </row>
    <row r="907" spans="1:18">
      <c r="A907" t="str">
        <f t="shared" si="14"/>
        <v>United States2015Chips and particlesIMPORTS1000 m3</v>
      </c>
      <c r="B907">
        <v>2015</v>
      </c>
      <c r="C907" t="s">
        <v>1162</v>
      </c>
      <c r="D907" t="s">
        <v>2200</v>
      </c>
      <c r="E907" s="1" t="s">
        <v>510</v>
      </c>
      <c r="F907" t="s">
        <v>1151</v>
      </c>
      <c r="G907" t="s">
        <v>526</v>
      </c>
      <c r="H907">
        <v>97.75</v>
      </c>
      <c r="I907" t="s">
        <v>1226</v>
      </c>
    </row>
    <row r="908" spans="1:18">
      <c r="A908" t="str">
        <f t="shared" si="14"/>
        <v>United States2015Wood residuesIMPORTS1000 m3</v>
      </c>
      <c r="B908">
        <v>2015</v>
      </c>
      <c r="C908" t="s">
        <v>1163</v>
      </c>
      <c r="D908" t="s">
        <v>2200</v>
      </c>
      <c r="E908" s="1" t="s">
        <v>510</v>
      </c>
      <c r="F908" t="s">
        <v>1151</v>
      </c>
      <c r="G908" t="s">
        <v>526</v>
      </c>
      <c r="H908">
        <v>163.80000000000001</v>
      </c>
      <c r="I908" t="s">
        <v>1226</v>
      </c>
    </row>
    <row r="909" spans="1:18">
      <c r="A909" t="str">
        <f t="shared" si="14"/>
        <v>United States2015Wood pelletsIMPORTS1000 m.t.</v>
      </c>
      <c r="B909">
        <v>2015</v>
      </c>
      <c r="C909" t="s">
        <v>2040</v>
      </c>
      <c r="D909" t="s">
        <v>2200</v>
      </c>
      <c r="E909" s="1" t="s">
        <v>510</v>
      </c>
      <c r="F909" t="s">
        <v>1151</v>
      </c>
      <c r="G909" t="s">
        <v>1221</v>
      </c>
      <c r="H909">
        <v>207</v>
      </c>
      <c r="I909" t="s">
        <v>1224</v>
      </c>
    </row>
    <row r="910" spans="1:18">
      <c r="A910" t="str">
        <f t="shared" si="14"/>
        <v>United States2015Wood residuesPRODUCTION1000 m3</v>
      </c>
      <c r="B910">
        <v>2015</v>
      </c>
      <c r="C910" t="s">
        <v>1163</v>
      </c>
      <c r="D910" t="s">
        <v>2199</v>
      </c>
      <c r="E910" s="1" t="s">
        <v>510</v>
      </c>
      <c r="F910" t="s">
        <v>1151</v>
      </c>
      <c r="G910" t="s">
        <v>526</v>
      </c>
      <c r="H910" s="5">
        <v>13800</v>
      </c>
      <c r="I910" t="s">
        <v>1222</v>
      </c>
    </row>
    <row r="911" spans="1:18">
      <c r="A911" t="str">
        <f t="shared" si="14"/>
        <v>United States2015Chips and particlesPRODUCTION1000 m3</v>
      </c>
      <c r="B911">
        <v>2015</v>
      </c>
      <c r="C911" t="s">
        <v>1162</v>
      </c>
      <c r="D911" t="s">
        <v>2199</v>
      </c>
      <c r="E911" s="1" t="s">
        <v>510</v>
      </c>
      <c r="F911" t="s">
        <v>1151</v>
      </c>
      <c r="G911" t="s">
        <v>526</v>
      </c>
      <c r="H911" s="5">
        <v>50264</v>
      </c>
      <c r="I911" t="s">
        <v>1222</v>
      </c>
    </row>
    <row r="912" spans="1:18">
      <c r="A912" t="str">
        <f t="shared" si="14"/>
        <v>United States2015Industrial roundwoodIMPORTS1000 m3</v>
      </c>
      <c r="B912">
        <v>2015</v>
      </c>
      <c r="C912" t="s">
        <v>2532</v>
      </c>
      <c r="D912" t="s">
        <v>2200</v>
      </c>
      <c r="E912" s="1" t="s">
        <v>510</v>
      </c>
      <c r="F912" t="s">
        <v>1151</v>
      </c>
      <c r="G912" t="s">
        <v>526</v>
      </c>
      <c r="H912" s="5">
        <v>1196</v>
      </c>
      <c r="I912" t="s">
        <v>1223</v>
      </c>
    </row>
    <row r="913" spans="1:18">
      <c r="A913" t="str">
        <f t="shared" si="14"/>
        <v>United States2015Wood fuel, including wood for charcoalREMOVALS1000 m3</v>
      </c>
      <c r="B913">
        <v>2015</v>
      </c>
      <c r="C913" t="s">
        <v>1236</v>
      </c>
      <c r="D913" t="s">
        <v>2202</v>
      </c>
      <c r="E913" s="1" t="s">
        <v>510</v>
      </c>
      <c r="F913" t="s">
        <v>1151</v>
      </c>
      <c r="G913" t="s">
        <v>526</v>
      </c>
      <c r="H913" s="5">
        <v>44345</v>
      </c>
      <c r="I913" t="s">
        <v>1223</v>
      </c>
    </row>
    <row r="914" spans="1:18">
      <c r="A914" t="str">
        <f t="shared" si="14"/>
        <v>United States2015Industrial roundwoodREMOVALS1000 m3</v>
      </c>
      <c r="B914">
        <v>2015</v>
      </c>
      <c r="C914" t="s">
        <v>2532</v>
      </c>
      <c r="D914" t="s">
        <v>2202</v>
      </c>
      <c r="E914" s="1" t="s">
        <v>510</v>
      </c>
      <c r="F914" t="s">
        <v>1151</v>
      </c>
      <c r="G914" t="s">
        <v>526</v>
      </c>
      <c r="H914" s="5">
        <v>354678.41</v>
      </c>
      <c r="I914" t="s">
        <v>1223</v>
      </c>
    </row>
    <row r="915" spans="1:18">
      <c r="A915" t="str">
        <f t="shared" si="14"/>
        <v>United States2015Chemical woodpulpPRODUCTION1000 m.t.</v>
      </c>
      <c r="B915">
        <v>2015</v>
      </c>
      <c r="C915" t="s">
        <v>1228</v>
      </c>
      <c r="D915" t="s">
        <v>2199</v>
      </c>
      <c r="E915" s="1" t="s">
        <v>510</v>
      </c>
      <c r="F915" t="s">
        <v>1151</v>
      </c>
      <c r="G915" t="s">
        <v>1221</v>
      </c>
      <c r="H915" s="5">
        <v>42110</v>
      </c>
      <c r="I915" t="s">
        <v>1223</v>
      </c>
    </row>
    <row r="916" spans="1:18">
      <c r="A916" t="str">
        <f t="shared" si="14"/>
        <v>Belgium2015Wood fuel, including wood for charcoalIMPORTS1000 m3</v>
      </c>
      <c r="B916">
        <v>2015</v>
      </c>
      <c r="C916" t="s">
        <v>1236</v>
      </c>
      <c r="D916" t="s">
        <v>2200</v>
      </c>
      <c r="E916" s="1" t="s">
        <v>510</v>
      </c>
      <c r="F916" t="s">
        <v>1094</v>
      </c>
      <c r="G916" t="s">
        <v>526</v>
      </c>
      <c r="H916">
        <v>358.08</v>
      </c>
      <c r="I916" t="s">
        <v>1222</v>
      </c>
      <c r="R916" s="5"/>
    </row>
    <row r="917" spans="1:18">
      <c r="A917" t="str">
        <f t="shared" si="14"/>
        <v>Belgium2015Industrial roundwoodIMPORTS1000 m3</v>
      </c>
      <c r="B917">
        <v>2015</v>
      </c>
      <c r="C917" t="s">
        <v>2532</v>
      </c>
      <c r="D917" t="s">
        <v>2200</v>
      </c>
      <c r="E917" s="1" t="s">
        <v>510</v>
      </c>
      <c r="F917" t="s">
        <v>1094</v>
      </c>
      <c r="G917" t="s">
        <v>526</v>
      </c>
      <c r="H917" s="5">
        <v>4506.68</v>
      </c>
      <c r="I917" t="s">
        <v>1223</v>
      </c>
    </row>
    <row r="918" spans="1:18">
      <c r="A918" t="str">
        <f t="shared" si="14"/>
        <v>Belgium2015Wood charcoalIMPORTS1000 m.t.</v>
      </c>
      <c r="B918">
        <v>2015</v>
      </c>
      <c r="C918" t="s">
        <v>1220</v>
      </c>
      <c r="D918" t="s">
        <v>2200</v>
      </c>
      <c r="E918" s="1" t="s">
        <v>510</v>
      </c>
      <c r="F918" t="s">
        <v>1094</v>
      </c>
      <c r="G918" t="s">
        <v>1221</v>
      </c>
      <c r="H918">
        <v>67.72</v>
      </c>
      <c r="I918" t="s">
        <v>1222</v>
      </c>
    </row>
    <row r="919" spans="1:18">
      <c r="A919" t="str">
        <f t="shared" si="14"/>
        <v>Belgium2015Chips and particlesIMPORTS1000 m3</v>
      </c>
      <c r="B919">
        <v>2015</v>
      </c>
      <c r="C919" t="s">
        <v>1162</v>
      </c>
      <c r="D919" t="s">
        <v>2200</v>
      </c>
      <c r="E919" s="1" t="s">
        <v>510</v>
      </c>
      <c r="F919" t="s">
        <v>1094</v>
      </c>
      <c r="G919" t="s">
        <v>526</v>
      </c>
      <c r="H919">
        <v>76.08</v>
      </c>
      <c r="I919" t="s">
        <v>1222</v>
      </c>
    </row>
    <row r="920" spans="1:18">
      <c r="A920" t="str">
        <f t="shared" si="14"/>
        <v>Belgium2015Wood residuesIMPORTS1000 m3</v>
      </c>
      <c r="B920">
        <v>2015</v>
      </c>
      <c r="C920" t="s">
        <v>1163</v>
      </c>
      <c r="D920" t="s">
        <v>2200</v>
      </c>
      <c r="E920" s="1" t="s">
        <v>510</v>
      </c>
      <c r="F920" t="s">
        <v>1094</v>
      </c>
      <c r="G920" t="s">
        <v>526</v>
      </c>
      <c r="H920" s="5">
        <v>1777.21</v>
      </c>
      <c r="I920" t="s">
        <v>1222</v>
      </c>
    </row>
    <row r="921" spans="1:18">
      <c r="A921" t="str">
        <f t="shared" si="14"/>
        <v>Belgium2015Wood fuel, including wood for charcoalEXPORTS1000 m3</v>
      </c>
      <c r="B921">
        <v>2015</v>
      </c>
      <c r="C921" t="s">
        <v>1236</v>
      </c>
      <c r="D921" t="s">
        <v>2201</v>
      </c>
      <c r="E921" s="1" t="s">
        <v>510</v>
      </c>
      <c r="F921" t="s">
        <v>1094</v>
      </c>
      <c r="G921" t="s">
        <v>526</v>
      </c>
      <c r="H921">
        <v>25.4</v>
      </c>
      <c r="I921" t="s">
        <v>1222</v>
      </c>
    </row>
    <row r="922" spans="1:18">
      <c r="A922" t="str">
        <f t="shared" si="14"/>
        <v>Belgium2015Industrial roundwoodEXPORTS1000 m3</v>
      </c>
      <c r="B922">
        <v>2015</v>
      </c>
      <c r="C922" t="s">
        <v>2532</v>
      </c>
      <c r="D922" t="s">
        <v>2201</v>
      </c>
      <c r="E922" s="1" t="s">
        <v>510</v>
      </c>
      <c r="F922" t="s">
        <v>1094</v>
      </c>
      <c r="G922" t="s">
        <v>526</v>
      </c>
      <c r="H922" s="5">
        <v>1259.83</v>
      </c>
      <c r="I922" t="s">
        <v>1223</v>
      </c>
    </row>
    <row r="923" spans="1:18">
      <c r="A923" t="str">
        <f t="shared" si="14"/>
        <v>Belgium2015Wood charcoalEXPORTS1000 m.t.</v>
      </c>
      <c r="B923">
        <v>2015</v>
      </c>
      <c r="C923" t="s">
        <v>1220</v>
      </c>
      <c r="D923" t="s">
        <v>2201</v>
      </c>
      <c r="E923" s="1" t="s">
        <v>510</v>
      </c>
      <c r="F923" t="s">
        <v>1094</v>
      </c>
      <c r="G923" t="s">
        <v>1221</v>
      </c>
      <c r="H923">
        <v>40.06</v>
      </c>
      <c r="I923" t="s">
        <v>1222</v>
      </c>
    </row>
    <row r="924" spans="1:18">
      <c r="A924" t="str">
        <f t="shared" si="14"/>
        <v>Belgium2015Chips and particlesEXPORTS1000 m3</v>
      </c>
      <c r="B924">
        <v>2015</v>
      </c>
      <c r="C924" t="s">
        <v>1162</v>
      </c>
      <c r="D924" t="s">
        <v>2201</v>
      </c>
      <c r="E924" s="1" t="s">
        <v>510</v>
      </c>
      <c r="F924" t="s">
        <v>1094</v>
      </c>
      <c r="G924" t="s">
        <v>526</v>
      </c>
      <c r="H924">
        <v>175.33</v>
      </c>
      <c r="I924" t="s">
        <v>1222</v>
      </c>
      <c r="R924" s="5"/>
    </row>
    <row r="925" spans="1:18">
      <c r="A925" t="str">
        <f t="shared" si="14"/>
        <v>Belgium2015Wood residuesEXPORTS1000 m3</v>
      </c>
      <c r="B925">
        <v>2015</v>
      </c>
      <c r="C925" t="s">
        <v>1163</v>
      </c>
      <c r="D925" t="s">
        <v>2201</v>
      </c>
      <c r="E925" s="1" t="s">
        <v>510</v>
      </c>
      <c r="F925" t="s">
        <v>1094</v>
      </c>
      <c r="G925" t="s">
        <v>526</v>
      </c>
      <c r="H925">
        <v>639.29999999999995</v>
      </c>
      <c r="I925" t="s">
        <v>1222</v>
      </c>
    </row>
    <row r="926" spans="1:18">
      <c r="A926" t="str">
        <f t="shared" si="14"/>
        <v>Belgium2015Chips and particlesPRODUCTION1000 m3</v>
      </c>
      <c r="B926">
        <v>2015</v>
      </c>
      <c r="C926" t="s">
        <v>1162</v>
      </c>
      <c r="D926" t="s">
        <v>2199</v>
      </c>
      <c r="E926" s="1" t="s">
        <v>510</v>
      </c>
      <c r="F926" t="s">
        <v>1094</v>
      </c>
      <c r="G926" t="s">
        <v>526</v>
      </c>
      <c r="H926">
        <v>473.17</v>
      </c>
      <c r="I926" t="s">
        <v>1222</v>
      </c>
    </row>
    <row r="927" spans="1:18">
      <c r="A927" t="str">
        <f t="shared" si="14"/>
        <v>Belgium2015Wood residuesPRODUCTION1000 m3</v>
      </c>
      <c r="B927">
        <v>2015</v>
      </c>
      <c r="C927" t="s">
        <v>1163</v>
      </c>
      <c r="D927" t="s">
        <v>2199</v>
      </c>
      <c r="E927" s="1" t="s">
        <v>510</v>
      </c>
      <c r="F927" t="s">
        <v>1094</v>
      </c>
      <c r="G927" t="s">
        <v>526</v>
      </c>
      <c r="H927">
        <v>538.94000000000005</v>
      </c>
      <c r="I927" t="s">
        <v>1222</v>
      </c>
    </row>
    <row r="928" spans="1:18">
      <c r="A928" t="str">
        <f t="shared" si="14"/>
        <v>Belgium2015Wood charcoalPRODUCTION1000 m.t.</v>
      </c>
      <c r="B928">
        <v>2015</v>
      </c>
      <c r="C928" t="s">
        <v>1220</v>
      </c>
      <c r="D928" t="s">
        <v>2199</v>
      </c>
      <c r="E928" s="1" t="s">
        <v>510</v>
      </c>
      <c r="F928" t="s">
        <v>1094</v>
      </c>
      <c r="G928" t="s">
        <v>1221</v>
      </c>
      <c r="H928">
        <v>0</v>
      </c>
      <c r="I928" t="s">
        <v>1222</v>
      </c>
      <c r="R928" s="5"/>
    </row>
    <row r="929" spans="1:18">
      <c r="A929" t="str">
        <f t="shared" si="14"/>
        <v>Belgium2015Wood pelletsPRODUCTION1000 m.t.</v>
      </c>
      <c r="B929">
        <v>2015</v>
      </c>
      <c r="C929" t="s">
        <v>2040</v>
      </c>
      <c r="D929" t="s">
        <v>2199</v>
      </c>
      <c r="E929" s="1" t="s">
        <v>510</v>
      </c>
      <c r="F929" t="s">
        <v>1094</v>
      </c>
      <c r="G929" t="s">
        <v>1221</v>
      </c>
      <c r="H929">
        <v>390</v>
      </c>
      <c r="I929" t="s">
        <v>1222</v>
      </c>
    </row>
    <row r="930" spans="1:18">
      <c r="A930" t="str">
        <f t="shared" si="14"/>
        <v>Belgium2015Wood pelletsIMPORTS1000 m.t.</v>
      </c>
      <c r="B930">
        <v>2015</v>
      </c>
      <c r="C930" t="s">
        <v>2040</v>
      </c>
      <c r="D930" t="s">
        <v>2200</v>
      </c>
      <c r="E930" s="1" t="s">
        <v>510</v>
      </c>
      <c r="F930" t="s">
        <v>1094</v>
      </c>
      <c r="G930" t="s">
        <v>1221</v>
      </c>
      <c r="H930">
        <v>896.19</v>
      </c>
      <c r="I930" t="s">
        <v>1222</v>
      </c>
      <c r="R930" s="5"/>
    </row>
    <row r="931" spans="1:18">
      <c r="A931" t="str">
        <f t="shared" si="14"/>
        <v>Belgium2015Wood pelletsEXPORTS1000 m.t.</v>
      </c>
      <c r="B931">
        <v>2015</v>
      </c>
      <c r="C931" t="s">
        <v>2040</v>
      </c>
      <c r="D931" t="s">
        <v>2201</v>
      </c>
      <c r="E931" s="1" t="s">
        <v>510</v>
      </c>
      <c r="F931" t="s">
        <v>1094</v>
      </c>
      <c r="G931" t="s">
        <v>1221</v>
      </c>
      <c r="H931">
        <v>394.22</v>
      </c>
      <c r="I931" t="s">
        <v>1222</v>
      </c>
      <c r="R931" s="5"/>
    </row>
    <row r="932" spans="1:18">
      <c r="A932" t="str">
        <f t="shared" si="14"/>
        <v>Belgium2015Wood fuel, including wood for charcoalREMOVALS1000 m3</v>
      </c>
      <c r="B932">
        <v>2015</v>
      </c>
      <c r="C932" t="s">
        <v>1236</v>
      </c>
      <c r="D932" t="s">
        <v>2202</v>
      </c>
      <c r="E932" s="1" t="s">
        <v>510</v>
      </c>
      <c r="F932" t="s">
        <v>1094</v>
      </c>
      <c r="G932" t="s">
        <v>526</v>
      </c>
      <c r="H932">
        <v>892.75</v>
      </c>
      <c r="I932" t="s">
        <v>1223</v>
      </c>
    </row>
    <row r="933" spans="1:18">
      <c r="A933" t="str">
        <f t="shared" si="14"/>
        <v>Belgium2015Industrial roundwoodREMOVALS1000 m3</v>
      </c>
      <c r="B933">
        <v>2015</v>
      </c>
      <c r="C933" t="s">
        <v>2532</v>
      </c>
      <c r="D933" t="s">
        <v>2202</v>
      </c>
      <c r="E933" s="1" t="s">
        <v>510</v>
      </c>
      <c r="F933" t="s">
        <v>1094</v>
      </c>
      <c r="G933" t="s">
        <v>526</v>
      </c>
      <c r="H933" s="5">
        <v>4519.3900000000003</v>
      </c>
      <c r="I933" t="s">
        <v>1223</v>
      </c>
      <c r="R933" s="5"/>
    </row>
    <row r="934" spans="1:18">
      <c r="A934" t="str">
        <f t="shared" si="14"/>
        <v>Belgium2015Chemical woodpulpPRODUCTION1000 m.t.</v>
      </c>
      <c r="B934">
        <v>2015</v>
      </c>
      <c r="C934" t="s">
        <v>1228</v>
      </c>
      <c r="D934" t="s">
        <v>2199</v>
      </c>
      <c r="E934" s="1" t="s">
        <v>510</v>
      </c>
      <c r="F934" t="s">
        <v>1094</v>
      </c>
      <c r="G934" t="s">
        <v>1221</v>
      </c>
      <c r="H934">
        <v>267</v>
      </c>
      <c r="I934" t="s">
        <v>1223</v>
      </c>
      <c r="R934" s="5"/>
    </row>
    <row r="935" spans="1:18">
      <c r="A935" t="str">
        <f t="shared" si="14"/>
        <v>Luxembourg2015Wood pelletsIMPORTS1000 m.t.</v>
      </c>
      <c r="B935">
        <v>2015</v>
      </c>
      <c r="C935" t="s">
        <v>2040</v>
      </c>
      <c r="D935" t="s">
        <v>2200</v>
      </c>
      <c r="E935" s="1" t="s">
        <v>510</v>
      </c>
      <c r="F935" t="s">
        <v>1044</v>
      </c>
      <c r="G935" t="s">
        <v>1221</v>
      </c>
      <c r="H935">
        <v>8</v>
      </c>
      <c r="I935" t="s">
        <v>1222</v>
      </c>
    </row>
    <row r="936" spans="1:18">
      <c r="A936" t="str">
        <f t="shared" si="14"/>
        <v>Luxembourg2015Wood pelletsEXPORTS1000 m.t.</v>
      </c>
      <c r="B936">
        <v>2015</v>
      </c>
      <c r="C936" t="s">
        <v>2040</v>
      </c>
      <c r="D936" t="s">
        <v>2201</v>
      </c>
      <c r="E936" s="1" t="s">
        <v>510</v>
      </c>
      <c r="F936" t="s">
        <v>1044</v>
      </c>
      <c r="G936" t="s">
        <v>1221</v>
      </c>
      <c r="H936">
        <v>6.74</v>
      </c>
      <c r="I936" t="s">
        <v>1222</v>
      </c>
    </row>
    <row r="937" spans="1:18">
      <c r="A937" t="str">
        <f t="shared" si="14"/>
        <v>Luxembourg2015Chemical woodpulpPRODUCTION1000 m.t.</v>
      </c>
      <c r="B937">
        <v>2015</v>
      </c>
      <c r="C937" t="s">
        <v>1228</v>
      </c>
      <c r="D937" t="s">
        <v>2199</v>
      </c>
      <c r="E937" s="1" t="s">
        <v>510</v>
      </c>
      <c r="F937" t="s">
        <v>1044</v>
      </c>
      <c r="G937" t="s">
        <v>1221</v>
      </c>
      <c r="H937">
        <v>0</v>
      </c>
      <c r="I937" t="s">
        <v>1223</v>
      </c>
    </row>
    <row r="938" spans="1:18">
      <c r="A938" t="str">
        <f t="shared" si="14"/>
        <v>Luxembourg2015Chips and particlesPRODUCTION1000 m3</v>
      </c>
      <c r="B938">
        <v>2015</v>
      </c>
      <c r="C938" t="s">
        <v>1162</v>
      </c>
      <c r="D938" t="s">
        <v>2199</v>
      </c>
      <c r="E938" s="1" t="s">
        <v>510</v>
      </c>
      <c r="F938" t="s">
        <v>1044</v>
      </c>
      <c r="G938" t="s">
        <v>526</v>
      </c>
      <c r="H938">
        <v>422.46</v>
      </c>
      <c r="I938" t="s">
        <v>1222</v>
      </c>
    </row>
    <row r="939" spans="1:18">
      <c r="A939" t="str">
        <f t="shared" si="14"/>
        <v>Luxembourg2015Wood residuesPRODUCTION1000 m3</v>
      </c>
      <c r="B939">
        <v>2015</v>
      </c>
      <c r="C939" t="s">
        <v>1163</v>
      </c>
      <c r="D939" t="s">
        <v>2199</v>
      </c>
      <c r="E939" s="1" t="s">
        <v>510</v>
      </c>
      <c r="F939" t="s">
        <v>1044</v>
      </c>
      <c r="G939" t="s">
        <v>526</v>
      </c>
      <c r="H939">
        <v>98.5</v>
      </c>
      <c r="I939" t="s">
        <v>1222</v>
      </c>
    </row>
    <row r="940" spans="1:18">
      <c r="A940" t="str">
        <f t="shared" si="14"/>
        <v>Luxembourg2015Wood residuesEXPORTS1000 m3</v>
      </c>
      <c r="B940">
        <v>2015</v>
      </c>
      <c r="C940" t="s">
        <v>1163</v>
      </c>
      <c r="D940" t="s">
        <v>2201</v>
      </c>
      <c r="E940" s="1" t="s">
        <v>510</v>
      </c>
      <c r="F940" t="s">
        <v>1044</v>
      </c>
      <c r="G940" t="s">
        <v>526</v>
      </c>
      <c r="H940">
        <v>87.93</v>
      </c>
      <c r="I940" t="s">
        <v>1222</v>
      </c>
    </row>
    <row r="941" spans="1:18">
      <c r="A941" t="str">
        <f t="shared" si="14"/>
        <v>Luxembourg2015Wood residuesIMPORTS1000 m3</v>
      </c>
      <c r="B941">
        <v>2015</v>
      </c>
      <c r="C941" t="s">
        <v>1163</v>
      </c>
      <c r="D941" t="s">
        <v>2200</v>
      </c>
      <c r="E941" s="1" t="s">
        <v>510</v>
      </c>
      <c r="F941" t="s">
        <v>1044</v>
      </c>
      <c r="G941" t="s">
        <v>526</v>
      </c>
      <c r="H941">
        <v>29.15</v>
      </c>
      <c r="I941" t="s">
        <v>1222</v>
      </c>
    </row>
    <row r="942" spans="1:18">
      <c r="A942" t="str">
        <f t="shared" si="14"/>
        <v>Luxembourg2015Chips and particlesEXPORTS1000 m3</v>
      </c>
      <c r="B942">
        <v>2015</v>
      </c>
      <c r="C942" t="s">
        <v>1162</v>
      </c>
      <c r="D942" t="s">
        <v>2201</v>
      </c>
      <c r="E942" s="1" t="s">
        <v>510</v>
      </c>
      <c r="F942" t="s">
        <v>1044</v>
      </c>
      <c r="G942" t="s">
        <v>526</v>
      </c>
      <c r="H942">
        <v>33.99</v>
      </c>
      <c r="I942" t="s">
        <v>1222</v>
      </c>
      <c r="R942" s="5"/>
    </row>
    <row r="943" spans="1:18">
      <c r="A943" t="str">
        <f t="shared" si="14"/>
        <v>Luxembourg2015Chips and particlesIMPORTS1000 m3</v>
      </c>
      <c r="B943">
        <v>2015</v>
      </c>
      <c r="C943" t="s">
        <v>1162</v>
      </c>
      <c r="D943" t="s">
        <v>2200</v>
      </c>
      <c r="E943" s="1" t="s">
        <v>510</v>
      </c>
      <c r="F943" t="s">
        <v>1044</v>
      </c>
      <c r="G943" t="s">
        <v>526</v>
      </c>
      <c r="H943">
        <v>193.98</v>
      </c>
      <c r="I943" t="s">
        <v>1222</v>
      </c>
    </row>
    <row r="944" spans="1:18">
      <c r="A944" t="str">
        <f t="shared" si="14"/>
        <v>Luxembourg2015Wood charcoalEXPORTS1000 m.t.</v>
      </c>
      <c r="B944">
        <v>2015</v>
      </c>
      <c r="C944" t="s">
        <v>1220</v>
      </c>
      <c r="D944" t="s">
        <v>2201</v>
      </c>
      <c r="E944" s="1" t="s">
        <v>510</v>
      </c>
      <c r="F944" t="s">
        <v>1044</v>
      </c>
      <c r="G944" t="s">
        <v>1221</v>
      </c>
      <c r="H944">
        <v>0.23</v>
      </c>
      <c r="I944" t="s">
        <v>1222</v>
      </c>
    </row>
    <row r="945" spans="1:18">
      <c r="A945" t="str">
        <f t="shared" si="14"/>
        <v>Luxembourg2015Industrial roundwoodEXPORTS1000 m3</v>
      </c>
      <c r="B945">
        <v>2015</v>
      </c>
      <c r="C945" t="s">
        <v>2532</v>
      </c>
      <c r="D945" t="s">
        <v>2201</v>
      </c>
      <c r="E945" s="1" t="s">
        <v>510</v>
      </c>
      <c r="F945" t="s">
        <v>1044</v>
      </c>
      <c r="G945" t="s">
        <v>526</v>
      </c>
      <c r="H945">
        <v>364.21</v>
      </c>
      <c r="I945" t="s">
        <v>1223</v>
      </c>
    </row>
    <row r="946" spans="1:18">
      <c r="A946" t="str">
        <f t="shared" si="14"/>
        <v>Luxembourg2015Wood charcoalIMPORTS1000 m.t.</v>
      </c>
      <c r="B946">
        <v>2015</v>
      </c>
      <c r="C946" t="s">
        <v>1220</v>
      </c>
      <c r="D946" t="s">
        <v>2200</v>
      </c>
      <c r="E946" s="1" t="s">
        <v>510</v>
      </c>
      <c r="F946" t="s">
        <v>1044</v>
      </c>
      <c r="G946" t="s">
        <v>1221</v>
      </c>
      <c r="H946">
        <v>1.22</v>
      </c>
      <c r="I946" t="s">
        <v>1222</v>
      </c>
    </row>
    <row r="947" spans="1:18">
      <c r="A947" t="str">
        <f t="shared" si="14"/>
        <v>Luxembourg2015Wood charcoalPRODUCTION1000 m.t.</v>
      </c>
      <c r="B947">
        <v>2015</v>
      </c>
      <c r="C947" t="s">
        <v>1220</v>
      </c>
      <c r="D947" t="s">
        <v>2199</v>
      </c>
      <c r="E947" s="1" t="s">
        <v>510</v>
      </c>
      <c r="F947" t="s">
        <v>1044</v>
      </c>
      <c r="G947" t="s">
        <v>1221</v>
      </c>
      <c r="H947">
        <v>0</v>
      </c>
      <c r="I947" t="s">
        <v>1222</v>
      </c>
    </row>
    <row r="948" spans="1:18">
      <c r="A948" t="str">
        <f t="shared" si="14"/>
        <v>Luxembourg2015Industrial roundwoodIMPORTS1000 m3</v>
      </c>
      <c r="B948">
        <v>2015</v>
      </c>
      <c r="C948" t="s">
        <v>2532</v>
      </c>
      <c r="D948" t="s">
        <v>2200</v>
      </c>
      <c r="E948" s="1" t="s">
        <v>510</v>
      </c>
      <c r="F948" t="s">
        <v>1044</v>
      </c>
      <c r="G948" t="s">
        <v>526</v>
      </c>
      <c r="H948" s="5">
        <v>1117.07</v>
      </c>
      <c r="I948" t="s">
        <v>1223</v>
      </c>
      <c r="R948" s="5"/>
    </row>
    <row r="949" spans="1:18">
      <c r="A949" t="str">
        <f t="shared" si="14"/>
        <v>Luxembourg2015Wood fuel, including wood for charcoalEXPORTS1000 m3</v>
      </c>
      <c r="B949">
        <v>2015</v>
      </c>
      <c r="C949" t="s">
        <v>1236</v>
      </c>
      <c r="D949" t="s">
        <v>2201</v>
      </c>
      <c r="E949" s="1" t="s">
        <v>510</v>
      </c>
      <c r="F949" t="s">
        <v>1044</v>
      </c>
      <c r="G949" t="s">
        <v>526</v>
      </c>
      <c r="H949">
        <v>48.11</v>
      </c>
      <c r="I949" t="s">
        <v>1222</v>
      </c>
      <c r="R949" s="5"/>
    </row>
    <row r="950" spans="1:18">
      <c r="A950" t="str">
        <f t="shared" si="14"/>
        <v>Luxembourg2015Wood fuel, including wood for charcoalIMPORTS1000 m3</v>
      </c>
      <c r="B950">
        <v>2015</v>
      </c>
      <c r="C950" t="s">
        <v>1236</v>
      </c>
      <c r="D950" t="s">
        <v>2200</v>
      </c>
      <c r="E950" s="1" t="s">
        <v>510</v>
      </c>
      <c r="F950" t="s">
        <v>1044</v>
      </c>
      <c r="G950" t="s">
        <v>526</v>
      </c>
      <c r="H950">
        <v>19.48</v>
      </c>
      <c r="I950" t="s">
        <v>1222</v>
      </c>
    </row>
    <row r="951" spans="1:18">
      <c r="A951" t="str">
        <f t="shared" si="14"/>
        <v>Luxembourg2015Wood pelletsPRODUCTION1000 m.t.</v>
      </c>
      <c r="B951">
        <v>2015</v>
      </c>
      <c r="C951" t="s">
        <v>2040</v>
      </c>
      <c r="D951" t="s">
        <v>2199</v>
      </c>
      <c r="E951" s="1" t="s">
        <v>510</v>
      </c>
      <c r="F951" t="s">
        <v>1044</v>
      </c>
      <c r="G951" t="s">
        <v>1221</v>
      </c>
      <c r="H951">
        <v>45</v>
      </c>
      <c r="I951" t="s">
        <v>1222</v>
      </c>
    </row>
    <row r="952" spans="1:18">
      <c r="A952" t="str">
        <f t="shared" si="14"/>
        <v>Luxembourg2015Wood fuel, including wood for charcoalREMOVALS1000 m3</v>
      </c>
      <c r="B952">
        <v>2015</v>
      </c>
      <c r="C952" t="s">
        <v>1236</v>
      </c>
      <c r="D952" t="s">
        <v>2202</v>
      </c>
      <c r="E952" s="1" t="s">
        <v>510</v>
      </c>
      <c r="F952" t="s">
        <v>1044</v>
      </c>
      <c r="G952" t="s">
        <v>526</v>
      </c>
      <c r="H952">
        <v>69.540000000000006</v>
      </c>
      <c r="I952" t="s">
        <v>1223</v>
      </c>
    </row>
    <row r="953" spans="1:18">
      <c r="A953" t="str">
        <f t="shared" si="14"/>
        <v>Luxembourg2015Industrial roundwoodREMOVALS1000 m3</v>
      </c>
      <c r="B953">
        <v>2015</v>
      </c>
      <c r="C953" t="s">
        <v>2532</v>
      </c>
      <c r="D953" t="s">
        <v>2202</v>
      </c>
      <c r="E953" s="1" t="s">
        <v>510</v>
      </c>
      <c r="F953" t="s">
        <v>1044</v>
      </c>
      <c r="G953" t="s">
        <v>526</v>
      </c>
      <c r="H953">
        <v>311.41000000000003</v>
      </c>
      <c r="I953" t="s">
        <v>1223</v>
      </c>
    </row>
    <row r="954" spans="1:18">
      <c r="A954" t="str">
        <f t="shared" si="14"/>
        <v>Serbia2015Wood charcoalPRODUCTION1000 m.t.</v>
      </c>
      <c r="B954">
        <v>2015</v>
      </c>
      <c r="C954" t="s">
        <v>1220</v>
      </c>
      <c r="D954" t="s">
        <v>2199</v>
      </c>
      <c r="E954" s="1" t="s">
        <v>510</v>
      </c>
      <c r="F954" t="s">
        <v>1129</v>
      </c>
      <c r="G954" t="s">
        <v>1221</v>
      </c>
      <c r="H954">
        <v>22</v>
      </c>
      <c r="I954" t="s">
        <v>1224</v>
      </c>
    </row>
    <row r="955" spans="1:18">
      <c r="A955" t="str">
        <f t="shared" si="14"/>
        <v>Serbia2015Chips and particlesPRODUCTION1000 m3</v>
      </c>
      <c r="B955">
        <v>2015</v>
      </c>
      <c r="C955" t="s">
        <v>1162</v>
      </c>
      <c r="D955" t="s">
        <v>2199</v>
      </c>
      <c r="E955" s="1" t="s">
        <v>510</v>
      </c>
      <c r="F955" t="s">
        <v>1129</v>
      </c>
      <c r="G955" t="s">
        <v>526</v>
      </c>
      <c r="H955">
        <v>161</v>
      </c>
      <c r="I955" t="s">
        <v>1224</v>
      </c>
    </row>
    <row r="956" spans="1:18">
      <c r="A956" t="str">
        <f t="shared" si="14"/>
        <v>Serbia2015Wood residuesPRODUCTION1000 m3</v>
      </c>
      <c r="B956">
        <v>2015</v>
      </c>
      <c r="C956" t="s">
        <v>1163</v>
      </c>
      <c r="D956" t="s">
        <v>2199</v>
      </c>
      <c r="E956" s="1" t="s">
        <v>510</v>
      </c>
      <c r="F956" t="s">
        <v>1129</v>
      </c>
      <c r="G956" t="s">
        <v>526</v>
      </c>
      <c r="H956">
        <v>356</v>
      </c>
      <c r="I956" t="s">
        <v>1224</v>
      </c>
    </row>
    <row r="957" spans="1:18">
      <c r="A957" t="str">
        <f t="shared" si="14"/>
        <v>Serbia2015Wood pelletsPRODUCTION1000 m.t.</v>
      </c>
      <c r="B957">
        <v>2015</v>
      </c>
      <c r="C957" t="s">
        <v>2040</v>
      </c>
      <c r="D957" t="s">
        <v>2199</v>
      </c>
      <c r="E957" s="1" t="s">
        <v>510</v>
      </c>
      <c r="F957" t="s">
        <v>1129</v>
      </c>
      <c r="G957" t="s">
        <v>1221</v>
      </c>
      <c r="H957">
        <v>230</v>
      </c>
      <c r="I957" t="s">
        <v>1224</v>
      </c>
    </row>
    <row r="958" spans="1:18">
      <c r="A958" t="str">
        <f t="shared" si="14"/>
        <v>Serbia2015Wood fuel, including wood for charcoalIMPORTS1000 m3</v>
      </c>
      <c r="B958">
        <v>2015</v>
      </c>
      <c r="C958" t="s">
        <v>1236</v>
      </c>
      <c r="D958" t="s">
        <v>2200</v>
      </c>
      <c r="E958" s="1" t="s">
        <v>510</v>
      </c>
      <c r="F958" t="s">
        <v>1129</v>
      </c>
      <c r="G958" t="s">
        <v>526</v>
      </c>
      <c r="H958">
        <v>19</v>
      </c>
      <c r="I958" t="s">
        <v>1224</v>
      </c>
      <c r="R958" s="5"/>
    </row>
    <row r="959" spans="1:18">
      <c r="A959" t="str">
        <f t="shared" si="14"/>
        <v>Serbia2015Wood charcoalIMPORTS1000 m.t.</v>
      </c>
      <c r="B959">
        <v>2015</v>
      </c>
      <c r="C959" t="s">
        <v>1220</v>
      </c>
      <c r="D959" t="s">
        <v>2200</v>
      </c>
      <c r="E959" s="1" t="s">
        <v>510</v>
      </c>
      <c r="F959" t="s">
        <v>1129</v>
      </c>
      <c r="G959" t="s">
        <v>1221</v>
      </c>
      <c r="H959">
        <v>1</v>
      </c>
      <c r="I959" t="s">
        <v>1224</v>
      </c>
      <c r="R959" s="5"/>
    </row>
    <row r="960" spans="1:18">
      <c r="A960" t="str">
        <f t="shared" si="14"/>
        <v>Serbia2015Chips and particlesIMPORTS1000 m3</v>
      </c>
      <c r="B960">
        <v>2015</v>
      </c>
      <c r="C960" t="s">
        <v>1162</v>
      </c>
      <c r="D960" t="s">
        <v>2200</v>
      </c>
      <c r="E960" s="1" t="s">
        <v>510</v>
      </c>
      <c r="F960" t="s">
        <v>1129</v>
      </c>
      <c r="G960" t="s">
        <v>526</v>
      </c>
      <c r="H960">
        <v>3</v>
      </c>
      <c r="I960" t="s">
        <v>1224</v>
      </c>
      <c r="R960" s="5"/>
    </row>
    <row r="961" spans="1:18">
      <c r="A961" t="str">
        <f t="shared" si="14"/>
        <v>Serbia2015Wood residuesIMPORTS1000 m3</v>
      </c>
      <c r="B961">
        <v>2015</v>
      </c>
      <c r="C961" t="s">
        <v>1163</v>
      </c>
      <c r="D961" t="s">
        <v>2200</v>
      </c>
      <c r="E961" s="1" t="s">
        <v>510</v>
      </c>
      <c r="F961" t="s">
        <v>1129</v>
      </c>
      <c r="G961" t="s">
        <v>526</v>
      </c>
      <c r="H961">
        <v>23</v>
      </c>
      <c r="I961" t="s">
        <v>1224</v>
      </c>
      <c r="R961" s="5"/>
    </row>
    <row r="962" spans="1:18">
      <c r="A962" t="str">
        <f t="shared" si="14"/>
        <v>Serbia2015Wood pelletsIMPORTS1000 m.t.</v>
      </c>
      <c r="B962">
        <v>2015</v>
      </c>
      <c r="C962" t="s">
        <v>2040</v>
      </c>
      <c r="D962" t="s">
        <v>2200</v>
      </c>
      <c r="E962" s="1" t="s">
        <v>510</v>
      </c>
      <c r="F962" t="s">
        <v>1129</v>
      </c>
      <c r="G962" t="s">
        <v>1221</v>
      </c>
      <c r="H962">
        <v>7</v>
      </c>
      <c r="I962" t="s">
        <v>1224</v>
      </c>
      <c r="R962" s="5"/>
    </row>
    <row r="963" spans="1:18">
      <c r="A963" t="str">
        <f t="shared" ref="A963:A987" si="15">CONCATENATE(F963,B963,C963,D963,G963)</f>
        <v>Serbia2015Wood fuel, including wood for charcoalEXPORTS1000 m3</v>
      </c>
      <c r="B963">
        <v>2015</v>
      </c>
      <c r="C963" t="s">
        <v>1236</v>
      </c>
      <c r="D963" t="s">
        <v>2201</v>
      </c>
      <c r="E963" s="1" t="s">
        <v>510</v>
      </c>
      <c r="F963" t="s">
        <v>1129</v>
      </c>
      <c r="G963" t="s">
        <v>526</v>
      </c>
      <c r="H963">
        <v>4</v>
      </c>
      <c r="I963" t="s">
        <v>1224</v>
      </c>
      <c r="R963" s="5"/>
    </row>
    <row r="964" spans="1:18">
      <c r="A964" t="str">
        <f t="shared" si="15"/>
        <v>Serbia2015Industrial roundwoodEXPORTS1000 m3</v>
      </c>
      <c r="B964">
        <v>2015</v>
      </c>
      <c r="C964" t="s">
        <v>2532</v>
      </c>
      <c r="D964" t="s">
        <v>2201</v>
      </c>
      <c r="E964" s="1" t="s">
        <v>510</v>
      </c>
      <c r="F964" t="s">
        <v>1129</v>
      </c>
      <c r="G964" t="s">
        <v>526</v>
      </c>
      <c r="H964">
        <v>41</v>
      </c>
      <c r="I964" t="s">
        <v>1223</v>
      </c>
      <c r="R964" s="5"/>
    </row>
    <row r="965" spans="1:18">
      <c r="A965" t="str">
        <f t="shared" si="15"/>
        <v>Serbia2015Wood charcoalEXPORTS1000 m.t.</v>
      </c>
      <c r="B965">
        <v>2015</v>
      </c>
      <c r="C965" t="s">
        <v>1220</v>
      </c>
      <c r="D965" t="s">
        <v>2201</v>
      </c>
      <c r="E965" s="1" t="s">
        <v>510</v>
      </c>
      <c r="F965" t="s">
        <v>1129</v>
      </c>
      <c r="G965" t="s">
        <v>1221</v>
      </c>
      <c r="H965">
        <v>11</v>
      </c>
      <c r="I965" t="s">
        <v>1224</v>
      </c>
      <c r="R965" s="5"/>
    </row>
    <row r="966" spans="1:18">
      <c r="A966" t="str">
        <f t="shared" si="15"/>
        <v>Serbia2015Chips and particlesEXPORTS1000 m3</v>
      </c>
      <c r="B966">
        <v>2015</v>
      </c>
      <c r="C966" t="s">
        <v>1162</v>
      </c>
      <c r="D966" t="s">
        <v>2201</v>
      </c>
      <c r="E966" s="1" t="s">
        <v>510</v>
      </c>
      <c r="F966" t="s">
        <v>1129</v>
      </c>
      <c r="G966" t="s">
        <v>526</v>
      </c>
      <c r="H966">
        <v>4</v>
      </c>
      <c r="I966" t="s">
        <v>1224</v>
      </c>
    </row>
    <row r="967" spans="1:18">
      <c r="A967" t="str">
        <f t="shared" si="15"/>
        <v>Serbia2015Wood residuesEXPORTS1000 m3</v>
      </c>
      <c r="B967">
        <v>2015</v>
      </c>
      <c r="C967" t="s">
        <v>1163</v>
      </c>
      <c r="D967" t="s">
        <v>2201</v>
      </c>
      <c r="E967" s="1" t="s">
        <v>510</v>
      </c>
      <c r="F967" t="s">
        <v>1129</v>
      </c>
      <c r="G967" t="s">
        <v>526</v>
      </c>
      <c r="H967">
        <v>16</v>
      </c>
      <c r="I967" t="s">
        <v>1224</v>
      </c>
    </row>
    <row r="968" spans="1:18">
      <c r="A968" t="str">
        <f t="shared" si="15"/>
        <v>Serbia2015Wood pelletsEXPORTS1000 m.t.</v>
      </c>
      <c r="B968">
        <v>2015</v>
      </c>
      <c r="C968" t="s">
        <v>2040</v>
      </c>
      <c r="D968" t="s">
        <v>2201</v>
      </c>
      <c r="E968" s="1" t="s">
        <v>510</v>
      </c>
      <c r="F968" t="s">
        <v>1129</v>
      </c>
      <c r="G968" t="s">
        <v>1221</v>
      </c>
      <c r="H968">
        <v>63</v>
      </c>
      <c r="I968" t="s">
        <v>1224</v>
      </c>
    </row>
    <row r="969" spans="1:18">
      <c r="A969" t="str">
        <f t="shared" si="15"/>
        <v>Serbia2015Wood fuel, including wood for charcoalREMOVALS1000 m3</v>
      </c>
      <c r="B969">
        <v>2015</v>
      </c>
      <c r="C969" t="s">
        <v>1236</v>
      </c>
      <c r="D969" t="s">
        <v>2202</v>
      </c>
      <c r="E969" s="1" t="s">
        <v>510</v>
      </c>
      <c r="F969" t="s">
        <v>1129</v>
      </c>
      <c r="G969" t="s">
        <v>526</v>
      </c>
      <c r="H969" s="5">
        <v>6306</v>
      </c>
      <c r="I969" t="s">
        <v>1223</v>
      </c>
    </row>
    <row r="970" spans="1:18">
      <c r="A970" t="str">
        <f t="shared" si="15"/>
        <v>Serbia2015Industrial roundwoodREMOVALS1000 m3</v>
      </c>
      <c r="B970">
        <v>2015</v>
      </c>
      <c r="C970" t="s">
        <v>2532</v>
      </c>
      <c r="D970" t="s">
        <v>2202</v>
      </c>
      <c r="E970" s="1" t="s">
        <v>510</v>
      </c>
      <c r="F970" t="s">
        <v>1129</v>
      </c>
      <c r="G970" t="s">
        <v>526</v>
      </c>
      <c r="H970" s="5">
        <v>1349</v>
      </c>
      <c r="I970" t="s">
        <v>1223</v>
      </c>
    </row>
    <row r="971" spans="1:18">
      <c r="A971" t="str">
        <f t="shared" si="15"/>
        <v>Serbia2015Industrial roundwoodIMPORTS1000 m3</v>
      </c>
      <c r="B971">
        <v>2015</v>
      </c>
      <c r="C971" t="s">
        <v>2532</v>
      </c>
      <c r="D971" t="s">
        <v>2200</v>
      </c>
      <c r="E971" s="1" t="s">
        <v>510</v>
      </c>
      <c r="F971" t="s">
        <v>1129</v>
      </c>
      <c r="G971" t="s">
        <v>526</v>
      </c>
      <c r="H971">
        <v>137</v>
      </c>
      <c r="I971" t="s">
        <v>1223</v>
      </c>
    </row>
    <row r="972" spans="1:18">
      <c r="A972" t="str">
        <f t="shared" si="15"/>
        <v>Serbia2015Chemical woodpulpPRODUCTION1000 m.t.</v>
      </c>
      <c r="B972">
        <v>2015</v>
      </c>
      <c r="C972" t="s">
        <v>1228</v>
      </c>
      <c r="D972" t="s">
        <v>2199</v>
      </c>
      <c r="E972" s="1" t="s">
        <v>510</v>
      </c>
      <c r="F972" t="s">
        <v>1129</v>
      </c>
      <c r="G972" t="s">
        <v>1221</v>
      </c>
      <c r="H972">
        <v>0</v>
      </c>
      <c r="I972" t="s">
        <v>1223</v>
      </c>
    </row>
    <row r="973" spans="1:18">
      <c r="A973" t="str">
        <f t="shared" si="15"/>
        <v>Montenegro2015Wood fuel, including wood for charcoalEXPORTS1000 m3</v>
      </c>
      <c r="B973">
        <v>2015</v>
      </c>
      <c r="C973" t="s">
        <v>1236</v>
      </c>
      <c r="D973" t="s">
        <v>2201</v>
      </c>
      <c r="E973" s="1" t="s">
        <v>510</v>
      </c>
      <c r="F973" t="s">
        <v>1050</v>
      </c>
      <c r="G973" t="s">
        <v>526</v>
      </c>
      <c r="H973">
        <v>11.59</v>
      </c>
      <c r="I973" t="s">
        <v>1222</v>
      </c>
    </row>
    <row r="974" spans="1:18">
      <c r="A974" t="str">
        <f t="shared" si="15"/>
        <v>Montenegro2015Wood charcoalEXPORTS1000 m.t.</v>
      </c>
      <c r="B974">
        <v>2015</v>
      </c>
      <c r="C974" t="s">
        <v>1220</v>
      </c>
      <c r="D974" t="s">
        <v>2201</v>
      </c>
      <c r="E974" s="1" t="s">
        <v>510</v>
      </c>
      <c r="F974" t="s">
        <v>1050</v>
      </c>
      <c r="G974" t="s">
        <v>1221</v>
      </c>
      <c r="H974">
        <v>0</v>
      </c>
      <c r="I974" t="s">
        <v>1222</v>
      </c>
    </row>
    <row r="975" spans="1:18">
      <c r="A975" t="str">
        <f t="shared" si="15"/>
        <v>Montenegro2015Chips and particlesEXPORTS1000 m3</v>
      </c>
      <c r="B975">
        <v>2015</v>
      </c>
      <c r="C975" t="s">
        <v>1162</v>
      </c>
      <c r="D975" t="s">
        <v>2201</v>
      </c>
      <c r="E975" s="1" t="s">
        <v>510</v>
      </c>
      <c r="F975" t="s">
        <v>1050</v>
      </c>
      <c r="G975" t="s">
        <v>526</v>
      </c>
      <c r="H975">
        <v>16.399999999999999</v>
      </c>
      <c r="I975" t="s">
        <v>1222</v>
      </c>
    </row>
    <row r="976" spans="1:18">
      <c r="A976" t="str">
        <f t="shared" si="15"/>
        <v>Montenegro2015Wood residuesEXPORTS1000 m3</v>
      </c>
      <c r="B976">
        <v>2015</v>
      </c>
      <c r="C976" t="s">
        <v>1163</v>
      </c>
      <c r="D976" t="s">
        <v>2201</v>
      </c>
      <c r="E976" s="1" t="s">
        <v>510</v>
      </c>
      <c r="F976" t="s">
        <v>1050</v>
      </c>
      <c r="G976" t="s">
        <v>526</v>
      </c>
      <c r="H976">
        <v>6.6</v>
      </c>
      <c r="I976" t="s">
        <v>1222</v>
      </c>
    </row>
    <row r="977" spans="1:18">
      <c r="A977" t="str">
        <f t="shared" si="15"/>
        <v>Montenegro2015Chips and particlesPRODUCTION1000 m3</v>
      </c>
      <c r="B977">
        <v>2015</v>
      </c>
      <c r="C977" t="s">
        <v>1162</v>
      </c>
      <c r="D977" t="s">
        <v>2199</v>
      </c>
      <c r="E977" s="1" t="s">
        <v>510</v>
      </c>
      <c r="F977" t="s">
        <v>1050</v>
      </c>
      <c r="G977" t="s">
        <v>526</v>
      </c>
      <c r="H977">
        <v>0</v>
      </c>
      <c r="I977" t="s">
        <v>1222</v>
      </c>
    </row>
    <row r="978" spans="1:18">
      <c r="A978" t="str">
        <f t="shared" si="15"/>
        <v>Montenegro2015Wood residuesPRODUCTION1000 m3</v>
      </c>
      <c r="B978">
        <v>2015</v>
      </c>
      <c r="C978" t="s">
        <v>1163</v>
      </c>
      <c r="D978" t="s">
        <v>2199</v>
      </c>
      <c r="E978" s="1" t="s">
        <v>510</v>
      </c>
      <c r="F978" t="s">
        <v>1050</v>
      </c>
      <c r="G978" t="s">
        <v>526</v>
      </c>
      <c r="H978">
        <v>0</v>
      </c>
      <c r="I978" t="s">
        <v>1222</v>
      </c>
    </row>
    <row r="979" spans="1:18">
      <c r="A979" t="str">
        <f t="shared" si="15"/>
        <v>Montenegro2015Wood pelletsPRODUCTION1000 m.t.</v>
      </c>
      <c r="B979">
        <v>2015</v>
      </c>
      <c r="C979" t="s">
        <v>2040</v>
      </c>
      <c r="D979" t="s">
        <v>2199</v>
      </c>
      <c r="E979" s="1" t="s">
        <v>510</v>
      </c>
      <c r="F979" t="s">
        <v>1050</v>
      </c>
      <c r="G979" t="s">
        <v>1221</v>
      </c>
      <c r="H979">
        <v>2.64</v>
      </c>
      <c r="I979" t="s">
        <v>1222</v>
      </c>
    </row>
    <row r="980" spans="1:18">
      <c r="A980" t="str">
        <f t="shared" si="15"/>
        <v>Montenegro2015Wood charcoalPRODUCTION1000 m.t.</v>
      </c>
      <c r="B980">
        <v>2015</v>
      </c>
      <c r="C980" t="s">
        <v>1220</v>
      </c>
      <c r="D980" t="s">
        <v>2199</v>
      </c>
      <c r="E980" s="1" t="s">
        <v>510</v>
      </c>
      <c r="F980" t="s">
        <v>1050</v>
      </c>
      <c r="G980" t="s">
        <v>1221</v>
      </c>
      <c r="H980">
        <v>2</v>
      </c>
      <c r="I980" t="s">
        <v>1222</v>
      </c>
    </row>
    <row r="981" spans="1:18">
      <c r="A981" t="str">
        <f t="shared" si="15"/>
        <v>Montenegro2015Wood pelletsIMPORTS1000 m.t.</v>
      </c>
      <c r="B981">
        <v>2015</v>
      </c>
      <c r="C981" t="s">
        <v>2040</v>
      </c>
      <c r="D981" t="s">
        <v>2200</v>
      </c>
      <c r="E981" s="1" t="s">
        <v>510</v>
      </c>
      <c r="F981" t="s">
        <v>1050</v>
      </c>
      <c r="G981" t="s">
        <v>1221</v>
      </c>
      <c r="H981">
        <v>3.23</v>
      </c>
      <c r="I981" t="s">
        <v>1222</v>
      </c>
    </row>
    <row r="982" spans="1:18">
      <c r="A982" t="str">
        <f t="shared" si="15"/>
        <v>Montenegro2015Industrial roundwoodEXPORTS1000 m3</v>
      </c>
      <c r="B982">
        <v>2015</v>
      </c>
      <c r="C982" t="s">
        <v>2532</v>
      </c>
      <c r="D982" t="s">
        <v>2201</v>
      </c>
      <c r="E982" s="1" t="s">
        <v>510</v>
      </c>
      <c r="F982" t="s">
        <v>1050</v>
      </c>
      <c r="G982" t="s">
        <v>526</v>
      </c>
      <c r="H982">
        <v>99.24</v>
      </c>
      <c r="I982" t="s">
        <v>1223</v>
      </c>
    </row>
    <row r="983" spans="1:18">
      <c r="A983" t="str">
        <f t="shared" si="15"/>
        <v>Montenegro2015Wood pelletsEXPORTS1000 m.t.</v>
      </c>
      <c r="B983">
        <v>2015</v>
      </c>
      <c r="C983" t="s">
        <v>2040</v>
      </c>
      <c r="D983" t="s">
        <v>2201</v>
      </c>
      <c r="E983" s="1" t="s">
        <v>510</v>
      </c>
      <c r="F983" t="s">
        <v>1050</v>
      </c>
      <c r="G983" t="s">
        <v>1221</v>
      </c>
      <c r="H983">
        <v>2.2200000000000002</v>
      </c>
      <c r="I983" t="s">
        <v>1222</v>
      </c>
    </row>
    <row r="984" spans="1:18">
      <c r="A984" t="str">
        <f t="shared" si="15"/>
        <v>Montenegro2015Wood fuel, including wood for charcoalIMPORTS1000 m3</v>
      </c>
      <c r="B984">
        <v>2015</v>
      </c>
      <c r="C984" t="s">
        <v>1236</v>
      </c>
      <c r="D984" t="s">
        <v>2200</v>
      </c>
      <c r="E984" s="1" t="s">
        <v>510</v>
      </c>
      <c r="F984" t="s">
        <v>1050</v>
      </c>
      <c r="G984" t="s">
        <v>526</v>
      </c>
      <c r="H984">
        <v>0</v>
      </c>
      <c r="I984" t="s">
        <v>1222</v>
      </c>
      <c r="R984" s="5"/>
    </row>
    <row r="985" spans="1:18">
      <c r="A985" t="str">
        <f t="shared" si="15"/>
        <v>Montenegro2015Wood charcoalIMPORTS1000 m.t.</v>
      </c>
      <c r="B985">
        <v>2015</v>
      </c>
      <c r="C985" t="s">
        <v>1220</v>
      </c>
      <c r="D985" t="s">
        <v>2200</v>
      </c>
      <c r="E985" s="1" t="s">
        <v>510</v>
      </c>
      <c r="F985" t="s">
        <v>1050</v>
      </c>
      <c r="G985" t="s">
        <v>1221</v>
      </c>
      <c r="H985">
        <v>0.53</v>
      </c>
      <c r="I985" t="s">
        <v>1222</v>
      </c>
    </row>
    <row r="986" spans="1:18">
      <c r="A986" t="str">
        <f t="shared" si="15"/>
        <v>Montenegro2015Chips and particlesIMPORTS1000 m3</v>
      </c>
      <c r="B986">
        <v>2015</v>
      </c>
      <c r="C986" t="s">
        <v>1162</v>
      </c>
      <c r="D986" t="s">
        <v>2200</v>
      </c>
      <c r="E986" s="1" t="s">
        <v>510</v>
      </c>
      <c r="F986" t="s">
        <v>1050</v>
      </c>
      <c r="G986" t="s">
        <v>526</v>
      </c>
      <c r="H986">
        <v>0.05</v>
      </c>
      <c r="I986" t="s">
        <v>1222</v>
      </c>
    </row>
    <row r="987" spans="1:18">
      <c r="A987" t="str">
        <f t="shared" si="15"/>
        <v>Montenegro2015Wood residuesIMPORTS1000 m3</v>
      </c>
      <c r="B987">
        <v>2015</v>
      </c>
      <c r="C987" t="s">
        <v>1163</v>
      </c>
      <c r="D987" t="s">
        <v>2200</v>
      </c>
      <c r="E987" s="1" t="s">
        <v>510</v>
      </c>
      <c r="F987" t="s">
        <v>1050</v>
      </c>
      <c r="G987" t="s">
        <v>526</v>
      </c>
      <c r="H987">
        <v>0.15</v>
      </c>
      <c r="I987" t="s">
        <v>1222</v>
      </c>
    </row>
    <row r="988" spans="1:18">
      <c r="B988">
        <v>2015</v>
      </c>
      <c r="C988" t="s">
        <v>1236</v>
      </c>
      <c r="D988" t="s">
        <v>2202</v>
      </c>
      <c r="F988" t="s">
        <v>1050</v>
      </c>
      <c r="G988" t="s">
        <v>526</v>
      </c>
      <c r="H988">
        <v>751</v>
      </c>
      <c r="I988" t="s">
        <v>1223</v>
      </c>
    </row>
    <row r="989" spans="1:18">
      <c r="B989">
        <v>2015</v>
      </c>
      <c r="C989" t="s">
        <v>2532</v>
      </c>
      <c r="D989" t="s">
        <v>2202</v>
      </c>
      <c r="F989" t="s">
        <v>1050</v>
      </c>
      <c r="G989" t="s">
        <v>526</v>
      </c>
      <c r="H989">
        <v>217</v>
      </c>
      <c r="I989" t="s">
        <v>1223</v>
      </c>
    </row>
    <row r="990" spans="1:18">
      <c r="B990">
        <v>2015</v>
      </c>
      <c r="C990" t="s">
        <v>2532</v>
      </c>
      <c r="D990" t="s">
        <v>2200</v>
      </c>
      <c r="F990" t="s">
        <v>1050</v>
      </c>
      <c r="G990" t="s">
        <v>526</v>
      </c>
      <c r="H990">
        <v>0.14000000000000001</v>
      </c>
      <c r="I990" t="s">
        <v>1223</v>
      </c>
    </row>
    <row r="991" spans="1:18">
      <c r="B991">
        <v>2015</v>
      </c>
      <c r="C991" t="s">
        <v>1228</v>
      </c>
      <c r="D991" t="s">
        <v>2199</v>
      </c>
      <c r="F991" t="s">
        <v>1050</v>
      </c>
      <c r="G991" t="s">
        <v>1221</v>
      </c>
      <c r="H991">
        <v>0</v>
      </c>
      <c r="I991" t="s">
        <v>1223</v>
      </c>
    </row>
  </sheetData>
  <autoFilter ref="A1:R991" xr:uid="{00000000-0009-0000-0000-00000700000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vt:lpstr>
      <vt:lpstr>Overview</vt:lpstr>
      <vt:lpstr>Table I</vt:lpstr>
      <vt:lpstr>Table II</vt:lpstr>
      <vt:lpstr>Table IVa</vt:lpstr>
      <vt:lpstr>Table IVb</vt:lpstr>
      <vt:lpstr>Conversion factors</vt:lpstr>
      <vt:lpstr>Glossary</vt:lpstr>
      <vt:lpstr>INFO JFSQ 2015</vt:lpstr>
      <vt:lpstr>IEA data</vt:lpstr>
      <vt:lpstr>Data</vt:lpstr>
      <vt:lpstr>collect sheet</vt:lpstr>
      <vt:lpstr>Data!Data_range</vt:lpstr>
      <vt:lpstr>Overview!Print_Area</vt:lpstr>
      <vt:lpstr>'Table I'!Print_Area</vt:lpstr>
      <vt:lpstr>'Table II'!Print_Area</vt:lpstr>
      <vt:lpstr>'Table IVa'!Print_Area</vt:lpstr>
      <vt:lpstr>'Table IVb'!Print_Area</vt:lpstr>
      <vt:lpstr>'Table IVa'!Print_Titles</vt:lpstr>
      <vt:lpstr>'Table IVb'!Print_Titles</vt:lpstr>
    </vt:vector>
  </TitlesOfParts>
  <Company>UNECE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Robert Stagg</cp:lastModifiedBy>
  <cp:lastPrinted>2020-07-01T15:50:01Z</cp:lastPrinted>
  <dcterms:created xsi:type="dcterms:W3CDTF">2006-02-21T13:19:55Z</dcterms:created>
  <dcterms:modified xsi:type="dcterms:W3CDTF">2020-12-08T15:55:03Z</dcterms:modified>
</cp:coreProperties>
</file>