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5" yWindow="-30" windowWidth="20490" windowHeight="8130" tabRatio="715" firstSheet="4" activeTab="4"/>
  </bookViews>
  <sheets>
    <sheet name="England Data" sheetId="3" state="hidden" r:id="rId1"/>
    <sheet name="Scotland Data" sheetId="4" state="hidden" r:id="rId2"/>
    <sheet name="Wales Data" sheetId="6" state="hidden" r:id="rId3"/>
    <sheet name="Northern Ireland Data" sheetId="7" state="hidden" r:id="rId4"/>
    <sheet name="England" sheetId="1" r:id="rId5"/>
    <sheet name="Scotland" sheetId="5" r:id="rId6"/>
    <sheet name="Wales" sheetId="8" r:id="rId7"/>
    <sheet name="Northern Ireland" sheetId="9" r:id="rId8"/>
  </sheets>
  <calcPr calcId="145621"/>
</workbook>
</file>

<file path=xl/calcChain.xml><?xml version="1.0" encoding="utf-8"?>
<calcChain xmlns="http://schemas.openxmlformats.org/spreadsheetml/2006/main">
  <c r="Q17" i="9" l="1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L101" i="3" l="1"/>
  <c r="Q73" i="5" l="1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N65" i="4"/>
  <c r="P65" i="4"/>
  <c r="R65" i="4"/>
  <c r="T65" i="4"/>
  <c r="N66" i="4"/>
  <c r="P66" i="4"/>
  <c r="R66" i="4"/>
  <c r="T66" i="4"/>
  <c r="N67" i="4"/>
  <c r="P67" i="4"/>
  <c r="R67" i="4"/>
  <c r="T67" i="4"/>
  <c r="N68" i="4"/>
  <c r="P68" i="4"/>
  <c r="R68" i="4"/>
  <c r="T68" i="4"/>
  <c r="N69" i="4"/>
  <c r="P69" i="4"/>
  <c r="R69" i="4"/>
  <c r="T69" i="4"/>
  <c r="N70" i="4"/>
  <c r="P70" i="4"/>
  <c r="R70" i="4"/>
  <c r="T70" i="4"/>
  <c r="N71" i="4"/>
  <c r="P71" i="4"/>
  <c r="R71" i="4"/>
  <c r="T71" i="4"/>
  <c r="N72" i="4"/>
  <c r="P72" i="4"/>
  <c r="R72" i="4"/>
  <c r="T72" i="4"/>
  <c r="N73" i="4"/>
  <c r="P73" i="4"/>
  <c r="R73" i="4"/>
  <c r="T73" i="4"/>
  <c r="L66" i="4"/>
  <c r="L67" i="4"/>
  <c r="L68" i="4"/>
  <c r="L69" i="4"/>
  <c r="L70" i="4"/>
  <c r="L71" i="4"/>
  <c r="L72" i="4"/>
  <c r="L73" i="4"/>
  <c r="L65" i="4"/>
  <c r="D65" i="4" l="1"/>
  <c r="E65" i="4"/>
  <c r="F65" i="4"/>
  <c r="G65" i="4"/>
  <c r="H65" i="4"/>
  <c r="E66" i="4"/>
  <c r="F66" i="4"/>
  <c r="G66" i="4"/>
  <c r="H66" i="4"/>
  <c r="E67" i="4"/>
  <c r="F67" i="4"/>
  <c r="G67" i="4"/>
  <c r="H67" i="4"/>
  <c r="E68" i="4"/>
  <c r="F68" i="4"/>
  <c r="G68" i="4"/>
  <c r="H68" i="4"/>
  <c r="E69" i="4"/>
  <c r="F69" i="4"/>
  <c r="G69" i="4"/>
  <c r="H69" i="4"/>
  <c r="E70" i="4"/>
  <c r="F70" i="4"/>
  <c r="G70" i="4"/>
  <c r="H70" i="4"/>
  <c r="E71" i="4"/>
  <c r="F71" i="4"/>
  <c r="G71" i="4"/>
  <c r="H71" i="4"/>
  <c r="E72" i="4"/>
  <c r="F72" i="4"/>
  <c r="G72" i="4"/>
  <c r="H72" i="4"/>
  <c r="E73" i="4"/>
  <c r="F73" i="4"/>
  <c r="G73" i="4"/>
  <c r="H73" i="4"/>
  <c r="D66" i="4"/>
  <c r="D67" i="4"/>
  <c r="D68" i="4"/>
  <c r="D69" i="4"/>
  <c r="D70" i="4"/>
  <c r="D71" i="4"/>
  <c r="D72" i="4"/>
  <c r="D73" i="4"/>
  <c r="H105" i="3"/>
  <c r="G102" i="3"/>
  <c r="G103" i="3" l="1"/>
  <c r="G107" i="3"/>
  <c r="E103" i="3"/>
  <c r="F106" i="3"/>
  <c r="G109" i="3"/>
  <c r="E102" i="3"/>
  <c r="G108" i="3"/>
  <c r="H102" i="3"/>
  <c r="G106" i="3"/>
  <c r="F107" i="3"/>
  <c r="E107" i="3"/>
  <c r="F104" i="3"/>
  <c r="E108" i="3"/>
  <c r="F102" i="3"/>
  <c r="G105" i="3"/>
  <c r="H108" i="3"/>
  <c r="E106" i="3"/>
  <c r="F109" i="3"/>
  <c r="F108" i="3"/>
  <c r="H109" i="3"/>
  <c r="H106" i="3"/>
  <c r="G101" i="3"/>
  <c r="E109" i="3"/>
  <c r="F105" i="3"/>
  <c r="F101" i="3"/>
  <c r="H103" i="3"/>
  <c r="F103" i="3"/>
  <c r="E105" i="3"/>
  <c r="H107" i="3"/>
  <c r="H101" i="3"/>
  <c r="E104" i="3"/>
  <c r="H104" i="3"/>
  <c r="E101" i="3"/>
  <c r="G104" i="3"/>
  <c r="D101" i="3"/>
  <c r="N101" i="3"/>
  <c r="P101" i="3"/>
  <c r="R101" i="3"/>
  <c r="T101" i="3"/>
  <c r="N102" i="3"/>
  <c r="P102" i="3"/>
  <c r="R102" i="3"/>
  <c r="T102" i="3"/>
  <c r="N103" i="3"/>
  <c r="P103" i="3"/>
  <c r="R103" i="3"/>
  <c r="T103" i="3"/>
  <c r="N104" i="3"/>
  <c r="P104" i="3"/>
  <c r="R104" i="3"/>
  <c r="T104" i="3"/>
  <c r="N105" i="3"/>
  <c r="P105" i="3"/>
  <c r="R105" i="3"/>
  <c r="T105" i="3"/>
  <c r="N106" i="3"/>
  <c r="P106" i="3"/>
  <c r="R106" i="3"/>
  <c r="T106" i="3"/>
  <c r="N107" i="3"/>
  <c r="P107" i="3"/>
  <c r="R107" i="3"/>
  <c r="T107" i="3"/>
  <c r="N108" i="3"/>
  <c r="P108" i="3"/>
  <c r="R108" i="3"/>
  <c r="T108" i="3"/>
  <c r="N109" i="3"/>
  <c r="P109" i="3"/>
  <c r="R109" i="3"/>
  <c r="T109" i="3"/>
  <c r="L102" i="3"/>
  <c r="L103" i="3"/>
  <c r="L104" i="3"/>
  <c r="L105" i="3"/>
  <c r="L106" i="3"/>
  <c r="L107" i="3"/>
  <c r="L108" i="3"/>
  <c r="L109" i="3"/>
  <c r="D102" i="3"/>
  <c r="D103" i="3"/>
  <c r="D104" i="3"/>
  <c r="D105" i="3"/>
  <c r="D106" i="3"/>
  <c r="D107" i="3"/>
  <c r="D108" i="3"/>
  <c r="D109" i="3"/>
  <c r="C87" i="1" l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17" i="1"/>
  <c r="O16" i="1"/>
  <c r="O15" i="1"/>
  <c r="O14" i="1"/>
  <c r="O13" i="1"/>
  <c r="O12" i="1"/>
  <c r="O11" i="1"/>
  <c r="O10" i="1"/>
  <c r="O9" i="1"/>
  <c r="Q17" i="1"/>
  <c r="Q16" i="1"/>
  <c r="Q15" i="1"/>
  <c r="Q14" i="1"/>
  <c r="Q13" i="1"/>
  <c r="Q12" i="1"/>
  <c r="Q11" i="1"/>
  <c r="Q10" i="1"/>
  <c r="Q9" i="1"/>
  <c r="P17" i="1"/>
  <c r="P16" i="1"/>
  <c r="P15" i="1"/>
  <c r="P14" i="1"/>
  <c r="P13" i="1"/>
  <c r="P12" i="1"/>
  <c r="P11" i="1"/>
  <c r="P10" i="1"/>
  <c r="P9" i="1"/>
  <c r="N17" i="1"/>
  <c r="N16" i="1"/>
  <c r="N15" i="1"/>
  <c r="N14" i="1"/>
  <c r="N13" i="1"/>
  <c r="N12" i="1"/>
  <c r="N11" i="1"/>
  <c r="N10" i="1"/>
  <c r="N9" i="1"/>
  <c r="M17" i="1"/>
  <c r="M16" i="1"/>
  <c r="M15" i="1"/>
  <c r="M14" i="1"/>
  <c r="M13" i="1"/>
  <c r="M12" i="1"/>
  <c r="M11" i="1"/>
  <c r="M10" i="1"/>
  <c r="M9" i="1"/>
  <c r="L17" i="1"/>
  <c r="L16" i="1"/>
  <c r="L15" i="1"/>
  <c r="L14" i="1"/>
  <c r="L13" i="1"/>
  <c r="L12" i="1"/>
  <c r="L11" i="1"/>
  <c r="L10" i="1"/>
  <c r="L9" i="1"/>
  <c r="K17" i="1"/>
  <c r="K16" i="1"/>
  <c r="K15" i="1"/>
  <c r="K14" i="1"/>
  <c r="K13" i="1"/>
  <c r="K12" i="1"/>
  <c r="K11" i="1"/>
  <c r="K10" i="1"/>
  <c r="K9" i="1"/>
  <c r="J17" i="1"/>
  <c r="J16" i="1"/>
  <c r="J15" i="1"/>
  <c r="J14" i="1"/>
  <c r="J13" i="1"/>
  <c r="J12" i="1"/>
  <c r="J11" i="1"/>
  <c r="J10" i="1"/>
  <c r="J9" i="1"/>
  <c r="I17" i="1"/>
  <c r="I16" i="1"/>
  <c r="I15" i="1"/>
  <c r="I14" i="1"/>
  <c r="I13" i="1"/>
  <c r="I12" i="1"/>
  <c r="I11" i="1"/>
  <c r="I10" i="1"/>
  <c r="I9" i="1"/>
  <c r="H17" i="1"/>
  <c r="H16" i="1"/>
  <c r="H15" i="1"/>
  <c r="H14" i="1"/>
  <c r="H13" i="1"/>
  <c r="H12" i="1"/>
  <c r="H11" i="1"/>
  <c r="H10" i="1"/>
  <c r="H9" i="1"/>
  <c r="G17" i="1"/>
  <c r="G16" i="1"/>
  <c r="G15" i="1"/>
  <c r="G14" i="1"/>
  <c r="G13" i="1"/>
  <c r="G12" i="1"/>
  <c r="G11" i="1"/>
  <c r="G10" i="1"/>
  <c r="G9" i="1"/>
  <c r="F17" i="1"/>
  <c r="F16" i="1"/>
  <c r="F15" i="1"/>
  <c r="F14" i="1"/>
  <c r="F13" i="1"/>
  <c r="F12" i="1"/>
  <c r="F11" i="1"/>
  <c r="F10" i="1"/>
  <c r="F9" i="1"/>
  <c r="E17" i="1"/>
  <c r="E16" i="1"/>
  <c r="E15" i="1"/>
  <c r="E14" i="1"/>
  <c r="E13" i="1"/>
  <c r="E12" i="1"/>
  <c r="E11" i="1"/>
  <c r="E10" i="1"/>
  <c r="E9" i="1"/>
  <c r="D17" i="1"/>
  <c r="D16" i="1"/>
  <c r="D15" i="1"/>
  <c r="D14" i="1"/>
  <c r="D13" i="1"/>
  <c r="D12" i="1"/>
  <c r="D11" i="1"/>
  <c r="D10" i="1"/>
  <c r="D9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<sst xmlns="http://schemas.openxmlformats.org/spreadsheetml/2006/main" count="1384" uniqueCount="94">
  <si>
    <t>Top diameter class (cm)</t>
  </si>
  <si>
    <t>2017–21</t>
  </si>
  <si>
    <t>2022–26</t>
  </si>
  <si>
    <t>2027–31</t>
  </si>
  <si>
    <t>2032–36</t>
  </si>
  <si>
    <t>2037–41</t>
  </si>
  <si>
    <t>FC</t>
  </si>
  <si>
    <t>Private sector</t>
  </si>
  <si>
    <r>
      <t>(000 m</t>
    </r>
    <r>
      <rPr>
        <vertAlign val="superscript"/>
        <sz val="10"/>
        <color indexed="9"/>
        <rFont val="Verdana"/>
        <family val="2"/>
      </rPr>
      <t>3</t>
    </r>
    <r>
      <rPr>
        <sz val="10"/>
        <color indexed="9"/>
        <rFont val="Verdana"/>
        <family val="2"/>
      </rPr>
      <t>)</t>
    </r>
  </si>
  <si>
    <t>SE%</t>
  </si>
  <si>
    <t>England</t>
  </si>
  <si>
    <t>7–14</t>
  </si>
  <si>
    <t>14–16</t>
  </si>
  <si>
    <t>16–18</t>
  </si>
  <si>
    <t>18–24</t>
  </si>
  <si>
    <t>24–34</t>
  </si>
  <si>
    <t>34–44</t>
  </si>
  <si>
    <t>44–54</t>
  </si>
  <si>
    <t>54+</t>
  </si>
  <si>
    <t>Total</t>
  </si>
  <si>
    <t>Scotland</t>
  </si>
  <si>
    <t>all conifers</t>
  </si>
  <si>
    <t>000 m3 obs</t>
  </si>
  <si>
    <t>2017–2021</t>
  </si>
  <si>
    <t>2022–2026</t>
  </si>
  <si>
    <t>2027–2031</t>
  </si>
  <si>
    <t>2032–2036</t>
  </si>
  <si>
    <t>2037–2041</t>
  </si>
  <si>
    <t xml:space="preserve">7–14 cm </t>
  </si>
  <si>
    <t>14–16cm</t>
  </si>
  <si>
    <t>16–18cm</t>
  </si>
  <si>
    <t>18–24cm</t>
  </si>
  <si>
    <t>24–34cm</t>
  </si>
  <si>
    <t>34–44cm</t>
  </si>
  <si>
    <t>44–54cm</t>
  </si>
  <si>
    <t>54+ cm</t>
  </si>
  <si>
    <t>PS</t>
  </si>
  <si>
    <t>East Midlands</t>
  </si>
  <si>
    <t>East England</t>
  </si>
  <si>
    <t>North East</t>
  </si>
  <si>
    <t>SE &amp; London</t>
  </si>
  <si>
    <t>West Scotland</t>
  </si>
  <si>
    <t>South Scotland</t>
  </si>
  <si>
    <t>North Scotland</t>
  </si>
  <si>
    <t>South West</t>
  </si>
  <si>
    <t>Y &amp; H</t>
  </si>
  <si>
    <t>East Scot</t>
  </si>
  <si>
    <t>2017-2021</t>
  </si>
  <si>
    <t>2022-2026</t>
  </si>
  <si>
    <t>2027-2031</t>
  </si>
  <si>
    <t>2032-2036</t>
  </si>
  <si>
    <t>2037-2041</t>
  </si>
  <si>
    <t xml:space="preserve">7-14 cm </t>
  </si>
  <si>
    <t>14-16cm</t>
  </si>
  <si>
    <t>16-18cm</t>
  </si>
  <si>
    <t>18-24cm</t>
  </si>
  <si>
    <t>24-34cm</t>
  </si>
  <si>
    <t>34-44cm</t>
  </si>
  <si>
    <t>44-54cm</t>
  </si>
  <si>
    <t>North Scot</t>
  </si>
  <si>
    <t>South Scot</t>
  </si>
  <si>
    <t>West Scot</t>
  </si>
  <si>
    <t>E Scot</t>
  </si>
  <si>
    <t>SE %</t>
  </si>
  <si>
    <t>NE Scot</t>
  </si>
  <si>
    <t>N Scot</t>
  </si>
  <si>
    <t>North East England</t>
  </si>
  <si>
    <t>North West England</t>
  </si>
  <si>
    <t>West Mid</t>
  </si>
  <si>
    <t>Y&amp;H</t>
  </si>
  <si>
    <t>E Mid</t>
  </si>
  <si>
    <t>E Eng</t>
  </si>
  <si>
    <t>NE Eng</t>
  </si>
  <si>
    <t>NW Eng</t>
  </si>
  <si>
    <t>SE Lon</t>
  </si>
  <si>
    <t>SW Eng</t>
  </si>
  <si>
    <t>W Mid</t>
  </si>
  <si>
    <t>South East England and London</t>
  </si>
  <si>
    <t>South West England</t>
  </si>
  <si>
    <t>West Midland</t>
  </si>
  <si>
    <r>
      <rPr>
        <b/>
        <sz val="10"/>
        <rFont val="Verdana"/>
        <family val="2"/>
      </rPr>
      <t>Table 4</t>
    </r>
    <r>
      <rPr>
        <sz val="10"/>
        <rFont val="Verdana"/>
        <family val="2"/>
      </rPr>
      <t xml:space="preserve"> breakdown of the softwood forecast volume (000 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 xml:space="preserve"> obs) by region in England, top diameter class and forecast period</t>
    </r>
  </si>
  <si>
    <t>Yorkshire and Humber</t>
  </si>
  <si>
    <t>ENGLAND</t>
  </si>
  <si>
    <t>SCOTLAND</t>
  </si>
  <si>
    <t>East Scotland</t>
  </si>
  <si>
    <t>North East Scotland</t>
  </si>
  <si>
    <t>(000 m3)</t>
  </si>
  <si>
    <r>
      <rPr>
        <b/>
        <sz val="10"/>
        <rFont val="Verdana"/>
        <family val="2"/>
      </rPr>
      <t>Table 4</t>
    </r>
    <r>
      <rPr>
        <sz val="10"/>
        <rFont val="Verdana"/>
        <family val="2"/>
      </rPr>
      <t xml:space="preserve"> breakdown of the softwood forecast volume (000 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 xml:space="preserve"> obs) by region in Scotland, top diameter class and forecast period</t>
    </r>
  </si>
  <si>
    <t>Wales</t>
  </si>
  <si>
    <t>FS</t>
  </si>
  <si>
    <t>NRW</t>
  </si>
  <si>
    <t>Northern Ireland</t>
  </si>
  <si>
    <r>
      <rPr>
        <b/>
        <sz val="10"/>
        <rFont val="Verdana"/>
        <family val="2"/>
      </rPr>
      <t>Table 4</t>
    </r>
    <r>
      <rPr>
        <sz val="10"/>
        <rFont val="Verdana"/>
        <family val="2"/>
      </rPr>
      <t xml:space="preserve"> breakdown of the softwood forecast volume (000 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 xml:space="preserve"> obs) in Wales top diameter class and forecast period</t>
    </r>
  </si>
  <si>
    <r>
      <rPr>
        <b/>
        <sz val="10"/>
        <rFont val="Verdana"/>
        <family val="2"/>
      </rPr>
      <t>Table 4</t>
    </r>
    <r>
      <rPr>
        <sz val="10"/>
        <rFont val="Verdana"/>
        <family val="2"/>
      </rPr>
      <t xml:space="preserve"> breakdown of the softwood forecast volume (000 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 xml:space="preserve"> obs) in Northern Ireland top diameter class and forecast period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</si>
</sst>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&quot;–&quot;"/>
  </numFmts>
  <fonts count="14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vertAlign val="superscript"/>
      <sz val="10"/>
      <name val="Verdana"/>
      <family val="2"/>
    </font>
    <font>
      <sz val="10"/>
      <color indexed="9"/>
      <name val="Verdana"/>
      <family val="2"/>
    </font>
    <font>
      <vertAlign val="superscript"/>
      <sz val="10"/>
      <color indexed="9"/>
      <name val="Verdana"/>
      <family val="2"/>
    </font>
    <font>
      <sz val="10.5"/>
      <name val="Verdana"/>
      <family val="2"/>
    </font>
    <font>
      <i/>
      <sz val="10.5"/>
      <name val="Verdana"/>
      <family val="2"/>
    </font>
    <font>
      <b/>
      <sz val="10.5"/>
      <name val="Verdana"/>
      <family val="2"/>
    </font>
    <font>
      <b/>
      <i/>
      <sz val="10.5"/>
      <name val="Verdana"/>
      <family val="2"/>
    </font>
    <font>
      <sz val="10"/>
      <color rgb="FFFFFFFF"/>
      <name val="Verdana"/>
      <family val="2"/>
    </font>
    <font>
      <i/>
      <sz val="10"/>
      <color rgb="FFFFFFFF"/>
      <name val="Verdana"/>
      <family val="2"/>
    </font>
    <font>
      <b/>
      <sz val="10"/>
      <color rgb="FFFFFFFF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05401A"/>
        <bgColor rgb="FF000000"/>
      </patternFill>
    </fill>
    <fill>
      <patternFill patternType="solid">
        <fgColor rgb="FF3B994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1B4E83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32E30"/>
        <bgColor rgb="FF000000"/>
      </patternFill>
    </fill>
    <fill>
      <patternFill patternType="solid">
        <fgColor rgb="FFFFC000"/>
        <bgColor rgb="FF000000"/>
      </patternFill>
    </fill>
  </fills>
  <borders count="26">
    <border>
      <left/>
      <right/>
      <top/>
      <bottom/>
      <diagonal/>
    </border>
    <border>
      <left/>
      <right style="dashed">
        <color rgb="FFFFFFFF"/>
      </right>
      <top/>
      <bottom/>
      <diagonal/>
    </border>
    <border>
      <left style="dashed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dashed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dashed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dashed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dashed">
        <color rgb="FFFFFFFF"/>
      </right>
      <top/>
      <bottom style="dashed">
        <color rgb="FFFFFFFF"/>
      </bottom>
      <diagonal/>
    </border>
    <border>
      <left style="dashed">
        <color rgb="FFFFFFFF"/>
      </left>
      <right style="thin">
        <color rgb="FFFFFFFF"/>
      </right>
      <top style="thin">
        <color rgb="FFFFFFFF"/>
      </top>
      <bottom style="dashed">
        <color rgb="FFFFFFFF"/>
      </bottom>
      <diagonal/>
    </border>
    <border>
      <left style="thin">
        <color rgb="FFFFFFFF"/>
      </left>
      <right style="dashed">
        <color rgb="FFFFFFFF"/>
      </right>
      <top style="thin">
        <color rgb="FFFFFFFF"/>
      </top>
      <bottom style="dashed">
        <color rgb="FFFFFFFF"/>
      </bottom>
      <diagonal/>
    </border>
    <border>
      <left style="thin">
        <color rgb="FFFFFFFF"/>
      </left>
      <right/>
      <top style="thin">
        <color rgb="FFFFFFFF"/>
      </top>
      <bottom style="dashed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dashed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dashed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dashed">
        <color rgb="FFFFFFFF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Border="1"/>
    <xf numFmtId="0" fontId="11" fillId="2" borderId="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1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vertical="center"/>
    </xf>
    <xf numFmtId="17" fontId="7" fillId="4" borderId="14" xfId="0" quotePrefix="1" applyNumberFormat="1" applyFont="1" applyFill="1" applyBorder="1"/>
    <xf numFmtId="3" fontId="7" fillId="4" borderId="7" xfId="0" applyNumberFormat="1" applyFont="1" applyFill="1" applyBorder="1" applyAlignment="1">
      <alignment horizontal="right"/>
    </xf>
    <xf numFmtId="164" fontId="8" fillId="4" borderId="7" xfId="0" applyNumberFormat="1" applyFont="1" applyFill="1" applyBorder="1" applyAlignment="1">
      <alignment horizontal="right" vertical="center"/>
    </xf>
    <xf numFmtId="0" fontId="7" fillId="4" borderId="14" xfId="0" applyFont="1" applyFill="1" applyBorder="1"/>
    <xf numFmtId="0" fontId="7" fillId="4" borderId="15" xfId="0" applyFont="1" applyFill="1" applyBorder="1"/>
    <xf numFmtId="0" fontId="9" fillId="5" borderId="15" xfId="0" applyFont="1" applyFill="1" applyBorder="1"/>
    <xf numFmtId="3" fontId="9" fillId="5" borderId="16" xfId="0" applyNumberFormat="1" applyFont="1" applyFill="1" applyBorder="1" applyAlignment="1">
      <alignment horizontal="right"/>
    </xf>
    <xf numFmtId="164" fontId="10" fillId="5" borderId="16" xfId="0" applyNumberFormat="1" applyFont="1" applyFill="1" applyBorder="1" applyAlignment="1">
      <alignment horizontal="right" vertical="center"/>
    </xf>
    <xf numFmtId="164" fontId="10" fillId="5" borderId="17" xfId="0" applyNumberFormat="1" applyFont="1" applyFill="1" applyBorder="1" applyAlignment="1">
      <alignment horizontal="right" vertical="center"/>
    </xf>
    <xf numFmtId="0" fontId="11" fillId="6" borderId="0" xfId="0" applyFont="1" applyFill="1" applyBorder="1"/>
    <xf numFmtId="0" fontId="13" fillId="6" borderId="0" xfId="0" applyFont="1" applyFill="1" applyBorder="1"/>
    <xf numFmtId="0" fontId="13" fillId="6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/>
    <xf numFmtId="0" fontId="2" fillId="7" borderId="0" xfId="0" applyFont="1" applyFill="1"/>
    <xf numFmtId="0" fontId="2" fillId="0" borderId="0" xfId="0" applyFont="1"/>
    <xf numFmtId="3" fontId="0" fillId="0" borderId="0" xfId="0" applyNumberFormat="1" applyFont="1" applyFill="1" applyBorder="1"/>
    <xf numFmtId="3" fontId="2" fillId="0" borderId="0" xfId="0" applyNumberFormat="1" applyFont="1" applyFill="1" applyBorder="1"/>
    <xf numFmtId="0" fontId="0" fillId="7" borderId="0" xfId="0" applyFill="1"/>
    <xf numFmtId="3" fontId="0" fillId="0" borderId="0" xfId="0" applyNumberFormat="1"/>
    <xf numFmtId="3" fontId="7" fillId="8" borderId="23" xfId="0" applyNumberFormat="1" applyFont="1" applyFill="1" applyBorder="1" applyAlignment="1">
      <alignment horizontal="right"/>
    </xf>
    <xf numFmtId="3" fontId="9" fillId="9" borderId="24" xfId="0" applyNumberFormat="1" applyFont="1" applyFill="1" applyBorder="1" applyAlignment="1">
      <alignment horizontal="right"/>
    </xf>
    <xf numFmtId="164" fontId="10" fillId="9" borderId="24" xfId="0" applyNumberFormat="1" applyFont="1" applyFill="1" applyBorder="1" applyAlignment="1">
      <alignment horizontal="right" vertical="center"/>
    </xf>
    <xf numFmtId="164" fontId="10" fillId="9" borderId="25" xfId="0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1" fillId="7" borderId="0" xfId="0" applyFont="1" applyFill="1"/>
    <xf numFmtId="0" fontId="11" fillId="10" borderId="0" xfId="0" applyFont="1" applyFill="1" applyBorder="1"/>
    <xf numFmtId="0" fontId="13" fillId="10" borderId="0" xfId="0" applyFont="1" applyFill="1" applyBorder="1"/>
    <xf numFmtId="0" fontId="13" fillId="10" borderId="0" xfId="0" applyFont="1" applyFill="1" applyBorder="1" applyAlignment="1">
      <alignment vertical="center"/>
    </xf>
    <xf numFmtId="0" fontId="11" fillId="11" borderId="0" xfId="0" applyFont="1" applyFill="1" applyBorder="1"/>
    <xf numFmtId="0" fontId="13" fillId="11" borderId="0" xfId="0" applyFont="1" applyFill="1" applyBorder="1"/>
    <xf numFmtId="0" fontId="13" fillId="11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horizontal="left" wrapText="1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000"/>
      <color rgb="FFFF6600"/>
      <color rgb="FFE32E3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109"/>
  <sheetViews>
    <sheetView zoomScale="80" zoomScaleNormal="80" workbookViewId="0"/>
  </sheetViews>
  <sheetFormatPr defaultRowHeight="15" x14ac:dyDescent="0.25"/>
  <cols>
    <col min="3" max="3" width="17.85546875" customWidth="1"/>
    <col min="4" max="7" width="14.42578125" customWidth="1"/>
    <col min="8" max="8" width="17.42578125" customWidth="1"/>
    <col min="11" max="11" width="17.85546875" customWidth="1"/>
    <col min="12" max="15" width="14.42578125" customWidth="1"/>
    <col min="16" max="16" width="17.42578125" customWidth="1"/>
    <col min="17" max="17" width="14.42578125" customWidth="1"/>
    <col min="18" max="18" width="16.140625" customWidth="1"/>
    <col min="19" max="21" width="14.42578125" customWidth="1"/>
  </cols>
  <sheetData>
    <row r="3" spans="2:21" x14ac:dyDescent="0.25">
      <c r="B3" s="22" t="s">
        <v>6</v>
      </c>
      <c r="C3" s="23" t="s">
        <v>70</v>
      </c>
      <c r="D3" s="23" t="s">
        <v>21</v>
      </c>
      <c r="E3" s="23" t="s">
        <v>22</v>
      </c>
      <c r="F3" s="27"/>
      <c r="G3" s="27"/>
      <c r="H3" s="27"/>
      <c r="J3" s="22" t="s">
        <v>36</v>
      </c>
      <c r="K3" s="23" t="s">
        <v>37</v>
      </c>
      <c r="L3" s="23" t="s">
        <v>21</v>
      </c>
      <c r="M3" s="23"/>
      <c r="N3" s="23" t="s">
        <v>22</v>
      </c>
      <c r="O3" s="23"/>
      <c r="P3" s="23"/>
      <c r="Q3" s="23"/>
      <c r="R3" s="23"/>
      <c r="S3" s="23"/>
      <c r="T3" s="23"/>
      <c r="U3" s="23"/>
    </row>
    <row r="4" spans="2:21" x14ac:dyDescent="0.25">
      <c r="B4" s="24"/>
      <c r="C4" s="27"/>
      <c r="D4" s="27" t="s">
        <v>47</v>
      </c>
      <c r="E4" s="27" t="s">
        <v>48</v>
      </c>
      <c r="F4" s="27" t="s">
        <v>49</v>
      </c>
      <c r="G4" s="27" t="s">
        <v>50</v>
      </c>
      <c r="H4" s="27" t="s">
        <v>51</v>
      </c>
      <c r="J4" s="24"/>
      <c r="K4" s="23"/>
      <c r="L4" s="23" t="s">
        <v>47</v>
      </c>
      <c r="M4" s="23" t="s">
        <v>9</v>
      </c>
      <c r="N4" s="23" t="s">
        <v>48</v>
      </c>
      <c r="O4" s="23" t="s">
        <v>63</v>
      </c>
      <c r="P4" s="23" t="s">
        <v>49</v>
      </c>
      <c r="Q4" s="23" t="s">
        <v>63</v>
      </c>
      <c r="R4" s="23" t="s">
        <v>50</v>
      </c>
      <c r="S4" s="23" t="s">
        <v>63</v>
      </c>
      <c r="T4" s="23" t="s">
        <v>51</v>
      </c>
      <c r="U4" s="23" t="s">
        <v>63</v>
      </c>
    </row>
    <row r="5" spans="2:21" x14ac:dyDescent="0.25">
      <c r="B5" s="24"/>
      <c r="C5" s="27" t="s">
        <v>52</v>
      </c>
      <c r="D5" s="28">
        <v>8.6820000000000004</v>
      </c>
      <c r="E5" s="28">
        <v>7.2359999999999998</v>
      </c>
      <c r="F5" s="28">
        <v>4.3869999999999996</v>
      </c>
      <c r="G5" s="28">
        <v>5.4020000000000001</v>
      </c>
      <c r="H5" s="28">
        <v>6.66</v>
      </c>
      <c r="J5" s="24"/>
      <c r="K5" s="23" t="s">
        <v>52</v>
      </c>
      <c r="L5" s="26">
        <v>12.388</v>
      </c>
      <c r="M5" s="26">
        <v>14.25</v>
      </c>
      <c r="N5" s="26">
        <v>11.022</v>
      </c>
      <c r="O5" s="26">
        <v>15.2</v>
      </c>
      <c r="P5" s="26">
        <v>10.507</v>
      </c>
      <c r="Q5" s="26">
        <v>15.02</v>
      </c>
      <c r="R5" s="26">
        <v>9.3789999999999996</v>
      </c>
      <c r="S5" s="26">
        <v>16.53</v>
      </c>
      <c r="T5" s="26">
        <v>12.76</v>
      </c>
      <c r="U5" s="26">
        <v>16.05</v>
      </c>
    </row>
    <row r="6" spans="2:21" x14ac:dyDescent="0.25">
      <c r="B6" s="24"/>
      <c r="C6" s="27" t="s">
        <v>53</v>
      </c>
      <c r="D6" s="28">
        <v>3.278</v>
      </c>
      <c r="E6" s="28">
        <v>2.9340000000000002</v>
      </c>
      <c r="F6" s="28">
        <v>2.1560000000000001</v>
      </c>
      <c r="G6" s="28">
        <v>2.5630000000000002</v>
      </c>
      <c r="H6" s="28">
        <v>2.1669999999999998</v>
      </c>
      <c r="J6" s="24"/>
      <c r="K6" s="23" t="s">
        <v>53</v>
      </c>
      <c r="L6" s="26">
        <v>6.2850000000000001</v>
      </c>
      <c r="M6" s="26">
        <v>13.63</v>
      </c>
      <c r="N6" s="26">
        <v>5.3010000000000002</v>
      </c>
      <c r="O6" s="26">
        <v>14.21</v>
      </c>
      <c r="P6" s="26">
        <v>5.1189999999999998</v>
      </c>
      <c r="Q6" s="26">
        <v>16.73</v>
      </c>
      <c r="R6" s="26">
        <v>4.1159999999999997</v>
      </c>
      <c r="S6" s="26">
        <v>16.95</v>
      </c>
      <c r="T6" s="26">
        <v>3.5409999999999999</v>
      </c>
      <c r="U6" s="26">
        <v>15.96</v>
      </c>
    </row>
    <row r="7" spans="2:21" x14ac:dyDescent="0.25">
      <c r="B7" s="24"/>
      <c r="C7" s="27" t="s">
        <v>54</v>
      </c>
      <c r="D7" s="28">
        <v>3.7189999999999999</v>
      </c>
      <c r="E7" s="28">
        <v>3.4380000000000002</v>
      </c>
      <c r="F7" s="28">
        <v>2.6280000000000001</v>
      </c>
      <c r="G7" s="28">
        <v>3.2589999999999999</v>
      </c>
      <c r="H7" s="28">
        <v>2.4380000000000002</v>
      </c>
      <c r="J7" s="24"/>
      <c r="K7" s="23" t="s">
        <v>54</v>
      </c>
      <c r="L7" s="26">
        <v>7.4939999999999998</v>
      </c>
      <c r="M7" s="26">
        <v>13.09</v>
      </c>
      <c r="N7" s="26">
        <v>6.2530000000000001</v>
      </c>
      <c r="O7" s="26">
        <v>13.12</v>
      </c>
      <c r="P7" s="26">
        <v>7.3179999999999996</v>
      </c>
      <c r="Q7" s="26">
        <v>19.010000000000002</v>
      </c>
      <c r="R7" s="26">
        <v>4.84</v>
      </c>
      <c r="S7" s="26">
        <v>17.239999999999998</v>
      </c>
      <c r="T7" s="26">
        <v>3.8620000000000001</v>
      </c>
      <c r="U7" s="26">
        <v>17.61</v>
      </c>
    </row>
    <row r="8" spans="2:21" x14ac:dyDescent="0.25">
      <c r="B8" s="24"/>
      <c r="C8" s="27" t="s">
        <v>55</v>
      </c>
      <c r="D8" s="28">
        <v>15.259</v>
      </c>
      <c r="E8" s="28">
        <v>13.728</v>
      </c>
      <c r="F8" s="28">
        <v>11.816000000000001</v>
      </c>
      <c r="G8" s="28">
        <v>14.458</v>
      </c>
      <c r="H8" s="28">
        <v>10.28</v>
      </c>
      <c r="J8" s="24"/>
      <c r="K8" s="23" t="s">
        <v>55</v>
      </c>
      <c r="L8" s="26">
        <v>31.9</v>
      </c>
      <c r="M8" s="26">
        <v>15.14</v>
      </c>
      <c r="N8" s="26">
        <v>28.495000000000001</v>
      </c>
      <c r="O8" s="26">
        <v>14.92</v>
      </c>
      <c r="P8" s="26">
        <v>36.384999999999998</v>
      </c>
      <c r="Q8" s="26">
        <v>19.87</v>
      </c>
      <c r="R8" s="26">
        <v>22.96</v>
      </c>
      <c r="S8" s="26">
        <v>19.7</v>
      </c>
      <c r="T8" s="26">
        <v>18.315000000000001</v>
      </c>
      <c r="U8" s="26">
        <v>21.06</v>
      </c>
    </row>
    <row r="9" spans="2:21" x14ac:dyDescent="0.25">
      <c r="B9" s="24"/>
      <c r="C9" s="27" t="s">
        <v>56</v>
      </c>
      <c r="D9" s="28">
        <v>26.526</v>
      </c>
      <c r="E9" s="28">
        <v>23.742000000000001</v>
      </c>
      <c r="F9" s="28">
        <v>21.231000000000002</v>
      </c>
      <c r="G9" s="28">
        <v>22.460999999999999</v>
      </c>
      <c r="H9" s="28">
        <v>16.952999999999999</v>
      </c>
      <c r="J9" s="24"/>
      <c r="K9" s="23" t="s">
        <v>56</v>
      </c>
      <c r="L9" s="26">
        <v>49.677999999999997</v>
      </c>
      <c r="M9" s="26">
        <v>19.2</v>
      </c>
      <c r="N9" s="26">
        <v>54.457000000000001</v>
      </c>
      <c r="O9" s="26">
        <v>23.23</v>
      </c>
      <c r="P9" s="26">
        <v>64.361999999999995</v>
      </c>
      <c r="Q9" s="26">
        <v>19.510000000000002</v>
      </c>
      <c r="R9" s="26">
        <v>46.838000000000001</v>
      </c>
      <c r="S9" s="26">
        <v>22.38</v>
      </c>
      <c r="T9" s="26">
        <v>36.247999999999998</v>
      </c>
      <c r="U9" s="26">
        <v>27.21</v>
      </c>
    </row>
    <row r="10" spans="2:21" x14ac:dyDescent="0.25">
      <c r="B10" s="24"/>
      <c r="C10" s="27" t="s">
        <v>57</v>
      </c>
      <c r="D10" s="28">
        <v>14.988</v>
      </c>
      <c r="E10" s="28">
        <v>13.250999999999999</v>
      </c>
      <c r="F10" s="28">
        <v>11.266</v>
      </c>
      <c r="G10" s="28">
        <v>9.8330000000000002</v>
      </c>
      <c r="H10" s="28">
        <v>7.9710000000000001</v>
      </c>
      <c r="J10" s="24"/>
      <c r="K10" s="23" t="s">
        <v>57</v>
      </c>
      <c r="L10" s="26">
        <v>22.905999999999999</v>
      </c>
      <c r="M10" s="26">
        <v>21.43</v>
      </c>
      <c r="N10" s="26">
        <v>29.334</v>
      </c>
      <c r="O10" s="26">
        <v>30.28</v>
      </c>
      <c r="P10" s="26">
        <v>27.190999999999999</v>
      </c>
      <c r="Q10" s="26">
        <v>19.690000000000001</v>
      </c>
      <c r="R10" s="26">
        <v>25.696999999999999</v>
      </c>
      <c r="S10" s="26">
        <v>21.31</v>
      </c>
      <c r="T10" s="26">
        <v>20.059000000000001</v>
      </c>
      <c r="U10" s="26">
        <v>35.93</v>
      </c>
    </row>
    <row r="11" spans="2:21" x14ac:dyDescent="0.25">
      <c r="B11" s="24"/>
      <c r="C11" s="27" t="s">
        <v>58</v>
      </c>
      <c r="D11" s="28">
        <v>7.95</v>
      </c>
      <c r="E11" s="28">
        <v>6.9020000000000001</v>
      </c>
      <c r="F11" s="28">
        <v>5.6189999999999998</v>
      </c>
      <c r="G11" s="28">
        <v>4.2569999999999997</v>
      </c>
      <c r="H11" s="28">
        <v>3.6240000000000001</v>
      </c>
      <c r="J11" s="24"/>
      <c r="K11" s="23" t="s">
        <v>58</v>
      </c>
      <c r="L11" s="26">
        <v>10.228999999999999</v>
      </c>
      <c r="M11" s="26">
        <v>24.31</v>
      </c>
      <c r="N11" s="26">
        <v>14.331</v>
      </c>
      <c r="O11" s="26">
        <v>34.840000000000003</v>
      </c>
      <c r="P11" s="26">
        <v>11.363</v>
      </c>
      <c r="Q11" s="26">
        <v>24.09</v>
      </c>
      <c r="R11" s="26">
        <v>11.898999999999999</v>
      </c>
      <c r="S11" s="26">
        <v>22.19</v>
      </c>
      <c r="T11" s="26">
        <v>10.488</v>
      </c>
      <c r="U11" s="26">
        <v>41.68</v>
      </c>
    </row>
    <row r="12" spans="2:21" x14ac:dyDescent="0.25">
      <c r="B12" s="24"/>
      <c r="C12" s="27" t="s">
        <v>35</v>
      </c>
      <c r="D12" s="28">
        <v>6.423</v>
      </c>
      <c r="E12" s="28">
        <v>6.6509999999999998</v>
      </c>
      <c r="F12" s="28">
        <v>5.976</v>
      </c>
      <c r="G12" s="28">
        <v>4.1079999999999997</v>
      </c>
      <c r="H12" s="28">
        <v>3.8330000000000002</v>
      </c>
      <c r="J12" s="24"/>
      <c r="K12" s="23" t="s">
        <v>35</v>
      </c>
      <c r="L12" s="26">
        <v>6.2130000000000001</v>
      </c>
      <c r="M12" s="26">
        <v>33.57</v>
      </c>
      <c r="N12" s="26">
        <v>6.4690000000000003</v>
      </c>
      <c r="O12" s="26">
        <v>31.11</v>
      </c>
      <c r="P12" s="26">
        <v>5.3609999999999998</v>
      </c>
      <c r="Q12" s="26">
        <v>27.99</v>
      </c>
      <c r="R12" s="26">
        <v>11.37</v>
      </c>
      <c r="S12" s="26">
        <v>32.11</v>
      </c>
      <c r="T12" s="26">
        <v>8.0630000000000006</v>
      </c>
      <c r="U12" s="26">
        <v>40.409999999999997</v>
      </c>
    </row>
    <row r="13" spans="2:21" x14ac:dyDescent="0.25">
      <c r="B13" s="24"/>
      <c r="C13" s="23" t="s">
        <v>19</v>
      </c>
      <c r="D13" s="28">
        <v>86.825000000000003</v>
      </c>
      <c r="E13" s="28">
        <v>77.882000000000005</v>
      </c>
      <c r="F13" s="28">
        <v>65.078000000000003</v>
      </c>
      <c r="G13" s="28">
        <v>66.341999999999999</v>
      </c>
      <c r="H13" s="28">
        <v>53.926000000000002</v>
      </c>
      <c r="J13" s="24"/>
      <c r="K13" s="23" t="s">
        <v>19</v>
      </c>
      <c r="L13" s="26">
        <v>147.13999999999999</v>
      </c>
      <c r="M13" s="26">
        <v>15.68</v>
      </c>
      <c r="N13" s="26">
        <v>155.66300000000001</v>
      </c>
      <c r="O13" s="26">
        <v>21.21</v>
      </c>
      <c r="P13" s="26">
        <v>167.60599999999999</v>
      </c>
      <c r="Q13" s="26">
        <v>16.89</v>
      </c>
      <c r="R13" s="26">
        <v>137.1</v>
      </c>
      <c r="S13" s="26">
        <v>18.28</v>
      </c>
      <c r="T13" s="26">
        <v>113.336</v>
      </c>
      <c r="U13" s="26">
        <v>24.92</v>
      </c>
    </row>
    <row r="15" spans="2:21" x14ac:dyDescent="0.25">
      <c r="B15" s="22" t="s">
        <v>6</v>
      </c>
      <c r="C15" s="23" t="s">
        <v>71</v>
      </c>
      <c r="D15" s="23" t="s">
        <v>21</v>
      </c>
      <c r="E15" s="23" t="s">
        <v>22</v>
      </c>
      <c r="F15" s="27"/>
      <c r="G15" s="27"/>
      <c r="H15" s="27"/>
      <c r="J15" s="22"/>
      <c r="K15" s="23" t="s">
        <v>38</v>
      </c>
      <c r="L15" s="23" t="s">
        <v>21</v>
      </c>
      <c r="M15" s="23"/>
      <c r="N15" s="23" t="s">
        <v>22</v>
      </c>
      <c r="O15" s="23"/>
      <c r="P15" s="23"/>
      <c r="Q15" s="23"/>
      <c r="R15" s="23"/>
      <c r="S15" s="23"/>
      <c r="T15" s="23"/>
      <c r="U15" s="23"/>
    </row>
    <row r="16" spans="2:21" x14ac:dyDescent="0.25">
      <c r="B16" s="24"/>
      <c r="C16" s="27"/>
      <c r="D16" s="27" t="s">
        <v>47</v>
      </c>
      <c r="E16" s="27" t="s">
        <v>48</v>
      </c>
      <c r="F16" s="27" t="s">
        <v>49</v>
      </c>
      <c r="G16" s="27" t="s">
        <v>50</v>
      </c>
      <c r="H16" s="27" t="s">
        <v>51</v>
      </c>
      <c r="J16" s="24"/>
      <c r="K16" s="23"/>
      <c r="L16" s="23" t="s">
        <v>47</v>
      </c>
      <c r="M16" s="23" t="s">
        <v>9</v>
      </c>
      <c r="N16" s="23" t="s">
        <v>48</v>
      </c>
      <c r="O16" s="23" t="s">
        <v>63</v>
      </c>
      <c r="P16" s="23" t="s">
        <v>49</v>
      </c>
      <c r="Q16" s="23" t="s">
        <v>63</v>
      </c>
      <c r="R16" s="23" t="s">
        <v>50</v>
      </c>
      <c r="S16" s="23" t="s">
        <v>63</v>
      </c>
      <c r="T16" s="23" t="s">
        <v>51</v>
      </c>
      <c r="U16" s="23" t="s">
        <v>63</v>
      </c>
    </row>
    <row r="17" spans="2:21" x14ac:dyDescent="0.25">
      <c r="B17" s="24"/>
      <c r="C17" s="27" t="s">
        <v>52</v>
      </c>
      <c r="D17" s="28">
        <v>41.05</v>
      </c>
      <c r="E17" s="28">
        <v>19.757999999999999</v>
      </c>
      <c r="F17" s="28">
        <v>14.99</v>
      </c>
      <c r="G17" s="28">
        <v>14.461</v>
      </c>
      <c r="H17" s="28">
        <v>14.788</v>
      </c>
      <c r="J17" s="24"/>
      <c r="K17" s="23" t="s">
        <v>52</v>
      </c>
      <c r="L17" s="26">
        <v>20.202999999999999</v>
      </c>
      <c r="M17" s="26">
        <v>13.43</v>
      </c>
      <c r="N17" s="26">
        <v>14.313000000000001</v>
      </c>
      <c r="O17" s="26">
        <v>13.23</v>
      </c>
      <c r="P17" s="26">
        <v>15.568</v>
      </c>
      <c r="Q17" s="26">
        <v>20.45</v>
      </c>
      <c r="R17" s="26">
        <v>12.512</v>
      </c>
      <c r="S17" s="26">
        <v>17.18</v>
      </c>
      <c r="T17" s="26">
        <v>15.061</v>
      </c>
      <c r="U17" s="26">
        <v>13.79</v>
      </c>
    </row>
    <row r="18" spans="2:21" x14ac:dyDescent="0.25">
      <c r="B18" s="24"/>
      <c r="C18" s="27" t="s">
        <v>53</v>
      </c>
      <c r="D18" s="28">
        <v>12.211</v>
      </c>
      <c r="E18" s="28">
        <v>8.5920000000000005</v>
      </c>
      <c r="F18" s="28">
        <v>7.38</v>
      </c>
      <c r="G18" s="28">
        <v>7.2809999999999997</v>
      </c>
      <c r="H18" s="28">
        <v>6.2949999999999999</v>
      </c>
      <c r="J18" s="24"/>
      <c r="K18" s="23" t="s">
        <v>53</v>
      </c>
      <c r="L18" s="26">
        <v>9.9949999999999992</v>
      </c>
      <c r="M18" s="26">
        <v>13.82</v>
      </c>
      <c r="N18" s="26">
        <v>6.81</v>
      </c>
      <c r="O18" s="26">
        <v>13.36</v>
      </c>
      <c r="P18" s="26">
        <v>8.4990000000000006</v>
      </c>
      <c r="Q18" s="26">
        <v>24.43</v>
      </c>
      <c r="R18" s="26">
        <v>5.6050000000000004</v>
      </c>
      <c r="S18" s="26">
        <v>21.19</v>
      </c>
      <c r="T18" s="26">
        <v>5.1669999999999998</v>
      </c>
      <c r="U18" s="26">
        <v>18.79</v>
      </c>
    </row>
    <row r="19" spans="2:21" x14ac:dyDescent="0.25">
      <c r="B19" s="24"/>
      <c r="C19" s="27" t="s">
        <v>54</v>
      </c>
      <c r="D19" s="28">
        <v>11.233000000000001</v>
      </c>
      <c r="E19" s="28">
        <v>9.7810000000000006</v>
      </c>
      <c r="F19" s="28">
        <v>9.0020000000000007</v>
      </c>
      <c r="G19" s="28">
        <v>9.9139999999999997</v>
      </c>
      <c r="H19" s="28">
        <v>8.7430000000000003</v>
      </c>
      <c r="J19" s="24"/>
      <c r="K19" s="23" t="s">
        <v>54</v>
      </c>
      <c r="L19" s="26">
        <v>12.611000000000001</v>
      </c>
      <c r="M19" s="26">
        <v>13.5</v>
      </c>
      <c r="N19" s="26">
        <v>9.2200000000000006</v>
      </c>
      <c r="O19" s="26">
        <v>13.79</v>
      </c>
      <c r="P19" s="26">
        <v>11.407999999999999</v>
      </c>
      <c r="Q19" s="26">
        <v>27.61</v>
      </c>
      <c r="R19" s="26">
        <v>7.6369999999999996</v>
      </c>
      <c r="S19" s="26">
        <v>24.59</v>
      </c>
      <c r="T19" s="26">
        <v>5.3369999999999997</v>
      </c>
      <c r="U19" s="26">
        <v>20.45</v>
      </c>
    </row>
    <row r="20" spans="2:21" x14ac:dyDescent="0.25">
      <c r="B20" s="24"/>
      <c r="C20" s="27" t="s">
        <v>55</v>
      </c>
      <c r="D20" s="28">
        <v>30.257000000000001</v>
      </c>
      <c r="E20" s="28">
        <v>33.936</v>
      </c>
      <c r="F20" s="28">
        <v>33.258000000000003</v>
      </c>
      <c r="G20" s="28">
        <v>42.838000000000001</v>
      </c>
      <c r="H20" s="28">
        <v>43.741999999999997</v>
      </c>
      <c r="J20" s="24"/>
      <c r="K20" s="23" t="s">
        <v>55</v>
      </c>
      <c r="L20" s="26">
        <v>46.734999999999999</v>
      </c>
      <c r="M20" s="26">
        <v>10.71</v>
      </c>
      <c r="N20" s="26">
        <v>41.012</v>
      </c>
      <c r="O20" s="26">
        <v>15.48</v>
      </c>
      <c r="P20" s="26">
        <v>56.067999999999998</v>
      </c>
      <c r="Q20" s="26">
        <v>26.25</v>
      </c>
      <c r="R20" s="26">
        <v>42.231000000000002</v>
      </c>
      <c r="S20" s="26">
        <v>26.64</v>
      </c>
      <c r="T20" s="26">
        <v>32.418999999999997</v>
      </c>
      <c r="U20" s="26">
        <v>23.19</v>
      </c>
    </row>
    <row r="21" spans="2:21" x14ac:dyDescent="0.25">
      <c r="B21" s="24"/>
      <c r="C21" s="27" t="s">
        <v>56</v>
      </c>
      <c r="D21" s="28">
        <v>34.707999999999998</v>
      </c>
      <c r="E21" s="28">
        <v>40.482999999999997</v>
      </c>
      <c r="F21" s="28">
        <v>44.392000000000003</v>
      </c>
      <c r="G21" s="28">
        <v>50.823</v>
      </c>
      <c r="H21" s="28">
        <v>59.805</v>
      </c>
      <c r="J21" s="24"/>
      <c r="K21" s="23" t="s">
        <v>56</v>
      </c>
      <c r="L21" s="26">
        <v>62.168999999999997</v>
      </c>
      <c r="M21" s="26">
        <v>13.52</v>
      </c>
      <c r="N21" s="26">
        <v>68.382999999999996</v>
      </c>
      <c r="O21" s="26">
        <v>20.16</v>
      </c>
      <c r="P21" s="26">
        <v>91.293000000000006</v>
      </c>
      <c r="Q21" s="26">
        <v>18.55</v>
      </c>
      <c r="R21" s="26">
        <v>105.089</v>
      </c>
      <c r="S21" s="26">
        <v>21.8</v>
      </c>
      <c r="T21" s="26">
        <v>75.715000000000003</v>
      </c>
      <c r="U21" s="26">
        <v>19.760000000000002</v>
      </c>
    </row>
    <row r="22" spans="2:21" x14ac:dyDescent="0.25">
      <c r="B22" s="24"/>
      <c r="C22" s="27" t="s">
        <v>57</v>
      </c>
      <c r="D22" s="28">
        <v>16.925999999999998</v>
      </c>
      <c r="E22" s="28">
        <v>16.46</v>
      </c>
      <c r="F22" s="28">
        <v>16.937000000000001</v>
      </c>
      <c r="G22" s="28">
        <v>17.199000000000002</v>
      </c>
      <c r="H22" s="28">
        <v>18.574000000000002</v>
      </c>
      <c r="J22" s="24"/>
      <c r="K22" s="23" t="s">
        <v>57</v>
      </c>
      <c r="L22" s="26">
        <v>30.245999999999999</v>
      </c>
      <c r="M22" s="26">
        <v>20.22</v>
      </c>
      <c r="N22" s="26">
        <v>32.566000000000003</v>
      </c>
      <c r="O22" s="26">
        <v>23.49</v>
      </c>
      <c r="P22" s="26">
        <v>44.152000000000001</v>
      </c>
      <c r="Q22" s="26">
        <v>22.06</v>
      </c>
      <c r="R22" s="26">
        <v>63.697000000000003</v>
      </c>
      <c r="S22" s="26">
        <v>19.190000000000001</v>
      </c>
      <c r="T22" s="26">
        <v>48.758000000000003</v>
      </c>
      <c r="U22" s="26">
        <v>21.43</v>
      </c>
    </row>
    <row r="23" spans="2:21" x14ac:dyDescent="0.25">
      <c r="B23" s="24"/>
      <c r="C23" s="27" t="s">
        <v>58</v>
      </c>
      <c r="D23" s="28">
        <v>8.8179999999999996</v>
      </c>
      <c r="E23" s="28">
        <v>7.4080000000000004</v>
      </c>
      <c r="F23" s="28">
        <v>6.3890000000000002</v>
      </c>
      <c r="G23" s="28">
        <v>5.9809999999999999</v>
      </c>
      <c r="H23" s="28">
        <v>6.1459999999999999</v>
      </c>
      <c r="J23" s="24"/>
      <c r="K23" s="23" t="s">
        <v>58</v>
      </c>
      <c r="L23" s="26">
        <v>14.497</v>
      </c>
      <c r="M23" s="26">
        <v>25.32</v>
      </c>
      <c r="N23" s="26">
        <v>13.933999999999999</v>
      </c>
      <c r="O23" s="26">
        <v>22.53</v>
      </c>
      <c r="P23" s="26">
        <v>22.893999999999998</v>
      </c>
      <c r="Q23" s="26">
        <v>24.19</v>
      </c>
      <c r="R23" s="26">
        <v>32.497999999999998</v>
      </c>
      <c r="S23" s="26">
        <v>21.46</v>
      </c>
      <c r="T23" s="26">
        <v>27.016999999999999</v>
      </c>
      <c r="U23" s="26">
        <v>23.19</v>
      </c>
    </row>
    <row r="24" spans="2:21" x14ac:dyDescent="0.25">
      <c r="B24" s="24"/>
      <c r="C24" s="27" t="s">
        <v>35</v>
      </c>
      <c r="D24" s="28">
        <v>5.851</v>
      </c>
      <c r="E24" s="28">
        <v>5.2519999999999998</v>
      </c>
      <c r="F24" s="28">
        <v>5.7210000000000001</v>
      </c>
      <c r="G24" s="28">
        <v>5.2089999999999996</v>
      </c>
      <c r="H24" s="28">
        <v>5.4279999999999999</v>
      </c>
      <c r="J24" s="24"/>
      <c r="K24" s="23" t="s">
        <v>35</v>
      </c>
      <c r="L24" s="26">
        <v>12.944000000000001</v>
      </c>
      <c r="M24" s="26">
        <v>24.95</v>
      </c>
      <c r="N24" s="26">
        <v>16.553999999999998</v>
      </c>
      <c r="O24" s="26">
        <v>40.76</v>
      </c>
      <c r="P24" s="26">
        <v>17.231999999999999</v>
      </c>
      <c r="Q24" s="26">
        <v>25.43</v>
      </c>
      <c r="R24" s="26">
        <v>37.909999999999997</v>
      </c>
      <c r="S24" s="26">
        <v>24.03</v>
      </c>
      <c r="T24" s="26">
        <v>28.861999999999998</v>
      </c>
      <c r="U24" s="26">
        <v>29.2</v>
      </c>
    </row>
    <row r="25" spans="2:21" x14ac:dyDescent="0.25">
      <c r="B25" s="24"/>
      <c r="C25" s="23" t="s">
        <v>19</v>
      </c>
      <c r="D25" s="28">
        <v>161.054</v>
      </c>
      <c r="E25" s="28">
        <v>141.67099999999999</v>
      </c>
      <c r="F25" s="28">
        <v>138.072</v>
      </c>
      <c r="G25" s="28">
        <v>153.709</v>
      </c>
      <c r="H25" s="28">
        <v>163.52000000000001</v>
      </c>
      <c r="J25" s="24"/>
      <c r="K25" s="23" t="s">
        <v>19</v>
      </c>
      <c r="L25" s="26">
        <v>209.68799999999999</v>
      </c>
      <c r="M25" s="26">
        <v>11.76</v>
      </c>
      <c r="N25" s="26">
        <v>202.791</v>
      </c>
      <c r="O25" s="26">
        <v>16.600000000000001</v>
      </c>
      <c r="P25" s="26">
        <v>267.11399999999998</v>
      </c>
      <c r="Q25" s="26">
        <v>17.78</v>
      </c>
      <c r="R25" s="26">
        <v>307.178</v>
      </c>
      <c r="S25" s="26">
        <v>18.47</v>
      </c>
      <c r="T25" s="26">
        <v>238.33500000000001</v>
      </c>
      <c r="U25" s="26">
        <v>18.22</v>
      </c>
    </row>
    <row r="27" spans="2:21" x14ac:dyDescent="0.25">
      <c r="B27" s="22" t="s">
        <v>6</v>
      </c>
      <c r="C27" s="23" t="s">
        <v>72</v>
      </c>
      <c r="D27" s="23" t="s">
        <v>21</v>
      </c>
      <c r="E27" s="23" t="s">
        <v>22</v>
      </c>
      <c r="F27" s="27"/>
      <c r="G27" s="27"/>
      <c r="H27" s="27"/>
      <c r="J27" s="22"/>
      <c r="K27" s="23" t="s">
        <v>66</v>
      </c>
      <c r="L27" s="23" t="s">
        <v>21</v>
      </c>
      <c r="M27" s="23"/>
      <c r="N27" s="23" t="s">
        <v>22</v>
      </c>
      <c r="O27" s="23"/>
      <c r="P27" s="23"/>
      <c r="Q27" s="23"/>
      <c r="R27" s="23"/>
      <c r="S27" s="23"/>
      <c r="T27" s="23"/>
      <c r="U27" s="23"/>
    </row>
    <row r="28" spans="2:21" x14ac:dyDescent="0.25">
      <c r="B28" s="24"/>
      <c r="C28" s="27"/>
      <c r="D28" s="27" t="s">
        <v>47</v>
      </c>
      <c r="E28" s="27" t="s">
        <v>48</v>
      </c>
      <c r="F28" s="27" t="s">
        <v>49</v>
      </c>
      <c r="G28" s="27" t="s">
        <v>50</v>
      </c>
      <c r="H28" s="27" t="s">
        <v>51</v>
      </c>
      <c r="J28" s="24"/>
      <c r="K28" s="23"/>
      <c r="L28" s="23" t="s">
        <v>47</v>
      </c>
      <c r="M28" s="23" t="s">
        <v>9</v>
      </c>
      <c r="N28" s="23" t="s">
        <v>48</v>
      </c>
      <c r="O28" s="23" t="s">
        <v>63</v>
      </c>
      <c r="P28" s="23" t="s">
        <v>49</v>
      </c>
      <c r="Q28" s="23" t="s">
        <v>63</v>
      </c>
      <c r="R28" s="23" t="s">
        <v>50</v>
      </c>
      <c r="S28" s="23" t="s">
        <v>63</v>
      </c>
      <c r="T28" s="23" t="s">
        <v>51</v>
      </c>
      <c r="U28" s="23" t="s">
        <v>63</v>
      </c>
    </row>
    <row r="29" spans="2:21" x14ac:dyDescent="0.25">
      <c r="B29" s="24"/>
      <c r="C29" s="27" t="s">
        <v>52</v>
      </c>
      <c r="D29" s="28">
        <v>95.173000000000002</v>
      </c>
      <c r="E29" s="28">
        <v>93.891999999999996</v>
      </c>
      <c r="F29" s="28">
        <v>75.608999999999995</v>
      </c>
      <c r="G29" s="28">
        <v>72.616</v>
      </c>
      <c r="H29" s="28">
        <v>60.280999999999999</v>
      </c>
      <c r="J29" s="24"/>
      <c r="K29" s="23" t="s">
        <v>52</v>
      </c>
      <c r="L29" s="26">
        <v>37.953000000000003</v>
      </c>
      <c r="M29" s="26">
        <v>16.07</v>
      </c>
      <c r="N29" s="26">
        <v>43.637999999999998</v>
      </c>
      <c r="O29" s="26">
        <v>22.42</v>
      </c>
      <c r="P29" s="26">
        <v>42.732999999999997</v>
      </c>
      <c r="Q29" s="26">
        <v>15.96</v>
      </c>
      <c r="R29" s="26">
        <v>39.829000000000001</v>
      </c>
      <c r="S29" s="26">
        <v>13.88</v>
      </c>
      <c r="T29" s="26">
        <v>60.573999999999998</v>
      </c>
      <c r="U29" s="26">
        <v>27.95</v>
      </c>
    </row>
    <row r="30" spans="2:21" x14ac:dyDescent="0.25">
      <c r="B30" s="24"/>
      <c r="C30" s="27" t="s">
        <v>53</v>
      </c>
      <c r="D30" s="28">
        <v>43.87</v>
      </c>
      <c r="E30" s="28">
        <v>41.640999999999998</v>
      </c>
      <c r="F30" s="28">
        <v>36.515000000000001</v>
      </c>
      <c r="G30" s="28">
        <v>34.552</v>
      </c>
      <c r="H30" s="28">
        <v>27.73</v>
      </c>
      <c r="J30" s="24"/>
      <c r="K30" s="23" t="s">
        <v>53</v>
      </c>
      <c r="L30" s="26">
        <v>18.201000000000001</v>
      </c>
      <c r="M30" s="26">
        <v>16.39</v>
      </c>
      <c r="N30" s="26">
        <v>21.013999999999999</v>
      </c>
      <c r="O30" s="26">
        <v>26.4</v>
      </c>
      <c r="P30" s="26">
        <v>19.21</v>
      </c>
      <c r="Q30" s="26">
        <v>16.23</v>
      </c>
      <c r="R30" s="26">
        <v>20.693000000000001</v>
      </c>
      <c r="S30" s="26">
        <v>15.69</v>
      </c>
      <c r="T30" s="26">
        <v>27.486999999999998</v>
      </c>
      <c r="U30" s="26">
        <v>30.83</v>
      </c>
    </row>
    <row r="31" spans="2:21" x14ac:dyDescent="0.25">
      <c r="B31" s="24"/>
      <c r="C31" s="27" t="s">
        <v>54</v>
      </c>
      <c r="D31" s="28">
        <v>45.493000000000002</v>
      </c>
      <c r="E31" s="28">
        <v>41.23</v>
      </c>
      <c r="F31" s="28">
        <v>37.484000000000002</v>
      </c>
      <c r="G31" s="28">
        <v>34.856000000000002</v>
      </c>
      <c r="H31" s="28">
        <v>27.913</v>
      </c>
      <c r="J31" s="24"/>
      <c r="K31" s="23" t="s">
        <v>54</v>
      </c>
      <c r="L31" s="26">
        <v>23.408999999999999</v>
      </c>
      <c r="M31" s="26">
        <v>15.28</v>
      </c>
      <c r="N31" s="26">
        <v>26.181000000000001</v>
      </c>
      <c r="O31" s="26">
        <v>25.42</v>
      </c>
      <c r="P31" s="26">
        <v>22.263999999999999</v>
      </c>
      <c r="Q31" s="26">
        <v>15.66</v>
      </c>
      <c r="R31" s="26">
        <v>25.291</v>
      </c>
      <c r="S31" s="26">
        <v>16.940000000000001</v>
      </c>
      <c r="T31" s="26">
        <v>33.171999999999997</v>
      </c>
      <c r="U31" s="26">
        <v>25.89</v>
      </c>
    </row>
    <row r="32" spans="2:21" x14ac:dyDescent="0.25">
      <c r="B32" s="24"/>
      <c r="C32" s="27" t="s">
        <v>55</v>
      </c>
      <c r="D32" s="28">
        <v>119.331</v>
      </c>
      <c r="E32" s="28">
        <v>100.51900000000001</v>
      </c>
      <c r="F32" s="28">
        <v>95.08</v>
      </c>
      <c r="G32" s="28">
        <v>86.625</v>
      </c>
      <c r="H32" s="28">
        <v>68.350999999999999</v>
      </c>
      <c r="J32" s="24"/>
      <c r="K32" s="23" t="s">
        <v>55</v>
      </c>
      <c r="L32" s="26">
        <v>83.796000000000006</v>
      </c>
      <c r="M32" s="26">
        <v>15.45</v>
      </c>
      <c r="N32" s="26">
        <v>100.964</v>
      </c>
      <c r="O32" s="26">
        <v>22.26</v>
      </c>
      <c r="P32" s="26">
        <v>89.105000000000004</v>
      </c>
      <c r="Q32" s="26">
        <v>17.7</v>
      </c>
      <c r="R32" s="26">
        <v>121.849</v>
      </c>
      <c r="S32" s="26">
        <v>20.23</v>
      </c>
      <c r="T32" s="26">
        <v>128.256</v>
      </c>
      <c r="U32" s="26">
        <v>21.6</v>
      </c>
    </row>
    <row r="33" spans="2:21" x14ac:dyDescent="0.25">
      <c r="B33" s="24"/>
      <c r="C33" s="27" t="s">
        <v>56</v>
      </c>
      <c r="D33" s="28">
        <v>73.203000000000003</v>
      </c>
      <c r="E33" s="28">
        <v>54.201999999999998</v>
      </c>
      <c r="F33" s="28">
        <v>50.67</v>
      </c>
      <c r="G33" s="28">
        <v>46.109000000000002</v>
      </c>
      <c r="H33" s="28">
        <v>34.188000000000002</v>
      </c>
      <c r="J33" s="24"/>
      <c r="K33" s="23" t="s">
        <v>56</v>
      </c>
      <c r="L33" s="26">
        <v>106.88500000000001</v>
      </c>
      <c r="M33" s="26">
        <v>20.55</v>
      </c>
      <c r="N33" s="26">
        <v>123.045</v>
      </c>
      <c r="O33" s="26">
        <v>17.75</v>
      </c>
      <c r="P33" s="26">
        <v>161.11600000000001</v>
      </c>
      <c r="Q33" s="26">
        <v>24.73</v>
      </c>
      <c r="R33" s="26">
        <v>218.773</v>
      </c>
      <c r="S33" s="26">
        <v>23.65</v>
      </c>
      <c r="T33" s="26">
        <v>166.00200000000001</v>
      </c>
      <c r="U33" s="26">
        <v>21.54</v>
      </c>
    </row>
    <row r="34" spans="2:21" x14ac:dyDescent="0.25">
      <c r="B34" s="24"/>
      <c r="C34" s="27" t="s">
        <v>57</v>
      </c>
      <c r="D34" s="28">
        <v>15.795999999999999</v>
      </c>
      <c r="E34" s="28">
        <v>11.731999999999999</v>
      </c>
      <c r="F34" s="28">
        <v>10.173999999999999</v>
      </c>
      <c r="G34" s="28">
        <v>10.069000000000001</v>
      </c>
      <c r="H34" s="28">
        <v>7.3330000000000002</v>
      </c>
      <c r="J34" s="24"/>
      <c r="K34" s="23" t="s">
        <v>57</v>
      </c>
      <c r="L34" s="26">
        <v>49.698999999999998</v>
      </c>
      <c r="M34" s="26">
        <v>27.79</v>
      </c>
      <c r="N34" s="26">
        <v>42.825000000000003</v>
      </c>
      <c r="O34" s="26">
        <v>19.55</v>
      </c>
      <c r="P34" s="26">
        <v>89.778000000000006</v>
      </c>
      <c r="Q34" s="26">
        <v>27.2</v>
      </c>
      <c r="R34" s="26">
        <v>89.009</v>
      </c>
      <c r="S34" s="26">
        <v>23.28</v>
      </c>
      <c r="T34" s="26">
        <v>56.301000000000002</v>
      </c>
      <c r="U34" s="26">
        <v>19.91</v>
      </c>
    </row>
    <row r="35" spans="2:21" x14ac:dyDescent="0.25">
      <c r="B35" s="24"/>
      <c r="C35" s="27" t="s">
        <v>58</v>
      </c>
      <c r="D35" s="28">
        <v>4.9480000000000004</v>
      </c>
      <c r="E35" s="28">
        <v>4.2930000000000001</v>
      </c>
      <c r="F35" s="28">
        <v>3.0230000000000001</v>
      </c>
      <c r="G35" s="28">
        <v>3.274</v>
      </c>
      <c r="H35" s="28">
        <v>2.5640000000000001</v>
      </c>
      <c r="J35" s="24"/>
      <c r="K35" s="23" t="s">
        <v>58</v>
      </c>
      <c r="L35" s="26">
        <v>21.814</v>
      </c>
      <c r="M35" s="26">
        <v>34.21</v>
      </c>
      <c r="N35" s="26">
        <v>15.696999999999999</v>
      </c>
      <c r="O35" s="26">
        <v>22.76</v>
      </c>
      <c r="P35" s="26">
        <v>44.345999999999997</v>
      </c>
      <c r="Q35" s="26">
        <v>29.4</v>
      </c>
      <c r="R35" s="26">
        <v>29.934999999999999</v>
      </c>
      <c r="S35" s="26">
        <v>22.28</v>
      </c>
      <c r="T35" s="26">
        <v>19.423999999999999</v>
      </c>
      <c r="U35" s="26">
        <v>24.36</v>
      </c>
    </row>
    <row r="36" spans="2:21" x14ac:dyDescent="0.25">
      <c r="B36" s="24"/>
      <c r="C36" s="27" t="s">
        <v>35</v>
      </c>
      <c r="D36" s="28">
        <v>3.161</v>
      </c>
      <c r="E36" s="28">
        <v>3.99</v>
      </c>
      <c r="F36" s="28">
        <v>2.105</v>
      </c>
      <c r="G36" s="28">
        <v>2.0409999999999999</v>
      </c>
      <c r="H36" s="28">
        <v>2.2850000000000001</v>
      </c>
      <c r="J36" s="24"/>
      <c r="K36" s="23" t="s">
        <v>35</v>
      </c>
      <c r="L36" s="26">
        <v>42.758000000000003</v>
      </c>
      <c r="M36" s="26">
        <v>55.11</v>
      </c>
      <c r="N36" s="26">
        <v>5.64</v>
      </c>
      <c r="O36" s="26">
        <v>29.87</v>
      </c>
      <c r="P36" s="26">
        <v>41.267000000000003</v>
      </c>
      <c r="Q36" s="26">
        <v>49.75</v>
      </c>
      <c r="R36" s="26">
        <v>23.084</v>
      </c>
      <c r="S36" s="26">
        <v>39.869999999999997</v>
      </c>
      <c r="T36" s="26">
        <v>12.173999999999999</v>
      </c>
      <c r="U36" s="26">
        <v>35.020000000000003</v>
      </c>
    </row>
    <row r="37" spans="2:21" x14ac:dyDescent="0.25">
      <c r="B37" s="24"/>
      <c r="C37" s="23" t="s">
        <v>19</v>
      </c>
      <c r="D37" s="28">
        <v>400.97699999999998</v>
      </c>
      <c r="E37" s="28">
        <v>351.5</v>
      </c>
      <c r="F37" s="28">
        <v>310.661</v>
      </c>
      <c r="G37" s="28">
        <v>290.142</v>
      </c>
      <c r="H37" s="28">
        <v>230.64699999999999</v>
      </c>
      <c r="J37" s="24"/>
      <c r="K37" s="23" t="s">
        <v>19</v>
      </c>
      <c r="L37" s="26">
        <v>384.51600000000002</v>
      </c>
      <c r="M37" s="26">
        <v>17.89</v>
      </c>
      <c r="N37" s="26">
        <v>379.01799999999997</v>
      </c>
      <c r="O37" s="26">
        <v>17.91</v>
      </c>
      <c r="P37" s="26">
        <v>509.81799999999998</v>
      </c>
      <c r="Q37" s="26">
        <v>20.149999999999999</v>
      </c>
      <c r="R37" s="26">
        <v>568.46400000000006</v>
      </c>
      <c r="S37" s="26">
        <v>19.45</v>
      </c>
      <c r="T37" s="26">
        <v>503.39100000000002</v>
      </c>
      <c r="U37" s="26">
        <v>17.84</v>
      </c>
    </row>
    <row r="39" spans="2:21" x14ac:dyDescent="0.25">
      <c r="B39" s="22" t="s">
        <v>6</v>
      </c>
      <c r="C39" s="23" t="s">
        <v>73</v>
      </c>
      <c r="D39" s="23" t="s">
        <v>21</v>
      </c>
      <c r="E39" s="23" t="s">
        <v>22</v>
      </c>
      <c r="F39" s="27"/>
      <c r="G39" s="27"/>
      <c r="H39" s="27"/>
      <c r="J39" s="22"/>
      <c r="K39" s="23" t="s">
        <v>67</v>
      </c>
      <c r="L39" s="23" t="s">
        <v>21</v>
      </c>
      <c r="M39" s="23"/>
      <c r="N39" s="23" t="s">
        <v>22</v>
      </c>
      <c r="O39" s="23"/>
      <c r="P39" s="23"/>
      <c r="Q39" s="23"/>
      <c r="R39" s="23"/>
      <c r="S39" s="23"/>
      <c r="T39" s="23"/>
      <c r="U39" s="23"/>
    </row>
    <row r="40" spans="2:21" x14ac:dyDescent="0.25">
      <c r="B40" s="24"/>
      <c r="C40" s="27"/>
      <c r="D40" s="27" t="s">
        <v>47</v>
      </c>
      <c r="E40" s="27" t="s">
        <v>48</v>
      </c>
      <c r="F40" s="27" t="s">
        <v>49</v>
      </c>
      <c r="G40" s="27" t="s">
        <v>50</v>
      </c>
      <c r="H40" s="27" t="s">
        <v>51</v>
      </c>
      <c r="J40" s="24"/>
      <c r="K40" s="23"/>
      <c r="L40" s="23" t="s">
        <v>47</v>
      </c>
      <c r="M40" s="23" t="s">
        <v>9</v>
      </c>
      <c r="N40" s="23" t="s">
        <v>48</v>
      </c>
      <c r="O40" s="23" t="s">
        <v>63</v>
      </c>
      <c r="P40" s="23" t="s">
        <v>49</v>
      </c>
      <c r="Q40" s="23" t="s">
        <v>63</v>
      </c>
      <c r="R40" s="23" t="s">
        <v>50</v>
      </c>
      <c r="S40" s="23" t="s">
        <v>63</v>
      </c>
      <c r="T40" s="23" t="s">
        <v>51</v>
      </c>
      <c r="U40" s="23" t="s">
        <v>63</v>
      </c>
    </row>
    <row r="41" spans="2:21" x14ac:dyDescent="0.25">
      <c r="B41" s="24"/>
      <c r="C41" s="27" t="s">
        <v>52</v>
      </c>
      <c r="D41" s="28">
        <v>35.700000000000003</v>
      </c>
      <c r="E41" s="28">
        <v>34.277999999999999</v>
      </c>
      <c r="F41" s="28">
        <v>31.481000000000002</v>
      </c>
      <c r="G41" s="28">
        <v>18.052</v>
      </c>
      <c r="H41" s="28">
        <v>25.609000000000002</v>
      </c>
      <c r="J41" s="24"/>
      <c r="K41" s="23" t="s">
        <v>52</v>
      </c>
      <c r="L41" s="26">
        <v>28.25</v>
      </c>
      <c r="M41" s="26">
        <v>13.75</v>
      </c>
      <c r="N41" s="26">
        <v>39.006</v>
      </c>
      <c r="O41" s="26">
        <v>14.86</v>
      </c>
      <c r="P41" s="26">
        <v>34.476999999999997</v>
      </c>
      <c r="Q41" s="26">
        <v>21</v>
      </c>
      <c r="R41" s="26">
        <v>29.192</v>
      </c>
      <c r="S41" s="26">
        <v>21.13</v>
      </c>
      <c r="T41" s="26">
        <v>27.303000000000001</v>
      </c>
      <c r="U41" s="26">
        <v>12.42</v>
      </c>
    </row>
    <row r="42" spans="2:21" x14ac:dyDescent="0.25">
      <c r="B42" s="24"/>
      <c r="C42" s="27" t="s">
        <v>53</v>
      </c>
      <c r="D42" s="28">
        <v>14.461</v>
      </c>
      <c r="E42" s="28">
        <v>15.419</v>
      </c>
      <c r="F42" s="28">
        <v>16.058</v>
      </c>
      <c r="G42" s="28">
        <v>9.1709999999999994</v>
      </c>
      <c r="H42" s="28">
        <v>11.414999999999999</v>
      </c>
      <c r="J42" s="24"/>
      <c r="K42" s="23" t="s">
        <v>53</v>
      </c>
      <c r="L42" s="26">
        <v>14.42</v>
      </c>
      <c r="M42" s="26">
        <v>14.91</v>
      </c>
      <c r="N42" s="26">
        <v>18.512</v>
      </c>
      <c r="O42" s="26">
        <v>16.72</v>
      </c>
      <c r="P42" s="26">
        <v>15.632</v>
      </c>
      <c r="Q42" s="26">
        <v>23.95</v>
      </c>
      <c r="R42" s="26">
        <v>12.602</v>
      </c>
      <c r="S42" s="26">
        <v>25</v>
      </c>
      <c r="T42" s="26">
        <v>7.7839999999999998</v>
      </c>
      <c r="U42" s="26">
        <v>11.71</v>
      </c>
    </row>
    <row r="43" spans="2:21" x14ac:dyDescent="0.25">
      <c r="B43" s="24"/>
      <c r="C43" s="27" t="s">
        <v>54</v>
      </c>
      <c r="D43" s="28">
        <v>14.471</v>
      </c>
      <c r="E43" s="28">
        <v>15.939</v>
      </c>
      <c r="F43" s="28">
        <v>17.876000000000001</v>
      </c>
      <c r="G43" s="28">
        <v>10.798999999999999</v>
      </c>
      <c r="H43" s="28">
        <v>12.734999999999999</v>
      </c>
      <c r="J43" s="24"/>
      <c r="K43" s="23" t="s">
        <v>54</v>
      </c>
      <c r="L43" s="26">
        <v>18.164999999999999</v>
      </c>
      <c r="M43" s="26">
        <v>15.57</v>
      </c>
      <c r="N43" s="26">
        <v>25.216000000000001</v>
      </c>
      <c r="O43" s="26">
        <v>17.73</v>
      </c>
      <c r="P43" s="26">
        <v>19.463999999999999</v>
      </c>
      <c r="Q43" s="26">
        <v>25.43</v>
      </c>
      <c r="R43" s="26">
        <v>14.657</v>
      </c>
      <c r="S43" s="26">
        <v>23.36</v>
      </c>
      <c r="T43" s="26">
        <v>8.0830000000000002</v>
      </c>
      <c r="U43" s="26">
        <v>13.89</v>
      </c>
    </row>
    <row r="44" spans="2:21" x14ac:dyDescent="0.25">
      <c r="B44" s="24"/>
      <c r="C44" s="27" t="s">
        <v>55</v>
      </c>
      <c r="D44" s="28">
        <v>38.777999999999999</v>
      </c>
      <c r="E44" s="28">
        <v>42.686</v>
      </c>
      <c r="F44" s="28">
        <v>52.926000000000002</v>
      </c>
      <c r="G44" s="28">
        <v>35.018999999999998</v>
      </c>
      <c r="H44" s="28">
        <v>38.923999999999999</v>
      </c>
      <c r="J44" s="24"/>
      <c r="K44" s="23" t="s">
        <v>55</v>
      </c>
      <c r="L44" s="26">
        <v>74.02</v>
      </c>
      <c r="M44" s="26">
        <v>18.64</v>
      </c>
      <c r="N44" s="26">
        <v>117.46</v>
      </c>
      <c r="O44" s="26">
        <v>18.309999999999999</v>
      </c>
      <c r="P44" s="26">
        <v>88.394999999999996</v>
      </c>
      <c r="Q44" s="26">
        <v>22.29</v>
      </c>
      <c r="R44" s="26">
        <v>59.878</v>
      </c>
      <c r="S44" s="26">
        <v>22.06</v>
      </c>
      <c r="T44" s="26">
        <v>31.661000000000001</v>
      </c>
      <c r="U44" s="26">
        <v>17.8</v>
      </c>
    </row>
    <row r="45" spans="2:21" x14ac:dyDescent="0.25">
      <c r="B45" s="24"/>
      <c r="C45" s="27" t="s">
        <v>56</v>
      </c>
      <c r="D45" s="28">
        <v>28.959</v>
      </c>
      <c r="E45" s="28">
        <v>27.434999999999999</v>
      </c>
      <c r="F45" s="28">
        <v>37.448999999999998</v>
      </c>
      <c r="G45" s="28">
        <v>26.867000000000001</v>
      </c>
      <c r="H45" s="28">
        <v>31.398</v>
      </c>
      <c r="J45" s="24"/>
      <c r="K45" s="23" t="s">
        <v>56</v>
      </c>
      <c r="L45" s="26">
        <v>104.657</v>
      </c>
      <c r="M45" s="26">
        <v>21.08</v>
      </c>
      <c r="N45" s="26">
        <v>179.42099999999999</v>
      </c>
      <c r="O45" s="26">
        <v>20.23</v>
      </c>
      <c r="P45" s="26">
        <v>128.57400000000001</v>
      </c>
      <c r="Q45" s="26">
        <v>17.45</v>
      </c>
      <c r="R45" s="26">
        <v>100.617</v>
      </c>
      <c r="S45" s="26">
        <v>24.17</v>
      </c>
      <c r="T45" s="26">
        <v>56.125999999999998</v>
      </c>
      <c r="U45" s="26">
        <v>19.96</v>
      </c>
    </row>
    <row r="46" spans="2:21" x14ac:dyDescent="0.25">
      <c r="B46" s="24"/>
      <c r="C46" s="27" t="s">
        <v>57</v>
      </c>
      <c r="D46" s="28">
        <v>8.1769999999999996</v>
      </c>
      <c r="E46" s="28">
        <v>6.375</v>
      </c>
      <c r="F46" s="28">
        <v>8.1280000000000001</v>
      </c>
      <c r="G46" s="28">
        <v>6.1929999999999996</v>
      </c>
      <c r="H46" s="28">
        <v>8.61</v>
      </c>
      <c r="J46" s="24"/>
      <c r="K46" s="23" t="s">
        <v>57</v>
      </c>
      <c r="L46" s="26">
        <v>39.779000000000003</v>
      </c>
      <c r="M46" s="26">
        <v>21.33</v>
      </c>
      <c r="N46" s="26">
        <v>63.021999999999998</v>
      </c>
      <c r="O46" s="26">
        <v>20.38</v>
      </c>
      <c r="P46" s="26">
        <v>50.531999999999996</v>
      </c>
      <c r="Q46" s="26">
        <v>18.09</v>
      </c>
      <c r="R46" s="26">
        <v>45.03</v>
      </c>
      <c r="S46" s="26">
        <v>25.95</v>
      </c>
      <c r="T46" s="26">
        <v>29.727</v>
      </c>
      <c r="U46" s="26">
        <v>19.850000000000001</v>
      </c>
    </row>
    <row r="47" spans="2:21" x14ac:dyDescent="0.25">
      <c r="B47" s="24"/>
      <c r="C47" s="27" t="s">
        <v>58</v>
      </c>
      <c r="D47" s="28">
        <v>2.8959999999999999</v>
      </c>
      <c r="E47" s="28">
        <v>2.15</v>
      </c>
      <c r="F47" s="28">
        <v>1.8140000000000001</v>
      </c>
      <c r="G47" s="28">
        <v>1.9319999999999999</v>
      </c>
      <c r="H47" s="28">
        <v>3.0190000000000001</v>
      </c>
      <c r="J47" s="24"/>
      <c r="K47" s="23" t="s">
        <v>58</v>
      </c>
      <c r="L47" s="26">
        <v>15.897</v>
      </c>
      <c r="M47" s="26">
        <v>28.96</v>
      </c>
      <c r="N47" s="26">
        <v>19.106000000000002</v>
      </c>
      <c r="O47" s="26">
        <v>23.22</v>
      </c>
      <c r="P47" s="26">
        <v>22.381</v>
      </c>
      <c r="Q47" s="26">
        <v>23.73</v>
      </c>
      <c r="R47" s="26">
        <v>17.78</v>
      </c>
      <c r="S47" s="26">
        <v>32.880000000000003</v>
      </c>
      <c r="T47" s="26">
        <v>14.363</v>
      </c>
      <c r="U47" s="26">
        <v>21.17</v>
      </c>
    </row>
    <row r="48" spans="2:21" x14ac:dyDescent="0.25">
      <c r="B48" s="24"/>
      <c r="C48" s="27" t="s">
        <v>35</v>
      </c>
      <c r="D48" s="28">
        <v>0.93899999999999995</v>
      </c>
      <c r="E48" s="28">
        <v>1.216</v>
      </c>
      <c r="F48" s="28">
        <v>1.1910000000000001</v>
      </c>
      <c r="G48" s="28">
        <v>1.2110000000000001</v>
      </c>
      <c r="H48" s="28">
        <v>2.0840000000000001</v>
      </c>
      <c r="J48" s="24"/>
      <c r="K48" s="23" t="s">
        <v>35</v>
      </c>
      <c r="L48" s="26">
        <v>10.114000000000001</v>
      </c>
      <c r="M48" s="26">
        <v>21.25</v>
      </c>
      <c r="N48" s="26">
        <v>11.159000000000001</v>
      </c>
      <c r="O48" s="26">
        <v>25.45</v>
      </c>
      <c r="P48" s="26">
        <v>26.469000000000001</v>
      </c>
      <c r="Q48" s="26">
        <v>32.32</v>
      </c>
      <c r="R48" s="26">
        <v>15.375</v>
      </c>
      <c r="S48" s="26">
        <v>30.9</v>
      </c>
      <c r="T48" s="26">
        <v>15.239000000000001</v>
      </c>
      <c r="U48" s="26">
        <v>26.19</v>
      </c>
    </row>
    <row r="49" spans="2:21" x14ac:dyDescent="0.25">
      <c r="B49" s="24"/>
      <c r="C49" s="23" t="s">
        <v>19</v>
      </c>
      <c r="D49" s="28">
        <v>144.38200000000001</v>
      </c>
      <c r="E49" s="28">
        <v>145.49700000000001</v>
      </c>
      <c r="F49" s="28">
        <v>166.923</v>
      </c>
      <c r="G49" s="28">
        <v>109.244</v>
      </c>
      <c r="H49" s="28">
        <v>133.79400000000001</v>
      </c>
      <c r="J49" s="24"/>
      <c r="K49" s="23" t="s">
        <v>19</v>
      </c>
      <c r="L49" s="26">
        <v>305.45800000000003</v>
      </c>
      <c r="M49" s="26">
        <v>16.25</v>
      </c>
      <c r="N49" s="26">
        <v>472.90199999999999</v>
      </c>
      <c r="O49" s="26">
        <v>16.91</v>
      </c>
      <c r="P49" s="26">
        <v>385.92399999999998</v>
      </c>
      <c r="Q49" s="26">
        <v>16.100000000000001</v>
      </c>
      <c r="R49" s="26">
        <v>295.13</v>
      </c>
      <c r="S49" s="26">
        <v>20.07</v>
      </c>
      <c r="T49" s="26">
        <v>190.28800000000001</v>
      </c>
      <c r="U49" s="26">
        <v>14.47</v>
      </c>
    </row>
    <row r="51" spans="2:21" x14ac:dyDescent="0.25">
      <c r="B51" s="22" t="s">
        <v>6</v>
      </c>
      <c r="C51" s="23" t="s">
        <v>74</v>
      </c>
      <c r="D51" s="23" t="s">
        <v>21</v>
      </c>
      <c r="E51" s="23" t="s">
        <v>22</v>
      </c>
      <c r="F51" s="27"/>
      <c r="G51" s="27"/>
      <c r="H51" s="27"/>
      <c r="J51" s="22"/>
      <c r="K51" s="23" t="s">
        <v>40</v>
      </c>
      <c r="L51" s="23" t="s">
        <v>21</v>
      </c>
      <c r="M51" s="23"/>
      <c r="N51" s="23" t="s">
        <v>22</v>
      </c>
      <c r="O51" s="23"/>
      <c r="P51" s="23"/>
      <c r="Q51" s="23"/>
      <c r="R51" s="23"/>
      <c r="S51" s="23"/>
      <c r="T51" s="23"/>
      <c r="U51" s="23"/>
    </row>
    <row r="52" spans="2:21" x14ac:dyDescent="0.25">
      <c r="B52" s="24"/>
      <c r="C52" s="27"/>
      <c r="D52" s="27" t="s">
        <v>47</v>
      </c>
      <c r="E52" s="27" t="s">
        <v>48</v>
      </c>
      <c r="F52" s="27" t="s">
        <v>49</v>
      </c>
      <c r="G52" s="27" t="s">
        <v>50</v>
      </c>
      <c r="H52" s="27" t="s">
        <v>51</v>
      </c>
      <c r="J52" s="24"/>
      <c r="K52" s="23"/>
      <c r="L52" s="23" t="s">
        <v>47</v>
      </c>
      <c r="M52" s="23" t="s">
        <v>9</v>
      </c>
      <c r="N52" s="23" t="s">
        <v>48</v>
      </c>
      <c r="O52" s="23" t="s">
        <v>63</v>
      </c>
      <c r="P52" s="23" t="s">
        <v>49</v>
      </c>
      <c r="Q52" s="23" t="s">
        <v>63</v>
      </c>
      <c r="R52" s="23" t="s">
        <v>50</v>
      </c>
      <c r="S52" s="23" t="s">
        <v>63</v>
      </c>
      <c r="T52" s="23" t="s">
        <v>51</v>
      </c>
      <c r="U52" s="23" t="s">
        <v>63</v>
      </c>
    </row>
    <row r="53" spans="2:21" x14ac:dyDescent="0.25">
      <c r="B53" s="24"/>
      <c r="C53" s="27" t="s">
        <v>52</v>
      </c>
      <c r="D53" s="28">
        <v>10.788</v>
      </c>
      <c r="E53" s="28">
        <v>8.2430000000000003</v>
      </c>
      <c r="F53" s="28">
        <v>7.4630000000000001</v>
      </c>
      <c r="G53" s="28">
        <v>6.8520000000000003</v>
      </c>
      <c r="H53" s="28">
        <v>8.4190000000000005</v>
      </c>
      <c r="J53" s="24"/>
      <c r="K53" s="23" t="s">
        <v>52</v>
      </c>
      <c r="L53" s="26">
        <v>53.523000000000003</v>
      </c>
      <c r="M53" s="26">
        <v>8.18</v>
      </c>
      <c r="N53" s="26">
        <v>37.939</v>
      </c>
      <c r="O53" s="26">
        <v>8.67</v>
      </c>
      <c r="P53" s="26">
        <v>30.742000000000001</v>
      </c>
      <c r="Q53" s="26">
        <v>8.4499999999999993</v>
      </c>
      <c r="R53" s="26">
        <v>31.062999999999999</v>
      </c>
      <c r="S53" s="26">
        <v>9.19</v>
      </c>
      <c r="T53" s="26">
        <v>40.497</v>
      </c>
      <c r="U53" s="26">
        <v>9.7200000000000006</v>
      </c>
    </row>
    <row r="54" spans="2:21" x14ac:dyDescent="0.25">
      <c r="B54" s="24"/>
      <c r="C54" s="27" t="s">
        <v>53</v>
      </c>
      <c r="D54" s="28">
        <v>3.972</v>
      </c>
      <c r="E54" s="28">
        <v>3.3420000000000001</v>
      </c>
      <c r="F54" s="28">
        <v>2.98</v>
      </c>
      <c r="G54" s="28">
        <v>2.4670000000000001</v>
      </c>
      <c r="H54" s="28">
        <v>2.9470000000000001</v>
      </c>
      <c r="J54" s="24"/>
      <c r="K54" s="23" t="s">
        <v>53</v>
      </c>
      <c r="L54" s="26">
        <v>26.501999999999999</v>
      </c>
      <c r="M54" s="26">
        <v>9.1999999999999993</v>
      </c>
      <c r="N54" s="26">
        <v>19.587</v>
      </c>
      <c r="O54" s="26">
        <v>10.08</v>
      </c>
      <c r="P54" s="26">
        <v>14.945</v>
      </c>
      <c r="Q54" s="26">
        <v>7.89</v>
      </c>
      <c r="R54" s="26">
        <v>12.679</v>
      </c>
      <c r="S54" s="26">
        <v>9.16</v>
      </c>
      <c r="T54" s="26">
        <v>12.1</v>
      </c>
      <c r="U54" s="26">
        <v>11.69</v>
      </c>
    </row>
    <row r="55" spans="2:21" x14ac:dyDescent="0.25">
      <c r="B55" s="24"/>
      <c r="C55" s="27" t="s">
        <v>54</v>
      </c>
      <c r="D55" s="28">
        <v>4.3470000000000004</v>
      </c>
      <c r="E55" s="28">
        <v>3.694</v>
      </c>
      <c r="F55" s="28">
        <v>3.2919999999999998</v>
      </c>
      <c r="G55" s="28">
        <v>2.8919999999999999</v>
      </c>
      <c r="H55" s="28">
        <v>3.3090000000000002</v>
      </c>
      <c r="J55" s="24"/>
      <c r="K55" s="23" t="s">
        <v>54</v>
      </c>
      <c r="L55" s="26">
        <v>32.350999999999999</v>
      </c>
      <c r="M55" s="26">
        <v>9.43</v>
      </c>
      <c r="N55" s="26">
        <v>26.225999999999999</v>
      </c>
      <c r="O55" s="26">
        <v>10.45</v>
      </c>
      <c r="P55" s="26">
        <v>19.219000000000001</v>
      </c>
      <c r="Q55" s="26">
        <v>8.39</v>
      </c>
      <c r="R55" s="26">
        <v>16.167000000000002</v>
      </c>
      <c r="S55" s="26">
        <v>10.41</v>
      </c>
      <c r="T55" s="26">
        <v>13.673999999999999</v>
      </c>
      <c r="U55" s="26">
        <v>13.34</v>
      </c>
    </row>
    <row r="56" spans="2:21" x14ac:dyDescent="0.25">
      <c r="B56" s="24"/>
      <c r="C56" s="27" t="s">
        <v>55</v>
      </c>
      <c r="D56" s="28">
        <v>15.417</v>
      </c>
      <c r="E56" s="28">
        <v>13.385999999999999</v>
      </c>
      <c r="F56" s="28">
        <v>12.108000000000001</v>
      </c>
      <c r="G56" s="28">
        <v>11.555999999999999</v>
      </c>
      <c r="H56" s="28">
        <v>12.63</v>
      </c>
      <c r="J56" s="24"/>
      <c r="K56" s="23" t="s">
        <v>55</v>
      </c>
      <c r="L56" s="26">
        <v>124.81699999999999</v>
      </c>
      <c r="M56" s="26">
        <v>8.81</v>
      </c>
      <c r="N56" s="26">
        <v>118.202</v>
      </c>
      <c r="O56" s="26">
        <v>10.73</v>
      </c>
      <c r="P56" s="26">
        <v>99.721000000000004</v>
      </c>
      <c r="Q56" s="26">
        <v>9.1</v>
      </c>
      <c r="R56" s="26">
        <v>81.751000000000005</v>
      </c>
      <c r="S56" s="26">
        <v>11.57</v>
      </c>
      <c r="T56" s="26">
        <v>65.930000000000007</v>
      </c>
      <c r="U56" s="26">
        <v>16.88</v>
      </c>
    </row>
    <row r="57" spans="2:21" x14ac:dyDescent="0.25">
      <c r="B57" s="24"/>
      <c r="C57" s="27" t="s">
        <v>56</v>
      </c>
      <c r="D57" s="28">
        <v>23.864999999999998</v>
      </c>
      <c r="E57" s="28">
        <v>20.378</v>
      </c>
      <c r="F57" s="28">
        <v>19.510999999999999</v>
      </c>
      <c r="G57" s="28">
        <v>16.408000000000001</v>
      </c>
      <c r="H57" s="28">
        <v>20.335000000000001</v>
      </c>
      <c r="J57" s="24"/>
      <c r="K57" s="23" t="s">
        <v>56</v>
      </c>
      <c r="L57" s="26">
        <v>177.67099999999999</v>
      </c>
      <c r="M57" s="26">
        <v>9.1300000000000008</v>
      </c>
      <c r="N57" s="26">
        <v>192.17699999999999</v>
      </c>
      <c r="O57" s="26">
        <v>10.56</v>
      </c>
      <c r="P57" s="26">
        <v>204.38800000000001</v>
      </c>
      <c r="Q57" s="26">
        <v>10.01</v>
      </c>
      <c r="R57" s="26">
        <v>171.208</v>
      </c>
      <c r="S57" s="26">
        <v>12.97</v>
      </c>
      <c r="T57" s="26">
        <v>151.21799999999999</v>
      </c>
      <c r="U57" s="26">
        <v>17.2</v>
      </c>
    </row>
    <row r="58" spans="2:21" x14ac:dyDescent="0.25">
      <c r="B58" s="24"/>
      <c r="C58" s="27" t="s">
        <v>57</v>
      </c>
      <c r="D58" s="28">
        <v>11.628</v>
      </c>
      <c r="E58" s="28">
        <v>10.002000000000001</v>
      </c>
      <c r="F58" s="28">
        <v>10.396000000000001</v>
      </c>
      <c r="G58" s="28">
        <v>7.6630000000000003</v>
      </c>
      <c r="H58" s="28">
        <v>11.212999999999999</v>
      </c>
      <c r="J58" s="24"/>
      <c r="K58" s="23" t="s">
        <v>57</v>
      </c>
      <c r="L58" s="26">
        <v>89.093999999999994</v>
      </c>
      <c r="M58" s="26">
        <v>10.55</v>
      </c>
      <c r="N58" s="26">
        <v>99.65</v>
      </c>
      <c r="O58" s="26">
        <v>11.66</v>
      </c>
      <c r="P58" s="26">
        <v>119.21299999999999</v>
      </c>
      <c r="Q58" s="26">
        <v>11.23</v>
      </c>
      <c r="R58" s="26">
        <v>96.641000000000005</v>
      </c>
      <c r="S58" s="26">
        <v>14.14</v>
      </c>
      <c r="T58" s="26">
        <v>84.844999999999999</v>
      </c>
      <c r="U58" s="26">
        <v>15.8</v>
      </c>
    </row>
    <row r="59" spans="2:21" x14ac:dyDescent="0.25">
      <c r="B59" s="24"/>
      <c r="C59" s="27" t="s">
        <v>58</v>
      </c>
      <c r="D59" s="28">
        <v>5.5469999999999997</v>
      </c>
      <c r="E59" s="28">
        <v>4.8230000000000004</v>
      </c>
      <c r="F59" s="28">
        <v>5.202</v>
      </c>
      <c r="G59" s="28">
        <v>3.6949999999999998</v>
      </c>
      <c r="H59" s="28">
        <v>5.8449999999999998</v>
      </c>
      <c r="J59" s="24"/>
      <c r="K59" s="23" t="s">
        <v>58</v>
      </c>
      <c r="L59" s="26">
        <v>43.610999999999997</v>
      </c>
      <c r="M59" s="26">
        <v>11.71</v>
      </c>
      <c r="N59" s="26">
        <v>50.567</v>
      </c>
      <c r="O59" s="26">
        <v>13.07</v>
      </c>
      <c r="P59" s="26">
        <v>61.276000000000003</v>
      </c>
      <c r="Q59" s="26">
        <v>12.95</v>
      </c>
      <c r="R59" s="26">
        <v>48.293999999999997</v>
      </c>
      <c r="S59" s="26">
        <v>15.36</v>
      </c>
      <c r="T59" s="26">
        <v>38.817</v>
      </c>
      <c r="U59" s="26">
        <v>17.61</v>
      </c>
    </row>
    <row r="60" spans="2:21" x14ac:dyDescent="0.25">
      <c r="B60" s="24"/>
      <c r="C60" s="27" t="s">
        <v>35</v>
      </c>
      <c r="D60" s="28">
        <v>3.8820000000000001</v>
      </c>
      <c r="E60" s="28">
        <v>3.9369999999999998</v>
      </c>
      <c r="F60" s="28">
        <v>5.6070000000000002</v>
      </c>
      <c r="G60" s="28">
        <v>4.5819999999999999</v>
      </c>
      <c r="H60" s="28">
        <v>7.9059999999999997</v>
      </c>
      <c r="J60" s="24"/>
      <c r="K60" s="23" t="s">
        <v>35</v>
      </c>
      <c r="L60" s="26">
        <v>54.863</v>
      </c>
      <c r="M60" s="26">
        <v>13.81</v>
      </c>
      <c r="N60" s="26">
        <v>54.93</v>
      </c>
      <c r="O60" s="26">
        <v>12.98</v>
      </c>
      <c r="P60" s="26">
        <v>86.391000000000005</v>
      </c>
      <c r="Q60" s="26">
        <v>16.86</v>
      </c>
      <c r="R60" s="26">
        <v>54.155000000000001</v>
      </c>
      <c r="S60" s="26">
        <v>18.420000000000002</v>
      </c>
      <c r="T60" s="26">
        <v>54.997999999999998</v>
      </c>
      <c r="U60" s="26">
        <v>19.03</v>
      </c>
    </row>
    <row r="61" spans="2:21" x14ac:dyDescent="0.25">
      <c r="B61" s="24"/>
      <c r="C61" s="23" t="s">
        <v>19</v>
      </c>
      <c r="D61" s="28">
        <v>79.445999999999998</v>
      </c>
      <c r="E61" s="28">
        <v>67.805000000000007</v>
      </c>
      <c r="F61" s="28">
        <v>66.561000000000007</v>
      </c>
      <c r="G61" s="28">
        <v>56.113999999999997</v>
      </c>
      <c r="H61" s="28">
        <v>72.602999999999994</v>
      </c>
      <c r="J61" s="24"/>
      <c r="K61" s="23" t="s">
        <v>19</v>
      </c>
      <c r="L61" s="26">
        <v>602.43100000000004</v>
      </c>
      <c r="M61" s="26">
        <v>7.32</v>
      </c>
      <c r="N61" s="26">
        <v>599.29899999999998</v>
      </c>
      <c r="O61" s="26">
        <v>8.76</v>
      </c>
      <c r="P61" s="26">
        <v>636.19799999999998</v>
      </c>
      <c r="Q61" s="26">
        <v>9.1</v>
      </c>
      <c r="R61" s="26">
        <v>511.95699999999999</v>
      </c>
      <c r="S61" s="26">
        <v>11.15</v>
      </c>
      <c r="T61" s="26">
        <v>462.07900000000001</v>
      </c>
      <c r="U61" s="26">
        <v>13.49</v>
      </c>
    </row>
    <row r="63" spans="2:21" x14ac:dyDescent="0.25">
      <c r="B63" s="22" t="s">
        <v>6</v>
      </c>
      <c r="C63" s="23" t="s">
        <v>75</v>
      </c>
      <c r="D63" s="23" t="s">
        <v>21</v>
      </c>
      <c r="E63" s="23" t="s">
        <v>22</v>
      </c>
      <c r="F63" s="27"/>
      <c r="G63" s="27"/>
      <c r="H63" s="27"/>
      <c r="J63" s="22"/>
      <c r="K63" s="23" t="s">
        <v>44</v>
      </c>
      <c r="L63" s="23" t="s">
        <v>21</v>
      </c>
      <c r="M63" s="23"/>
      <c r="N63" s="23" t="s">
        <v>22</v>
      </c>
      <c r="O63" s="23"/>
      <c r="P63" s="23"/>
      <c r="Q63" s="23"/>
      <c r="R63" s="23"/>
      <c r="S63" s="23"/>
      <c r="T63" s="23"/>
      <c r="U63" s="23"/>
    </row>
    <row r="64" spans="2:21" x14ac:dyDescent="0.25">
      <c r="B64" s="24"/>
      <c r="C64" s="27"/>
      <c r="D64" s="27" t="s">
        <v>47</v>
      </c>
      <c r="E64" s="27" t="s">
        <v>48</v>
      </c>
      <c r="F64" s="27" t="s">
        <v>49</v>
      </c>
      <c r="G64" s="27" t="s">
        <v>50</v>
      </c>
      <c r="H64" s="27" t="s">
        <v>51</v>
      </c>
      <c r="J64" s="24"/>
      <c r="K64" s="23"/>
      <c r="L64" s="23" t="s">
        <v>47</v>
      </c>
      <c r="M64" s="23" t="s">
        <v>9</v>
      </c>
      <c r="N64" s="23" t="s">
        <v>48</v>
      </c>
      <c r="O64" s="23" t="s">
        <v>63</v>
      </c>
      <c r="P64" s="23" t="s">
        <v>49</v>
      </c>
      <c r="Q64" s="23" t="s">
        <v>63</v>
      </c>
      <c r="R64" s="23" t="s">
        <v>50</v>
      </c>
      <c r="S64" s="23" t="s">
        <v>63</v>
      </c>
      <c r="T64" s="23" t="s">
        <v>51</v>
      </c>
      <c r="U64" s="23" t="s">
        <v>63</v>
      </c>
    </row>
    <row r="65" spans="2:21" x14ac:dyDescent="0.25">
      <c r="B65" s="24"/>
      <c r="C65" s="27" t="s">
        <v>52</v>
      </c>
      <c r="D65" s="28">
        <v>25.707000000000001</v>
      </c>
      <c r="E65" s="28">
        <v>24.989000000000001</v>
      </c>
      <c r="F65" s="28">
        <v>20.579000000000001</v>
      </c>
      <c r="G65" s="28">
        <v>16.620999999999999</v>
      </c>
      <c r="H65" s="28">
        <v>15.788</v>
      </c>
      <c r="J65" s="24"/>
      <c r="K65" s="23" t="s">
        <v>52</v>
      </c>
      <c r="L65" s="26">
        <v>58.530999999999999</v>
      </c>
      <c r="M65" s="26">
        <v>8.1</v>
      </c>
      <c r="N65" s="26">
        <v>40.212000000000003</v>
      </c>
      <c r="O65" s="26">
        <v>9.32</v>
      </c>
      <c r="P65" s="26">
        <v>33.524000000000001</v>
      </c>
      <c r="Q65" s="26">
        <v>10.86</v>
      </c>
      <c r="R65" s="26">
        <v>27.863</v>
      </c>
      <c r="S65" s="26">
        <v>8.1</v>
      </c>
      <c r="T65" s="26">
        <v>48.927</v>
      </c>
      <c r="U65" s="26">
        <v>12.38</v>
      </c>
    </row>
    <row r="66" spans="2:21" x14ac:dyDescent="0.25">
      <c r="B66" s="24"/>
      <c r="C66" s="27" t="s">
        <v>53</v>
      </c>
      <c r="D66" s="28">
        <v>8.8539999999999992</v>
      </c>
      <c r="E66" s="28">
        <v>8.9969999999999999</v>
      </c>
      <c r="F66" s="28">
        <v>8.7360000000000007</v>
      </c>
      <c r="G66" s="28">
        <v>6.3860000000000001</v>
      </c>
      <c r="H66" s="28">
        <v>5.8730000000000002</v>
      </c>
      <c r="J66" s="24"/>
      <c r="K66" s="23" t="s">
        <v>53</v>
      </c>
      <c r="L66" s="26">
        <v>25.151</v>
      </c>
      <c r="M66" s="26">
        <v>8.49</v>
      </c>
      <c r="N66" s="26">
        <v>16.417999999999999</v>
      </c>
      <c r="O66" s="26">
        <v>8.1999999999999993</v>
      </c>
      <c r="P66" s="26">
        <v>16.225000000000001</v>
      </c>
      <c r="Q66" s="26">
        <v>11.21</v>
      </c>
      <c r="R66" s="26">
        <v>12.162000000000001</v>
      </c>
      <c r="S66" s="26">
        <v>8.85</v>
      </c>
      <c r="T66" s="26">
        <v>14.956</v>
      </c>
      <c r="U66" s="26">
        <v>20.25</v>
      </c>
    </row>
    <row r="67" spans="2:21" x14ac:dyDescent="0.25">
      <c r="B67" s="24"/>
      <c r="C67" s="27" t="s">
        <v>54</v>
      </c>
      <c r="D67" s="28">
        <v>9.2629999999999999</v>
      </c>
      <c r="E67" s="28">
        <v>9.4890000000000008</v>
      </c>
      <c r="F67" s="28">
        <v>9.92</v>
      </c>
      <c r="G67" s="28">
        <v>7.1260000000000003</v>
      </c>
      <c r="H67" s="28">
        <v>6.6760000000000002</v>
      </c>
      <c r="J67" s="24"/>
      <c r="K67" s="23" t="s">
        <v>54</v>
      </c>
      <c r="L67" s="26">
        <v>33.101999999999997</v>
      </c>
      <c r="M67" s="26">
        <v>9.52</v>
      </c>
      <c r="N67" s="26">
        <v>20.224</v>
      </c>
      <c r="O67" s="26">
        <v>9.08</v>
      </c>
      <c r="P67" s="26">
        <v>17.861999999999998</v>
      </c>
      <c r="Q67" s="26">
        <v>10.8</v>
      </c>
      <c r="R67" s="26">
        <v>14.894</v>
      </c>
      <c r="S67" s="26">
        <v>9.3699999999999992</v>
      </c>
      <c r="T67" s="26">
        <v>16.391999999999999</v>
      </c>
      <c r="U67" s="26">
        <v>22.84</v>
      </c>
    </row>
    <row r="68" spans="2:21" x14ac:dyDescent="0.25">
      <c r="B68" s="24"/>
      <c r="C68" s="27" t="s">
        <v>55</v>
      </c>
      <c r="D68" s="28">
        <v>31.917999999999999</v>
      </c>
      <c r="E68" s="28">
        <v>32.832000000000001</v>
      </c>
      <c r="F68" s="28">
        <v>36.607999999999997</v>
      </c>
      <c r="G68" s="28">
        <v>26.52</v>
      </c>
      <c r="H68" s="28">
        <v>27.654</v>
      </c>
      <c r="J68" s="24"/>
      <c r="K68" s="23" t="s">
        <v>55</v>
      </c>
      <c r="L68" s="26">
        <v>160.084</v>
      </c>
      <c r="M68" s="26">
        <v>10.86</v>
      </c>
      <c r="N68" s="26">
        <v>94.721000000000004</v>
      </c>
      <c r="O68" s="26">
        <v>9.8000000000000007</v>
      </c>
      <c r="P68" s="26">
        <v>78.870999999999995</v>
      </c>
      <c r="Q68" s="26">
        <v>9.35</v>
      </c>
      <c r="R68" s="26">
        <v>69.757000000000005</v>
      </c>
      <c r="S68" s="26">
        <v>9.94</v>
      </c>
      <c r="T68" s="26">
        <v>67.900000000000006</v>
      </c>
      <c r="U68" s="26">
        <v>20.11</v>
      </c>
    </row>
    <row r="69" spans="2:21" x14ac:dyDescent="0.25">
      <c r="B69" s="24"/>
      <c r="C69" s="27" t="s">
        <v>56</v>
      </c>
      <c r="D69" s="28">
        <v>49.127000000000002</v>
      </c>
      <c r="E69" s="28">
        <v>53.554000000000002</v>
      </c>
      <c r="F69" s="28">
        <v>59.265000000000001</v>
      </c>
      <c r="G69" s="28">
        <v>44.576999999999998</v>
      </c>
      <c r="H69" s="28">
        <v>51.433</v>
      </c>
      <c r="J69" s="24"/>
      <c r="K69" s="23" t="s">
        <v>56</v>
      </c>
      <c r="L69" s="26">
        <v>310.61900000000003</v>
      </c>
      <c r="M69" s="26">
        <v>11.87</v>
      </c>
      <c r="N69" s="26">
        <v>180.92599999999999</v>
      </c>
      <c r="O69" s="26">
        <v>10.87</v>
      </c>
      <c r="P69" s="26">
        <v>166.17</v>
      </c>
      <c r="Q69" s="26">
        <v>10.24</v>
      </c>
      <c r="R69" s="26">
        <v>148.81800000000001</v>
      </c>
      <c r="S69" s="26">
        <v>10.93</v>
      </c>
      <c r="T69" s="26">
        <v>110.795</v>
      </c>
      <c r="U69" s="26">
        <v>12.49</v>
      </c>
    </row>
    <row r="70" spans="2:21" x14ac:dyDescent="0.25">
      <c r="B70" s="24"/>
      <c r="C70" s="27" t="s">
        <v>57</v>
      </c>
      <c r="D70" s="28">
        <v>26.091999999999999</v>
      </c>
      <c r="E70" s="28">
        <v>30.096</v>
      </c>
      <c r="F70" s="28">
        <v>35.976999999999997</v>
      </c>
      <c r="G70" s="28">
        <v>26.626999999999999</v>
      </c>
      <c r="H70" s="28">
        <v>32.158999999999999</v>
      </c>
      <c r="J70" s="24"/>
      <c r="K70" s="23" t="s">
        <v>57</v>
      </c>
      <c r="L70" s="26">
        <v>165.62700000000001</v>
      </c>
      <c r="M70" s="26">
        <v>13.19</v>
      </c>
      <c r="N70" s="26">
        <v>90.531000000000006</v>
      </c>
      <c r="O70" s="26">
        <v>11.39</v>
      </c>
      <c r="P70" s="26">
        <v>104.173</v>
      </c>
      <c r="Q70" s="26">
        <v>11.7</v>
      </c>
      <c r="R70" s="26">
        <v>89.828000000000003</v>
      </c>
      <c r="S70" s="26">
        <v>11.36</v>
      </c>
      <c r="T70" s="26">
        <v>61.886000000000003</v>
      </c>
      <c r="U70" s="26">
        <v>11.55</v>
      </c>
    </row>
    <row r="71" spans="2:21" x14ac:dyDescent="0.25">
      <c r="B71" s="24"/>
      <c r="C71" s="27" t="s">
        <v>58</v>
      </c>
      <c r="D71" s="28">
        <v>13.3</v>
      </c>
      <c r="E71" s="28">
        <v>15.423</v>
      </c>
      <c r="F71" s="28">
        <v>19.748999999999999</v>
      </c>
      <c r="G71" s="28">
        <v>14.318</v>
      </c>
      <c r="H71" s="28">
        <v>17.533999999999999</v>
      </c>
      <c r="J71" s="24"/>
      <c r="K71" s="23" t="s">
        <v>58</v>
      </c>
      <c r="L71" s="26">
        <v>82.733000000000004</v>
      </c>
      <c r="M71" s="26">
        <v>15.04</v>
      </c>
      <c r="N71" s="26">
        <v>40.384</v>
      </c>
      <c r="O71" s="26">
        <v>12.57</v>
      </c>
      <c r="P71" s="26">
        <v>56.695999999999998</v>
      </c>
      <c r="Q71" s="26">
        <v>12.82</v>
      </c>
      <c r="R71" s="26">
        <v>46.686</v>
      </c>
      <c r="S71" s="26">
        <v>12.17</v>
      </c>
      <c r="T71" s="26">
        <v>31.474</v>
      </c>
      <c r="U71" s="26">
        <v>12.29</v>
      </c>
    </row>
    <row r="72" spans="2:21" x14ac:dyDescent="0.25">
      <c r="B72" s="24"/>
      <c r="C72" s="27" t="s">
        <v>35</v>
      </c>
      <c r="D72" s="28">
        <v>11.994999999999999</v>
      </c>
      <c r="E72" s="28">
        <v>16.273</v>
      </c>
      <c r="F72" s="28">
        <v>25.155999999999999</v>
      </c>
      <c r="G72" s="28">
        <v>18.827000000000002</v>
      </c>
      <c r="H72" s="28">
        <v>28.411999999999999</v>
      </c>
      <c r="J72" s="24"/>
      <c r="K72" s="23" t="s">
        <v>35</v>
      </c>
      <c r="L72" s="26">
        <v>78.600999999999999</v>
      </c>
      <c r="M72" s="26">
        <v>16.28</v>
      </c>
      <c r="N72" s="26">
        <v>47.764000000000003</v>
      </c>
      <c r="O72" s="26">
        <v>19.399999999999999</v>
      </c>
      <c r="P72" s="26">
        <v>63.83</v>
      </c>
      <c r="Q72" s="26">
        <v>16.48</v>
      </c>
      <c r="R72" s="26">
        <v>53.341999999999999</v>
      </c>
      <c r="S72" s="26">
        <v>16.55</v>
      </c>
      <c r="T72" s="26">
        <v>37.445</v>
      </c>
      <c r="U72" s="26">
        <v>16.57</v>
      </c>
    </row>
    <row r="73" spans="2:21" x14ac:dyDescent="0.25">
      <c r="B73" s="24"/>
      <c r="C73" s="23" t="s">
        <v>19</v>
      </c>
      <c r="D73" s="28">
        <v>176.255</v>
      </c>
      <c r="E73" s="28">
        <v>191.65100000000001</v>
      </c>
      <c r="F73" s="28">
        <v>215.99</v>
      </c>
      <c r="G73" s="28">
        <v>161.001</v>
      </c>
      <c r="H73" s="28">
        <v>185.52799999999999</v>
      </c>
      <c r="J73" s="24"/>
      <c r="K73" s="23" t="s">
        <v>19</v>
      </c>
      <c r="L73" s="26">
        <v>914.44799999999998</v>
      </c>
      <c r="M73" s="26">
        <v>10.11</v>
      </c>
      <c r="N73" s="26">
        <v>531.31700000000001</v>
      </c>
      <c r="O73" s="26">
        <v>8.98</v>
      </c>
      <c r="P73" s="26">
        <v>537.375</v>
      </c>
      <c r="Q73" s="26">
        <v>9.24</v>
      </c>
      <c r="R73" s="26">
        <v>463.34899999999999</v>
      </c>
      <c r="S73" s="26">
        <v>9.16</v>
      </c>
      <c r="T73" s="26">
        <v>389.77499999999998</v>
      </c>
      <c r="U73" s="26">
        <v>11.42</v>
      </c>
    </row>
    <row r="75" spans="2:21" x14ac:dyDescent="0.25">
      <c r="B75" s="22" t="s">
        <v>6</v>
      </c>
      <c r="C75" s="23" t="s">
        <v>76</v>
      </c>
      <c r="D75" s="23" t="s">
        <v>21</v>
      </c>
      <c r="E75" s="23" t="s">
        <v>22</v>
      </c>
      <c r="F75" s="27"/>
      <c r="G75" s="27"/>
      <c r="H75" s="27"/>
      <c r="J75" s="22"/>
      <c r="K75" s="23" t="s">
        <v>68</v>
      </c>
      <c r="L75" s="23" t="s">
        <v>21</v>
      </c>
      <c r="M75" s="23"/>
      <c r="N75" s="23" t="s">
        <v>22</v>
      </c>
      <c r="O75" s="23"/>
      <c r="P75" s="23"/>
      <c r="Q75" s="23"/>
      <c r="R75" s="23"/>
      <c r="S75" s="23"/>
      <c r="T75" s="23"/>
      <c r="U75" s="23"/>
    </row>
    <row r="76" spans="2:21" x14ac:dyDescent="0.25">
      <c r="B76" s="24"/>
      <c r="C76" s="27"/>
      <c r="D76" s="27" t="s">
        <v>47</v>
      </c>
      <c r="E76" s="27" t="s">
        <v>48</v>
      </c>
      <c r="F76" s="27" t="s">
        <v>49</v>
      </c>
      <c r="G76" s="27" t="s">
        <v>50</v>
      </c>
      <c r="H76" s="27" t="s">
        <v>51</v>
      </c>
      <c r="J76" s="24"/>
      <c r="K76" s="23"/>
      <c r="L76" s="23" t="s">
        <v>47</v>
      </c>
      <c r="M76" s="23" t="s">
        <v>9</v>
      </c>
      <c r="N76" s="23" t="s">
        <v>48</v>
      </c>
      <c r="O76" s="23" t="s">
        <v>63</v>
      </c>
      <c r="P76" s="23" t="s">
        <v>49</v>
      </c>
      <c r="Q76" s="23" t="s">
        <v>63</v>
      </c>
      <c r="R76" s="23" t="s">
        <v>50</v>
      </c>
      <c r="S76" s="23" t="s">
        <v>63</v>
      </c>
      <c r="T76" s="23" t="s">
        <v>51</v>
      </c>
      <c r="U76" s="23" t="s">
        <v>63</v>
      </c>
    </row>
    <row r="77" spans="2:21" x14ac:dyDescent="0.25">
      <c r="B77" s="24"/>
      <c r="C77" s="27" t="s">
        <v>52</v>
      </c>
      <c r="D77" s="28">
        <v>11.88</v>
      </c>
      <c r="E77" s="28">
        <v>9.9090000000000007</v>
      </c>
      <c r="F77" s="28">
        <v>6.5869999999999997</v>
      </c>
      <c r="G77" s="28">
        <v>5.7610000000000001</v>
      </c>
      <c r="H77" s="28">
        <v>7.0110000000000001</v>
      </c>
      <c r="J77" s="24"/>
      <c r="K77" s="23" t="s">
        <v>52</v>
      </c>
      <c r="L77" s="26">
        <v>18.792000000000002</v>
      </c>
      <c r="M77" s="26">
        <v>15.91</v>
      </c>
      <c r="N77" s="26">
        <v>11.912000000000001</v>
      </c>
      <c r="O77" s="26">
        <v>15.82</v>
      </c>
      <c r="P77" s="26">
        <v>10.327</v>
      </c>
      <c r="Q77" s="26">
        <v>20.7</v>
      </c>
      <c r="R77" s="26">
        <v>21.4</v>
      </c>
      <c r="S77" s="26">
        <v>28.64</v>
      </c>
      <c r="T77" s="26">
        <v>18.649000000000001</v>
      </c>
      <c r="U77" s="26">
        <v>16.190000000000001</v>
      </c>
    </row>
    <row r="78" spans="2:21" x14ac:dyDescent="0.25">
      <c r="B78" s="24"/>
      <c r="C78" s="27" t="s">
        <v>53</v>
      </c>
      <c r="D78" s="28">
        <v>4.0419999999999998</v>
      </c>
      <c r="E78" s="28">
        <v>3.54</v>
      </c>
      <c r="F78" s="28">
        <v>2.6890000000000001</v>
      </c>
      <c r="G78" s="28">
        <v>2.1179999999999999</v>
      </c>
      <c r="H78" s="28">
        <v>2.1989999999999998</v>
      </c>
      <c r="J78" s="24"/>
      <c r="K78" s="23" t="s">
        <v>53</v>
      </c>
      <c r="L78" s="26">
        <v>9.3970000000000002</v>
      </c>
      <c r="M78" s="26">
        <v>19.25</v>
      </c>
      <c r="N78" s="26">
        <v>6.569</v>
      </c>
      <c r="O78" s="26">
        <v>14.69</v>
      </c>
      <c r="P78" s="26">
        <v>4.508</v>
      </c>
      <c r="Q78" s="26">
        <v>16.87</v>
      </c>
      <c r="R78" s="26">
        <v>11.305999999999999</v>
      </c>
      <c r="S78" s="26">
        <v>33.89</v>
      </c>
      <c r="T78" s="26">
        <v>4.218</v>
      </c>
      <c r="U78" s="26">
        <v>15.98</v>
      </c>
    </row>
    <row r="79" spans="2:21" x14ac:dyDescent="0.25">
      <c r="B79" s="24"/>
      <c r="C79" s="27" t="s">
        <v>54</v>
      </c>
      <c r="D79" s="28">
        <v>4.5359999999999996</v>
      </c>
      <c r="E79" s="28">
        <v>4.0490000000000004</v>
      </c>
      <c r="F79" s="28">
        <v>3.2240000000000002</v>
      </c>
      <c r="G79" s="28">
        <v>2.5110000000000001</v>
      </c>
      <c r="H79" s="28">
        <v>2.3889999999999998</v>
      </c>
      <c r="J79" s="24"/>
      <c r="K79" s="23" t="s">
        <v>54</v>
      </c>
      <c r="L79" s="26">
        <v>13.257</v>
      </c>
      <c r="M79" s="26">
        <v>19.739999999999998</v>
      </c>
      <c r="N79" s="26">
        <v>7.798</v>
      </c>
      <c r="O79" s="26">
        <v>15.06</v>
      </c>
      <c r="P79" s="26">
        <v>5.1100000000000003</v>
      </c>
      <c r="Q79" s="26">
        <v>17.34</v>
      </c>
      <c r="R79" s="26">
        <v>13.662000000000001</v>
      </c>
      <c r="S79" s="26">
        <v>34.86</v>
      </c>
      <c r="T79" s="26">
        <v>4.6609999999999996</v>
      </c>
      <c r="U79" s="26">
        <v>21.25</v>
      </c>
    </row>
    <row r="80" spans="2:21" x14ac:dyDescent="0.25">
      <c r="B80" s="24"/>
      <c r="C80" s="27" t="s">
        <v>55</v>
      </c>
      <c r="D80" s="28">
        <v>17.443000000000001</v>
      </c>
      <c r="E80" s="28">
        <v>16.253</v>
      </c>
      <c r="F80" s="28">
        <v>13.722</v>
      </c>
      <c r="G80" s="28">
        <v>11.577999999999999</v>
      </c>
      <c r="H80" s="28">
        <v>10.331</v>
      </c>
      <c r="J80" s="24"/>
      <c r="K80" s="23" t="s">
        <v>55</v>
      </c>
      <c r="L80" s="26">
        <v>63.895000000000003</v>
      </c>
      <c r="M80" s="26">
        <v>21.55</v>
      </c>
      <c r="N80" s="26">
        <v>42.53</v>
      </c>
      <c r="O80" s="26">
        <v>14.64</v>
      </c>
      <c r="P80" s="26">
        <v>31.113</v>
      </c>
      <c r="Q80" s="26">
        <v>18.14</v>
      </c>
      <c r="R80" s="26">
        <v>71.358000000000004</v>
      </c>
      <c r="S80" s="26">
        <v>29.06</v>
      </c>
      <c r="T80" s="26">
        <v>23.707999999999998</v>
      </c>
      <c r="U80" s="26">
        <v>27.46</v>
      </c>
    </row>
    <row r="81" spans="2:21" x14ac:dyDescent="0.25">
      <c r="B81" s="24"/>
      <c r="C81" s="27" t="s">
        <v>56</v>
      </c>
      <c r="D81" s="28">
        <v>27.623999999999999</v>
      </c>
      <c r="E81" s="28">
        <v>29.716000000000001</v>
      </c>
      <c r="F81" s="28">
        <v>25.542000000000002</v>
      </c>
      <c r="G81" s="28">
        <v>21.521999999999998</v>
      </c>
      <c r="H81" s="28">
        <v>20.004999999999999</v>
      </c>
      <c r="J81" s="24"/>
      <c r="K81" s="23" t="s">
        <v>56</v>
      </c>
      <c r="L81" s="26">
        <v>127.122</v>
      </c>
      <c r="M81" s="26">
        <v>18.739999999999998</v>
      </c>
      <c r="N81" s="26">
        <v>110.36</v>
      </c>
      <c r="O81" s="26">
        <v>18.46</v>
      </c>
      <c r="P81" s="26">
        <v>82.421000000000006</v>
      </c>
      <c r="Q81" s="26">
        <v>17.66</v>
      </c>
      <c r="R81" s="26">
        <v>134.477</v>
      </c>
      <c r="S81" s="26">
        <v>18.010000000000002</v>
      </c>
      <c r="T81" s="26">
        <v>65.108999999999995</v>
      </c>
      <c r="U81" s="26">
        <v>29.7</v>
      </c>
    </row>
    <row r="82" spans="2:21" x14ac:dyDescent="0.25">
      <c r="B82" s="24"/>
      <c r="C82" s="27" t="s">
        <v>57</v>
      </c>
      <c r="D82" s="28">
        <v>14.199</v>
      </c>
      <c r="E82" s="28">
        <v>15.879</v>
      </c>
      <c r="F82" s="28">
        <v>15.321</v>
      </c>
      <c r="G82" s="28">
        <v>12.295</v>
      </c>
      <c r="H82" s="28">
        <v>12.569000000000001</v>
      </c>
      <c r="J82" s="24"/>
      <c r="K82" s="23" t="s">
        <v>57</v>
      </c>
      <c r="L82" s="26">
        <v>67.95</v>
      </c>
      <c r="M82" s="26">
        <v>17.68</v>
      </c>
      <c r="N82" s="26">
        <v>76.34</v>
      </c>
      <c r="O82" s="26">
        <v>21.99</v>
      </c>
      <c r="P82" s="26">
        <v>56.411999999999999</v>
      </c>
      <c r="Q82" s="26">
        <v>17.79</v>
      </c>
      <c r="R82" s="26">
        <v>79.241</v>
      </c>
      <c r="S82" s="26">
        <v>17.91</v>
      </c>
      <c r="T82" s="26">
        <v>40.874000000000002</v>
      </c>
      <c r="U82" s="26">
        <v>27.96</v>
      </c>
    </row>
    <row r="83" spans="2:21" x14ac:dyDescent="0.25">
      <c r="B83" s="24"/>
      <c r="C83" s="27" t="s">
        <v>58</v>
      </c>
      <c r="D83" s="28">
        <v>7.0810000000000004</v>
      </c>
      <c r="E83" s="28">
        <v>7.7359999999999998</v>
      </c>
      <c r="F83" s="28">
        <v>8.19</v>
      </c>
      <c r="G83" s="28">
        <v>6.476</v>
      </c>
      <c r="H83" s="28">
        <v>6.87</v>
      </c>
      <c r="J83" s="24"/>
      <c r="K83" s="23" t="s">
        <v>58</v>
      </c>
      <c r="L83" s="26">
        <v>34.030999999999999</v>
      </c>
      <c r="M83" s="26">
        <v>21.11</v>
      </c>
      <c r="N83" s="26">
        <v>44.304000000000002</v>
      </c>
      <c r="O83" s="26">
        <v>25.8</v>
      </c>
      <c r="P83" s="26">
        <v>31.068000000000001</v>
      </c>
      <c r="Q83" s="26">
        <v>19.850000000000001</v>
      </c>
      <c r="R83" s="26">
        <v>44.374000000000002</v>
      </c>
      <c r="S83" s="26">
        <v>19.79</v>
      </c>
      <c r="T83" s="26">
        <v>21.446999999999999</v>
      </c>
      <c r="U83" s="26">
        <v>28.03</v>
      </c>
    </row>
    <row r="84" spans="2:21" x14ac:dyDescent="0.25">
      <c r="B84" s="24"/>
      <c r="C84" s="27" t="s">
        <v>35</v>
      </c>
      <c r="D84" s="28">
        <v>6.0949999999999998</v>
      </c>
      <c r="E84" s="28">
        <v>7.0469999999999997</v>
      </c>
      <c r="F84" s="28">
        <v>9.6319999999999997</v>
      </c>
      <c r="G84" s="28">
        <v>8.6449999999999996</v>
      </c>
      <c r="H84" s="28">
        <v>9.7360000000000007</v>
      </c>
      <c r="J84" s="24"/>
      <c r="K84" s="23" t="s">
        <v>35</v>
      </c>
      <c r="L84" s="26">
        <v>45.808</v>
      </c>
      <c r="M84" s="26">
        <v>28.6</v>
      </c>
      <c r="N84" s="26">
        <v>51.53</v>
      </c>
      <c r="O84" s="26">
        <v>29.58</v>
      </c>
      <c r="P84" s="26">
        <v>39.844000000000001</v>
      </c>
      <c r="Q84" s="26">
        <v>26.19</v>
      </c>
      <c r="R84" s="26">
        <v>49.094000000000001</v>
      </c>
      <c r="S84" s="26">
        <v>23.38</v>
      </c>
      <c r="T84" s="26">
        <v>20.675000000000001</v>
      </c>
      <c r="U84" s="26">
        <v>30.81</v>
      </c>
    </row>
    <row r="85" spans="2:21" x14ac:dyDescent="0.25">
      <c r="B85" s="24"/>
      <c r="C85" s="23" t="s">
        <v>19</v>
      </c>
      <c r="D85" s="28">
        <v>92.899000000000001</v>
      </c>
      <c r="E85" s="28">
        <v>94.129000000000005</v>
      </c>
      <c r="F85" s="28">
        <v>84.906000000000006</v>
      </c>
      <c r="G85" s="28">
        <v>70.906000000000006</v>
      </c>
      <c r="H85" s="28">
        <v>71.108999999999995</v>
      </c>
      <c r="J85" s="24"/>
      <c r="K85" s="23" t="s">
        <v>19</v>
      </c>
      <c r="L85" s="26">
        <v>380.25299999999999</v>
      </c>
      <c r="M85" s="26">
        <v>16.16</v>
      </c>
      <c r="N85" s="26">
        <v>351.34199999999998</v>
      </c>
      <c r="O85" s="26">
        <v>19.05</v>
      </c>
      <c r="P85" s="26">
        <v>260.803</v>
      </c>
      <c r="Q85" s="26">
        <v>16.350000000000001</v>
      </c>
      <c r="R85" s="26">
        <v>424.911</v>
      </c>
      <c r="S85" s="26">
        <v>17.82</v>
      </c>
      <c r="T85" s="26">
        <v>199.34200000000001</v>
      </c>
      <c r="U85" s="26">
        <v>23.66</v>
      </c>
    </row>
    <row r="87" spans="2:21" x14ac:dyDescent="0.25">
      <c r="B87" s="22" t="s">
        <v>6</v>
      </c>
      <c r="C87" s="23" t="s">
        <v>45</v>
      </c>
      <c r="D87" s="23" t="s">
        <v>21</v>
      </c>
      <c r="E87" s="23" t="s">
        <v>22</v>
      </c>
      <c r="F87" s="27"/>
      <c r="G87" s="27"/>
      <c r="H87" s="27"/>
      <c r="J87" s="22"/>
      <c r="K87" s="23" t="s">
        <v>69</v>
      </c>
      <c r="L87" s="23" t="s">
        <v>21</v>
      </c>
      <c r="M87" s="23"/>
      <c r="N87" s="23" t="s">
        <v>22</v>
      </c>
      <c r="O87" s="23"/>
      <c r="P87" s="23"/>
      <c r="Q87" s="23"/>
      <c r="R87" s="23"/>
      <c r="S87" s="23"/>
      <c r="T87" s="23"/>
      <c r="U87" s="23"/>
    </row>
    <row r="88" spans="2:21" x14ac:dyDescent="0.25">
      <c r="B88" s="24"/>
      <c r="C88" s="27"/>
      <c r="D88" s="27" t="s">
        <v>47</v>
      </c>
      <c r="E88" s="27" t="s">
        <v>48</v>
      </c>
      <c r="F88" s="27" t="s">
        <v>49</v>
      </c>
      <c r="G88" s="27" t="s">
        <v>50</v>
      </c>
      <c r="H88" s="27" t="s">
        <v>51</v>
      </c>
      <c r="J88" s="24"/>
      <c r="K88" s="23"/>
      <c r="L88" s="23" t="s">
        <v>47</v>
      </c>
      <c r="M88" s="23" t="s">
        <v>9</v>
      </c>
      <c r="N88" s="23" t="s">
        <v>48</v>
      </c>
      <c r="O88" s="23" t="s">
        <v>63</v>
      </c>
      <c r="P88" s="23" t="s">
        <v>49</v>
      </c>
      <c r="Q88" s="23" t="s">
        <v>63</v>
      </c>
      <c r="R88" s="23" t="s">
        <v>50</v>
      </c>
      <c r="S88" s="23" t="s">
        <v>63</v>
      </c>
      <c r="T88" s="23" t="s">
        <v>51</v>
      </c>
      <c r="U88" s="23" t="s">
        <v>63</v>
      </c>
    </row>
    <row r="89" spans="2:21" x14ac:dyDescent="0.25">
      <c r="B89" s="24"/>
      <c r="C89" s="27" t="s">
        <v>52</v>
      </c>
      <c r="D89" s="28">
        <v>18.815000000000001</v>
      </c>
      <c r="E89" s="28">
        <v>20.989000000000001</v>
      </c>
      <c r="F89" s="28">
        <v>17.611999999999998</v>
      </c>
      <c r="G89" s="28">
        <v>14.903</v>
      </c>
      <c r="H89" s="28">
        <v>15.817</v>
      </c>
      <c r="J89" s="24"/>
      <c r="K89" s="23" t="s">
        <v>52</v>
      </c>
      <c r="L89" s="26">
        <v>31.562999999999999</v>
      </c>
      <c r="M89" s="26">
        <v>10.31</v>
      </c>
      <c r="N89" s="26">
        <v>26.603999999999999</v>
      </c>
      <c r="O89" s="26">
        <v>12.99</v>
      </c>
      <c r="P89" s="26">
        <v>24.195</v>
      </c>
      <c r="Q89" s="26">
        <v>13.8</v>
      </c>
      <c r="R89" s="26">
        <v>22.79</v>
      </c>
      <c r="S89" s="26">
        <v>15.68</v>
      </c>
      <c r="T89" s="26">
        <v>30.463999999999999</v>
      </c>
      <c r="U89" s="26">
        <v>13.98</v>
      </c>
    </row>
    <row r="90" spans="2:21" x14ac:dyDescent="0.25">
      <c r="B90" s="24"/>
      <c r="C90" s="27" t="s">
        <v>53</v>
      </c>
      <c r="D90" s="28">
        <v>8.2289999999999992</v>
      </c>
      <c r="E90" s="28">
        <v>8.26</v>
      </c>
      <c r="F90" s="28">
        <v>7.34</v>
      </c>
      <c r="G90" s="28">
        <v>6.55</v>
      </c>
      <c r="H90" s="28">
        <v>5.5940000000000003</v>
      </c>
      <c r="J90" s="24"/>
      <c r="K90" s="23" t="s">
        <v>53</v>
      </c>
      <c r="L90" s="26">
        <v>16.399000000000001</v>
      </c>
      <c r="M90" s="26">
        <v>11.57</v>
      </c>
      <c r="N90" s="26">
        <v>14.201000000000001</v>
      </c>
      <c r="O90" s="26">
        <v>14.79</v>
      </c>
      <c r="P90" s="26">
        <v>12.554</v>
      </c>
      <c r="Q90" s="26">
        <v>16.29</v>
      </c>
      <c r="R90" s="26">
        <v>9.1419999999999995</v>
      </c>
      <c r="S90" s="26">
        <v>20.37</v>
      </c>
      <c r="T90" s="26">
        <v>10.68</v>
      </c>
      <c r="U90" s="26">
        <v>23.01</v>
      </c>
    </row>
    <row r="91" spans="2:21" x14ac:dyDescent="0.25">
      <c r="B91" s="24"/>
      <c r="C91" s="27" t="s">
        <v>54</v>
      </c>
      <c r="D91" s="28">
        <v>9.1489999999999991</v>
      </c>
      <c r="E91" s="28">
        <v>8.7409999999999997</v>
      </c>
      <c r="F91" s="28">
        <v>8.1180000000000003</v>
      </c>
      <c r="G91" s="28">
        <v>7.532</v>
      </c>
      <c r="H91" s="28">
        <v>6.117</v>
      </c>
      <c r="J91" s="24"/>
      <c r="K91" s="23" t="s">
        <v>54</v>
      </c>
      <c r="L91" s="26">
        <v>20.298999999999999</v>
      </c>
      <c r="M91" s="26">
        <v>12.24</v>
      </c>
      <c r="N91" s="26">
        <v>18.305</v>
      </c>
      <c r="O91" s="26">
        <v>16.02</v>
      </c>
      <c r="P91" s="26">
        <v>16.946999999999999</v>
      </c>
      <c r="Q91" s="26">
        <v>17.350000000000001</v>
      </c>
      <c r="R91" s="26">
        <v>10.99</v>
      </c>
      <c r="S91" s="26">
        <v>19.46</v>
      </c>
      <c r="T91" s="26">
        <v>13.172000000000001</v>
      </c>
      <c r="U91" s="26">
        <v>27.52</v>
      </c>
    </row>
    <row r="92" spans="2:21" x14ac:dyDescent="0.25">
      <c r="B92" s="24"/>
      <c r="C92" s="27" t="s">
        <v>55</v>
      </c>
      <c r="D92" s="28">
        <v>29.236000000000001</v>
      </c>
      <c r="E92" s="28">
        <v>28.681999999999999</v>
      </c>
      <c r="F92" s="28">
        <v>26.949000000000002</v>
      </c>
      <c r="G92" s="28">
        <v>25.536000000000001</v>
      </c>
      <c r="H92" s="28">
        <v>21.26</v>
      </c>
      <c r="J92" s="24"/>
      <c r="K92" s="23" t="s">
        <v>55</v>
      </c>
      <c r="L92" s="26">
        <v>85.888000000000005</v>
      </c>
      <c r="M92" s="26">
        <v>14.24</v>
      </c>
      <c r="N92" s="26">
        <v>80.941999999999993</v>
      </c>
      <c r="O92" s="26">
        <v>15.46</v>
      </c>
      <c r="P92" s="26">
        <v>79.328000000000003</v>
      </c>
      <c r="Q92" s="26">
        <v>15.98</v>
      </c>
      <c r="R92" s="26">
        <v>48.871000000000002</v>
      </c>
      <c r="S92" s="26">
        <v>18.73</v>
      </c>
      <c r="T92" s="26">
        <v>51.712000000000003</v>
      </c>
      <c r="U92" s="26">
        <v>27.41</v>
      </c>
    </row>
    <row r="93" spans="2:21" x14ac:dyDescent="0.25">
      <c r="B93" s="24"/>
      <c r="C93" s="27" t="s">
        <v>56</v>
      </c>
      <c r="D93" s="28">
        <v>32.915999999999997</v>
      </c>
      <c r="E93" s="28">
        <v>36.198</v>
      </c>
      <c r="F93" s="28">
        <v>32.893000000000001</v>
      </c>
      <c r="G93" s="28">
        <v>29.777000000000001</v>
      </c>
      <c r="H93" s="28">
        <v>24.347999999999999</v>
      </c>
      <c r="J93" s="24"/>
      <c r="K93" s="23" t="s">
        <v>56</v>
      </c>
      <c r="L93" s="26">
        <v>123.596</v>
      </c>
      <c r="M93" s="26">
        <v>18.91</v>
      </c>
      <c r="N93" s="26">
        <v>100.795</v>
      </c>
      <c r="O93" s="26">
        <v>11.66</v>
      </c>
      <c r="P93" s="26">
        <v>130.33799999999999</v>
      </c>
      <c r="Q93" s="26">
        <v>17.690000000000001</v>
      </c>
      <c r="R93" s="26">
        <v>78.980999999999995</v>
      </c>
      <c r="S93" s="26">
        <v>15.37</v>
      </c>
      <c r="T93" s="26">
        <v>61.161000000000001</v>
      </c>
      <c r="U93" s="26">
        <v>18.72</v>
      </c>
    </row>
    <row r="94" spans="2:21" x14ac:dyDescent="0.25">
      <c r="B94" s="24"/>
      <c r="C94" s="27" t="s">
        <v>57</v>
      </c>
      <c r="D94" s="28">
        <v>13.563000000000001</v>
      </c>
      <c r="E94" s="28">
        <v>15.555999999999999</v>
      </c>
      <c r="F94" s="28">
        <v>15.303000000000001</v>
      </c>
      <c r="G94" s="28">
        <v>13.359</v>
      </c>
      <c r="H94" s="28">
        <v>10.265000000000001</v>
      </c>
      <c r="J94" s="24"/>
      <c r="K94" s="23" t="s">
        <v>57</v>
      </c>
      <c r="L94" s="26">
        <v>42.616999999999997</v>
      </c>
      <c r="M94" s="26">
        <v>19.66</v>
      </c>
      <c r="N94" s="26">
        <v>37.356999999999999</v>
      </c>
      <c r="O94" s="26">
        <v>14.31</v>
      </c>
      <c r="P94" s="26">
        <v>57.805999999999997</v>
      </c>
      <c r="Q94" s="26">
        <v>18.170000000000002</v>
      </c>
      <c r="R94" s="26">
        <v>34.92</v>
      </c>
      <c r="S94" s="26">
        <v>14.83</v>
      </c>
      <c r="T94" s="26">
        <v>26.844000000000001</v>
      </c>
      <c r="U94" s="26">
        <v>19.21</v>
      </c>
    </row>
    <row r="95" spans="2:21" x14ac:dyDescent="0.25">
      <c r="B95" s="24"/>
      <c r="C95" s="27" t="s">
        <v>58</v>
      </c>
      <c r="D95" s="28">
        <v>5.9619999999999997</v>
      </c>
      <c r="E95" s="28">
        <v>6.8970000000000002</v>
      </c>
      <c r="F95" s="28">
        <v>7.3150000000000004</v>
      </c>
      <c r="G95" s="28">
        <v>6.5259999999999998</v>
      </c>
      <c r="H95" s="28">
        <v>5.1890000000000001</v>
      </c>
      <c r="J95" s="24"/>
      <c r="K95" s="23" t="s">
        <v>58</v>
      </c>
      <c r="L95" s="26">
        <v>11.356999999999999</v>
      </c>
      <c r="M95" s="26">
        <v>14.95</v>
      </c>
      <c r="N95" s="26">
        <v>16.495999999999999</v>
      </c>
      <c r="O95" s="26">
        <v>18.690000000000001</v>
      </c>
      <c r="P95" s="26">
        <v>24.016999999999999</v>
      </c>
      <c r="Q95" s="26">
        <v>18.739999999999998</v>
      </c>
      <c r="R95" s="26">
        <v>14.347</v>
      </c>
      <c r="S95" s="26">
        <v>15.29</v>
      </c>
      <c r="T95" s="26">
        <v>13.023999999999999</v>
      </c>
      <c r="U95" s="26">
        <v>23.35</v>
      </c>
    </row>
    <row r="96" spans="2:21" x14ac:dyDescent="0.25">
      <c r="B96" s="24"/>
      <c r="C96" s="27" t="s">
        <v>35</v>
      </c>
      <c r="D96" s="28">
        <v>3.2509999999999999</v>
      </c>
      <c r="E96" s="28">
        <v>4.3259999999999996</v>
      </c>
      <c r="F96" s="28">
        <v>5.3550000000000004</v>
      </c>
      <c r="G96" s="28">
        <v>5.9889999999999999</v>
      </c>
      <c r="H96" s="28">
        <v>5.9989999999999997</v>
      </c>
      <c r="J96" s="24"/>
      <c r="K96" s="23" t="s">
        <v>35</v>
      </c>
      <c r="L96" s="26">
        <v>8.3510000000000009</v>
      </c>
      <c r="M96" s="26">
        <v>20.29</v>
      </c>
      <c r="N96" s="26">
        <v>14.131</v>
      </c>
      <c r="O96" s="26">
        <v>26</v>
      </c>
      <c r="P96" s="26">
        <v>19.667000000000002</v>
      </c>
      <c r="Q96" s="26">
        <v>25.41</v>
      </c>
      <c r="R96" s="26">
        <v>14.667999999999999</v>
      </c>
      <c r="S96" s="26">
        <v>26.17</v>
      </c>
      <c r="T96" s="26">
        <v>19.832999999999998</v>
      </c>
      <c r="U96" s="26">
        <v>31.07</v>
      </c>
    </row>
    <row r="97" spans="2:21" x14ac:dyDescent="0.25">
      <c r="B97" s="24"/>
      <c r="C97" s="23" t="s">
        <v>19</v>
      </c>
      <c r="D97" s="28">
        <v>121.122</v>
      </c>
      <c r="E97" s="28">
        <v>129.649</v>
      </c>
      <c r="F97" s="28">
        <v>120.88500000000001</v>
      </c>
      <c r="G97" s="28">
        <v>110.173</v>
      </c>
      <c r="H97" s="28">
        <v>94.587999999999994</v>
      </c>
      <c r="J97" s="24"/>
      <c r="K97" s="23" t="s">
        <v>19</v>
      </c>
      <c r="L97" s="26">
        <v>340.07100000000003</v>
      </c>
      <c r="M97" s="26">
        <v>14.29</v>
      </c>
      <c r="N97" s="26">
        <v>308.887</v>
      </c>
      <c r="O97" s="26">
        <v>11.1</v>
      </c>
      <c r="P97" s="26">
        <v>364.85300000000001</v>
      </c>
      <c r="Q97" s="26">
        <v>14.83</v>
      </c>
      <c r="R97" s="26">
        <v>234.709</v>
      </c>
      <c r="S97" s="26">
        <v>13.01</v>
      </c>
      <c r="T97" s="26">
        <v>226.89099999999999</v>
      </c>
      <c r="U97" s="26">
        <v>16.63</v>
      </c>
    </row>
    <row r="99" spans="2:21" x14ac:dyDescent="0.25">
      <c r="B99" s="22" t="s">
        <v>6</v>
      </c>
      <c r="C99" s="23" t="s">
        <v>82</v>
      </c>
      <c r="D99" s="23" t="s">
        <v>21</v>
      </c>
      <c r="E99" s="23" t="s">
        <v>22</v>
      </c>
      <c r="F99" s="23"/>
      <c r="G99" s="23"/>
      <c r="H99" s="23"/>
      <c r="J99" s="22"/>
      <c r="K99" s="23" t="s">
        <v>82</v>
      </c>
      <c r="L99" s="23" t="s">
        <v>21</v>
      </c>
      <c r="M99" s="23"/>
      <c r="N99" s="23" t="s">
        <v>22</v>
      </c>
      <c r="O99" s="23"/>
      <c r="P99" s="23"/>
      <c r="Q99" s="23"/>
      <c r="R99" s="23"/>
      <c r="S99" s="23"/>
      <c r="T99" s="23"/>
      <c r="U99" s="23"/>
    </row>
    <row r="100" spans="2:21" x14ac:dyDescent="0.25">
      <c r="B100" s="24"/>
      <c r="C100" s="23"/>
      <c r="D100" s="23" t="s">
        <v>23</v>
      </c>
      <c r="E100" s="23" t="s">
        <v>24</v>
      </c>
      <c r="F100" s="23" t="s">
        <v>25</v>
      </c>
      <c r="G100" s="23" t="s">
        <v>26</v>
      </c>
      <c r="H100" s="23" t="s">
        <v>27</v>
      </c>
      <c r="J100" s="24"/>
      <c r="K100" s="23"/>
      <c r="L100" s="23" t="s">
        <v>47</v>
      </c>
      <c r="M100" s="23" t="s">
        <v>9</v>
      </c>
      <c r="N100" s="23" t="s">
        <v>48</v>
      </c>
      <c r="O100" s="23" t="s">
        <v>63</v>
      </c>
      <c r="P100" s="23" t="s">
        <v>49</v>
      </c>
      <c r="Q100" s="23" t="s">
        <v>63</v>
      </c>
      <c r="R100" s="23" t="s">
        <v>50</v>
      </c>
      <c r="S100" s="23" t="s">
        <v>63</v>
      </c>
      <c r="T100" s="23" t="s">
        <v>51</v>
      </c>
      <c r="U100" s="23" t="s">
        <v>63</v>
      </c>
    </row>
    <row r="101" spans="2:21" x14ac:dyDescent="0.25">
      <c r="B101" s="24"/>
      <c r="C101" s="23" t="s">
        <v>28</v>
      </c>
      <c r="D101" s="25">
        <f>D5+D17+D29+D41+D53+D65+D77+D89</f>
        <v>247.79500000000002</v>
      </c>
      <c r="E101" s="25">
        <f t="shared" ref="E101:H101" si="0">E5+E17+E29+E41+E53+E65+E77+E89</f>
        <v>219.29399999999998</v>
      </c>
      <c r="F101" s="25">
        <f t="shared" si="0"/>
        <v>178.70799999999997</v>
      </c>
      <c r="G101" s="25">
        <f t="shared" si="0"/>
        <v>154.66800000000001</v>
      </c>
      <c r="H101" s="25">
        <f t="shared" si="0"/>
        <v>154.37299999999999</v>
      </c>
      <c r="J101" s="24"/>
      <c r="K101" s="23" t="s">
        <v>52</v>
      </c>
      <c r="L101" s="26">
        <f>L5+L17+L29+L41+L53+L65+L77+L89</f>
        <v>261.20300000000003</v>
      </c>
      <c r="M101" s="26"/>
      <c r="N101" s="26">
        <f t="shared" ref="N101:T101" si="1">N5+N17+N29+N41+N53+N65+N77+N89</f>
        <v>224.64600000000002</v>
      </c>
      <c r="O101" s="26"/>
      <c r="P101" s="26">
        <f t="shared" si="1"/>
        <v>202.07299999999998</v>
      </c>
      <c r="Q101" s="26"/>
      <c r="R101" s="26">
        <f t="shared" si="1"/>
        <v>194.02800000000002</v>
      </c>
      <c r="S101" s="26"/>
      <c r="T101" s="26">
        <f t="shared" si="1"/>
        <v>254.23499999999999</v>
      </c>
      <c r="U101" s="26"/>
    </row>
    <row r="102" spans="2:21" x14ac:dyDescent="0.25">
      <c r="B102" s="24"/>
      <c r="C102" s="23" t="s">
        <v>29</v>
      </c>
      <c r="D102" s="25">
        <f t="shared" ref="D102:D109" si="2">D6+D18+D30+D42+D54+D66+D78+D90</f>
        <v>98.916999999999987</v>
      </c>
      <c r="E102" s="25">
        <f t="shared" ref="E102:H102" si="3">E6+E18+E30+E42+E54+E66+E78+E90</f>
        <v>92.725000000000009</v>
      </c>
      <c r="F102" s="25">
        <f t="shared" si="3"/>
        <v>83.854000000000013</v>
      </c>
      <c r="G102" s="25">
        <f t="shared" si="3"/>
        <v>71.087999999999994</v>
      </c>
      <c r="H102" s="25">
        <f t="shared" si="3"/>
        <v>64.22</v>
      </c>
      <c r="J102" s="24"/>
      <c r="K102" s="23" t="s">
        <v>53</v>
      </c>
      <c r="L102" s="26">
        <f t="shared" ref="L102:T109" si="4">L6+L18+L30+L42+L54+L66+L78+L90</f>
        <v>126.35000000000001</v>
      </c>
      <c r="M102" s="26"/>
      <c r="N102" s="26">
        <f t="shared" si="4"/>
        <v>108.41200000000001</v>
      </c>
      <c r="O102" s="26"/>
      <c r="P102" s="26">
        <f t="shared" si="4"/>
        <v>96.691999999999993</v>
      </c>
      <c r="Q102" s="26"/>
      <c r="R102" s="26">
        <f t="shared" si="4"/>
        <v>88.305000000000007</v>
      </c>
      <c r="S102" s="26"/>
      <c r="T102" s="26">
        <f t="shared" si="4"/>
        <v>85.932999999999993</v>
      </c>
      <c r="U102" s="26"/>
    </row>
    <row r="103" spans="2:21" x14ac:dyDescent="0.25">
      <c r="B103" s="24"/>
      <c r="C103" s="23" t="s">
        <v>30</v>
      </c>
      <c r="D103" s="25">
        <f t="shared" si="2"/>
        <v>102.211</v>
      </c>
      <c r="E103" s="25">
        <f t="shared" ref="E103:H103" si="5">E7+E19+E31+E43+E55+E67+E79+E91</f>
        <v>96.361000000000018</v>
      </c>
      <c r="F103" s="25">
        <f t="shared" si="5"/>
        <v>91.544000000000011</v>
      </c>
      <c r="G103" s="25">
        <f t="shared" si="5"/>
        <v>78.888999999999996</v>
      </c>
      <c r="H103" s="25">
        <f t="shared" si="5"/>
        <v>70.320000000000007</v>
      </c>
      <c r="J103" s="24"/>
      <c r="K103" s="23" t="s">
        <v>54</v>
      </c>
      <c r="L103" s="26">
        <f t="shared" si="4"/>
        <v>160.68800000000002</v>
      </c>
      <c r="M103" s="26"/>
      <c r="N103" s="26">
        <f t="shared" si="4"/>
        <v>139.423</v>
      </c>
      <c r="O103" s="26"/>
      <c r="P103" s="26">
        <f t="shared" si="4"/>
        <v>119.592</v>
      </c>
      <c r="Q103" s="26"/>
      <c r="R103" s="26">
        <f t="shared" si="4"/>
        <v>108.13800000000001</v>
      </c>
      <c r="S103" s="26"/>
      <c r="T103" s="26">
        <f t="shared" si="4"/>
        <v>98.35299999999998</v>
      </c>
      <c r="U103" s="26"/>
    </row>
    <row r="104" spans="2:21" x14ac:dyDescent="0.25">
      <c r="B104" s="24"/>
      <c r="C104" s="23" t="s">
        <v>31</v>
      </c>
      <c r="D104" s="25">
        <f t="shared" si="2"/>
        <v>297.63900000000001</v>
      </c>
      <c r="E104" s="25">
        <f t="shared" ref="E104:H104" si="6">E8+E20+E32+E44+E56+E68+E80+E92</f>
        <v>282.02199999999999</v>
      </c>
      <c r="F104" s="25">
        <f t="shared" si="6"/>
        <v>282.46699999999998</v>
      </c>
      <c r="G104" s="25">
        <f t="shared" si="6"/>
        <v>254.13000000000002</v>
      </c>
      <c r="H104" s="25">
        <f t="shared" si="6"/>
        <v>233.17199999999997</v>
      </c>
      <c r="J104" s="24"/>
      <c r="K104" s="23" t="s">
        <v>55</v>
      </c>
      <c r="L104" s="26">
        <f t="shared" si="4"/>
        <v>671.13499999999999</v>
      </c>
      <c r="M104" s="26"/>
      <c r="N104" s="26">
        <f t="shared" si="4"/>
        <v>624.32600000000002</v>
      </c>
      <c r="O104" s="26"/>
      <c r="P104" s="26">
        <f t="shared" si="4"/>
        <v>558.98599999999999</v>
      </c>
      <c r="Q104" s="26"/>
      <c r="R104" s="26">
        <f t="shared" si="4"/>
        <v>518.65499999999997</v>
      </c>
      <c r="S104" s="26"/>
      <c r="T104" s="26">
        <f t="shared" si="4"/>
        <v>419.90099999999995</v>
      </c>
      <c r="U104" s="26"/>
    </row>
    <row r="105" spans="2:21" x14ac:dyDescent="0.25">
      <c r="B105" s="24"/>
      <c r="C105" s="23" t="s">
        <v>32</v>
      </c>
      <c r="D105" s="25">
        <f t="shared" si="2"/>
        <v>296.92800000000005</v>
      </c>
      <c r="E105" s="25">
        <f t="shared" ref="E105:H105" si="7">E9+E21+E33+E45+E57+E69+E81+E93</f>
        <v>285.70800000000003</v>
      </c>
      <c r="F105" s="25">
        <f t="shared" si="7"/>
        <v>290.95300000000009</v>
      </c>
      <c r="G105" s="25">
        <f t="shared" si="7"/>
        <v>258.54399999999998</v>
      </c>
      <c r="H105" s="25">
        <f t="shared" si="7"/>
        <v>258.46499999999997</v>
      </c>
      <c r="J105" s="24"/>
      <c r="K105" s="23" t="s">
        <v>56</v>
      </c>
      <c r="L105" s="26">
        <f t="shared" si="4"/>
        <v>1062.3969999999999</v>
      </c>
      <c r="M105" s="26"/>
      <c r="N105" s="26">
        <f t="shared" si="4"/>
        <v>1009.5639999999999</v>
      </c>
      <c r="O105" s="26"/>
      <c r="P105" s="26">
        <f t="shared" si="4"/>
        <v>1028.662</v>
      </c>
      <c r="Q105" s="26"/>
      <c r="R105" s="26">
        <f t="shared" si="4"/>
        <v>1004.8009999999999</v>
      </c>
      <c r="S105" s="26"/>
      <c r="T105" s="26">
        <f t="shared" si="4"/>
        <v>722.37400000000002</v>
      </c>
      <c r="U105" s="26"/>
    </row>
    <row r="106" spans="2:21" x14ac:dyDescent="0.25">
      <c r="B106" s="24"/>
      <c r="C106" s="23" t="s">
        <v>33</v>
      </c>
      <c r="D106" s="25">
        <f t="shared" si="2"/>
        <v>121.36899999999999</v>
      </c>
      <c r="E106" s="25">
        <f t="shared" ref="E106:H106" si="8">E10+E22+E34+E46+E58+E70+E82+E94</f>
        <v>119.351</v>
      </c>
      <c r="F106" s="25">
        <f t="shared" si="8"/>
        <v>123.502</v>
      </c>
      <c r="G106" s="25">
        <f t="shared" si="8"/>
        <v>103.238</v>
      </c>
      <c r="H106" s="25">
        <f t="shared" si="8"/>
        <v>108.694</v>
      </c>
      <c r="J106" s="24"/>
      <c r="K106" s="23" t="s">
        <v>57</v>
      </c>
      <c r="L106" s="26">
        <f t="shared" si="4"/>
        <v>507.91800000000001</v>
      </c>
      <c r="M106" s="26"/>
      <c r="N106" s="26">
        <f t="shared" si="4"/>
        <v>471.625</v>
      </c>
      <c r="O106" s="26"/>
      <c r="P106" s="26">
        <f t="shared" si="4"/>
        <v>549.25699999999995</v>
      </c>
      <c r="Q106" s="26"/>
      <c r="R106" s="26">
        <f t="shared" si="4"/>
        <v>524.06299999999999</v>
      </c>
      <c r="S106" s="26"/>
      <c r="T106" s="26">
        <f t="shared" si="4"/>
        <v>369.29400000000004</v>
      </c>
      <c r="U106" s="26"/>
    </row>
    <row r="107" spans="2:21" x14ac:dyDescent="0.25">
      <c r="B107" s="24"/>
      <c r="C107" s="23" t="s">
        <v>34</v>
      </c>
      <c r="D107" s="25">
        <f t="shared" si="2"/>
        <v>56.50200000000001</v>
      </c>
      <c r="E107" s="25">
        <f t="shared" ref="E107:H107" si="9">E11+E23+E35+E47+E59+E71+E83+E95</f>
        <v>55.631999999999998</v>
      </c>
      <c r="F107" s="25">
        <f t="shared" si="9"/>
        <v>57.300999999999988</v>
      </c>
      <c r="G107" s="25">
        <f t="shared" si="9"/>
        <v>46.459000000000003</v>
      </c>
      <c r="H107" s="25">
        <f t="shared" si="9"/>
        <v>50.790999999999997</v>
      </c>
      <c r="J107" s="24"/>
      <c r="K107" s="23" t="s">
        <v>58</v>
      </c>
      <c r="L107" s="26">
        <f t="shared" si="4"/>
        <v>234.16900000000001</v>
      </c>
      <c r="M107" s="26"/>
      <c r="N107" s="26">
        <f t="shared" si="4"/>
        <v>214.81900000000002</v>
      </c>
      <c r="O107" s="26"/>
      <c r="P107" s="26">
        <f t="shared" si="4"/>
        <v>274.041</v>
      </c>
      <c r="Q107" s="26"/>
      <c r="R107" s="26">
        <f t="shared" si="4"/>
        <v>245.81300000000002</v>
      </c>
      <c r="S107" s="26"/>
      <c r="T107" s="26">
        <f t="shared" si="4"/>
        <v>176.054</v>
      </c>
      <c r="U107" s="26"/>
    </row>
    <row r="108" spans="2:21" x14ac:dyDescent="0.25">
      <c r="B108" s="24"/>
      <c r="C108" s="23" t="s">
        <v>35</v>
      </c>
      <c r="D108" s="25">
        <f t="shared" si="2"/>
        <v>41.596999999999994</v>
      </c>
      <c r="E108" s="25">
        <f t="shared" ref="E108:H108" si="10">E12+E24+E36+E48+E60+E72+E84+E96</f>
        <v>48.692</v>
      </c>
      <c r="F108" s="25">
        <f t="shared" si="10"/>
        <v>60.742999999999995</v>
      </c>
      <c r="G108" s="25">
        <f t="shared" si="10"/>
        <v>50.612000000000002</v>
      </c>
      <c r="H108" s="25">
        <f t="shared" si="10"/>
        <v>65.682999999999993</v>
      </c>
      <c r="J108" s="24"/>
      <c r="K108" s="23" t="s">
        <v>35</v>
      </c>
      <c r="L108" s="26">
        <f t="shared" si="4"/>
        <v>259.65199999999999</v>
      </c>
      <c r="M108" s="26"/>
      <c r="N108" s="26">
        <f t="shared" si="4"/>
        <v>208.17700000000002</v>
      </c>
      <c r="O108" s="26"/>
      <c r="P108" s="26">
        <f t="shared" si="4"/>
        <v>300.06100000000004</v>
      </c>
      <c r="Q108" s="26"/>
      <c r="R108" s="26">
        <f t="shared" si="4"/>
        <v>258.99799999999999</v>
      </c>
      <c r="S108" s="26"/>
      <c r="T108" s="26">
        <f t="shared" si="4"/>
        <v>197.28899999999999</v>
      </c>
      <c r="U108" s="26"/>
    </row>
    <row r="109" spans="2:21" x14ac:dyDescent="0.25">
      <c r="B109" s="24"/>
      <c r="C109" s="23" t="s">
        <v>19</v>
      </c>
      <c r="D109" s="25">
        <f t="shared" si="2"/>
        <v>1262.9600000000003</v>
      </c>
      <c r="E109" s="25">
        <f t="shared" ref="E109:H109" si="11">E13+E25+E37+E49+E61+E73+E85+E97</f>
        <v>1199.7840000000001</v>
      </c>
      <c r="F109" s="25">
        <f t="shared" si="11"/>
        <v>1169.076</v>
      </c>
      <c r="G109" s="25">
        <f t="shared" si="11"/>
        <v>1017.6310000000001</v>
      </c>
      <c r="H109" s="25">
        <f t="shared" si="11"/>
        <v>1005.715</v>
      </c>
      <c r="J109" s="24"/>
      <c r="K109" s="23" t="s">
        <v>19</v>
      </c>
      <c r="L109" s="26">
        <f t="shared" si="4"/>
        <v>3284.0050000000001</v>
      </c>
      <c r="M109" s="26"/>
      <c r="N109" s="26">
        <f t="shared" si="4"/>
        <v>3001.2190000000001</v>
      </c>
      <c r="O109" s="26"/>
      <c r="P109" s="26">
        <f t="shared" si="4"/>
        <v>3129.6909999999998</v>
      </c>
      <c r="Q109" s="26"/>
      <c r="R109" s="26">
        <f t="shared" si="4"/>
        <v>2942.7980000000002</v>
      </c>
      <c r="S109" s="26"/>
      <c r="T109" s="26">
        <f t="shared" si="4"/>
        <v>2323.4369999999999</v>
      </c>
      <c r="U109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73"/>
  <sheetViews>
    <sheetView zoomScale="80" zoomScaleNormal="80" workbookViewId="0"/>
  </sheetViews>
  <sheetFormatPr defaultRowHeight="15" x14ac:dyDescent="0.25"/>
  <cols>
    <col min="3" max="3" width="17.85546875" customWidth="1"/>
    <col min="4" max="7" width="14.42578125" customWidth="1"/>
    <col min="8" max="8" width="17.42578125" customWidth="1"/>
    <col min="11" max="11" width="17.85546875" customWidth="1"/>
    <col min="12" max="15" width="14.42578125" customWidth="1"/>
    <col min="16" max="16" width="17.42578125" customWidth="1"/>
    <col min="17" max="17" width="14.42578125" customWidth="1"/>
    <col min="18" max="18" width="16.140625" customWidth="1"/>
    <col min="19" max="21" width="14.42578125" customWidth="1"/>
  </cols>
  <sheetData>
    <row r="3" spans="2:21" x14ac:dyDescent="0.25">
      <c r="B3" s="22" t="s">
        <v>6</v>
      </c>
      <c r="C3" s="23" t="s">
        <v>46</v>
      </c>
      <c r="D3" s="23" t="s">
        <v>21</v>
      </c>
      <c r="E3" s="23" t="s">
        <v>22</v>
      </c>
      <c r="F3" s="27"/>
      <c r="G3" s="27"/>
      <c r="H3" s="27"/>
      <c r="J3" s="22" t="s">
        <v>36</v>
      </c>
      <c r="K3" s="23" t="s">
        <v>62</v>
      </c>
      <c r="L3" s="23" t="s">
        <v>21</v>
      </c>
      <c r="M3" s="23"/>
      <c r="N3" s="23" t="s">
        <v>22</v>
      </c>
      <c r="O3" s="23"/>
      <c r="P3" s="23"/>
      <c r="Q3" s="23"/>
      <c r="R3" s="23"/>
      <c r="S3" s="23"/>
      <c r="T3" s="23"/>
      <c r="U3" s="23"/>
    </row>
    <row r="4" spans="2:21" x14ac:dyDescent="0.25">
      <c r="B4" s="24"/>
      <c r="C4" s="27"/>
      <c r="D4" s="27" t="s">
        <v>47</v>
      </c>
      <c r="E4" s="27" t="s">
        <v>48</v>
      </c>
      <c r="F4" s="27" t="s">
        <v>49</v>
      </c>
      <c r="G4" s="27" t="s">
        <v>50</v>
      </c>
      <c r="H4" s="27" t="s">
        <v>51</v>
      </c>
      <c r="J4" s="24"/>
      <c r="K4" s="23"/>
      <c r="L4" s="23" t="s">
        <v>47</v>
      </c>
      <c r="M4" s="23" t="s">
        <v>9</v>
      </c>
      <c r="N4" s="23" t="s">
        <v>48</v>
      </c>
      <c r="O4" s="23" t="s">
        <v>63</v>
      </c>
      <c r="P4" s="23" t="s">
        <v>49</v>
      </c>
      <c r="Q4" s="23" t="s">
        <v>63</v>
      </c>
      <c r="R4" s="23" t="s">
        <v>50</v>
      </c>
      <c r="S4" s="23" t="s">
        <v>63</v>
      </c>
      <c r="T4" s="23" t="s">
        <v>51</v>
      </c>
      <c r="U4" s="23" t="s">
        <v>63</v>
      </c>
    </row>
    <row r="5" spans="2:21" x14ac:dyDescent="0.25">
      <c r="B5" s="24"/>
      <c r="C5" s="27" t="s">
        <v>52</v>
      </c>
      <c r="D5" s="28">
        <v>40.484999999999999</v>
      </c>
      <c r="E5" s="28">
        <v>31.041</v>
      </c>
      <c r="F5" s="28">
        <v>30.314</v>
      </c>
      <c r="G5" s="28">
        <v>27.911999999999999</v>
      </c>
      <c r="H5" s="28">
        <v>19.170000000000002</v>
      </c>
      <c r="J5" s="24"/>
      <c r="K5" s="23" t="s">
        <v>52</v>
      </c>
      <c r="L5" s="26">
        <v>118.26900000000001</v>
      </c>
      <c r="M5" s="26">
        <v>8.7100000000000009</v>
      </c>
      <c r="N5" s="26">
        <v>96.488</v>
      </c>
      <c r="O5" s="26">
        <v>8.6</v>
      </c>
      <c r="P5" s="26">
        <v>69.373999999999995</v>
      </c>
      <c r="Q5" s="26">
        <v>9.69</v>
      </c>
      <c r="R5" s="26">
        <v>84.144999999999996</v>
      </c>
      <c r="S5" s="26">
        <v>9.1300000000000008</v>
      </c>
      <c r="T5" s="26">
        <v>81.813999999999993</v>
      </c>
      <c r="U5" s="26">
        <v>8.4700000000000006</v>
      </c>
    </row>
    <row r="6" spans="2:21" x14ac:dyDescent="0.25">
      <c r="B6" s="24"/>
      <c r="C6" s="27" t="s">
        <v>53</v>
      </c>
      <c r="D6" s="28">
        <v>17.288</v>
      </c>
      <c r="E6" s="28">
        <v>15.228999999999999</v>
      </c>
      <c r="F6" s="28">
        <v>14.76</v>
      </c>
      <c r="G6" s="28">
        <v>13.381</v>
      </c>
      <c r="H6" s="28">
        <v>7.585</v>
      </c>
      <c r="J6" s="24"/>
      <c r="K6" s="23" t="s">
        <v>53</v>
      </c>
      <c r="L6" s="26">
        <v>50.12</v>
      </c>
      <c r="M6" s="26">
        <v>8</v>
      </c>
      <c r="N6" s="26">
        <v>44.460999999999999</v>
      </c>
      <c r="O6" s="26">
        <v>10.17</v>
      </c>
      <c r="P6" s="26">
        <v>34.555</v>
      </c>
      <c r="Q6" s="26">
        <v>11.23</v>
      </c>
      <c r="R6" s="26">
        <v>37.283000000000001</v>
      </c>
      <c r="S6" s="26">
        <v>11.19</v>
      </c>
      <c r="T6" s="26">
        <v>32.853000000000002</v>
      </c>
      <c r="U6" s="26">
        <v>9.89</v>
      </c>
    </row>
    <row r="7" spans="2:21" x14ac:dyDescent="0.25">
      <c r="B7" s="24"/>
      <c r="C7" s="27" t="s">
        <v>54</v>
      </c>
      <c r="D7" s="28">
        <v>18.100000000000001</v>
      </c>
      <c r="E7" s="28">
        <v>17.067</v>
      </c>
      <c r="F7" s="28">
        <v>16.835000000000001</v>
      </c>
      <c r="G7" s="28">
        <v>15.548999999999999</v>
      </c>
      <c r="H7" s="28">
        <v>8.2620000000000005</v>
      </c>
      <c r="J7" s="24"/>
      <c r="K7" s="23" t="s">
        <v>54</v>
      </c>
      <c r="L7" s="26">
        <v>59.142000000000003</v>
      </c>
      <c r="M7" s="26">
        <v>9.73</v>
      </c>
      <c r="N7" s="26">
        <v>54.758000000000003</v>
      </c>
      <c r="O7" s="26">
        <v>11.8</v>
      </c>
      <c r="P7" s="26">
        <v>44.493000000000002</v>
      </c>
      <c r="Q7" s="26">
        <v>12.94</v>
      </c>
      <c r="R7" s="26">
        <v>47.695999999999998</v>
      </c>
      <c r="S7" s="26">
        <v>13.39</v>
      </c>
      <c r="T7" s="26">
        <v>36.237000000000002</v>
      </c>
      <c r="U7" s="26">
        <v>12.45</v>
      </c>
    </row>
    <row r="8" spans="2:21" x14ac:dyDescent="0.25">
      <c r="B8" s="24"/>
      <c r="C8" s="27" t="s">
        <v>55</v>
      </c>
      <c r="D8" s="28">
        <v>51.15</v>
      </c>
      <c r="E8" s="28">
        <v>53.537999999999997</v>
      </c>
      <c r="F8" s="28">
        <v>55.808</v>
      </c>
      <c r="G8" s="28">
        <v>53.167999999999999</v>
      </c>
      <c r="H8" s="28">
        <v>28.465</v>
      </c>
      <c r="J8" s="24"/>
      <c r="K8" s="23" t="s">
        <v>55</v>
      </c>
      <c r="L8" s="26">
        <v>209.78899999999999</v>
      </c>
      <c r="M8" s="26">
        <v>13.3</v>
      </c>
      <c r="N8" s="26">
        <v>210.04900000000001</v>
      </c>
      <c r="O8" s="26">
        <v>14.72</v>
      </c>
      <c r="P8" s="26">
        <v>181.88300000000001</v>
      </c>
      <c r="Q8" s="26">
        <v>14.23</v>
      </c>
      <c r="R8" s="26">
        <v>222.631</v>
      </c>
      <c r="S8" s="26">
        <v>15.69</v>
      </c>
      <c r="T8" s="26">
        <v>163.77000000000001</v>
      </c>
      <c r="U8" s="26">
        <v>12.82</v>
      </c>
    </row>
    <row r="9" spans="2:21" x14ac:dyDescent="0.25">
      <c r="B9" s="24"/>
      <c r="C9" s="27" t="s">
        <v>56</v>
      </c>
      <c r="D9" s="28">
        <v>44.887</v>
      </c>
      <c r="E9" s="28">
        <v>54.468000000000004</v>
      </c>
      <c r="F9" s="28">
        <v>56.988</v>
      </c>
      <c r="G9" s="28">
        <v>54.82</v>
      </c>
      <c r="H9" s="28">
        <v>35.616999999999997</v>
      </c>
      <c r="J9" s="24"/>
      <c r="K9" s="23" t="s">
        <v>56</v>
      </c>
      <c r="L9" s="26">
        <v>316.923</v>
      </c>
      <c r="M9" s="26">
        <v>18.75</v>
      </c>
      <c r="N9" s="26">
        <v>226.667</v>
      </c>
      <c r="O9" s="26">
        <v>17.649999999999999</v>
      </c>
      <c r="P9" s="26">
        <v>231.15600000000001</v>
      </c>
      <c r="Q9" s="26">
        <v>14.99</v>
      </c>
      <c r="R9" s="26">
        <v>343.18700000000001</v>
      </c>
      <c r="S9" s="26">
        <v>16.940000000000001</v>
      </c>
      <c r="T9" s="26">
        <v>287.29500000000002</v>
      </c>
      <c r="U9" s="26">
        <v>14.32</v>
      </c>
    </row>
    <row r="10" spans="2:21" x14ac:dyDescent="0.25">
      <c r="B10" s="24"/>
      <c r="C10" s="27" t="s">
        <v>57</v>
      </c>
      <c r="D10" s="28">
        <v>16.035</v>
      </c>
      <c r="E10" s="28">
        <v>21.315000000000001</v>
      </c>
      <c r="F10" s="28">
        <v>21.558</v>
      </c>
      <c r="G10" s="28">
        <v>20.670999999999999</v>
      </c>
      <c r="H10" s="28">
        <v>16.11</v>
      </c>
      <c r="J10" s="24"/>
      <c r="K10" s="23" t="s">
        <v>57</v>
      </c>
      <c r="L10" s="26">
        <v>144.46299999999999</v>
      </c>
      <c r="M10" s="26">
        <v>20.059999999999999</v>
      </c>
      <c r="N10" s="26">
        <v>70.268000000000001</v>
      </c>
      <c r="O10" s="26">
        <v>15.29</v>
      </c>
      <c r="P10" s="26">
        <v>81.233999999999995</v>
      </c>
      <c r="Q10" s="26">
        <v>14.64</v>
      </c>
      <c r="R10" s="26">
        <v>114.8</v>
      </c>
      <c r="S10" s="26">
        <v>18.23</v>
      </c>
      <c r="T10" s="26">
        <v>148.911</v>
      </c>
      <c r="U10" s="26">
        <v>18.579999999999998</v>
      </c>
    </row>
    <row r="11" spans="2:21" x14ac:dyDescent="0.25">
      <c r="B11" s="24"/>
      <c r="C11" s="27" t="s">
        <v>58</v>
      </c>
      <c r="D11" s="28">
        <v>6.7569999999999997</v>
      </c>
      <c r="E11" s="28">
        <v>9.3640000000000008</v>
      </c>
      <c r="F11" s="28">
        <v>9.4459999999999997</v>
      </c>
      <c r="G11" s="28">
        <v>9.1449999999999996</v>
      </c>
      <c r="H11" s="28">
        <v>7.657</v>
      </c>
      <c r="J11" s="24"/>
      <c r="K11" s="23" t="s">
        <v>58</v>
      </c>
      <c r="L11" s="26">
        <v>59.883000000000003</v>
      </c>
      <c r="M11" s="26">
        <v>23.85</v>
      </c>
      <c r="N11" s="26">
        <v>27.081</v>
      </c>
      <c r="O11" s="26">
        <v>18.850000000000001</v>
      </c>
      <c r="P11" s="26">
        <v>33.146000000000001</v>
      </c>
      <c r="Q11" s="26">
        <v>18.93</v>
      </c>
      <c r="R11" s="26">
        <v>38.591999999999999</v>
      </c>
      <c r="S11" s="26">
        <v>22.49</v>
      </c>
      <c r="T11" s="26">
        <v>75.165000000000006</v>
      </c>
      <c r="U11" s="26">
        <v>21.74</v>
      </c>
    </row>
    <row r="12" spans="2:21" x14ac:dyDescent="0.25">
      <c r="B12" s="24"/>
      <c r="C12" s="27" t="s">
        <v>35</v>
      </c>
      <c r="D12" s="28">
        <v>4.516</v>
      </c>
      <c r="E12" s="28">
        <v>6.8979999999999997</v>
      </c>
      <c r="F12" s="28">
        <v>7.5720000000000001</v>
      </c>
      <c r="G12" s="28">
        <v>8.2080000000000002</v>
      </c>
      <c r="H12" s="28">
        <v>8.0449999999999999</v>
      </c>
      <c r="J12" s="24"/>
      <c r="K12" s="23" t="s">
        <v>35</v>
      </c>
      <c r="L12" s="26">
        <v>41.926000000000002</v>
      </c>
      <c r="M12" s="26">
        <v>29.23</v>
      </c>
      <c r="N12" s="26">
        <v>27.154</v>
      </c>
      <c r="O12" s="26">
        <v>25.73</v>
      </c>
      <c r="P12" s="26">
        <v>37.948</v>
      </c>
      <c r="Q12" s="26">
        <v>27.08</v>
      </c>
      <c r="R12" s="26">
        <v>31.991</v>
      </c>
      <c r="S12" s="26">
        <v>27.36</v>
      </c>
      <c r="T12" s="26">
        <v>70.944000000000003</v>
      </c>
      <c r="U12" s="26">
        <v>27.11</v>
      </c>
    </row>
    <row r="13" spans="2:21" x14ac:dyDescent="0.25">
      <c r="B13" s="24"/>
      <c r="C13" s="23" t="s">
        <v>19</v>
      </c>
      <c r="D13" s="28">
        <v>199.21600000000001</v>
      </c>
      <c r="E13" s="28">
        <v>208.92099999999999</v>
      </c>
      <c r="F13" s="28">
        <v>213.28</v>
      </c>
      <c r="G13" s="28">
        <v>202.85300000000001</v>
      </c>
      <c r="H13" s="28">
        <v>130.91200000000001</v>
      </c>
      <c r="J13" s="24"/>
      <c r="K13" s="23" t="s">
        <v>19</v>
      </c>
      <c r="L13" s="26">
        <v>1000.854</v>
      </c>
      <c r="M13" s="26">
        <v>13.67</v>
      </c>
      <c r="N13" s="26">
        <v>756.92600000000004</v>
      </c>
      <c r="O13" s="26">
        <v>12</v>
      </c>
      <c r="P13" s="26">
        <v>713.78899999999999</v>
      </c>
      <c r="Q13" s="26">
        <v>11.49</v>
      </c>
      <c r="R13" s="26">
        <v>920.32500000000005</v>
      </c>
      <c r="S13" s="26">
        <v>13.67</v>
      </c>
      <c r="T13" s="26">
        <v>896.99</v>
      </c>
      <c r="U13" s="26">
        <v>12.65</v>
      </c>
    </row>
    <row r="15" spans="2:21" x14ac:dyDescent="0.25">
      <c r="B15" s="22" t="s">
        <v>6</v>
      </c>
      <c r="C15" s="23" t="s">
        <v>39</v>
      </c>
      <c r="D15" s="23" t="s">
        <v>21</v>
      </c>
      <c r="E15" s="23" t="s">
        <v>22</v>
      </c>
      <c r="F15" s="27"/>
      <c r="G15" s="27"/>
      <c r="H15" s="27"/>
      <c r="J15" s="22"/>
      <c r="K15" s="23" t="s">
        <v>64</v>
      </c>
      <c r="L15" s="23" t="s">
        <v>21</v>
      </c>
      <c r="M15" s="23"/>
      <c r="N15" s="23" t="s">
        <v>22</v>
      </c>
      <c r="O15" s="23"/>
      <c r="P15" s="23"/>
      <c r="Q15" s="23"/>
      <c r="R15" s="23"/>
      <c r="S15" s="23"/>
      <c r="T15" s="23"/>
      <c r="U15" s="23"/>
    </row>
    <row r="16" spans="2:21" x14ac:dyDescent="0.25">
      <c r="B16" s="24"/>
      <c r="C16" s="27"/>
      <c r="D16" s="27" t="s">
        <v>47</v>
      </c>
      <c r="E16" s="27" t="s">
        <v>48</v>
      </c>
      <c r="F16" s="27" t="s">
        <v>49</v>
      </c>
      <c r="G16" s="27" t="s">
        <v>50</v>
      </c>
      <c r="H16" s="27" t="s">
        <v>51</v>
      </c>
      <c r="J16" s="24"/>
      <c r="K16" s="23"/>
      <c r="L16" s="23" t="s">
        <v>47</v>
      </c>
      <c r="M16" s="23" t="s">
        <v>9</v>
      </c>
      <c r="N16" s="23" t="s">
        <v>48</v>
      </c>
      <c r="O16" s="23" t="s">
        <v>63</v>
      </c>
      <c r="P16" s="23" t="s">
        <v>49</v>
      </c>
      <c r="Q16" s="23" t="s">
        <v>63</v>
      </c>
      <c r="R16" s="23" t="s">
        <v>50</v>
      </c>
      <c r="S16" s="23" t="s">
        <v>63</v>
      </c>
      <c r="T16" s="23" t="s">
        <v>51</v>
      </c>
      <c r="U16" s="23" t="s">
        <v>63</v>
      </c>
    </row>
    <row r="17" spans="2:21" x14ac:dyDescent="0.25">
      <c r="B17" s="24"/>
      <c r="C17" s="27" t="s">
        <v>52</v>
      </c>
      <c r="D17" s="28">
        <v>70.244</v>
      </c>
      <c r="E17" s="28">
        <v>74.39</v>
      </c>
      <c r="F17" s="28">
        <v>65.031999999999996</v>
      </c>
      <c r="G17" s="28">
        <v>55.354999999999997</v>
      </c>
      <c r="H17" s="28">
        <v>62.615000000000002</v>
      </c>
      <c r="J17" s="24"/>
      <c r="K17" s="23" t="s">
        <v>52</v>
      </c>
      <c r="L17" s="26">
        <v>180.51</v>
      </c>
      <c r="M17" s="26">
        <v>8.85</v>
      </c>
      <c r="N17" s="26">
        <v>173.005</v>
      </c>
      <c r="O17" s="26">
        <v>7.55</v>
      </c>
      <c r="P17" s="26">
        <v>184.62299999999999</v>
      </c>
      <c r="Q17" s="26">
        <v>11.78</v>
      </c>
      <c r="R17" s="26">
        <v>178.238</v>
      </c>
      <c r="S17" s="26">
        <v>9.2799999999999994</v>
      </c>
      <c r="T17" s="26">
        <v>159.37899999999999</v>
      </c>
      <c r="U17" s="26">
        <v>8.27</v>
      </c>
    </row>
    <row r="18" spans="2:21" x14ac:dyDescent="0.25">
      <c r="B18" s="24"/>
      <c r="C18" s="27" t="s">
        <v>53</v>
      </c>
      <c r="D18" s="28">
        <v>28.858000000000001</v>
      </c>
      <c r="E18" s="28">
        <v>32.523000000000003</v>
      </c>
      <c r="F18" s="28">
        <v>27.738</v>
      </c>
      <c r="G18" s="28">
        <v>23.893000000000001</v>
      </c>
      <c r="H18" s="28">
        <v>22.494</v>
      </c>
      <c r="J18" s="24"/>
      <c r="K18" s="23" t="s">
        <v>53</v>
      </c>
      <c r="L18" s="26">
        <v>73.537999999999997</v>
      </c>
      <c r="M18" s="26">
        <v>10.62</v>
      </c>
      <c r="N18" s="26">
        <v>72.944000000000003</v>
      </c>
      <c r="O18" s="26">
        <v>9.27</v>
      </c>
      <c r="P18" s="26">
        <v>76.227999999999994</v>
      </c>
      <c r="Q18" s="26">
        <v>11.43</v>
      </c>
      <c r="R18" s="26">
        <v>71.284000000000006</v>
      </c>
      <c r="S18" s="26">
        <v>8.61</v>
      </c>
      <c r="T18" s="26">
        <v>63.716000000000001</v>
      </c>
      <c r="U18" s="26">
        <v>8.3800000000000008</v>
      </c>
    </row>
    <row r="19" spans="2:21" x14ac:dyDescent="0.25">
      <c r="B19" s="24"/>
      <c r="C19" s="27" t="s">
        <v>54</v>
      </c>
      <c r="D19" s="28">
        <v>30.382000000000001</v>
      </c>
      <c r="E19" s="28">
        <v>35.524999999999999</v>
      </c>
      <c r="F19" s="28">
        <v>31.666</v>
      </c>
      <c r="G19" s="28">
        <v>28.027000000000001</v>
      </c>
      <c r="H19" s="28">
        <v>24.117000000000001</v>
      </c>
      <c r="J19" s="24"/>
      <c r="K19" s="23" t="s">
        <v>54</v>
      </c>
      <c r="L19" s="26">
        <v>80.734999999999999</v>
      </c>
      <c r="M19" s="26">
        <v>11.47</v>
      </c>
      <c r="N19" s="26">
        <v>84.566000000000003</v>
      </c>
      <c r="O19" s="26">
        <v>11.08</v>
      </c>
      <c r="P19" s="26">
        <v>88.763999999999996</v>
      </c>
      <c r="Q19" s="26">
        <v>12.15</v>
      </c>
      <c r="R19" s="26">
        <v>81.108999999999995</v>
      </c>
      <c r="S19" s="26">
        <v>9.74</v>
      </c>
      <c r="T19" s="26">
        <v>74.474000000000004</v>
      </c>
      <c r="U19" s="26">
        <v>9.15</v>
      </c>
    </row>
    <row r="20" spans="2:21" x14ac:dyDescent="0.25">
      <c r="B20" s="24"/>
      <c r="C20" s="27" t="s">
        <v>55</v>
      </c>
      <c r="D20" s="28">
        <v>91.483000000000004</v>
      </c>
      <c r="E20" s="28">
        <v>111.322</v>
      </c>
      <c r="F20" s="28">
        <v>107.79600000000001</v>
      </c>
      <c r="G20" s="28">
        <v>103.715</v>
      </c>
      <c r="H20" s="28">
        <v>86.334999999999994</v>
      </c>
      <c r="J20" s="24"/>
      <c r="K20" s="23" t="s">
        <v>55</v>
      </c>
      <c r="L20" s="26">
        <v>275.18799999999999</v>
      </c>
      <c r="M20" s="26">
        <v>13.31</v>
      </c>
      <c r="N20" s="26">
        <v>295.81</v>
      </c>
      <c r="O20" s="26">
        <v>13.23</v>
      </c>
      <c r="P20" s="26">
        <v>349.6</v>
      </c>
      <c r="Q20" s="26">
        <v>15.47</v>
      </c>
      <c r="R20" s="26">
        <v>312.38499999999999</v>
      </c>
      <c r="S20" s="26">
        <v>10.66</v>
      </c>
      <c r="T20" s="26">
        <v>319.49099999999999</v>
      </c>
      <c r="U20" s="26">
        <v>12.07</v>
      </c>
    </row>
    <row r="21" spans="2:21" x14ac:dyDescent="0.25">
      <c r="B21" s="24"/>
      <c r="C21" s="27" t="s">
        <v>56</v>
      </c>
      <c r="D21" s="28">
        <v>90.001999999999995</v>
      </c>
      <c r="E21" s="28">
        <v>114.41500000000001</v>
      </c>
      <c r="F21" s="28">
        <v>113.27200000000001</v>
      </c>
      <c r="G21" s="28">
        <v>111.242</v>
      </c>
      <c r="H21" s="28">
        <v>108.905</v>
      </c>
      <c r="J21" s="24"/>
      <c r="K21" s="23" t="s">
        <v>56</v>
      </c>
      <c r="L21" s="26">
        <v>320.81599999999997</v>
      </c>
      <c r="M21" s="26">
        <v>13.39</v>
      </c>
      <c r="N21" s="26">
        <v>349.01600000000002</v>
      </c>
      <c r="O21" s="26">
        <v>13.62</v>
      </c>
      <c r="P21" s="26">
        <v>436.29500000000002</v>
      </c>
      <c r="Q21" s="26">
        <v>14.27</v>
      </c>
      <c r="R21" s="26">
        <v>483.92099999999999</v>
      </c>
      <c r="S21" s="26">
        <v>12.36</v>
      </c>
      <c r="T21" s="26">
        <v>546.47900000000004</v>
      </c>
      <c r="U21" s="26">
        <v>13.93</v>
      </c>
    </row>
    <row r="22" spans="2:21" x14ac:dyDescent="0.25">
      <c r="B22" s="24"/>
      <c r="C22" s="27" t="s">
        <v>57</v>
      </c>
      <c r="D22" s="28">
        <v>31.591999999999999</v>
      </c>
      <c r="E22" s="28">
        <v>40.262999999999998</v>
      </c>
      <c r="F22" s="28">
        <v>42.237000000000002</v>
      </c>
      <c r="G22" s="28">
        <v>35.883000000000003</v>
      </c>
      <c r="H22" s="28">
        <v>38.494999999999997</v>
      </c>
      <c r="J22" s="24"/>
      <c r="K22" s="23" t="s">
        <v>57</v>
      </c>
      <c r="L22" s="26">
        <v>144.03899999999999</v>
      </c>
      <c r="M22" s="26">
        <v>17.96</v>
      </c>
      <c r="N22" s="26">
        <v>140.66800000000001</v>
      </c>
      <c r="O22" s="26">
        <v>15.85</v>
      </c>
      <c r="P22" s="26">
        <v>169.03200000000001</v>
      </c>
      <c r="Q22" s="26">
        <v>16.37</v>
      </c>
      <c r="R22" s="26">
        <v>238.798</v>
      </c>
      <c r="S22" s="26">
        <v>14.71</v>
      </c>
      <c r="T22" s="26">
        <v>221.94300000000001</v>
      </c>
      <c r="U22" s="26">
        <v>14.9</v>
      </c>
    </row>
    <row r="23" spans="2:21" x14ac:dyDescent="0.25">
      <c r="B23" s="24"/>
      <c r="C23" s="27" t="s">
        <v>58</v>
      </c>
      <c r="D23" s="28">
        <v>12.647</v>
      </c>
      <c r="E23" s="28">
        <v>15.661</v>
      </c>
      <c r="F23" s="28">
        <v>18.193000000000001</v>
      </c>
      <c r="G23" s="28">
        <v>13.988</v>
      </c>
      <c r="H23" s="28">
        <v>14.907999999999999</v>
      </c>
      <c r="J23" s="24"/>
      <c r="K23" s="23" t="s">
        <v>58</v>
      </c>
      <c r="L23" s="26">
        <v>72.299000000000007</v>
      </c>
      <c r="M23" s="26">
        <v>21.68</v>
      </c>
      <c r="N23" s="26">
        <v>57.954999999999998</v>
      </c>
      <c r="O23" s="26">
        <v>17.04</v>
      </c>
      <c r="P23" s="26">
        <v>77.012</v>
      </c>
      <c r="Q23" s="26">
        <v>19.850000000000001</v>
      </c>
      <c r="R23" s="26">
        <v>111.997</v>
      </c>
      <c r="S23" s="26">
        <v>17.079999999999998</v>
      </c>
      <c r="T23" s="26">
        <v>79.417000000000002</v>
      </c>
      <c r="U23" s="26">
        <v>18.14</v>
      </c>
    </row>
    <row r="24" spans="2:21" x14ac:dyDescent="0.25">
      <c r="B24" s="24"/>
      <c r="C24" s="27" t="s">
        <v>35</v>
      </c>
      <c r="D24" s="28">
        <v>5.4809999999999999</v>
      </c>
      <c r="E24" s="28">
        <v>8.6389999999999993</v>
      </c>
      <c r="F24" s="28">
        <v>12.38</v>
      </c>
      <c r="G24" s="28">
        <v>9.6809999999999992</v>
      </c>
      <c r="H24" s="28">
        <v>11.519</v>
      </c>
      <c r="J24" s="24"/>
      <c r="K24" s="23" t="s">
        <v>35</v>
      </c>
      <c r="L24" s="26">
        <v>100.184</v>
      </c>
      <c r="M24" s="26">
        <v>26.55</v>
      </c>
      <c r="N24" s="26">
        <v>44.93</v>
      </c>
      <c r="O24" s="26">
        <v>21.04</v>
      </c>
      <c r="P24" s="26">
        <v>70.507000000000005</v>
      </c>
      <c r="Q24" s="26">
        <v>27.3</v>
      </c>
      <c r="R24" s="26">
        <v>86.602999999999994</v>
      </c>
      <c r="S24" s="26">
        <v>20.86</v>
      </c>
      <c r="T24" s="26">
        <v>57.51</v>
      </c>
      <c r="U24" s="26">
        <v>24.82</v>
      </c>
    </row>
    <row r="25" spans="2:21" x14ac:dyDescent="0.25">
      <c r="B25" s="24"/>
      <c r="C25" s="23" t="s">
        <v>19</v>
      </c>
      <c r="D25" s="28">
        <v>360.68900000000002</v>
      </c>
      <c r="E25" s="28">
        <v>432.74</v>
      </c>
      <c r="F25" s="28">
        <v>418.315</v>
      </c>
      <c r="G25" s="28">
        <v>381.78500000000003</v>
      </c>
      <c r="H25" s="28">
        <v>369.387</v>
      </c>
      <c r="J25" s="24"/>
      <c r="K25" s="23" t="s">
        <v>19</v>
      </c>
      <c r="L25" s="26">
        <v>1247.6759999999999</v>
      </c>
      <c r="M25" s="26">
        <v>10.71</v>
      </c>
      <c r="N25" s="26">
        <v>1219.4190000000001</v>
      </c>
      <c r="O25" s="26">
        <v>10.02</v>
      </c>
      <c r="P25" s="26">
        <v>1452.0619999999999</v>
      </c>
      <c r="Q25" s="26">
        <v>11.24</v>
      </c>
      <c r="R25" s="26">
        <v>1564.335</v>
      </c>
      <c r="S25" s="26">
        <v>9.56</v>
      </c>
      <c r="T25" s="26">
        <v>1522.4090000000001</v>
      </c>
      <c r="U25" s="26">
        <v>10.83</v>
      </c>
    </row>
    <row r="27" spans="2:21" x14ac:dyDescent="0.25">
      <c r="B27" s="22" t="s">
        <v>6</v>
      </c>
      <c r="C27" s="23" t="s">
        <v>59</v>
      </c>
      <c r="D27" s="23" t="s">
        <v>21</v>
      </c>
      <c r="E27" s="23" t="s">
        <v>22</v>
      </c>
      <c r="F27" s="27"/>
      <c r="G27" s="27"/>
      <c r="H27" s="27"/>
      <c r="J27" s="22"/>
      <c r="K27" s="23" t="s">
        <v>65</v>
      </c>
      <c r="L27" s="23" t="s">
        <v>21</v>
      </c>
      <c r="M27" s="23"/>
      <c r="N27" s="23" t="s">
        <v>22</v>
      </c>
      <c r="O27" s="23"/>
      <c r="P27" s="23"/>
      <c r="Q27" s="23"/>
      <c r="R27" s="23"/>
      <c r="S27" s="23"/>
      <c r="T27" s="23"/>
      <c r="U27" s="23"/>
    </row>
    <row r="28" spans="2:21" x14ac:dyDescent="0.25">
      <c r="B28" s="24"/>
      <c r="C28" s="27"/>
      <c r="D28" s="27" t="s">
        <v>47</v>
      </c>
      <c r="E28" s="27" t="s">
        <v>48</v>
      </c>
      <c r="F28" s="27" t="s">
        <v>49</v>
      </c>
      <c r="G28" s="27" t="s">
        <v>50</v>
      </c>
      <c r="H28" s="27" t="s">
        <v>51</v>
      </c>
      <c r="J28" s="24"/>
      <c r="K28" s="23"/>
      <c r="L28" s="23" t="s">
        <v>47</v>
      </c>
      <c r="M28" s="23" t="s">
        <v>9</v>
      </c>
      <c r="N28" s="23" t="s">
        <v>48</v>
      </c>
      <c r="O28" s="23" t="s">
        <v>63</v>
      </c>
      <c r="P28" s="23" t="s">
        <v>49</v>
      </c>
      <c r="Q28" s="23" t="s">
        <v>63</v>
      </c>
      <c r="R28" s="23" t="s">
        <v>50</v>
      </c>
      <c r="S28" s="23" t="s">
        <v>63</v>
      </c>
      <c r="T28" s="23" t="s">
        <v>51</v>
      </c>
      <c r="U28" s="23" t="s">
        <v>63</v>
      </c>
    </row>
    <row r="29" spans="2:21" x14ac:dyDescent="0.25">
      <c r="B29" s="24"/>
      <c r="C29" s="27" t="s">
        <v>52</v>
      </c>
      <c r="D29" s="28">
        <v>115.096</v>
      </c>
      <c r="E29" s="28">
        <v>96.167000000000002</v>
      </c>
      <c r="F29" s="28">
        <v>105.062</v>
      </c>
      <c r="G29" s="28">
        <v>73.605999999999995</v>
      </c>
      <c r="H29" s="28">
        <v>102.663</v>
      </c>
      <c r="J29" s="24"/>
      <c r="K29" s="23" t="s">
        <v>52</v>
      </c>
      <c r="L29" s="26">
        <v>163.03899999999999</v>
      </c>
      <c r="M29" s="26">
        <v>11.68</v>
      </c>
      <c r="N29" s="26">
        <v>125.935</v>
      </c>
      <c r="O29" s="26">
        <v>9.08</v>
      </c>
      <c r="P29" s="26">
        <v>138.452</v>
      </c>
      <c r="Q29" s="26">
        <v>9.17</v>
      </c>
      <c r="R29" s="26">
        <v>205.101</v>
      </c>
      <c r="S29" s="26">
        <v>9.58</v>
      </c>
      <c r="T29" s="26">
        <v>230.465</v>
      </c>
      <c r="U29" s="26">
        <v>10.07</v>
      </c>
    </row>
    <row r="30" spans="2:21" x14ac:dyDescent="0.25">
      <c r="B30" s="24"/>
      <c r="C30" s="27" t="s">
        <v>53</v>
      </c>
      <c r="D30" s="28">
        <v>49.731999999999999</v>
      </c>
      <c r="E30" s="28">
        <v>43.716999999999999</v>
      </c>
      <c r="F30" s="28">
        <v>48.779000000000003</v>
      </c>
      <c r="G30" s="28">
        <v>33.856999999999999</v>
      </c>
      <c r="H30" s="28">
        <v>38.884999999999998</v>
      </c>
      <c r="J30" s="24"/>
      <c r="K30" s="23" t="s">
        <v>53</v>
      </c>
      <c r="L30" s="26">
        <v>71.929000000000002</v>
      </c>
      <c r="M30" s="26">
        <v>14.44</v>
      </c>
      <c r="N30" s="26">
        <v>54.545000000000002</v>
      </c>
      <c r="O30" s="26">
        <v>11.6</v>
      </c>
      <c r="P30" s="26">
        <v>67.135000000000005</v>
      </c>
      <c r="Q30" s="26">
        <v>10.96</v>
      </c>
      <c r="R30" s="26">
        <v>100.642</v>
      </c>
      <c r="S30" s="26">
        <v>11.11</v>
      </c>
      <c r="T30" s="26">
        <v>116.226</v>
      </c>
      <c r="U30" s="26">
        <v>10.99</v>
      </c>
    </row>
    <row r="31" spans="2:21" x14ac:dyDescent="0.25">
      <c r="B31" s="24"/>
      <c r="C31" s="27" t="s">
        <v>54</v>
      </c>
      <c r="D31" s="28">
        <v>50.453000000000003</v>
      </c>
      <c r="E31" s="28">
        <v>46.292000000000002</v>
      </c>
      <c r="F31" s="28">
        <v>50.838999999999999</v>
      </c>
      <c r="G31" s="28">
        <v>37.22</v>
      </c>
      <c r="H31" s="28">
        <v>40.018000000000001</v>
      </c>
      <c r="J31" s="24"/>
      <c r="K31" s="23" t="s">
        <v>54</v>
      </c>
      <c r="L31" s="26">
        <v>75.622</v>
      </c>
      <c r="M31" s="26">
        <v>15.97</v>
      </c>
      <c r="N31" s="26">
        <v>60.835999999999999</v>
      </c>
      <c r="O31" s="26">
        <v>13.05</v>
      </c>
      <c r="P31" s="26">
        <v>81.477000000000004</v>
      </c>
      <c r="Q31" s="26">
        <v>12.23</v>
      </c>
      <c r="R31" s="26">
        <v>120.312</v>
      </c>
      <c r="S31" s="26">
        <v>11.3</v>
      </c>
      <c r="T31" s="26">
        <v>131.334</v>
      </c>
      <c r="U31" s="26">
        <v>11.22</v>
      </c>
    </row>
    <row r="32" spans="2:21" x14ac:dyDescent="0.25">
      <c r="B32" s="24"/>
      <c r="C32" s="27" t="s">
        <v>55</v>
      </c>
      <c r="D32" s="28">
        <v>130.77699999999999</v>
      </c>
      <c r="E32" s="28">
        <v>135.43899999999999</v>
      </c>
      <c r="F32" s="28">
        <v>144.56800000000001</v>
      </c>
      <c r="G32" s="28">
        <v>115.988</v>
      </c>
      <c r="H32" s="28">
        <v>112.925</v>
      </c>
      <c r="J32" s="24"/>
      <c r="K32" s="23" t="s">
        <v>55</v>
      </c>
      <c r="L32" s="26">
        <v>211.369</v>
      </c>
      <c r="M32" s="26">
        <v>17.47</v>
      </c>
      <c r="N32" s="26">
        <v>185.636</v>
      </c>
      <c r="O32" s="26">
        <v>16.239999999999998</v>
      </c>
      <c r="P32" s="26">
        <v>301.166</v>
      </c>
      <c r="Q32" s="26">
        <v>13.82</v>
      </c>
      <c r="R32" s="26">
        <v>430.899</v>
      </c>
      <c r="S32" s="26">
        <v>11.77</v>
      </c>
      <c r="T32" s="26">
        <v>441.75</v>
      </c>
      <c r="U32" s="26">
        <v>10.39</v>
      </c>
    </row>
    <row r="33" spans="2:21" x14ac:dyDescent="0.25">
      <c r="B33" s="24"/>
      <c r="C33" s="27" t="s">
        <v>56</v>
      </c>
      <c r="D33" s="28">
        <v>86.17</v>
      </c>
      <c r="E33" s="28">
        <v>108.777</v>
      </c>
      <c r="F33" s="28">
        <v>103.496</v>
      </c>
      <c r="G33" s="28">
        <v>100.35</v>
      </c>
      <c r="H33" s="28">
        <v>95.861000000000004</v>
      </c>
      <c r="J33" s="24"/>
      <c r="K33" s="23" t="s">
        <v>56</v>
      </c>
      <c r="L33" s="26">
        <v>165.29</v>
      </c>
      <c r="M33" s="26">
        <v>20.7</v>
      </c>
      <c r="N33" s="26">
        <v>147.51900000000001</v>
      </c>
      <c r="O33" s="26">
        <v>20.47</v>
      </c>
      <c r="P33" s="26">
        <v>258.29500000000002</v>
      </c>
      <c r="Q33" s="26">
        <v>15.64</v>
      </c>
      <c r="R33" s="26">
        <v>392.86500000000001</v>
      </c>
      <c r="S33" s="26">
        <v>13.23</v>
      </c>
      <c r="T33" s="26">
        <v>465.65300000000002</v>
      </c>
      <c r="U33" s="26">
        <v>11.78</v>
      </c>
    </row>
    <row r="34" spans="2:21" x14ac:dyDescent="0.25">
      <c r="B34" s="24"/>
      <c r="C34" s="27" t="s">
        <v>57</v>
      </c>
      <c r="D34" s="28">
        <v>20.571999999999999</v>
      </c>
      <c r="E34" s="28">
        <v>29.318000000000001</v>
      </c>
      <c r="F34" s="28">
        <v>23.978999999999999</v>
      </c>
      <c r="G34" s="28">
        <v>28.164999999999999</v>
      </c>
      <c r="H34" s="28">
        <v>27.398</v>
      </c>
      <c r="J34" s="24"/>
      <c r="K34" s="23" t="s">
        <v>57</v>
      </c>
      <c r="L34" s="26">
        <v>63.750999999999998</v>
      </c>
      <c r="M34" s="26">
        <v>30.21</v>
      </c>
      <c r="N34" s="26">
        <v>38.604999999999997</v>
      </c>
      <c r="O34" s="26">
        <v>21.43</v>
      </c>
      <c r="P34" s="26">
        <v>56.709000000000003</v>
      </c>
      <c r="Q34" s="26">
        <v>21.33</v>
      </c>
      <c r="R34" s="26">
        <v>92.614999999999995</v>
      </c>
      <c r="S34" s="26">
        <v>17.53</v>
      </c>
      <c r="T34" s="26">
        <v>173.51400000000001</v>
      </c>
      <c r="U34" s="26">
        <v>17.850000000000001</v>
      </c>
    </row>
    <row r="35" spans="2:21" x14ac:dyDescent="0.25">
      <c r="B35" s="24"/>
      <c r="C35" s="27" t="s">
        <v>58</v>
      </c>
      <c r="D35" s="28">
        <v>6.6890000000000001</v>
      </c>
      <c r="E35" s="28">
        <v>9.5120000000000005</v>
      </c>
      <c r="F35" s="28">
        <v>6.4569999999999999</v>
      </c>
      <c r="G35" s="28">
        <v>8.7210000000000001</v>
      </c>
      <c r="H35" s="28">
        <v>9.1989999999999998</v>
      </c>
      <c r="J35" s="24"/>
      <c r="K35" s="23" t="s">
        <v>58</v>
      </c>
      <c r="L35" s="26">
        <v>30.587</v>
      </c>
      <c r="M35" s="26">
        <v>33.54</v>
      </c>
      <c r="N35" s="26">
        <v>12.513</v>
      </c>
      <c r="O35" s="26">
        <v>22.6</v>
      </c>
      <c r="P35" s="26">
        <v>20.259</v>
      </c>
      <c r="Q35" s="26">
        <v>24.2</v>
      </c>
      <c r="R35" s="26">
        <v>27.135000000000002</v>
      </c>
      <c r="S35" s="26">
        <v>24.02</v>
      </c>
      <c r="T35" s="26">
        <v>71.277000000000001</v>
      </c>
      <c r="U35" s="26">
        <v>24.94</v>
      </c>
    </row>
    <row r="36" spans="2:21" x14ac:dyDescent="0.25">
      <c r="B36" s="24"/>
      <c r="C36" s="27" t="s">
        <v>35</v>
      </c>
      <c r="D36" s="28">
        <v>2.492</v>
      </c>
      <c r="E36" s="28">
        <v>4.5090000000000003</v>
      </c>
      <c r="F36" s="28">
        <v>2.9049999999999998</v>
      </c>
      <c r="G36" s="28">
        <v>3.2480000000000002</v>
      </c>
      <c r="H36" s="28">
        <v>3.6739999999999999</v>
      </c>
      <c r="J36" s="24"/>
      <c r="K36" s="23" t="s">
        <v>35</v>
      </c>
      <c r="L36" s="26">
        <v>19.439</v>
      </c>
      <c r="M36" s="26">
        <v>29.89</v>
      </c>
      <c r="N36" s="26">
        <v>12.305</v>
      </c>
      <c r="O36" s="26">
        <v>30.9</v>
      </c>
      <c r="P36" s="26">
        <v>16.908999999999999</v>
      </c>
      <c r="Q36" s="26">
        <v>29.48</v>
      </c>
      <c r="R36" s="26">
        <v>29.715</v>
      </c>
      <c r="S36" s="26">
        <v>31.03</v>
      </c>
      <c r="T36" s="26">
        <v>63.235999999999997</v>
      </c>
      <c r="U36" s="26">
        <v>39.53</v>
      </c>
    </row>
    <row r="37" spans="2:21" x14ac:dyDescent="0.25">
      <c r="B37" s="24"/>
      <c r="C37" s="23" t="s">
        <v>19</v>
      </c>
      <c r="D37" s="28">
        <v>461.98099999999999</v>
      </c>
      <c r="E37" s="28">
        <v>473.73200000000003</v>
      </c>
      <c r="F37" s="28">
        <v>486.08600000000001</v>
      </c>
      <c r="G37" s="28">
        <v>401.154</v>
      </c>
      <c r="H37" s="28">
        <v>430.62299999999999</v>
      </c>
      <c r="J37" s="24"/>
      <c r="K37" s="23" t="s">
        <v>19</v>
      </c>
      <c r="L37" s="26">
        <v>801.04</v>
      </c>
      <c r="M37" s="26">
        <v>14.34</v>
      </c>
      <c r="N37" s="26">
        <v>637.89400000000001</v>
      </c>
      <c r="O37" s="26">
        <v>13.65</v>
      </c>
      <c r="P37" s="26">
        <v>940.40300000000002</v>
      </c>
      <c r="Q37" s="26">
        <v>11.95</v>
      </c>
      <c r="R37" s="26">
        <v>1399.2840000000001</v>
      </c>
      <c r="S37" s="26">
        <v>10.43</v>
      </c>
      <c r="T37" s="26">
        <v>1693.454</v>
      </c>
      <c r="U37" s="26">
        <v>9.73</v>
      </c>
    </row>
    <row r="39" spans="2:21" x14ac:dyDescent="0.25">
      <c r="B39" s="22" t="s">
        <v>6</v>
      </c>
      <c r="C39" s="23" t="s">
        <v>60</v>
      </c>
      <c r="D39" s="23" t="s">
        <v>21</v>
      </c>
      <c r="E39" s="23" t="s">
        <v>22</v>
      </c>
      <c r="F39" s="27"/>
      <c r="G39" s="27"/>
      <c r="H39" s="27"/>
      <c r="J39" s="22"/>
      <c r="K39" s="23" t="s">
        <v>60</v>
      </c>
      <c r="L39" s="23" t="s">
        <v>21</v>
      </c>
      <c r="M39" s="23"/>
      <c r="N39" s="23" t="s">
        <v>22</v>
      </c>
      <c r="O39" s="23"/>
      <c r="P39" s="23"/>
      <c r="Q39" s="23"/>
      <c r="R39" s="23"/>
      <c r="S39" s="23"/>
      <c r="T39" s="23"/>
      <c r="U39" s="23"/>
    </row>
    <row r="40" spans="2:21" x14ac:dyDescent="0.25">
      <c r="B40" s="24"/>
      <c r="C40" s="27"/>
      <c r="D40" s="27" t="s">
        <v>47</v>
      </c>
      <c r="E40" s="27" t="s">
        <v>48</v>
      </c>
      <c r="F40" s="27" t="s">
        <v>49</v>
      </c>
      <c r="G40" s="27" t="s">
        <v>50</v>
      </c>
      <c r="H40" s="27" t="s">
        <v>51</v>
      </c>
      <c r="J40" s="24"/>
      <c r="K40" s="23"/>
      <c r="L40" s="23" t="s">
        <v>47</v>
      </c>
      <c r="M40" s="23" t="s">
        <v>9</v>
      </c>
      <c r="N40" s="23" t="s">
        <v>48</v>
      </c>
      <c r="O40" s="23" t="s">
        <v>63</v>
      </c>
      <c r="P40" s="23" t="s">
        <v>49</v>
      </c>
      <c r="Q40" s="23" t="s">
        <v>63</v>
      </c>
      <c r="R40" s="23" t="s">
        <v>50</v>
      </c>
      <c r="S40" s="23" t="s">
        <v>63</v>
      </c>
      <c r="T40" s="23" t="s">
        <v>51</v>
      </c>
      <c r="U40" s="23" t="s">
        <v>63</v>
      </c>
    </row>
    <row r="41" spans="2:21" x14ac:dyDescent="0.25">
      <c r="B41" s="24"/>
      <c r="C41" s="27" t="s">
        <v>52</v>
      </c>
      <c r="D41" s="28">
        <v>294.06900000000002</v>
      </c>
      <c r="E41" s="28">
        <v>254.62200000000001</v>
      </c>
      <c r="F41" s="28">
        <v>209.81</v>
      </c>
      <c r="G41" s="28">
        <v>163.73500000000001</v>
      </c>
      <c r="H41" s="28">
        <v>154.01900000000001</v>
      </c>
      <c r="J41" s="24"/>
      <c r="K41" s="23" t="s">
        <v>52</v>
      </c>
      <c r="L41" s="26">
        <v>357.05700000000002</v>
      </c>
      <c r="M41" s="26">
        <v>6.66</v>
      </c>
      <c r="N41" s="26">
        <v>400.36799999999999</v>
      </c>
      <c r="O41" s="26">
        <v>6.74</v>
      </c>
      <c r="P41" s="26">
        <v>430.05700000000002</v>
      </c>
      <c r="Q41" s="26">
        <v>8.4499999999999993</v>
      </c>
      <c r="R41" s="26">
        <v>322.52100000000002</v>
      </c>
      <c r="S41" s="26">
        <v>8.18</v>
      </c>
      <c r="T41" s="26">
        <v>306.97899999999998</v>
      </c>
      <c r="U41" s="26">
        <v>11.2</v>
      </c>
    </row>
    <row r="42" spans="2:21" x14ac:dyDescent="0.25">
      <c r="B42" s="24"/>
      <c r="C42" s="27" t="s">
        <v>53</v>
      </c>
      <c r="D42" s="28">
        <v>140.756</v>
      </c>
      <c r="E42" s="28">
        <v>126.10899999999999</v>
      </c>
      <c r="F42" s="28">
        <v>108.322</v>
      </c>
      <c r="G42" s="28">
        <v>87.131</v>
      </c>
      <c r="H42" s="28">
        <v>72.451999999999998</v>
      </c>
      <c r="J42" s="24"/>
      <c r="K42" s="23" t="s">
        <v>53</v>
      </c>
      <c r="L42" s="26">
        <v>167.06800000000001</v>
      </c>
      <c r="M42" s="26">
        <v>7.85</v>
      </c>
      <c r="N42" s="26">
        <v>195.62700000000001</v>
      </c>
      <c r="O42" s="26">
        <v>8.17</v>
      </c>
      <c r="P42" s="26">
        <v>223.5</v>
      </c>
      <c r="Q42" s="26">
        <v>9.2899999999999991</v>
      </c>
      <c r="R42" s="26">
        <v>166.34399999999999</v>
      </c>
      <c r="S42" s="26">
        <v>9.41</v>
      </c>
      <c r="T42" s="26">
        <v>145.34700000000001</v>
      </c>
      <c r="U42" s="26">
        <v>11.78</v>
      </c>
    </row>
    <row r="43" spans="2:21" x14ac:dyDescent="0.25">
      <c r="B43" s="24"/>
      <c r="C43" s="27" t="s">
        <v>54</v>
      </c>
      <c r="D43" s="28">
        <v>152.321</v>
      </c>
      <c r="E43" s="28">
        <v>140.321</v>
      </c>
      <c r="F43" s="28">
        <v>124.32</v>
      </c>
      <c r="G43" s="28">
        <v>101.628</v>
      </c>
      <c r="H43" s="28">
        <v>83.04</v>
      </c>
      <c r="J43" s="24"/>
      <c r="K43" s="23" t="s">
        <v>54</v>
      </c>
      <c r="L43" s="26">
        <v>198.89</v>
      </c>
      <c r="M43" s="26">
        <v>8.2100000000000009</v>
      </c>
      <c r="N43" s="26">
        <v>249.381</v>
      </c>
      <c r="O43" s="26">
        <v>8.76</v>
      </c>
      <c r="P43" s="26">
        <v>277.05</v>
      </c>
      <c r="Q43" s="26">
        <v>9.17</v>
      </c>
      <c r="R43" s="26">
        <v>211.392</v>
      </c>
      <c r="S43" s="26">
        <v>9.68</v>
      </c>
      <c r="T43" s="26">
        <v>172.40700000000001</v>
      </c>
      <c r="U43" s="26">
        <v>10.88</v>
      </c>
    </row>
    <row r="44" spans="2:21" x14ac:dyDescent="0.25">
      <c r="B44" s="24"/>
      <c r="C44" s="27" t="s">
        <v>55</v>
      </c>
      <c r="D44" s="28">
        <v>430.59399999999999</v>
      </c>
      <c r="E44" s="28">
        <v>418.99200000000002</v>
      </c>
      <c r="F44" s="28">
        <v>398.72300000000001</v>
      </c>
      <c r="G44" s="28">
        <v>342.66399999999999</v>
      </c>
      <c r="H44" s="28">
        <v>269.59300000000002</v>
      </c>
      <c r="J44" s="24"/>
      <c r="K44" s="23" t="s">
        <v>55</v>
      </c>
      <c r="L44" s="26">
        <v>688.67499999999995</v>
      </c>
      <c r="M44" s="26">
        <v>9.4</v>
      </c>
      <c r="N44" s="26">
        <v>988.78599999999994</v>
      </c>
      <c r="O44" s="26">
        <v>9.66</v>
      </c>
      <c r="P44" s="26">
        <v>1122.223</v>
      </c>
      <c r="Q44" s="26">
        <v>9.3000000000000007</v>
      </c>
      <c r="R44" s="26">
        <v>886.16700000000003</v>
      </c>
      <c r="S44" s="26">
        <v>10.11</v>
      </c>
      <c r="T44" s="26">
        <v>669.31299999999999</v>
      </c>
      <c r="U44" s="26">
        <v>10.210000000000001</v>
      </c>
    </row>
    <row r="45" spans="2:21" x14ac:dyDescent="0.25">
      <c r="B45" s="24"/>
      <c r="C45" s="27" t="s">
        <v>56</v>
      </c>
      <c r="D45" s="28">
        <v>282.85500000000002</v>
      </c>
      <c r="E45" s="28">
        <v>304.17500000000001</v>
      </c>
      <c r="F45" s="28">
        <v>319.23200000000003</v>
      </c>
      <c r="G45" s="28">
        <v>294.50400000000002</v>
      </c>
      <c r="H45" s="28">
        <v>250.893</v>
      </c>
      <c r="J45" s="24"/>
      <c r="K45" s="23" t="s">
        <v>56</v>
      </c>
      <c r="L45" s="26">
        <v>712.74699999999996</v>
      </c>
      <c r="M45" s="26">
        <v>11.57</v>
      </c>
      <c r="N45" s="26">
        <v>1085.827</v>
      </c>
      <c r="O45" s="26">
        <v>11.25</v>
      </c>
      <c r="P45" s="26">
        <v>1329.145</v>
      </c>
      <c r="Q45" s="26">
        <v>10.41</v>
      </c>
      <c r="R45" s="26">
        <v>1068.0609999999999</v>
      </c>
      <c r="S45" s="26">
        <v>11.08</v>
      </c>
      <c r="T45" s="26">
        <v>853.61900000000003</v>
      </c>
      <c r="U45" s="26">
        <v>12.3</v>
      </c>
    </row>
    <row r="46" spans="2:21" x14ac:dyDescent="0.25">
      <c r="B46" s="24"/>
      <c r="C46" s="27" t="s">
        <v>57</v>
      </c>
      <c r="D46" s="28">
        <v>56.77</v>
      </c>
      <c r="E46" s="28">
        <v>69.742999999999995</v>
      </c>
      <c r="F46" s="28">
        <v>80.241</v>
      </c>
      <c r="G46" s="28">
        <v>75.298000000000002</v>
      </c>
      <c r="H46" s="28">
        <v>69.284999999999997</v>
      </c>
      <c r="J46" s="24"/>
      <c r="K46" s="23" t="s">
        <v>57</v>
      </c>
      <c r="L46" s="26">
        <v>228.60900000000001</v>
      </c>
      <c r="M46" s="26">
        <v>14.08</v>
      </c>
      <c r="N46" s="26">
        <v>301.60199999999998</v>
      </c>
      <c r="O46" s="26">
        <v>15.24</v>
      </c>
      <c r="P46" s="26">
        <v>392.40499999999997</v>
      </c>
      <c r="Q46" s="26">
        <v>11.78</v>
      </c>
      <c r="R46" s="26">
        <v>287.154</v>
      </c>
      <c r="S46" s="26">
        <v>12.53</v>
      </c>
      <c r="T46" s="26">
        <v>264.34199999999998</v>
      </c>
      <c r="U46" s="26">
        <v>13.41</v>
      </c>
    </row>
    <row r="47" spans="2:21" x14ac:dyDescent="0.25">
      <c r="B47" s="24"/>
      <c r="C47" s="27" t="s">
        <v>58</v>
      </c>
      <c r="D47" s="28">
        <v>14.018000000000001</v>
      </c>
      <c r="E47" s="28">
        <v>19.061</v>
      </c>
      <c r="F47" s="28">
        <v>22.594000000000001</v>
      </c>
      <c r="G47" s="28">
        <v>22.396000000000001</v>
      </c>
      <c r="H47" s="28">
        <v>20.469000000000001</v>
      </c>
      <c r="J47" s="24"/>
      <c r="K47" s="23" t="s">
        <v>58</v>
      </c>
      <c r="L47" s="26">
        <v>78.713999999999999</v>
      </c>
      <c r="M47" s="26">
        <v>15.97</v>
      </c>
      <c r="N47" s="26">
        <v>85.013999999999996</v>
      </c>
      <c r="O47" s="26">
        <v>23.4</v>
      </c>
      <c r="P47" s="26">
        <v>119.036</v>
      </c>
      <c r="Q47" s="26">
        <v>14.25</v>
      </c>
      <c r="R47" s="26">
        <v>70.555000000000007</v>
      </c>
      <c r="S47" s="26">
        <v>14.48</v>
      </c>
      <c r="T47" s="26">
        <v>64.706999999999994</v>
      </c>
      <c r="U47" s="26">
        <v>17.13</v>
      </c>
    </row>
    <row r="48" spans="2:21" x14ac:dyDescent="0.25">
      <c r="B48" s="24"/>
      <c r="C48" s="27" t="s">
        <v>35</v>
      </c>
      <c r="D48" s="28">
        <v>6.01</v>
      </c>
      <c r="E48" s="28">
        <v>8.3640000000000008</v>
      </c>
      <c r="F48" s="28">
        <v>11.904</v>
      </c>
      <c r="G48" s="28">
        <v>12.661</v>
      </c>
      <c r="H48" s="28">
        <v>8.2140000000000004</v>
      </c>
      <c r="J48" s="24"/>
      <c r="K48" s="23" t="s">
        <v>35</v>
      </c>
      <c r="L48" s="26">
        <v>52.841999999999999</v>
      </c>
      <c r="M48" s="26">
        <v>30.23</v>
      </c>
      <c r="N48" s="26">
        <v>38.252000000000002</v>
      </c>
      <c r="O48" s="26">
        <v>30.94</v>
      </c>
      <c r="P48" s="26">
        <v>65.066000000000003</v>
      </c>
      <c r="Q48" s="26">
        <v>26.07</v>
      </c>
      <c r="R48" s="26">
        <v>41</v>
      </c>
      <c r="S48" s="26">
        <v>24.9</v>
      </c>
      <c r="T48" s="26">
        <v>43.808</v>
      </c>
      <c r="U48" s="26">
        <v>21.45</v>
      </c>
    </row>
    <row r="49" spans="2:21" x14ac:dyDescent="0.25">
      <c r="B49" s="24"/>
      <c r="C49" s="23" t="s">
        <v>19</v>
      </c>
      <c r="D49" s="28">
        <v>1377.393</v>
      </c>
      <c r="E49" s="28">
        <v>1341.3869999999999</v>
      </c>
      <c r="F49" s="28">
        <v>1275.145</v>
      </c>
      <c r="G49" s="28">
        <v>1100.0170000000001</v>
      </c>
      <c r="H49" s="28">
        <v>927.96500000000003</v>
      </c>
      <c r="J49" s="24"/>
      <c r="K49" s="23" t="s">
        <v>19</v>
      </c>
      <c r="L49" s="26">
        <v>2484.6669999999999</v>
      </c>
      <c r="M49" s="26">
        <v>8.4499999999999993</v>
      </c>
      <c r="N49" s="26">
        <v>3344.8580000000002</v>
      </c>
      <c r="O49" s="26">
        <v>9.1</v>
      </c>
      <c r="P49" s="26">
        <v>3958.482</v>
      </c>
      <c r="Q49" s="26">
        <v>8.5</v>
      </c>
      <c r="R49" s="26">
        <v>3053.194</v>
      </c>
      <c r="S49" s="26">
        <v>9.2899999999999991</v>
      </c>
      <c r="T49" s="26">
        <v>2520.5219999999999</v>
      </c>
      <c r="U49" s="26">
        <v>9.65</v>
      </c>
    </row>
    <row r="51" spans="2:21" x14ac:dyDescent="0.25">
      <c r="B51" s="22" t="s">
        <v>6</v>
      </c>
      <c r="C51" s="23" t="s">
        <v>61</v>
      </c>
      <c r="D51" s="23" t="s">
        <v>21</v>
      </c>
      <c r="E51" s="23" t="s">
        <v>22</v>
      </c>
      <c r="F51" s="27"/>
      <c r="G51" s="27"/>
      <c r="H51" s="27"/>
      <c r="J51" s="22"/>
      <c r="K51" s="23" t="s">
        <v>61</v>
      </c>
      <c r="L51" s="23" t="s">
        <v>21</v>
      </c>
      <c r="M51" s="23"/>
      <c r="N51" s="23" t="s">
        <v>22</v>
      </c>
      <c r="O51" s="23"/>
      <c r="P51" s="23"/>
      <c r="Q51" s="23"/>
      <c r="R51" s="23"/>
      <c r="S51" s="23"/>
      <c r="T51" s="23"/>
      <c r="U51" s="23"/>
    </row>
    <row r="52" spans="2:21" x14ac:dyDescent="0.25">
      <c r="B52" s="24"/>
      <c r="C52" s="27"/>
      <c r="D52" s="27" t="s">
        <v>47</v>
      </c>
      <c r="E52" s="27" t="s">
        <v>48</v>
      </c>
      <c r="F52" s="27" t="s">
        <v>49</v>
      </c>
      <c r="G52" s="27" t="s">
        <v>50</v>
      </c>
      <c r="H52" s="27" t="s">
        <v>51</v>
      </c>
      <c r="J52" s="24"/>
      <c r="K52" s="23"/>
      <c r="L52" s="23" t="s">
        <v>47</v>
      </c>
      <c r="M52" s="23" t="s">
        <v>9</v>
      </c>
      <c r="N52" s="23" t="s">
        <v>48</v>
      </c>
      <c r="O52" s="23" t="s">
        <v>63</v>
      </c>
      <c r="P52" s="23" t="s">
        <v>49</v>
      </c>
      <c r="Q52" s="23" t="s">
        <v>63</v>
      </c>
      <c r="R52" s="23" t="s">
        <v>50</v>
      </c>
      <c r="S52" s="23" t="s">
        <v>63</v>
      </c>
      <c r="T52" s="23" t="s">
        <v>51</v>
      </c>
      <c r="U52" s="23" t="s">
        <v>63</v>
      </c>
    </row>
    <row r="53" spans="2:21" x14ac:dyDescent="0.25">
      <c r="B53" s="24"/>
      <c r="C53" s="27" t="s">
        <v>52</v>
      </c>
      <c r="D53" s="28">
        <v>291.76600000000002</v>
      </c>
      <c r="E53" s="28">
        <v>261.68200000000002</v>
      </c>
      <c r="F53" s="28">
        <v>237.791</v>
      </c>
      <c r="G53" s="28">
        <v>185.85400000000001</v>
      </c>
      <c r="H53" s="28">
        <v>216.33099999999999</v>
      </c>
      <c r="J53" s="24"/>
      <c r="K53" s="23" t="s">
        <v>52</v>
      </c>
      <c r="L53" s="26">
        <v>256.36200000000002</v>
      </c>
      <c r="M53" s="26">
        <v>7.93</v>
      </c>
      <c r="N53" s="26">
        <v>236.91</v>
      </c>
      <c r="O53" s="26">
        <v>8.24</v>
      </c>
      <c r="P53" s="26">
        <v>255.21</v>
      </c>
      <c r="Q53" s="26">
        <v>9.4</v>
      </c>
      <c r="R53" s="26">
        <v>248.59</v>
      </c>
      <c r="S53" s="26">
        <v>9.23</v>
      </c>
      <c r="T53" s="26">
        <v>241.96299999999999</v>
      </c>
      <c r="U53" s="26">
        <v>9.64</v>
      </c>
    </row>
    <row r="54" spans="2:21" x14ac:dyDescent="0.25">
      <c r="B54" s="24"/>
      <c r="C54" s="27" t="s">
        <v>53</v>
      </c>
      <c r="D54" s="28">
        <v>135.80699999999999</v>
      </c>
      <c r="E54" s="28">
        <v>125.42400000000001</v>
      </c>
      <c r="F54" s="28">
        <v>112.096</v>
      </c>
      <c r="G54" s="28">
        <v>92.784000000000006</v>
      </c>
      <c r="H54" s="28">
        <v>97.287000000000006</v>
      </c>
      <c r="J54" s="24"/>
      <c r="K54" s="23" t="s">
        <v>53</v>
      </c>
      <c r="L54" s="26">
        <v>125.39</v>
      </c>
      <c r="M54" s="26">
        <v>9.2100000000000009</v>
      </c>
      <c r="N54" s="26">
        <v>126.613</v>
      </c>
      <c r="O54" s="26">
        <v>9.49</v>
      </c>
      <c r="P54" s="26">
        <v>137.75299999999999</v>
      </c>
      <c r="Q54" s="26">
        <v>10.28</v>
      </c>
      <c r="R54" s="26">
        <v>131.78899999999999</v>
      </c>
      <c r="S54" s="26">
        <v>10.4</v>
      </c>
      <c r="T54" s="26">
        <v>117.414</v>
      </c>
      <c r="U54" s="26">
        <v>11.2</v>
      </c>
    </row>
    <row r="55" spans="2:21" x14ac:dyDescent="0.25">
      <c r="B55" s="24"/>
      <c r="C55" s="27" t="s">
        <v>54</v>
      </c>
      <c r="D55" s="28">
        <v>145.477</v>
      </c>
      <c r="E55" s="28">
        <v>139.21</v>
      </c>
      <c r="F55" s="28">
        <v>124.068</v>
      </c>
      <c r="G55" s="28">
        <v>105.63800000000001</v>
      </c>
      <c r="H55" s="28">
        <v>105.157</v>
      </c>
      <c r="J55" s="24"/>
      <c r="K55" s="23" t="s">
        <v>54</v>
      </c>
      <c r="L55" s="26">
        <v>147.07900000000001</v>
      </c>
      <c r="M55" s="26">
        <v>9.6999999999999993</v>
      </c>
      <c r="N55" s="26">
        <v>166.952</v>
      </c>
      <c r="O55" s="26">
        <v>9.9499999999999993</v>
      </c>
      <c r="P55" s="26">
        <v>175.155</v>
      </c>
      <c r="Q55" s="26">
        <v>10.55</v>
      </c>
      <c r="R55" s="26">
        <v>168.626</v>
      </c>
      <c r="S55" s="26">
        <v>10.54</v>
      </c>
      <c r="T55" s="26">
        <v>142.673</v>
      </c>
      <c r="U55" s="26">
        <v>11.58</v>
      </c>
    </row>
    <row r="56" spans="2:21" x14ac:dyDescent="0.25">
      <c r="B56" s="24"/>
      <c r="C56" s="27" t="s">
        <v>55</v>
      </c>
      <c r="D56" s="28">
        <v>414.75200000000001</v>
      </c>
      <c r="E56" s="28">
        <v>417.94099999999997</v>
      </c>
      <c r="F56" s="28">
        <v>379.67399999999998</v>
      </c>
      <c r="G56" s="28">
        <v>336.84399999999999</v>
      </c>
      <c r="H56" s="28">
        <v>319.685</v>
      </c>
      <c r="J56" s="24"/>
      <c r="K56" s="23" t="s">
        <v>55</v>
      </c>
      <c r="L56" s="26">
        <v>504.18799999999999</v>
      </c>
      <c r="M56" s="26">
        <v>11.21</v>
      </c>
      <c r="N56" s="26">
        <v>683.06799999999998</v>
      </c>
      <c r="O56" s="26">
        <v>10.92</v>
      </c>
      <c r="P56" s="26">
        <v>685.31</v>
      </c>
      <c r="Q56" s="26">
        <v>10.94</v>
      </c>
      <c r="R56" s="26">
        <v>670.57500000000005</v>
      </c>
      <c r="S56" s="26">
        <v>10.3</v>
      </c>
      <c r="T56" s="26">
        <v>525.65800000000002</v>
      </c>
      <c r="U56" s="26">
        <v>11.64</v>
      </c>
    </row>
    <row r="57" spans="2:21" x14ac:dyDescent="0.25">
      <c r="B57" s="24"/>
      <c r="C57" s="27" t="s">
        <v>56</v>
      </c>
      <c r="D57" s="28">
        <v>284.56299999999999</v>
      </c>
      <c r="E57" s="28">
        <v>306.654</v>
      </c>
      <c r="F57" s="28">
        <v>289.01100000000002</v>
      </c>
      <c r="G57" s="28">
        <v>280.56</v>
      </c>
      <c r="H57" s="28">
        <v>271.53500000000003</v>
      </c>
      <c r="J57" s="24"/>
      <c r="K57" s="23" t="s">
        <v>56</v>
      </c>
      <c r="L57" s="26">
        <v>479.92700000000002</v>
      </c>
      <c r="M57" s="26">
        <v>14</v>
      </c>
      <c r="N57" s="26">
        <v>674.80499999999995</v>
      </c>
      <c r="O57" s="26">
        <v>12.28</v>
      </c>
      <c r="P57" s="26">
        <v>680.73</v>
      </c>
      <c r="Q57" s="26">
        <v>12.18</v>
      </c>
      <c r="R57" s="26">
        <v>675.94200000000001</v>
      </c>
      <c r="S57" s="26">
        <v>11.42</v>
      </c>
      <c r="T57" s="26">
        <v>554.08500000000004</v>
      </c>
      <c r="U57" s="26">
        <v>12.57</v>
      </c>
    </row>
    <row r="58" spans="2:21" x14ac:dyDescent="0.25">
      <c r="B58" s="24"/>
      <c r="C58" s="27" t="s">
        <v>57</v>
      </c>
      <c r="D58" s="28">
        <v>58.7</v>
      </c>
      <c r="E58" s="28">
        <v>68.912999999999997</v>
      </c>
      <c r="F58" s="28">
        <v>68.42</v>
      </c>
      <c r="G58" s="28">
        <v>69.7</v>
      </c>
      <c r="H58" s="28">
        <v>70.757000000000005</v>
      </c>
      <c r="J58" s="24"/>
      <c r="K58" s="23" t="s">
        <v>57</v>
      </c>
      <c r="L58" s="26">
        <v>139.09200000000001</v>
      </c>
      <c r="M58" s="26">
        <v>18.829999999999998</v>
      </c>
      <c r="N58" s="26">
        <v>153.63300000000001</v>
      </c>
      <c r="O58" s="26">
        <v>18.55</v>
      </c>
      <c r="P58" s="26">
        <v>156.90199999999999</v>
      </c>
      <c r="Q58" s="26">
        <v>16.37</v>
      </c>
      <c r="R58" s="26">
        <v>152.05799999999999</v>
      </c>
      <c r="S58" s="26">
        <v>14.36</v>
      </c>
      <c r="T58" s="26">
        <v>150.84100000000001</v>
      </c>
      <c r="U58" s="26">
        <v>16.86</v>
      </c>
    </row>
    <row r="59" spans="2:21" x14ac:dyDescent="0.25">
      <c r="B59" s="24"/>
      <c r="C59" s="27" t="s">
        <v>58</v>
      </c>
      <c r="D59" s="28">
        <v>11.481</v>
      </c>
      <c r="E59" s="28">
        <v>15.493</v>
      </c>
      <c r="F59" s="28">
        <v>17.495000000000001</v>
      </c>
      <c r="G59" s="28">
        <v>19.664000000000001</v>
      </c>
      <c r="H59" s="28">
        <v>19.495000000000001</v>
      </c>
      <c r="J59" s="24"/>
      <c r="K59" s="23" t="s">
        <v>58</v>
      </c>
      <c r="L59" s="26">
        <v>45.232999999999997</v>
      </c>
      <c r="M59" s="26">
        <v>24.78</v>
      </c>
      <c r="N59" s="26">
        <v>45.335000000000001</v>
      </c>
      <c r="O59" s="26">
        <v>33.42</v>
      </c>
      <c r="P59" s="26">
        <v>36.008000000000003</v>
      </c>
      <c r="Q59" s="26">
        <v>23.9</v>
      </c>
      <c r="R59" s="26">
        <v>35.134999999999998</v>
      </c>
      <c r="S59" s="26">
        <v>20.97</v>
      </c>
      <c r="T59" s="26">
        <v>41.838999999999999</v>
      </c>
      <c r="U59" s="26">
        <v>24.46</v>
      </c>
    </row>
    <row r="60" spans="2:21" x14ac:dyDescent="0.25">
      <c r="B60" s="24"/>
      <c r="C60" s="27" t="s">
        <v>35</v>
      </c>
      <c r="D60" s="28">
        <v>2.4729999999999999</v>
      </c>
      <c r="E60" s="28">
        <v>3.7010000000000001</v>
      </c>
      <c r="F60" s="28">
        <v>5.2729999999999997</v>
      </c>
      <c r="G60" s="28">
        <v>5.68</v>
      </c>
      <c r="H60" s="28">
        <v>7.093</v>
      </c>
      <c r="J60" s="24"/>
      <c r="K60" s="23" t="s">
        <v>35</v>
      </c>
      <c r="L60" s="26">
        <v>59.523000000000003</v>
      </c>
      <c r="M60" s="26">
        <v>54.57</v>
      </c>
      <c r="N60" s="26">
        <v>49.923999999999999</v>
      </c>
      <c r="O60" s="26">
        <v>58.54</v>
      </c>
      <c r="P60" s="26">
        <v>19.8</v>
      </c>
      <c r="Q60" s="26">
        <v>31.15</v>
      </c>
      <c r="R60" s="26">
        <v>25.626999999999999</v>
      </c>
      <c r="S60" s="26">
        <v>28.44</v>
      </c>
      <c r="T60" s="26">
        <v>14.378</v>
      </c>
      <c r="U60" s="26">
        <v>20.079999999999998</v>
      </c>
    </row>
    <row r="61" spans="2:21" x14ac:dyDescent="0.25">
      <c r="B61" s="24"/>
      <c r="C61" s="23" t="s">
        <v>19</v>
      </c>
      <c r="D61" s="28">
        <v>1345.02</v>
      </c>
      <c r="E61" s="28">
        <v>1339.018</v>
      </c>
      <c r="F61" s="28">
        <v>1233.828</v>
      </c>
      <c r="G61" s="28">
        <v>1096.723</v>
      </c>
      <c r="H61" s="28">
        <v>1107.3389999999999</v>
      </c>
      <c r="J61" s="24"/>
      <c r="K61" s="23" t="s">
        <v>19</v>
      </c>
      <c r="L61" s="26">
        <v>1757.2439999999999</v>
      </c>
      <c r="M61" s="26">
        <v>10.73</v>
      </c>
      <c r="N61" s="26">
        <v>2137.239</v>
      </c>
      <c r="O61" s="26">
        <v>10.43</v>
      </c>
      <c r="P61" s="26">
        <v>2146.866</v>
      </c>
      <c r="Q61" s="26">
        <v>10.23</v>
      </c>
      <c r="R61" s="26">
        <v>2108.3429999999998</v>
      </c>
      <c r="S61" s="26">
        <v>9.66</v>
      </c>
      <c r="T61" s="26">
        <v>1788.8520000000001</v>
      </c>
      <c r="U61" s="26">
        <v>10.45</v>
      </c>
    </row>
    <row r="63" spans="2:21" x14ac:dyDescent="0.25">
      <c r="C63" s="23" t="s">
        <v>83</v>
      </c>
      <c r="D63" s="23" t="s">
        <v>21</v>
      </c>
      <c r="E63" s="23" t="s">
        <v>22</v>
      </c>
      <c r="F63" s="27"/>
      <c r="G63" s="27"/>
      <c r="H63" s="27"/>
      <c r="K63" s="23" t="s">
        <v>83</v>
      </c>
      <c r="L63" s="23" t="s">
        <v>21</v>
      </c>
      <c r="M63" s="23"/>
      <c r="N63" s="23" t="s">
        <v>22</v>
      </c>
      <c r="O63" s="23"/>
      <c r="P63" s="23"/>
      <c r="Q63" s="23"/>
      <c r="R63" s="23"/>
      <c r="S63" s="23"/>
      <c r="T63" s="23"/>
      <c r="U63" s="23"/>
    </row>
    <row r="64" spans="2:21" x14ac:dyDescent="0.25">
      <c r="C64" s="27"/>
      <c r="D64" s="27" t="s">
        <v>47</v>
      </c>
      <c r="E64" s="27" t="s">
        <v>48</v>
      </c>
      <c r="F64" s="27" t="s">
        <v>49</v>
      </c>
      <c r="G64" s="27" t="s">
        <v>50</v>
      </c>
      <c r="H64" s="27" t="s">
        <v>51</v>
      </c>
      <c r="K64" s="23"/>
      <c r="L64" s="23" t="s">
        <v>47</v>
      </c>
      <c r="M64" s="23" t="s">
        <v>9</v>
      </c>
      <c r="N64" s="23" t="s">
        <v>48</v>
      </c>
      <c r="O64" s="23" t="s">
        <v>63</v>
      </c>
      <c r="P64" s="23" t="s">
        <v>49</v>
      </c>
      <c r="Q64" s="23" t="s">
        <v>63</v>
      </c>
      <c r="R64" s="23" t="s">
        <v>50</v>
      </c>
      <c r="S64" s="23" t="s">
        <v>63</v>
      </c>
      <c r="T64" s="23" t="s">
        <v>51</v>
      </c>
      <c r="U64" s="23" t="s">
        <v>63</v>
      </c>
    </row>
    <row r="65" spans="3:21" x14ac:dyDescent="0.25">
      <c r="C65" s="27" t="s">
        <v>52</v>
      </c>
      <c r="D65" s="28">
        <f>D5+D17+D29+D41+D53</f>
        <v>811.66000000000008</v>
      </c>
      <c r="E65" s="28">
        <f t="shared" ref="E65:H65" si="0">E5+E17+E29+E41+E53</f>
        <v>717.90200000000004</v>
      </c>
      <c r="F65" s="28">
        <f t="shared" si="0"/>
        <v>648.00900000000001</v>
      </c>
      <c r="G65" s="28">
        <f t="shared" si="0"/>
        <v>506.46199999999999</v>
      </c>
      <c r="H65" s="28">
        <f t="shared" si="0"/>
        <v>554.798</v>
      </c>
      <c r="K65" s="23" t="s">
        <v>52</v>
      </c>
      <c r="L65" s="26">
        <f>L5+L17+L29+L41+L53</f>
        <v>1075.2370000000001</v>
      </c>
      <c r="M65" s="26"/>
      <c r="N65" s="26">
        <f t="shared" ref="N65:T65" si="1">N5+N17+N29+N41+N53</f>
        <v>1032.7060000000001</v>
      </c>
      <c r="O65" s="26"/>
      <c r="P65" s="26">
        <f t="shared" si="1"/>
        <v>1077.7159999999999</v>
      </c>
      <c r="Q65" s="26"/>
      <c r="R65" s="26">
        <f t="shared" si="1"/>
        <v>1038.595</v>
      </c>
      <c r="S65" s="26"/>
      <c r="T65" s="26">
        <f t="shared" si="1"/>
        <v>1020.5999999999999</v>
      </c>
      <c r="U65" s="26"/>
    </row>
    <row r="66" spans="3:21" x14ac:dyDescent="0.25">
      <c r="C66" s="27" t="s">
        <v>53</v>
      </c>
      <c r="D66" s="28">
        <f t="shared" ref="D66:D73" si="2">D6+D18+D30+D42+D54</f>
        <v>372.44100000000003</v>
      </c>
      <c r="E66" s="28">
        <f t="shared" ref="E66:H66" si="3">E6+E18+E30+E42+E54</f>
        <v>343.00199999999995</v>
      </c>
      <c r="F66" s="28">
        <f t="shared" si="3"/>
        <v>311.69499999999999</v>
      </c>
      <c r="G66" s="28">
        <f t="shared" si="3"/>
        <v>251.04599999999999</v>
      </c>
      <c r="H66" s="28">
        <f t="shared" si="3"/>
        <v>238.703</v>
      </c>
      <c r="K66" s="23" t="s">
        <v>53</v>
      </c>
      <c r="L66" s="26">
        <f t="shared" ref="L66:T73" si="4">L6+L18+L30+L42+L54</f>
        <v>488.04499999999996</v>
      </c>
      <c r="M66" s="26"/>
      <c r="N66" s="26">
        <f t="shared" si="4"/>
        <v>494.19</v>
      </c>
      <c r="O66" s="26"/>
      <c r="P66" s="26">
        <f t="shared" si="4"/>
        <v>539.17100000000005</v>
      </c>
      <c r="Q66" s="26"/>
      <c r="R66" s="26">
        <f t="shared" si="4"/>
        <v>507.34199999999998</v>
      </c>
      <c r="S66" s="26"/>
      <c r="T66" s="26">
        <f t="shared" si="4"/>
        <v>475.55600000000004</v>
      </c>
      <c r="U66" s="26"/>
    </row>
    <row r="67" spans="3:21" x14ac:dyDescent="0.25">
      <c r="C67" s="27" t="s">
        <v>54</v>
      </c>
      <c r="D67" s="28">
        <f t="shared" si="2"/>
        <v>396.733</v>
      </c>
      <c r="E67" s="28">
        <f t="shared" ref="E67:H67" si="5">E7+E19+E31+E43+E55</f>
        <v>378.41499999999996</v>
      </c>
      <c r="F67" s="28">
        <f t="shared" si="5"/>
        <v>347.72800000000001</v>
      </c>
      <c r="G67" s="28">
        <f t="shared" si="5"/>
        <v>288.06200000000001</v>
      </c>
      <c r="H67" s="28">
        <f t="shared" si="5"/>
        <v>260.59399999999999</v>
      </c>
      <c r="K67" s="23" t="s">
        <v>54</v>
      </c>
      <c r="L67" s="26">
        <f t="shared" si="4"/>
        <v>561.46800000000007</v>
      </c>
      <c r="M67" s="26"/>
      <c r="N67" s="26">
        <f t="shared" si="4"/>
        <v>616.49300000000005</v>
      </c>
      <c r="O67" s="26"/>
      <c r="P67" s="26">
        <f t="shared" si="4"/>
        <v>666.93899999999996</v>
      </c>
      <c r="Q67" s="26"/>
      <c r="R67" s="26">
        <f t="shared" si="4"/>
        <v>629.13499999999999</v>
      </c>
      <c r="S67" s="26"/>
      <c r="T67" s="26">
        <f t="shared" si="4"/>
        <v>557.125</v>
      </c>
      <c r="U67" s="26"/>
    </row>
    <row r="68" spans="3:21" x14ac:dyDescent="0.25">
      <c r="C68" s="27" t="s">
        <v>55</v>
      </c>
      <c r="D68" s="28">
        <f t="shared" si="2"/>
        <v>1118.7559999999999</v>
      </c>
      <c r="E68" s="28">
        <f t="shared" ref="E68:H68" si="6">E8+E20+E32+E44+E56</f>
        <v>1137.232</v>
      </c>
      <c r="F68" s="28">
        <f t="shared" si="6"/>
        <v>1086.569</v>
      </c>
      <c r="G68" s="28">
        <f t="shared" si="6"/>
        <v>952.37899999999991</v>
      </c>
      <c r="H68" s="28">
        <f t="shared" si="6"/>
        <v>817.00299999999993</v>
      </c>
      <c r="K68" s="23" t="s">
        <v>55</v>
      </c>
      <c r="L68" s="26">
        <f t="shared" si="4"/>
        <v>1889.2089999999998</v>
      </c>
      <c r="M68" s="26"/>
      <c r="N68" s="26">
        <f t="shared" si="4"/>
        <v>2363.3490000000002</v>
      </c>
      <c r="O68" s="26"/>
      <c r="P68" s="26">
        <f t="shared" si="4"/>
        <v>2640.1819999999998</v>
      </c>
      <c r="Q68" s="26"/>
      <c r="R68" s="26">
        <f t="shared" si="4"/>
        <v>2522.6570000000002</v>
      </c>
      <c r="S68" s="26"/>
      <c r="T68" s="26">
        <f t="shared" si="4"/>
        <v>2119.982</v>
      </c>
      <c r="U68" s="26"/>
    </row>
    <row r="69" spans="3:21" x14ac:dyDescent="0.25">
      <c r="C69" s="27" t="s">
        <v>56</v>
      </c>
      <c r="D69" s="28">
        <f t="shared" si="2"/>
        <v>788.47700000000009</v>
      </c>
      <c r="E69" s="28">
        <f t="shared" ref="E69:H69" si="7">E9+E21+E33+E45+E57</f>
        <v>888.48900000000003</v>
      </c>
      <c r="F69" s="28">
        <f t="shared" si="7"/>
        <v>881.99900000000002</v>
      </c>
      <c r="G69" s="28">
        <f t="shared" si="7"/>
        <v>841.47600000000011</v>
      </c>
      <c r="H69" s="28">
        <f t="shared" si="7"/>
        <v>762.81099999999992</v>
      </c>
      <c r="K69" s="23" t="s">
        <v>56</v>
      </c>
      <c r="L69" s="26">
        <f t="shared" si="4"/>
        <v>1995.703</v>
      </c>
      <c r="M69" s="26"/>
      <c r="N69" s="26">
        <f t="shared" si="4"/>
        <v>2483.8339999999998</v>
      </c>
      <c r="O69" s="26"/>
      <c r="P69" s="26">
        <f t="shared" si="4"/>
        <v>2935.6210000000001</v>
      </c>
      <c r="Q69" s="26"/>
      <c r="R69" s="26">
        <f t="shared" si="4"/>
        <v>2963.9759999999997</v>
      </c>
      <c r="S69" s="26"/>
      <c r="T69" s="26">
        <f t="shared" si="4"/>
        <v>2707.1310000000003</v>
      </c>
      <c r="U69" s="26"/>
    </row>
    <row r="70" spans="3:21" x14ac:dyDescent="0.25">
      <c r="C70" s="27" t="s">
        <v>57</v>
      </c>
      <c r="D70" s="28">
        <f t="shared" si="2"/>
        <v>183.66899999999998</v>
      </c>
      <c r="E70" s="28">
        <f t="shared" ref="E70:H70" si="8">E10+E22+E34+E46+E58</f>
        <v>229.55200000000002</v>
      </c>
      <c r="F70" s="28">
        <f t="shared" si="8"/>
        <v>236.435</v>
      </c>
      <c r="G70" s="28">
        <f t="shared" si="8"/>
        <v>229.71699999999998</v>
      </c>
      <c r="H70" s="28">
        <f t="shared" si="8"/>
        <v>222.04500000000002</v>
      </c>
      <c r="K70" s="23" t="s">
        <v>57</v>
      </c>
      <c r="L70" s="26">
        <f t="shared" si="4"/>
        <v>719.95399999999995</v>
      </c>
      <c r="M70" s="26"/>
      <c r="N70" s="26">
        <f t="shared" si="4"/>
        <v>704.77600000000007</v>
      </c>
      <c r="O70" s="26"/>
      <c r="P70" s="26">
        <f t="shared" si="4"/>
        <v>856.28199999999993</v>
      </c>
      <c r="Q70" s="26"/>
      <c r="R70" s="26">
        <f t="shared" si="4"/>
        <v>885.42499999999995</v>
      </c>
      <c r="S70" s="26"/>
      <c r="T70" s="26">
        <f t="shared" si="4"/>
        <v>959.55100000000004</v>
      </c>
      <c r="U70" s="26"/>
    </row>
    <row r="71" spans="3:21" x14ac:dyDescent="0.25">
      <c r="C71" s="27" t="s">
        <v>58</v>
      </c>
      <c r="D71" s="28">
        <f t="shared" si="2"/>
        <v>51.592000000000006</v>
      </c>
      <c r="E71" s="28">
        <f t="shared" ref="E71:H71" si="9">E11+E23+E35+E47+E59</f>
        <v>69.090999999999994</v>
      </c>
      <c r="F71" s="28">
        <f t="shared" si="9"/>
        <v>74.185000000000002</v>
      </c>
      <c r="G71" s="28">
        <f t="shared" si="9"/>
        <v>73.914000000000001</v>
      </c>
      <c r="H71" s="28">
        <f t="shared" si="9"/>
        <v>71.727999999999994</v>
      </c>
      <c r="K71" s="23" t="s">
        <v>58</v>
      </c>
      <c r="L71" s="26">
        <f t="shared" si="4"/>
        <v>286.71600000000001</v>
      </c>
      <c r="M71" s="26"/>
      <c r="N71" s="26">
        <f t="shared" si="4"/>
        <v>227.898</v>
      </c>
      <c r="O71" s="26"/>
      <c r="P71" s="26">
        <f t="shared" si="4"/>
        <v>285.46100000000001</v>
      </c>
      <c r="Q71" s="26"/>
      <c r="R71" s="26">
        <f t="shared" si="4"/>
        <v>283.41399999999999</v>
      </c>
      <c r="S71" s="26"/>
      <c r="T71" s="26">
        <f t="shared" si="4"/>
        <v>332.40499999999997</v>
      </c>
      <c r="U71" s="26"/>
    </row>
    <row r="72" spans="3:21" x14ac:dyDescent="0.25">
      <c r="C72" s="27" t="s">
        <v>35</v>
      </c>
      <c r="D72" s="28">
        <f t="shared" si="2"/>
        <v>20.972000000000001</v>
      </c>
      <c r="E72" s="28">
        <f t="shared" ref="E72:H72" si="10">E12+E24+E36+E48+E60</f>
        <v>32.110999999999997</v>
      </c>
      <c r="F72" s="28">
        <f t="shared" si="10"/>
        <v>40.034000000000006</v>
      </c>
      <c r="G72" s="28">
        <f t="shared" si="10"/>
        <v>39.478000000000002</v>
      </c>
      <c r="H72" s="28">
        <f t="shared" si="10"/>
        <v>38.545000000000002</v>
      </c>
      <c r="K72" s="23" t="s">
        <v>35</v>
      </c>
      <c r="L72" s="26">
        <f t="shared" si="4"/>
        <v>273.91400000000004</v>
      </c>
      <c r="M72" s="26"/>
      <c r="N72" s="26">
        <f t="shared" si="4"/>
        <v>172.56500000000003</v>
      </c>
      <c r="O72" s="26"/>
      <c r="P72" s="26">
        <f t="shared" si="4"/>
        <v>210.23000000000002</v>
      </c>
      <c r="Q72" s="26"/>
      <c r="R72" s="26">
        <f t="shared" si="4"/>
        <v>214.93600000000001</v>
      </c>
      <c r="S72" s="26"/>
      <c r="T72" s="26">
        <f t="shared" si="4"/>
        <v>249.87599999999998</v>
      </c>
      <c r="U72" s="26"/>
    </row>
    <row r="73" spans="3:21" x14ac:dyDescent="0.25">
      <c r="C73" s="23" t="s">
        <v>19</v>
      </c>
      <c r="D73" s="28">
        <f t="shared" si="2"/>
        <v>3744.299</v>
      </c>
      <c r="E73" s="28">
        <f t="shared" ref="E73:H73" si="11">E13+E25+E37+E49+E61</f>
        <v>3795.7979999999998</v>
      </c>
      <c r="F73" s="28">
        <f t="shared" si="11"/>
        <v>3626.654</v>
      </c>
      <c r="G73" s="28">
        <f t="shared" si="11"/>
        <v>3182.5320000000002</v>
      </c>
      <c r="H73" s="28">
        <f t="shared" si="11"/>
        <v>2966.2260000000001</v>
      </c>
      <c r="K73" s="23" t="s">
        <v>19</v>
      </c>
      <c r="L73" s="26">
        <f t="shared" si="4"/>
        <v>7291.4809999999989</v>
      </c>
      <c r="M73" s="26"/>
      <c r="N73" s="26">
        <f t="shared" si="4"/>
        <v>8096.3360000000011</v>
      </c>
      <c r="O73" s="26"/>
      <c r="P73" s="26">
        <f t="shared" si="4"/>
        <v>9211.601999999999</v>
      </c>
      <c r="Q73" s="26"/>
      <c r="R73" s="26">
        <f t="shared" si="4"/>
        <v>9045.4809999999998</v>
      </c>
      <c r="S73" s="26"/>
      <c r="T73" s="26">
        <f t="shared" si="4"/>
        <v>8422.2270000000008</v>
      </c>
      <c r="U73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13"/>
  <sheetViews>
    <sheetView zoomScale="80" zoomScaleNormal="80" workbookViewId="0"/>
  </sheetViews>
  <sheetFormatPr defaultRowHeight="15" x14ac:dyDescent="0.25"/>
  <cols>
    <col min="3" max="3" width="17.85546875" customWidth="1"/>
    <col min="4" max="7" width="14.42578125" customWidth="1"/>
    <col min="8" max="8" width="17.42578125" customWidth="1"/>
    <col min="11" max="11" width="17.85546875" customWidth="1"/>
    <col min="12" max="15" width="14.42578125" customWidth="1"/>
    <col min="16" max="16" width="17.42578125" customWidth="1"/>
    <col min="17" max="17" width="14.42578125" customWidth="1"/>
    <col min="18" max="18" width="16.140625" customWidth="1"/>
    <col min="19" max="21" width="14.42578125" customWidth="1"/>
  </cols>
  <sheetData>
    <row r="3" spans="2:21" x14ac:dyDescent="0.25">
      <c r="B3" s="22" t="s">
        <v>90</v>
      </c>
      <c r="C3" s="37" t="s">
        <v>88</v>
      </c>
      <c r="D3" s="23" t="s">
        <v>21</v>
      </c>
      <c r="E3" s="23" t="s">
        <v>22</v>
      </c>
      <c r="F3" s="27"/>
      <c r="G3" s="27"/>
      <c r="H3" s="27"/>
      <c r="J3" s="22" t="s">
        <v>36</v>
      </c>
      <c r="K3" s="37" t="s">
        <v>88</v>
      </c>
      <c r="L3" s="23" t="s">
        <v>21</v>
      </c>
      <c r="M3" s="23"/>
      <c r="N3" s="23" t="s">
        <v>22</v>
      </c>
      <c r="O3" s="23"/>
      <c r="P3" s="23"/>
      <c r="Q3" s="23"/>
      <c r="R3" s="23"/>
      <c r="S3" s="23"/>
      <c r="T3" s="23"/>
      <c r="U3" s="23"/>
    </row>
    <row r="4" spans="2:21" x14ac:dyDescent="0.25">
      <c r="B4" s="24"/>
      <c r="C4" s="27"/>
      <c r="D4" s="27" t="s">
        <v>47</v>
      </c>
      <c r="E4" s="27" t="s">
        <v>48</v>
      </c>
      <c r="F4" s="27" t="s">
        <v>49</v>
      </c>
      <c r="G4" s="27" t="s">
        <v>50</v>
      </c>
      <c r="H4" s="27" t="s">
        <v>51</v>
      </c>
      <c r="J4" s="24"/>
      <c r="K4" s="23"/>
      <c r="L4" s="23" t="s">
        <v>47</v>
      </c>
      <c r="M4" s="23" t="s">
        <v>9</v>
      </c>
      <c r="N4" s="23" t="s">
        <v>48</v>
      </c>
      <c r="O4" s="23" t="s">
        <v>63</v>
      </c>
      <c r="P4" s="23" t="s">
        <v>49</v>
      </c>
      <c r="Q4" s="23" t="s">
        <v>63</v>
      </c>
      <c r="R4" s="23" t="s">
        <v>50</v>
      </c>
      <c r="S4" s="23" t="s">
        <v>63</v>
      </c>
      <c r="T4" s="23" t="s">
        <v>51</v>
      </c>
      <c r="U4" s="23" t="s">
        <v>63</v>
      </c>
    </row>
    <row r="5" spans="2:21" x14ac:dyDescent="0.25">
      <c r="B5" s="24"/>
      <c r="C5" s="27" t="s">
        <v>52</v>
      </c>
      <c r="D5" s="28">
        <v>179.87700000000001</v>
      </c>
      <c r="E5" s="28">
        <v>173.453</v>
      </c>
      <c r="F5" s="28">
        <v>127.849</v>
      </c>
      <c r="G5" s="28">
        <v>131.09200000000001</v>
      </c>
      <c r="H5" s="28">
        <v>155.26499999999999</v>
      </c>
      <c r="J5" s="24"/>
      <c r="K5" s="23" t="s">
        <v>52</v>
      </c>
      <c r="L5" s="26">
        <v>101.223</v>
      </c>
      <c r="M5" s="26">
        <v>12.14</v>
      </c>
      <c r="N5" s="26">
        <v>91.236000000000004</v>
      </c>
      <c r="O5" s="26">
        <v>11.48</v>
      </c>
      <c r="P5" s="26">
        <v>88.245000000000005</v>
      </c>
      <c r="Q5" s="26">
        <v>17.489999999999998</v>
      </c>
      <c r="R5" s="26">
        <v>91.307000000000002</v>
      </c>
      <c r="S5" s="26">
        <v>14.290000000000001</v>
      </c>
      <c r="T5" s="26">
        <v>106.238</v>
      </c>
      <c r="U5" s="26">
        <v>12.539999999999997</v>
      </c>
    </row>
    <row r="6" spans="2:21" x14ac:dyDescent="0.25">
      <c r="B6" s="24"/>
      <c r="C6" s="27" t="s">
        <v>53</v>
      </c>
      <c r="D6" s="28">
        <v>80.171000000000006</v>
      </c>
      <c r="E6" s="28">
        <v>79.605999999999995</v>
      </c>
      <c r="F6" s="28">
        <v>59.82</v>
      </c>
      <c r="G6" s="28">
        <v>64.036000000000001</v>
      </c>
      <c r="H6" s="28">
        <v>64.152000000000001</v>
      </c>
      <c r="J6" s="24"/>
      <c r="K6" s="23" t="s">
        <v>53</v>
      </c>
      <c r="L6" s="26">
        <v>44.585999999999999</v>
      </c>
      <c r="M6" s="26">
        <v>13.98</v>
      </c>
      <c r="N6" s="26">
        <v>40.973999999999997</v>
      </c>
      <c r="O6" s="26">
        <v>13.310000000000002</v>
      </c>
      <c r="P6" s="26">
        <v>44.179000000000002</v>
      </c>
      <c r="Q6" s="26">
        <v>19.350000000000001</v>
      </c>
      <c r="R6" s="26">
        <v>45.578000000000003</v>
      </c>
      <c r="S6" s="26">
        <v>17</v>
      </c>
      <c r="T6" s="26">
        <v>42.176000000000002</v>
      </c>
      <c r="U6" s="26">
        <v>17.02</v>
      </c>
    </row>
    <row r="7" spans="2:21" x14ac:dyDescent="0.25">
      <c r="B7" s="24"/>
      <c r="C7" s="27" t="s">
        <v>54</v>
      </c>
      <c r="D7" s="28">
        <v>86.605999999999995</v>
      </c>
      <c r="E7" s="28">
        <v>88.576999999999998</v>
      </c>
      <c r="F7" s="28">
        <v>68.521000000000001</v>
      </c>
      <c r="G7" s="28">
        <v>77.412000000000006</v>
      </c>
      <c r="H7" s="28">
        <v>71.444999999999993</v>
      </c>
      <c r="J7" s="24"/>
      <c r="K7" s="23" t="s">
        <v>54</v>
      </c>
      <c r="L7" s="26">
        <v>55.103999999999999</v>
      </c>
      <c r="M7" s="26">
        <v>15.09</v>
      </c>
      <c r="N7" s="26">
        <v>51.264000000000003</v>
      </c>
      <c r="O7" s="26">
        <v>14.01</v>
      </c>
      <c r="P7" s="26">
        <v>51.284999999999997</v>
      </c>
      <c r="Q7" s="26">
        <v>18.75</v>
      </c>
      <c r="R7" s="26">
        <v>57.005000000000003</v>
      </c>
      <c r="S7" s="26">
        <v>17.41</v>
      </c>
      <c r="T7" s="26">
        <v>47.418999999999997</v>
      </c>
      <c r="U7" s="26">
        <v>19.11</v>
      </c>
    </row>
    <row r="8" spans="2:21" x14ac:dyDescent="0.25">
      <c r="B8" s="24"/>
      <c r="C8" s="27" t="s">
        <v>55</v>
      </c>
      <c r="D8" s="28">
        <v>265.14499999999998</v>
      </c>
      <c r="E8" s="28">
        <v>285.94799999999998</v>
      </c>
      <c r="F8" s="28">
        <v>225.69800000000001</v>
      </c>
      <c r="G8" s="28">
        <v>279.20800000000003</v>
      </c>
      <c r="H8" s="28">
        <v>237.28800000000001</v>
      </c>
      <c r="J8" s="24"/>
      <c r="K8" s="23" t="s">
        <v>55</v>
      </c>
      <c r="L8" s="26">
        <v>232.001</v>
      </c>
      <c r="M8" s="26">
        <v>15.76</v>
      </c>
      <c r="N8" s="26">
        <v>237.20699999999999</v>
      </c>
      <c r="O8" s="26">
        <v>16.52</v>
      </c>
      <c r="P8" s="26">
        <v>180.40100000000001</v>
      </c>
      <c r="Q8" s="26">
        <v>17.79</v>
      </c>
      <c r="R8" s="26">
        <v>219.893</v>
      </c>
      <c r="S8" s="26">
        <v>17.8</v>
      </c>
      <c r="T8" s="26">
        <v>166.85599999999999</v>
      </c>
      <c r="U8" s="26">
        <v>18.739999999999998</v>
      </c>
    </row>
    <row r="9" spans="2:21" x14ac:dyDescent="0.25">
      <c r="B9" s="24"/>
      <c r="C9" s="27" t="s">
        <v>56</v>
      </c>
      <c r="D9" s="28">
        <v>250.857</v>
      </c>
      <c r="E9" s="28">
        <v>290.17700000000002</v>
      </c>
      <c r="F9" s="28">
        <v>220.77799999999999</v>
      </c>
      <c r="G9" s="28">
        <v>250.58099999999999</v>
      </c>
      <c r="H9" s="28">
        <v>213.16</v>
      </c>
      <c r="J9" s="24"/>
      <c r="K9" s="23" t="s">
        <v>56</v>
      </c>
      <c r="L9" s="26">
        <v>344.334</v>
      </c>
      <c r="M9" s="26">
        <v>16.5</v>
      </c>
      <c r="N9" s="26">
        <v>378.90300000000002</v>
      </c>
      <c r="O9" s="26">
        <v>17.37</v>
      </c>
      <c r="P9" s="26">
        <v>232.46700000000001</v>
      </c>
      <c r="Q9" s="26">
        <v>18.84</v>
      </c>
      <c r="R9" s="26">
        <v>227.12200000000001</v>
      </c>
      <c r="S9" s="26">
        <v>17.11</v>
      </c>
      <c r="T9" s="26">
        <v>174.608</v>
      </c>
      <c r="U9" s="26">
        <v>17.03</v>
      </c>
    </row>
    <row r="10" spans="2:21" x14ac:dyDescent="0.25">
      <c r="B10" s="24"/>
      <c r="C10" s="27" t="s">
        <v>57</v>
      </c>
      <c r="D10" s="28">
        <v>86.832999999999998</v>
      </c>
      <c r="E10" s="28">
        <v>104.05800000000001</v>
      </c>
      <c r="F10" s="28">
        <v>79.356999999999999</v>
      </c>
      <c r="G10" s="28">
        <v>71.305999999999997</v>
      </c>
      <c r="H10" s="28">
        <v>58.15</v>
      </c>
      <c r="J10" s="24"/>
      <c r="K10" s="23" t="s">
        <v>57</v>
      </c>
      <c r="L10" s="26">
        <v>137.09200000000001</v>
      </c>
      <c r="M10" s="26">
        <v>19.09</v>
      </c>
      <c r="N10" s="26">
        <v>154.708</v>
      </c>
      <c r="O10" s="26">
        <v>22.11</v>
      </c>
      <c r="P10" s="26">
        <v>102.804</v>
      </c>
      <c r="Q10" s="26">
        <v>19.690000000000001</v>
      </c>
      <c r="R10" s="26">
        <v>65.712000000000003</v>
      </c>
      <c r="S10" s="26">
        <v>16.430000000000003</v>
      </c>
      <c r="T10" s="26">
        <v>71.424000000000007</v>
      </c>
      <c r="U10" s="26">
        <v>25.1</v>
      </c>
    </row>
    <row r="11" spans="2:21" x14ac:dyDescent="0.25">
      <c r="B11" s="24"/>
      <c r="C11" s="27" t="s">
        <v>58</v>
      </c>
      <c r="D11" s="28">
        <v>35.072000000000003</v>
      </c>
      <c r="E11" s="28">
        <v>42.363</v>
      </c>
      <c r="F11" s="28">
        <v>34.418999999999997</v>
      </c>
      <c r="G11" s="28">
        <v>29.295999999999999</v>
      </c>
      <c r="H11" s="28">
        <v>22.606999999999999</v>
      </c>
      <c r="J11" s="24"/>
      <c r="K11" s="23" t="s">
        <v>58</v>
      </c>
      <c r="L11" s="26">
        <v>52.587000000000003</v>
      </c>
      <c r="M11" s="26">
        <v>25.130000000000003</v>
      </c>
      <c r="N11" s="26">
        <v>64.878</v>
      </c>
      <c r="O11" s="26">
        <v>30.44</v>
      </c>
      <c r="P11" s="26">
        <v>46.622</v>
      </c>
      <c r="Q11" s="26">
        <v>24.52</v>
      </c>
      <c r="R11" s="26">
        <v>23.032</v>
      </c>
      <c r="S11" s="26">
        <v>23</v>
      </c>
      <c r="T11" s="26">
        <v>34.435000000000002</v>
      </c>
      <c r="U11" s="26">
        <v>31.039999999999996</v>
      </c>
    </row>
    <row r="12" spans="2:21" x14ac:dyDescent="0.25">
      <c r="B12" s="24"/>
      <c r="C12" s="27" t="s">
        <v>35</v>
      </c>
      <c r="D12" s="28">
        <v>22.632999999999999</v>
      </c>
      <c r="E12" s="28">
        <v>27.215</v>
      </c>
      <c r="F12" s="28">
        <v>22.695</v>
      </c>
      <c r="G12" s="28">
        <v>24.510999999999999</v>
      </c>
      <c r="H12" s="28">
        <v>20.547999999999998</v>
      </c>
      <c r="J12" s="24"/>
      <c r="K12" s="23" t="s">
        <v>35</v>
      </c>
      <c r="L12" s="26">
        <v>34.648000000000003</v>
      </c>
      <c r="M12" s="26">
        <v>32.590000000000003</v>
      </c>
      <c r="N12" s="26">
        <v>44.872999999999998</v>
      </c>
      <c r="O12" s="26">
        <v>45.559999999999995</v>
      </c>
      <c r="P12" s="26">
        <v>43.734999999999999</v>
      </c>
      <c r="Q12" s="26">
        <v>28.639999999999997</v>
      </c>
      <c r="R12" s="26">
        <v>22.225000000000001</v>
      </c>
      <c r="S12" s="26">
        <v>33.890000000000008</v>
      </c>
      <c r="T12" s="26">
        <v>56.878</v>
      </c>
      <c r="U12" s="26">
        <v>53.75</v>
      </c>
    </row>
    <row r="13" spans="2:21" x14ac:dyDescent="0.25">
      <c r="B13" s="24"/>
      <c r="C13" s="23" t="s">
        <v>19</v>
      </c>
      <c r="D13" s="28">
        <v>1007.193</v>
      </c>
      <c r="E13" s="28">
        <v>1091.3969999999999</v>
      </c>
      <c r="F13" s="28">
        <v>839.13599999999997</v>
      </c>
      <c r="G13" s="28">
        <v>927.44200000000001</v>
      </c>
      <c r="H13" s="28">
        <v>842.61500000000001</v>
      </c>
      <c r="J13" s="24"/>
      <c r="K13" s="23" t="s">
        <v>19</v>
      </c>
      <c r="L13" s="26">
        <v>1001.585</v>
      </c>
      <c r="M13" s="26">
        <v>13.61</v>
      </c>
      <c r="N13" s="26">
        <v>1064.04</v>
      </c>
      <c r="O13" s="26">
        <v>15.43</v>
      </c>
      <c r="P13" s="26">
        <v>789.73699999999997</v>
      </c>
      <c r="Q13" s="26">
        <v>14.920000000000002</v>
      </c>
      <c r="R13" s="26">
        <v>751.875</v>
      </c>
      <c r="S13" s="26">
        <v>14.75</v>
      </c>
      <c r="T13" s="26">
        <v>700.03499999999997</v>
      </c>
      <c r="U13" s="26">
        <v>15.440000000000001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13"/>
  <sheetViews>
    <sheetView zoomScale="80" zoomScaleNormal="80" workbookViewId="0"/>
  </sheetViews>
  <sheetFormatPr defaultRowHeight="15" x14ac:dyDescent="0.25"/>
  <cols>
    <col min="3" max="3" width="17.85546875" customWidth="1"/>
    <col min="4" max="7" width="14.42578125" customWidth="1"/>
    <col min="8" max="8" width="17.42578125" customWidth="1"/>
    <col min="11" max="11" width="17.85546875" customWidth="1"/>
    <col min="12" max="15" width="14.42578125" customWidth="1"/>
    <col min="16" max="16" width="17.42578125" customWidth="1"/>
    <col min="17" max="17" width="14.42578125" customWidth="1"/>
    <col min="18" max="18" width="16.140625" customWidth="1"/>
    <col min="19" max="21" width="14.42578125" customWidth="1"/>
  </cols>
  <sheetData>
    <row r="3" spans="2:21" x14ac:dyDescent="0.25">
      <c r="B3" s="22" t="s">
        <v>89</v>
      </c>
      <c r="C3" s="37" t="s">
        <v>91</v>
      </c>
      <c r="D3" s="23" t="s">
        <v>21</v>
      </c>
      <c r="E3" s="23" t="s">
        <v>22</v>
      </c>
      <c r="F3" s="27"/>
      <c r="G3" s="27"/>
      <c r="H3" s="27"/>
      <c r="J3" s="22" t="s">
        <v>36</v>
      </c>
      <c r="K3" s="37" t="s">
        <v>91</v>
      </c>
      <c r="L3" s="23" t="s">
        <v>21</v>
      </c>
      <c r="M3" s="23"/>
      <c r="N3" s="23" t="s">
        <v>22</v>
      </c>
      <c r="O3" s="23"/>
      <c r="P3" s="23"/>
      <c r="Q3" s="23"/>
      <c r="R3" s="23"/>
      <c r="S3" s="23"/>
      <c r="T3" s="23"/>
      <c r="U3" s="23"/>
    </row>
    <row r="4" spans="2:21" x14ac:dyDescent="0.25">
      <c r="B4" s="24"/>
      <c r="C4" s="27"/>
      <c r="D4" s="27" t="s">
        <v>47</v>
      </c>
      <c r="E4" s="27" t="s">
        <v>48</v>
      </c>
      <c r="F4" s="27" t="s">
        <v>49</v>
      </c>
      <c r="G4" s="27" t="s">
        <v>50</v>
      </c>
      <c r="H4" s="27" t="s">
        <v>51</v>
      </c>
      <c r="J4" s="24"/>
      <c r="K4" s="23"/>
      <c r="L4" s="23" t="s">
        <v>47</v>
      </c>
      <c r="M4" s="23" t="s">
        <v>9</v>
      </c>
      <c r="N4" s="23" t="s">
        <v>48</v>
      </c>
      <c r="O4" s="23" t="s">
        <v>63</v>
      </c>
      <c r="P4" s="23" t="s">
        <v>49</v>
      </c>
      <c r="Q4" s="23" t="s">
        <v>63</v>
      </c>
      <c r="R4" s="23" t="s">
        <v>50</v>
      </c>
      <c r="S4" s="23" t="s">
        <v>63</v>
      </c>
      <c r="T4" s="23" t="s">
        <v>51</v>
      </c>
      <c r="U4" s="23" t="s">
        <v>63</v>
      </c>
    </row>
    <row r="5" spans="2:21" x14ac:dyDescent="0.25">
      <c r="B5" s="24"/>
      <c r="C5" s="27" t="s">
        <v>52</v>
      </c>
      <c r="D5" s="28">
        <v>85</v>
      </c>
      <c r="E5" s="28">
        <v>66</v>
      </c>
      <c r="F5" s="28">
        <v>60</v>
      </c>
      <c r="G5" s="28">
        <v>42</v>
      </c>
      <c r="H5" s="28">
        <v>49</v>
      </c>
      <c r="J5" s="24"/>
      <c r="K5" s="23" t="s">
        <v>52</v>
      </c>
      <c r="L5" s="26">
        <v>3</v>
      </c>
      <c r="M5" s="26"/>
      <c r="N5" s="26">
        <v>3</v>
      </c>
      <c r="O5" s="26"/>
      <c r="P5" s="26">
        <v>6</v>
      </c>
      <c r="Q5" s="26"/>
      <c r="R5" s="26">
        <v>6</v>
      </c>
      <c r="S5" s="26"/>
      <c r="T5" s="26">
        <v>5</v>
      </c>
      <c r="U5" s="26"/>
    </row>
    <row r="6" spans="2:21" x14ac:dyDescent="0.25">
      <c r="B6" s="24"/>
      <c r="C6" s="27" t="s">
        <v>53</v>
      </c>
      <c r="D6" s="28">
        <v>49</v>
      </c>
      <c r="E6" s="28">
        <v>39</v>
      </c>
      <c r="F6" s="28">
        <v>34</v>
      </c>
      <c r="G6" s="28">
        <v>24</v>
      </c>
      <c r="H6" s="28">
        <v>29</v>
      </c>
      <c r="J6" s="24"/>
      <c r="K6" s="23" t="s">
        <v>53</v>
      </c>
      <c r="L6" s="26">
        <v>2</v>
      </c>
      <c r="M6" s="26"/>
      <c r="N6" s="26">
        <v>2</v>
      </c>
      <c r="O6" s="26"/>
      <c r="P6" s="26">
        <v>3</v>
      </c>
      <c r="Q6" s="26"/>
      <c r="R6" s="26">
        <v>3</v>
      </c>
      <c r="S6" s="26"/>
      <c r="T6" s="26">
        <v>2</v>
      </c>
      <c r="U6" s="26"/>
    </row>
    <row r="7" spans="2:21" x14ac:dyDescent="0.25">
      <c r="B7" s="24"/>
      <c r="C7" s="27" t="s">
        <v>54</v>
      </c>
      <c r="D7" s="28">
        <v>65</v>
      </c>
      <c r="E7" s="28">
        <v>55</v>
      </c>
      <c r="F7" s="28">
        <v>48</v>
      </c>
      <c r="G7" s="28">
        <v>32</v>
      </c>
      <c r="H7" s="28">
        <v>42</v>
      </c>
      <c r="J7" s="24"/>
      <c r="K7" s="23" t="s">
        <v>54</v>
      </c>
      <c r="L7" s="26">
        <v>2</v>
      </c>
      <c r="M7" s="26"/>
      <c r="N7" s="26">
        <v>2</v>
      </c>
      <c r="O7" s="26"/>
      <c r="P7" s="26">
        <v>4</v>
      </c>
      <c r="Q7" s="26"/>
      <c r="R7" s="26">
        <v>4</v>
      </c>
      <c r="S7" s="26"/>
      <c r="T7" s="26">
        <v>3</v>
      </c>
      <c r="U7" s="26"/>
    </row>
    <row r="8" spans="2:21" x14ac:dyDescent="0.25">
      <c r="B8" s="24"/>
      <c r="C8" s="27" t="s">
        <v>55</v>
      </c>
      <c r="D8" s="28">
        <v>226</v>
      </c>
      <c r="E8" s="28">
        <v>220</v>
      </c>
      <c r="F8" s="28">
        <v>196</v>
      </c>
      <c r="G8" s="28">
        <v>147</v>
      </c>
      <c r="H8" s="28">
        <v>200</v>
      </c>
      <c r="J8" s="24"/>
      <c r="K8" s="23" t="s">
        <v>55</v>
      </c>
      <c r="L8" s="26">
        <v>9</v>
      </c>
      <c r="M8" s="26"/>
      <c r="N8" s="26">
        <v>10</v>
      </c>
      <c r="O8" s="26"/>
      <c r="P8" s="26">
        <v>17</v>
      </c>
      <c r="Q8" s="26"/>
      <c r="R8" s="26">
        <v>18</v>
      </c>
      <c r="S8" s="26"/>
      <c r="T8" s="26">
        <v>14</v>
      </c>
      <c r="U8" s="26"/>
    </row>
    <row r="9" spans="2:21" x14ac:dyDescent="0.25">
      <c r="B9" s="24"/>
      <c r="C9" s="27" t="s">
        <v>56</v>
      </c>
      <c r="D9" s="28">
        <v>68</v>
      </c>
      <c r="E9" s="28">
        <v>133</v>
      </c>
      <c r="F9" s="28">
        <v>115</v>
      </c>
      <c r="G9" s="28">
        <v>117</v>
      </c>
      <c r="H9" s="28">
        <v>158</v>
      </c>
      <c r="J9" s="24"/>
      <c r="K9" s="23" t="s">
        <v>56</v>
      </c>
      <c r="L9" s="26">
        <v>6</v>
      </c>
      <c r="M9" s="26"/>
      <c r="N9" s="26">
        <v>7</v>
      </c>
      <c r="O9" s="26"/>
      <c r="P9" s="26">
        <v>11</v>
      </c>
      <c r="Q9" s="26"/>
      <c r="R9" s="26">
        <v>12</v>
      </c>
      <c r="S9" s="26"/>
      <c r="T9" s="26">
        <v>9</v>
      </c>
      <c r="U9" s="26"/>
    </row>
    <row r="10" spans="2:21" x14ac:dyDescent="0.25">
      <c r="B10" s="24"/>
      <c r="C10" s="27" t="s">
        <v>57</v>
      </c>
      <c r="D10" s="28">
        <v>8</v>
      </c>
      <c r="E10" s="28">
        <v>8</v>
      </c>
      <c r="F10" s="28">
        <v>10</v>
      </c>
      <c r="G10" s="28">
        <v>10</v>
      </c>
      <c r="H10" s="28">
        <v>14</v>
      </c>
      <c r="J10" s="24"/>
      <c r="K10" s="23" t="s">
        <v>57</v>
      </c>
      <c r="L10" s="26">
        <v>1</v>
      </c>
      <c r="M10" s="26"/>
      <c r="N10" s="26">
        <v>1</v>
      </c>
      <c r="O10" s="26"/>
      <c r="P10" s="26">
        <v>1</v>
      </c>
      <c r="Q10" s="26"/>
      <c r="R10" s="26">
        <v>1</v>
      </c>
      <c r="S10" s="26"/>
      <c r="T10" s="26">
        <v>1</v>
      </c>
      <c r="U10" s="26"/>
    </row>
    <row r="11" spans="2:21" x14ac:dyDescent="0.25">
      <c r="B11" s="24"/>
      <c r="C11" s="27" t="s">
        <v>58</v>
      </c>
      <c r="D11" s="28">
        <v>4</v>
      </c>
      <c r="E11" s="28">
        <v>4</v>
      </c>
      <c r="F11" s="28">
        <v>6</v>
      </c>
      <c r="G11" s="28">
        <v>6</v>
      </c>
      <c r="H11" s="28">
        <v>9</v>
      </c>
      <c r="J11" s="24"/>
      <c r="K11" s="23" t="s">
        <v>58</v>
      </c>
      <c r="L11" s="26">
        <v>0</v>
      </c>
      <c r="M11" s="26"/>
      <c r="N11" s="26">
        <v>0</v>
      </c>
      <c r="O11" s="26"/>
      <c r="P11" s="26">
        <v>0</v>
      </c>
      <c r="Q11" s="26"/>
      <c r="R11" s="26">
        <v>0</v>
      </c>
      <c r="S11" s="26"/>
      <c r="T11" s="26">
        <v>0</v>
      </c>
      <c r="U11" s="26"/>
    </row>
    <row r="12" spans="2:21" x14ac:dyDescent="0.25">
      <c r="B12" s="24"/>
      <c r="C12" s="27" t="s">
        <v>35</v>
      </c>
      <c r="D12" s="28">
        <v>3</v>
      </c>
      <c r="E12" s="28">
        <v>3</v>
      </c>
      <c r="F12" s="28">
        <v>4</v>
      </c>
      <c r="G12" s="28">
        <v>4</v>
      </c>
      <c r="H12" s="28">
        <v>3</v>
      </c>
      <c r="J12" s="24"/>
      <c r="K12" s="23" t="s">
        <v>35</v>
      </c>
      <c r="L12" s="26">
        <v>0</v>
      </c>
      <c r="M12" s="26"/>
      <c r="N12" s="26">
        <v>0</v>
      </c>
      <c r="O12" s="26"/>
      <c r="P12" s="26">
        <v>0</v>
      </c>
      <c r="Q12" s="26"/>
      <c r="R12" s="26">
        <v>0</v>
      </c>
      <c r="S12" s="26"/>
      <c r="T12" s="26">
        <v>0</v>
      </c>
      <c r="U12" s="26"/>
    </row>
    <row r="13" spans="2:21" x14ac:dyDescent="0.25">
      <c r="B13" s="24"/>
      <c r="C13" s="23" t="s">
        <v>19</v>
      </c>
      <c r="D13" s="28">
        <v>508</v>
      </c>
      <c r="E13" s="28">
        <v>527</v>
      </c>
      <c r="F13" s="28">
        <v>474</v>
      </c>
      <c r="G13" s="28">
        <v>383</v>
      </c>
      <c r="H13" s="28">
        <v>503</v>
      </c>
      <c r="J13" s="24"/>
      <c r="K13" s="23" t="s">
        <v>19</v>
      </c>
      <c r="L13" s="26">
        <v>22</v>
      </c>
      <c r="M13" s="26"/>
      <c r="N13" s="26">
        <v>25</v>
      </c>
      <c r="O13" s="26"/>
      <c r="P13" s="26">
        <v>44</v>
      </c>
      <c r="Q13" s="26"/>
      <c r="R13" s="26">
        <v>45</v>
      </c>
      <c r="S13" s="26"/>
      <c r="T13" s="26">
        <v>34</v>
      </c>
      <c r="U13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9"/>
  <sheetViews>
    <sheetView showGridLines="0" tabSelected="1" workbookViewId="0"/>
  </sheetViews>
  <sheetFormatPr defaultRowHeight="12.75" x14ac:dyDescent="0.2"/>
  <cols>
    <col min="1" max="1" width="9.140625" style="1"/>
    <col min="2" max="2" width="11.7109375" style="1" customWidth="1"/>
    <col min="3" max="4" width="9.85546875" style="1" customWidth="1"/>
    <col min="5" max="5" width="5.28515625" style="21" customWidth="1"/>
    <col min="6" max="7" width="9.85546875" style="1" customWidth="1"/>
    <col min="8" max="8" width="5.28515625" style="21" customWidth="1"/>
    <col min="9" max="10" width="9.85546875" style="1" customWidth="1"/>
    <col min="11" max="11" width="6.140625" style="21" customWidth="1"/>
    <col min="12" max="13" width="9.85546875" style="1" customWidth="1"/>
    <col min="14" max="14" width="5.28515625" style="21" customWidth="1"/>
    <col min="15" max="16" width="9.85546875" style="1" customWidth="1"/>
    <col min="17" max="17" width="5.28515625" style="21" customWidth="1"/>
    <col min="18" max="16384" width="9.140625" style="1"/>
  </cols>
  <sheetData>
    <row r="2" spans="1:17" ht="15" x14ac:dyDescent="0.2">
      <c r="A2" s="36" t="s">
        <v>80</v>
      </c>
      <c r="B2" s="36"/>
    </row>
    <row r="3" spans="1:17" x14ac:dyDescent="0.2">
      <c r="B3" s="36"/>
    </row>
    <row r="5" spans="1:17" x14ac:dyDescent="0.2">
      <c r="B5" s="44" t="s">
        <v>0</v>
      </c>
      <c r="C5" s="53" t="s">
        <v>1</v>
      </c>
      <c r="D5" s="54"/>
      <c r="E5" s="56"/>
      <c r="F5" s="53" t="s">
        <v>2</v>
      </c>
      <c r="G5" s="54"/>
      <c r="H5" s="56"/>
      <c r="I5" s="53" t="s">
        <v>3</v>
      </c>
      <c r="J5" s="54"/>
      <c r="K5" s="56"/>
      <c r="L5" s="53" t="s">
        <v>4</v>
      </c>
      <c r="M5" s="54"/>
      <c r="N5" s="56"/>
      <c r="O5" s="53" t="s">
        <v>5</v>
      </c>
      <c r="P5" s="54"/>
      <c r="Q5" s="55"/>
    </row>
    <row r="6" spans="1:17" x14ac:dyDescent="0.2">
      <c r="B6" s="44"/>
      <c r="C6" s="2" t="s">
        <v>6</v>
      </c>
      <c r="D6" s="49" t="s">
        <v>7</v>
      </c>
      <c r="E6" s="57"/>
      <c r="F6" s="2" t="s">
        <v>6</v>
      </c>
      <c r="G6" s="49" t="s">
        <v>7</v>
      </c>
      <c r="H6" s="57"/>
      <c r="I6" s="2" t="s">
        <v>6</v>
      </c>
      <c r="J6" s="49" t="s">
        <v>7</v>
      </c>
      <c r="K6" s="57"/>
      <c r="L6" s="2" t="s">
        <v>6</v>
      </c>
      <c r="M6" s="49" t="s">
        <v>7</v>
      </c>
      <c r="N6" s="57"/>
      <c r="O6" s="2" t="s">
        <v>6</v>
      </c>
      <c r="P6" s="49" t="s">
        <v>7</v>
      </c>
      <c r="Q6" s="50"/>
    </row>
    <row r="7" spans="1:17" ht="15" x14ac:dyDescent="0.2">
      <c r="B7" s="45"/>
      <c r="C7" s="3" t="s">
        <v>8</v>
      </c>
      <c r="D7" s="3" t="s">
        <v>8</v>
      </c>
      <c r="E7" s="4" t="s">
        <v>9</v>
      </c>
      <c r="F7" s="3" t="s">
        <v>8</v>
      </c>
      <c r="G7" s="3" t="s">
        <v>8</v>
      </c>
      <c r="H7" s="4" t="s">
        <v>9</v>
      </c>
      <c r="I7" s="3" t="s">
        <v>8</v>
      </c>
      <c r="J7" s="3" t="s">
        <v>8</v>
      </c>
      <c r="K7" s="4" t="s">
        <v>9</v>
      </c>
      <c r="L7" s="3" t="s">
        <v>8</v>
      </c>
      <c r="M7" s="3" t="s">
        <v>8</v>
      </c>
      <c r="N7" s="4" t="s">
        <v>9</v>
      </c>
      <c r="O7" s="3" t="s">
        <v>8</v>
      </c>
      <c r="P7" s="3" t="s">
        <v>8</v>
      </c>
      <c r="Q7" s="5" t="s">
        <v>9</v>
      </c>
    </row>
    <row r="8" spans="1:17" x14ac:dyDescent="0.2">
      <c r="B8" s="6" t="s">
        <v>37</v>
      </c>
      <c r="C8" s="7"/>
      <c r="D8" s="7"/>
      <c r="E8" s="8"/>
      <c r="F8" s="7"/>
      <c r="G8" s="7"/>
      <c r="H8" s="8"/>
      <c r="I8" s="7"/>
      <c r="J8" s="7"/>
      <c r="K8" s="8"/>
      <c r="L8" s="7"/>
      <c r="M8" s="7"/>
      <c r="N8" s="8"/>
      <c r="O8" s="7"/>
      <c r="P8" s="7"/>
      <c r="Q8" s="8"/>
    </row>
    <row r="9" spans="1:17" ht="13.5" x14ac:dyDescent="0.2">
      <c r="B9" s="9" t="s">
        <v>11</v>
      </c>
      <c r="C9" s="10">
        <f>'England Data'!$D5</f>
        <v>8.6820000000000004</v>
      </c>
      <c r="D9" s="10">
        <f>'England Data'!$L5</f>
        <v>12.388</v>
      </c>
      <c r="E9" s="11">
        <f>'England Data'!$M5</f>
        <v>14.25</v>
      </c>
      <c r="F9" s="10">
        <f>'England Data'!$E5</f>
        <v>7.2359999999999998</v>
      </c>
      <c r="G9" s="10">
        <f>'England Data'!$N5</f>
        <v>11.022</v>
      </c>
      <c r="H9" s="11">
        <f>'England Data'!$O5</f>
        <v>15.2</v>
      </c>
      <c r="I9" s="10">
        <f>'England Data'!$F5</f>
        <v>4.3869999999999996</v>
      </c>
      <c r="J9" s="10">
        <f>'England Data'!$P5</f>
        <v>10.507</v>
      </c>
      <c r="K9" s="11">
        <f>'England Data'!$Q5</f>
        <v>15.02</v>
      </c>
      <c r="L9" s="10">
        <f>'England Data'!$G5</f>
        <v>5.4020000000000001</v>
      </c>
      <c r="M9" s="10">
        <f>'England Data'!$R5</f>
        <v>9.3789999999999996</v>
      </c>
      <c r="N9" s="11">
        <f>'England Data'!$S5</f>
        <v>16.53</v>
      </c>
      <c r="O9" s="10">
        <f>'England Data'!$H5</f>
        <v>6.66</v>
      </c>
      <c r="P9" s="10">
        <f>'England Data'!$T5</f>
        <v>12.76</v>
      </c>
      <c r="Q9" s="11">
        <f>'England Data'!$U5</f>
        <v>16.05</v>
      </c>
    </row>
    <row r="10" spans="1:17" ht="13.5" x14ac:dyDescent="0.2">
      <c r="B10" s="12" t="s">
        <v>12</v>
      </c>
      <c r="C10" s="10">
        <f>'England Data'!$D6</f>
        <v>3.278</v>
      </c>
      <c r="D10" s="10">
        <f>'England Data'!$L6</f>
        <v>6.2850000000000001</v>
      </c>
      <c r="E10" s="11">
        <f>'England Data'!$M6</f>
        <v>13.63</v>
      </c>
      <c r="F10" s="10">
        <f>'England Data'!$E6</f>
        <v>2.9340000000000002</v>
      </c>
      <c r="G10" s="10">
        <f>'England Data'!$N6</f>
        <v>5.3010000000000002</v>
      </c>
      <c r="H10" s="11">
        <f>'England Data'!$O6</f>
        <v>14.21</v>
      </c>
      <c r="I10" s="10">
        <f>'England Data'!$F6</f>
        <v>2.1560000000000001</v>
      </c>
      <c r="J10" s="10">
        <f>'England Data'!$P6</f>
        <v>5.1189999999999998</v>
      </c>
      <c r="K10" s="11">
        <f>'England Data'!$Q6</f>
        <v>16.73</v>
      </c>
      <c r="L10" s="10">
        <f>'England Data'!$G6</f>
        <v>2.5630000000000002</v>
      </c>
      <c r="M10" s="10">
        <f>'England Data'!$R6</f>
        <v>4.1159999999999997</v>
      </c>
      <c r="N10" s="11">
        <f>'England Data'!$S6</f>
        <v>16.95</v>
      </c>
      <c r="O10" s="10">
        <f>'England Data'!$H6</f>
        <v>2.1669999999999998</v>
      </c>
      <c r="P10" s="10">
        <f>'England Data'!$T6</f>
        <v>3.5409999999999999</v>
      </c>
      <c r="Q10" s="11">
        <f>'England Data'!$U6</f>
        <v>15.96</v>
      </c>
    </row>
    <row r="11" spans="1:17" ht="13.5" x14ac:dyDescent="0.2">
      <c r="B11" s="12" t="s">
        <v>13</v>
      </c>
      <c r="C11" s="10">
        <f>'England Data'!$D7</f>
        <v>3.7189999999999999</v>
      </c>
      <c r="D11" s="10">
        <f>'England Data'!$L7</f>
        <v>7.4939999999999998</v>
      </c>
      <c r="E11" s="11">
        <f>'England Data'!$M7</f>
        <v>13.09</v>
      </c>
      <c r="F11" s="10">
        <f>'England Data'!$E7</f>
        <v>3.4380000000000002</v>
      </c>
      <c r="G11" s="10">
        <f>'England Data'!$N7</f>
        <v>6.2530000000000001</v>
      </c>
      <c r="H11" s="11">
        <f>'England Data'!$O7</f>
        <v>13.12</v>
      </c>
      <c r="I11" s="10">
        <f>'England Data'!$F7</f>
        <v>2.6280000000000001</v>
      </c>
      <c r="J11" s="10">
        <f>'England Data'!$P7</f>
        <v>7.3179999999999996</v>
      </c>
      <c r="K11" s="11">
        <f>'England Data'!$Q7</f>
        <v>19.010000000000002</v>
      </c>
      <c r="L11" s="10">
        <f>'England Data'!$G7</f>
        <v>3.2589999999999999</v>
      </c>
      <c r="M11" s="10">
        <f>'England Data'!$R7</f>
        <v>4.84</v>
      </c>
      <c r="N11" s="11">
        <f>'England Data'!$S7</f>
        <v>17.239999999999998</v>
      </c>
      <c r="O11" s="10">
        <f>'England Data'!$H7</f>
        <v>2.4380000000000002</v>
      </c>
      <c r="P11" s="10">
        <f>'England Data'!$T7</f>
        <v>3.8620000000000001</v>
      </c>
      <c r="Q11" s="11">
        <f>'England Data'!$U7</f>
        <v>17.61</v>
      </c>
    </row>
    <row r="12" spans="1:17" ht="13.5" x14ac:dyDescent="0.2">
      <c r="B12" s="12" t="s">
        <v>14</v>
      </c>
      <c r="C12" s="10">
        <f>'England Data'!$D8</f>
        <v>15.259</v>
      </c>
      <c r="D12" s="10">
        <f>'England Data'!$L8</f>
        <v>31.9</v>
      </c>
      <c r="E12" s="11">
        <f>'England Data'!$M8</f>
        <v>15.14</v>
      </c>
      <c r="F12" s="10">
        <f>'England Data'!$E8</f>
        <v>13.728</v>
      </c>
      <c r="G12" s="10">
        <f>'England Data'!$N8</f>
        <v>28.495000000000001</v>
      </c>
      <c r="H12" s="11">
        <f>'England Data'!$O8</f>
        <v>14.92</v>
      </c>
      <c r="I12" s="10">
        <f>'England Data'!$F8</f>
        <v>11.816000000000001</v>
      </c>
      <c r="J12" s="10">
        <f>'England Data'!$P8</f>
        <v>36.384999999999998</v>
      </c>
      <c r="K12" s="11">
        <f>'England Data'!$Q8</f>
        <v>19.87</v>
      </c>
      <c r="L12" s="10">
        <f>'England Data'!$G8</f>
        <v>14.458</v>
      </c>
      <c r="M12" s="10">
        <f>'England Data'!$R8</f>
        <v>22.96</v>
      </c>
      <c r="N12" s="11">
        <f>'England Data'!$S8</f>
        <v>19.7</v>
      </c>
      <c r="O12" s="10">
        <f>'England Data'!$H8</f>
        <v>10.28</v>
      </c>
      <c r="P12" s="10">
        <f>'England Data'!$T8</f>
        <v>18.315000000000001</v>
      </c>
      <c r="Q12" s="11">
        <f>'England Data'!$U8</f>
        <v>21.06</v>
      </c>
    </row>
    <row r="13" spans="1:17" ht="13.5" x14ac:dyDescent="0.2">
      <c r="B13" s="12" t="s">
        <v>15</v>
      </c>
      <c r="C13" s="10">
        <f>'England Data'!$D9</f>
        <v>26.526</v>
      </c>
      <c r="D13" s="10">
        <f>'England Data'!$L9</f>
        <v>49.677999999999997</v>
      </c>
      <c r="E13" s="11">
        <f>'England Data'!$M9</f>
        <v>19.2</v>
      </c>
      <c r="F13" s="10">
        <f>'England Data'!$E9</f>
        <v>23.742000000000001</v>
      </c>
      <c r="G13" s="10">
        <f>'England Data'!$N9</f>
        <v>54.457000000000001</v>
      </c>
      <c r="H13" s="11">
        <f>'England Data'!$O9</f>
        <v>23.23</v>
      </c>
      <c r="I13" s="10">
        <f>'England Data'!$F9</f>
        <v>21.231000000000002</v>
      </c>
      <c r="J13" s="10">
        <f>'England Data'!$P9</f>
        <v>64.361999999999995</v>
      </c>
      <c r="K13" s="11">
        <f>'England Data'!$Q9</f>
        <v>19.510000000000002</v>
      </c>
      <c r="L13" s="10">
        <f>'England Data'!$G9</f>
        <v>22.460999999999999</v>
      </c>
      <c r="M13" s="10">
        <f>'England Data'!$R9</f>
        <v>46.838000000000001</v>
      </c>
      <c r="N13" s="11">
        <f>'England Data'!$S9</f>
        <v>22.38</v>
      </c>
      <c r="O13" s="10">
        <f>'England Data'!$H9</f>
        <v>16.952999999999999</v>
      </c>
      <c r="P13" s="10">
        <f>'England Data'!$T9</f>
        <v>36.247999999999998</v>
      </c>
      <c r="Q13" s="11">
        <f>'England Data'!$U9</f>
        <v>27.21</v>
      </c>
    </row>
    <row r="14" spans="1:17" ht="13.5" x14ac:dyDescent="0.2">
      <c r="B14" s="12" t="s">
        <v>16</v>
      </c>
      <c r="C14" s="10">
        <f>'England Data'!$D10</f>
        <v>14.988</v>
      </c>
      <c r="D14" s="10">
        <f>'England Data'!$L10</f>
        <v>22.905999999999999</v>
      </c>
      <c r="E14" s="11">
        <f>'England Data'!$M10</f>
        <v>21.43</v>
      </c>
      <c r="F14" s="10">
        <f>'England Data'!$E10</f>
        <v>13.250999999999999</v>
      </c>
      <c r="G14" s="10">
        <f>'England Data'!$N10</f>
        <v>29.334</v>
      </c>
      <c r="H14" s="11">
        <f>'England Data'!$O10</f>
        <v>30.28</v>
      </c>
      <c r="I14" s="10">
        <f>'England Data'!$F10</f>
        <v>11.266</v>
      </c>
      <c r="J14" s="10">
        <f>'England Data'!$P10</f>
        <v>27.190999999999999</v>
      </c>
      <c r="K14" s="11">
        <f>'England Data'!$Q10</f>
        <v>19.690000000000001</v>
      </c>
      <c r="L14" s="10">
        <f>'England Data'!$G10</f>
        <v>9.8330000000000002</v>
      </c>
      <c r="M14" s="10">
        <f>'England Data'!$R10</f>
        <v>25.696999999999999</v>
      </c>
      <c r="N14" s="11">
        <f>'England Data'!$S10</f>
        <v>21.31</v>
      </c>
      <c r="O14" s="10">
        <f>'England Data'!$H10</f>
        <v>7.9710000000000001</v>
      </c>
      <c r="P14" s="10">
        <f>'England Data'!$T10</f>
        <v>20.059000000000001</v>
      </c>
      <c r="Q14" s="11">
        <f>'England Data'!$U10</f>
        <v>35.93</v>
      </c>
    </row>
    <row r="15" spans="1:17" ht="13.5" x14ac:dyDescent="0.2">
      <c r="B15" s="12" t="s">
        <v>17</v>
      </c>
      <c r="C15" s="10">
        <f>'England Data'!$D11</f>
        <v>7.95</v>
      </c>
      <c r="D15" s="10">
        <f>'England Data'!$L11</f>
        <v>10.228999999999999</v>
      </c>
      <c r="E15" s="11">
        <f>'England Data'!$M11</f>
        <v>24.31</v>
      </c>
      <c r="F15" s="10">
        <f>'England Data'!$E11</f>
        <v>6.9020000000000001</v>
      </c>
      <c r="G15" s="10">
        <f>'England Data'!$N11</f>
        <v>14.331</v>
      </c>
      <c r="H15" s="11">
        <f>'England Data'!$O11</f>
        <v>34.840000000000003</v>
      </c>
      <c r="I15" s="10">
        <f>'England Data'!$F11</f>
        <v>5.6189999999999998</v>
      </c>
      <c r="J15" s="10">
        <f>'England Data'!$P11</f>
        <v>11.363</v>
      </c>
      <c r="K15" s="11">
        <f>'England Data'!$Q11</f>
        <v>24.09</v>
      </c>
      <c r="L15" s="10">
        <f>'England Data'!$G11</f>
        <v>4.2569999999999997</v>
      </c>
      <c r="M15" s="10">
        <f>'England Data'!$R11</f>
        <v>11.898999999999999</v>
      </c>
      <c r="N15" s="11">
        <f>'England Data'!$S11</f>
        <v>22.19</v>
      </c>
      <c r="O15" s="10">
        <f>'England Data'!$H11</f>
        <v>3.6240000000000001</v>
      </c>
      <c r="P15" s="10">
        <f>'England Data'!$T11</f>
        <v>10.488</v>
      </c>
      <c r="Q15" s="11">
        <f>'England Data'!$U11</f>
        <v>41.68</v>
      </c>
    </row>
    <row r="16" spans="1:17" ht="13.5" x14ac:dyDescent="0.2">
      <c r="B16" s="13" t="s">
        <v>18</v>
      </c>
      <c r="C16" s="10">
        <f>'England Data'!$D12</f>
        <v>6.423</v>
      </c>
      <c r="D16" s="10">
        <f>'England Data'!$L12</f>
        <v>6.2130000000000001</v>
      </c>
      <c r="E16" s="11">
        <f>'England Data'!$M12</f>
        <v>33.57</v>
      </c>
      <c r="F16" s="10">
        <f>'England Data'!$E12</f>
        <v>6.6509999999999998</v>
      </c>
      <c r="G16" s="10">
        <f>'England Data'!$N12</f>
        <v>6.4690000000000003</v>
      </c>
      <c r="H16" s="11">
        <f>'England Data'!$O12</f>
        <v>31.11</v>
      </c>
      <c r="I16" s="10">
        <f>'England Data'!$F12</f>
        <v>5.976</v>
      </c>
      <c r="J16" s="10">
        <f>'England Data'!$P12</f>
        <v>5.3609999999999998</v>
      </c>
      <c r="K16" s="11">
        <f>'England Data'!$Q12</f>
        <v>27.99</v>
      </c>
      <c r="L16" s="10">
        <f>'England Data'!$G12</f>
        <v>4.1079999999999997</v>
      </c>
      <c r="M16" s="10">
        <f>'England Data'!$R12</f>
        <v>11.37</v>
      </c>
      <c r="N16" s="11">
        <f>'England Data'!$S12</f>
        <v>32.11</v>
      </c>
      <c r="O16" s="10">
        <f>'England Data'!$H12</f>
        <v>3.8330000000000002</v>
      </c>
      <c r="P16" s="10">
        <f>'England Data'!$T12</f>
        <v>8.0630000000000006</v>
      </c>
      <c r="Q16" s="11">
        <f>'England Data'!$U12</f>
        <v>40.409999999999997</v>
      </c>
    </row>
    <row r="17" spans="2:17" ht="13.5" x14ac:dyDescent="0.2">
      <c r="B17" s="14" t="s">
        <v>19</v>
      </c>
      <c r="C17" s="15">
        <f>'England Data'!$D13</f>
        <v>86.825000000000003</v>
      </c>
      <c r="D17" s="15">
        <f>'England Data'!$L13</f>
        <v>147.13999999999999</v>
      </c>
      <c r="E17" s="16">
        <f>'England Data'!$M13</f>
        <v>15.68</v>
      </c>
      <c r="F17" s="15">
        <f>'England Data'!$E13</f>
        <v>77.882000000000005</v>
      </c>
      <c r="G17" s="15">
        <f>'England Data'!$N13</f>
        <v>155.66300000000001</v>
      </c>
      <c r="H17" s="16">
        <f>'England Data'!$O13</f>
        <v>21.21</v>
      </c>
      <c r="I17" s="15">
        <f>'England Data'!$F13</f>
        <v>65.078000000000003</v>
      </c>
      <c r="J17" s="15">
        <f>'England Data'!$P13</f>
        <v>167.60599999999999</v>
      </c>
      <c r="K17" s="16">
        <f>'England Data'!$Q13</f>
        <v>16.89</v>
      </c>
      <c r="L17" s="15">
        <f>'England Data'!$G13</f>
        <v>66.341999999999999</v>
      </c>
      <c r="M17" s="15">
        <f>'England Data'!$R13</f>
        <v>137.1</v>
      </c>
      <c r="N17" s="16">
        <f>'England Data'!$S13</f>
        <v>18.28</v>
      </c>
      <c r="O17" s="15">
        <f>'England Data'!$H13</f>
        <v>53.926000000000002</v>
      </c>
      <c r="P17" s="15">
        <f>'England Data'!$T13</f>
        <v>113.336</v>
      </c>
      <c r="Q17" s="16">
        <f>'England Data'!$U13</f>
        <v>24.92</v>
      </c>
    </row>
    <row r="19" spans="2:17" x14ac:dyDescent="0.2">
      <c r="B19" s="44" t="s">
        <v>0</v>
      </c>
      <c r="C19" s="53" t="s">
        <v>1</v>
      </c>
      <c r="D19" s="54"/>
      <c r="E19" s="56"/>
      <c r="F19" s="53" t="s">
        <v>2</v>
      </c>
      <c r="G19" s="54"/>
      <c r="H19" s="56"/>
      <c r="I19" s="53" t="s">
        <v>3</v>
      </c>
      <c r="J19" s="54"/>
      <c r="K19" s="56"/>
      <c r="L19" s="53" t="s">
        <v>4</v>
      </c>
      <c r="M19" s="54"/>
      <c r="N19" s="56"/>
      <c r="O19" s="53" t="s">
        <v>5</v>
      </c>
      <c r="P19" s="54"/>
      <c r="Q19" s="55"/>
    </row>
    <row r="20" spans="2:17" x14ac:dyDescent="0.2">
      <c r="B20" s="44"/>
      <c r="C20" s="2" t="s">
        <v>6</v>
      </c>
      <c r="D20" s="49" t="s">
        <v>7</v>
      </c>
      <c r="E20" s="57"/>
      <c r="F20" s="2" t="s">
        <v>6</v>
      </c>
      <c r="G20" s="49" t="s">
        <v>7</v>
      </c>
      <c r="H20" s="57"/>
      <c r="I20" s="2" t="s">
        <v>6</v>
      </c>
      <c r="J20" s="49" t="s">
        <v>7</v>
      </c>
      <c r="K20" s="57"/>
      <c r="L20" s="2" t="s">
        <v>6</v>
      </c>
      <c r="M20" s="49" t="s">
        <v>7</v>
      </c>
      <c r="N20" s="57"/>
      <c r="O20" s="2" t="s">
        <v>6</v>
      </c>
      <c r="P20" s="49" t="s">
        <v>7</v>
      </c>
      <c r="Q20" s="50"/>
    </row>
    <row r="21" spans="2:17" ht="15" x14ac:dyDescent="0.2">
      <c r="B21" s="45"/>
      <c r="C21" s="3" t="s">
        <v>8</v>
      </c>
      <c r="D21" s="3" t="s">
        <v>8</v>
      </c>
      <c r="E21" s="4" t="s">
        <v>9</v>
      </c>
      <c r="F21" s="3" t="s">
        <v>8</v>
      </c>
      <c r="G21" s="3" t="s">
        <v>8</v>
      </c>
      <c r="H21" s="4" t="s">
        <v>9</v>
      </c>
      <c r="I21" s="3" t="s">
        <v>8</v>
      </c>
      <c r="J21" s="3" t="s">
        <v>8</v>
      </c>
      <c r="K21" s="4" t="s">
        <v>9</v>
      </c>
      <c r="L21" s="3" t="s">
        <v>8</v>
      </c>
      <c r="M21" s="3" t="s">
        <v>8</v>
      </c>
      <c r="N21" s="4" t="s">
        <v>9</v>
      </c>
      <c r="O21" s="3" t="s">
        <v>8</v>
      </c>
      <c r="P21" s="3" t="s">
        <v>8</v>
      </c>
      <c r="Q21" s="5" t="s">
        <v>9</v>
      </c>
    </row>
    <row r="22" spans="2:17" x14ac:dyDescent="0.2">
      <c r="B22" s="6" t="s">
        <v>38</v>
      </c>
      <c r="C22" s="7"/>
      <c r="D22" s="7"/>
      <c r="E22" s="8"/>
      <c r="F22" s="7"/>
      <c r="G22" s="7"/>
      <c r="H22" s="8"/>
      <c r="I22" s="7"/>
      <c r="J22" s="7"/>
      <c r="K22" s="8"/>
      <c r="L22" s="7"/>
      <c r="M22" s="7"/>
      <c r="N22" s="8"/>
      <c r="O22" s="7"/>
      <c r="P22" s="7"/>
      <c r="Q22" s="8"/>
    </row>
    <row r="23" spans="2:17" ht="13.5" x14ac:dyDescent="0.2">
      <c r="B23" s="9" t="s">
        <v>11</v>
      </c>
      <c r="C23" s="10">
        <f>'England Data'!$D17</f>
        <v>41.05</v>
      </c>
      <c r="D23" s="10">
        <f>'England Data'!$L17</f>
        <v>20.202999999999999</v>
      </c>
      <c r="E23" s="11">
        <f>'England Data'!$M17</f>
        <v>13.43</v>
      </c>
      <c r="F23" s="10">
        <f>'England Data'!$E17</f>
        <v>19.757999999999999</v>
      </c>
      <c r="G23" s="10">
        <f>'England Data'!$N17</f>
        <v>14.313000000000001</v>
      </c>
      <c r="H23" s="11">
        <f>'England Data'!$O17</f>
        <v>13.23</v>
      </c>
      <c r="I23" s="10">
        <f>'England Data'!$F17</f>
        <v>14.99</v>
      </c>
      <c r="J23" s="10">
        <f>'England Data'!$P17</f>
        <v>15.568</v>
      </c>
      <c r="K23" s="11">
        <f>'England Data'!$Q17</f>
        <v>20.45</v>
      </c>
      <c r="L23" s="10">
        <f>'England Data'!$G17</f>
        <v>14.461</v>
      </c>
      <c r="M23" s="10">
        <f>'England Data'!$R17</f>
        <v>12.512</v>
      </c>
      <c r="N23" s="11">
        <f>'England Data'!$S17</f>
        <v>17.18</v>
      </c>
      <c r="O23" s="10">
        <f>'England Data'!$H17</f>
        <v>14.788</v>
      </c>
      <c r="P23" s="10">
        <f>'England Data'!$T17</f>
        <v>15.061</v>
      </c>
      <c r="Q23" s="11">
        <f>'England Data'!$U17</f>
        <v>13.79</v>
      </c>
    </row>
    <row r="24" spans="2:17" ht="13.5" x14ac:dyDescent="0.2">
      <c r="B24" s="12" t="s">
        <v>12</v>
      </c>
      <c r="C24" s="10">
        <f>'England Data'!$D18</f>
        <v>12.211</v>
      </c>
      <c r="D24" s="10">
        <f>'England Data'!$L18</f>
        <v>9.9949999999999992</v>
      </c>
      <c r="E24" s="11">
        <f>'England Data'!$M18</f>
        <v>13.82</v>
      </c>
      <c r="F24" s="10">
        <f>'England Data'!$E18</f>
        <v>8.5920000000000005</v>
      </c>
      <c r="G24" s="10">
        <f>'England Data'!$N18</f>
        <v>6.81</v>
      </c>
      <c r="H24" s="11">
        <f>'England Data'!$O18</f>
        <v>13.36</v>
      </c>
      <c r="I24" s="10">
        <f>'England Data'!$F18</f>
        <v>7.38</v>
      </c>
      <c r="J24" s="10">
        <f>'England Data'!$P18</f>
        <v>8.4990000000000006</v>
      </c>
      <c r="K24" s="11">
        <f>'England Data'!$Q18</f>
        <v>24.43</v>
      </c>
      <c r="L24" s="10">
        <f>'England Data'!$G18</f>
        <v>7.2809999999999997</v>
      </c>
      <c r="M24" s="10">
        <f>'England Data'!$R18</f>
        <v>5.6050000000000004</v>
      </c>
      <c r="N24" s="11">
        <f>'England Data'!$S18</f>
        <v>21.19</v>
      </c>
      <c r="O24" s="10">
        <f>'England Data'!$H18</f>
        <v>6.2949999999999999</v>
      </c>
      <c r="P24" s="10">
        <f>'England Data'!$T18</f>
        <v>5.1669999999999998</v>
      </c>
      <c r="Q24" s="11">
        <f>'England Data'!$U18</f>
        <v>18.79</v>
      </c>
    </row>
    <row r="25" spans="2:17" ht="13.5" x14ac:dyDescent="0.2">
      <c r="B25" s="12" t="s">
        <v>13</v>
      </c>
      <c r="C25" s="10">
        <f>'England Data'!$D19</f>
        <v>11.233000000000001</v>
      </c>
      <c r="D25" s="10">
        <f>'England Data'!$L19</f>
        <v>12.611000000000001</v>
      </c>
      <c r="E25" s="11">
        <f>'England Data'!$M19</f>
        <v>13.5</v>
      </c>
      <c r="F25" s="10">
        <f>'England Data'!$E19</f>
        <v>9.7810000000000006</v>
      </c>
      <c r="G25" s="10">
        <f>'England Data'!$N19</f>
        <v>9.2200000000000006</v>
      </c>
      <c r="H25" s="11">
        <f>'England Data'!$O19</f>
        <v>13.79</v>
      </c>
      <c r="I25" s="10">
        <f>'England Data'!$F19</f>
        <v>9.0020000000000007</v>
      </c>
      <c r="J25" s="10">
        <f>'England Data'!$P19</f>
        <v>11.407999999999999</v>
      </c>
      <c r="K25" s="11">
        <f>'England Data'!$Q19</f>
        <v>27.61</v>
      </c>
      <c r="L25" s="10">
        <f>'England Data'!$G19</f>
        <v>9.9139999999999997</v>
      </c>
      <c r="M25" s="10">
        <f>'England Data'!$R19</f>
        <v>7.6369999999999996</v>
      </c>
      <c r="N25" s="11">
        <f>'England Data'!$S19</f>
        <v>24.59</v>
      </c>
      <c r="O25" s="10">
        <f>'England Data'!$H19</f>
        <v>8.7430000000000003</v>
      </c>
      <c r="P25" s="10">
        <f>'England Data'!$T19</f>
        <v>5.3369999999999997</v>
      </c>
      <c r="Q25" s="11">
        <f>'England Data'!$U19</f>
        <v>20.45</v>
      </c>
    </row>
    <row r="26" spans="2:17" ht="13.5" x14ac:dyDescent="0.2">
      <c r="B26" s="12" t="s">
        <v>14</v>
      </c>
      <c r="C26" s="10">
        <f>'England Data'!$D20</f>
        <v>30.257000000000001</v>
      </c>
      <c r="D26" s="10">
        <f>'England Data'!$L20</f>
        <v>46.734999999999999</v>
      </c>
      <c r="E26" s="11">
        <f>'England Data'!$M20</f>
        <v>10.71</v>
      </c>
      <c r="F26" s="10">
        <f>'England Data'!$E20</f>
        <v>33.936</v>
      </c>
      <c r="G26" s="10">
        <f>'England Data'!$N20</f>
        <v>41.012</v>
      </c>
      <c r="H26" s="11">
        <f>'England Data'!$O20</f>
        <v>15.48</v>
      </c>
      <c r="I26" s="10">
        <f>'England Data'!$F20</f>
        <v>33.258000000000003</v>
      </c>
      <c r="J26" s="10">
        <f>'England Data'!$P20</f>
        <v>56.067999999999998</v>
      </c>
      <c r="K26" s="11">
        <f>'England Data'!$Q20</f>
        <v>26.25</v>
      </c>
      <c r="L26" s="10">
        <f>'England Data'!$G20</f>
        <v>42.838000000000001</v>
      </c>
      <c r="M26" s="10">
        <f>'England Data'!$R20</f>
        <v>42.231000000000002</v>
      </c>
      <c r="N26" s="11">
        <f>'England Data'!$S20</f>
        <v>26.64</v>
      </c>
      <c r="O26" s="10">
        <f>'England Data'!$H20</f>
        <v>43.741999999999997</v>
      </c>
      <c r="P26" s="10">
        <f>'England Data'!$T20</f>
        <v>32.418999999999997</v>
      </c>
      <c r="Q26" s="11">
        <f>'England Data'!$U20</f>
        <v>23.19</v>
      </c>
    </row>
    <row r="27" spans="2:17" ht="13.5" x14ac:dyDescent="0.2">
      <c r="B27" s="12" t="s">
        <v>15</v>
      </c>
      <c r="C27" s="10">
        <f>'England Data'!$D21</f>
        <v>34.707999999999998</v>
      </c>
      <c r="D27" s="10">
        <f>'England Data'!$L21</f>
        <v>62.168999999999997</v>
      </c>
      <c r="E27" s="11">
        <f>'England Data'!$M21</f>
        <v>13.52</v>
      </c>
      <c r="F27" s="10">
        <f>'England Data'!$E21</f>
        <v>40.482999999999997</v>
      </c>
      <c r="G27" s="10">
        <f>'England Data'!$N21</f>
        <v>68.382999999999996</v>
      </c>
      <c r="H27" s="11">
        <f>'England Data'!$O21</f>
        <v>20.16</v>
      </c>
      <c r="I27" s="10">
        <f>'England Data'!$F21</f>
        <v>44.392000000000003</v>
      </c>
      <c r="J27" s="10">
        <f>'England Data'!$P21</f>
        <v>91.293000000000006</v>
      </c>
      <c r="K27" s="11">
        <f>'England Data'!$Q21</f>
        <v>18.55</v>
      </c>
      <c r="L27" s="10">
        <f>'England Data'!$G21</f>
        <v>50.823</v>
      </c>
      <c r="M27" s="10">
        <f>'England Data'!$R21</f>
        <v>105.089</v>
      </c>
      <c r="N27" s="11">
        <f>'England Data'!$S21</f>
        <v>21.8</v>
      </c>
      <c r="O27" s="10">
        <f>'England Data'!$H21</f>
        <v>59.805</v>
      </c>
      <c r="P27" s="10">
        <f>'England Data'!$T21</f>
        <v>75.715000000000003</v>
      </c>
      <c r="Q27" s="11">
        <f>'England Data'!$U21</f>
        <v>19.760000000000002</v>
      </c>
    </row>
    <row r="28" spans="2:17" ht="13.5" x14ac:dyDescent="0.2">
      <c r="B28" s="12" t="s">
        <v>16</v>
      </c>
      <c r="C28" s="10">
        <f>'England Data'!$D22</f>
        <v>16.925999999999998</v>
      </c>
      <c r="D28" s="10">
        <f>'England Data'!$L22</f>
        <v>30.245999999999999</v>
      </c>
      <c r="E28" s="11">
        <f>'England Data'!$M22</f>
        <v>20.22</v>
      </c>
      <c r="F28" s="10">
        <f>'England Data'!$E22</f>
        <v>16.46</v>
      </c>
      <c r="G28" s="10">
        <f>'England Data'!$N22</f>
        <v>32.566000000000003</v>
      </c>
      <c r="H28" s="11">
        <f>'England Data'!$O22</f>
        <v>23.49</v>
      </c>
      <c r="I28" s="10">
        <f>'England Data'!$F22</f>
        <v>16.937000000000001</v>
      </c>
      <c r="J28" s="10">
        <f>'England Data'!$P22</f>
        <v>44.152000000000001</v>
      </c>
      <c r="K28" s="11">
        <f>'England Data'!$Q22</f>
        <v>22.06</v>
      </c>
      <c r="L28" s="10">
        <f>'England Data'!$G22</f>
        <v>17.199000000000002</v>
      </c>
      <c r="M28" s="10">
        <f>'England Data'!$R22</f>
        <v>63.697000000000003</v>
      </c>
      <c r="N28" s="11">
        <f>'England Data'!$S22</f>
        <v>19.190000000000001</v>
      </c>
      <c r="O28" s="10">
        <f>'England Data'!$H22</f>
        <v>18.574000000000002</v>
      </c>
      <c r="P28" s="10">
        <f>'England Data'!$T22</f>
        <v>48.758000000000003</v>
      </c>
      <c r="Q28" s="11">
        <f>'England Data'!$U22</f>
        <v>21.43</v>
      </c>
    </row>
    <row r="29" spans="2:17" ht="13.5" x14ac:dyDescent="0.2">
      <c r="B29" s="12" t="s">
        <v>17</v>
      </c>
      <c r="C29" s="10">
        <f>'England Data'!$D23</f>
        <v>8.8179999999999996</v>
      </c>
      <c r="D29" s="10">
        <f>'England Data'!$L23</f>
        <v>14.497</v>
      </c>
      <c r="E29" s="11">
        <f>'England Data'!$M23</f>
        <v>25.32</v>
      </c>
      <c r="F29" s="10">
        <f>'England Data'!$E23</f>
        <v>7.4080000000000004</v>
      </c>
      <c r="G29" s="10">
        <f>'England Data'!$N23</f>
        <v>13.933999999999999</v>
      </c>
      <c r="H29" s="11">
        <f>'England Data'!$O23</f>
        <v>22.53</v>
      </c>
      <c r="I29" s="10">
        <f>'England Data'!$F23</f>
        <v>6.3890000000000002</v>
      </c>
      <c r="J29" s="10">
        <f>'England Data'!$P23</f>
        <v>22.893999999999998</v>
      </c>
      <c r="K29" s="11">
        <f>'England Data'!$Q23</f>
        <v>24.19</v>
      </c>
      <c r="L29" s="10">
        <f>'England Data'!$G23</f>
        <v>5.9809999999999999</v>
      </c>
      <c r="M29" s="10">
        <f>'England Data'!$R23</f>
        <v>32.497999999999998</v>
      </c>
      <c r="N29" s="11">
        <f>'England Data'!$S23</f>
        <v>21.46</v>
      </c>
      <c r="O29" s="10">
        <f>'England Data'!$H23</f>
        <v>6.1459999999999999</v>
      </c>
      <c r="P29" s="10">
        <f>'England Data'!$T23</f>
        <v>27.016999999999999</v>
      </c>
      <c r="Q29" s="11">
        <f>'England Data'!$U23</f>
        <v>23.19</v>
      </c>
    </row>
    <row r="30" spans="2:17" ht="13.5" x14ac:dyDescent="0.2">
      <c r="B30" s="13" t="s">
        <v>18</v>
      </c>
      <c r="C30" s="10">
        <f>'England Data'!$D24</f>
        <v>5.851</v>
      </c>
      <c r="D30" s="10">
        <f>'England Data'!$L24</f>
        <v>12.944000000000001</v>
      </c>
      <c r="E30" s="11">
        <f>'England Data'!$M24</f>
        <v>24.95</v>
      </c>
      <c r="F30" s="10">
        <f>'England Data'!$E24</f>
        <v>5.2519999999999998</v>
      </c>
      <c r="G30" s="10">
        <f>'England Data'!$N24</f>
        <v>16.553999999999998</v>
      </c>
      <c r="H30" s="11">
        <f>'England Data'!$O24</f>
        <v>40.76</v>
      </c>
      <c r="I30" s="10">
        <f>'England Data'!$F24</f>
        <v>5.7210000000000001</v>
      </c>
      <c r="J30" s="10">
        <f>'England Data'!$P24</f>
        <v>17.231999999999999</v>
      </c>
      <c r="K30" s="11">
        <f>'England Data'!$Q24</f>
        <v>25.43</v>
      </c>
      <c r="L30" s="10">
        <f>'England Data'!$G24</f>
        <v>5.2089999999999996</v>
      </c>
      <c r="M30" s="10">
        <f>'England Data'!$R24</f>
        <v>37.909999999999997</v>
      </c>
      <c r="N30" s="11">
        <f>'England Data'!$S24</f>
        <v>24.03</v>
      </c>
      <c r="O30" s="10">
        <f>'England Data'!$H24</f>
        <v>5.4279999999999999</v>
      </c>
      <c r="P30" s="10">
        <f>'England Data'!$T24</f>
        <v>28.861999999999998</v>
      </c>
      <c r="Q30" s="11">
        <f>'England Data'!$U24</f>
        <v>29.2</v>
      </c>
    </row>
    <row r="31" spans="2:17" ht="13.5" x14ac:dyDescent="0.2">
      <c r="B31" s="14" t="s">
        <v>19</v>
      </c>
      <c r="C31" s="15">
        <f>'England Data'!$D25</f>
        <v>161.054</v>
      </c>
      <c r="D31" s="15">
        <f>'England Data'!$L25</f>
        <v>209.68799999999999</v>
      </c>
      <c r="E31" s="16">
        <f>'England Data'!$M25</f>
        <v>11.76</v>
      </c>
      <c r="F31" s="15">
        <f>'England Data'!$E25</f>
        <v>141.67099999999999</v>
      </c>
      <c r="G31" s="15">
        <f>'England Data'!$N25</f>
        <v>202.791</v>
      </c>
      <c r="H31" s="16">
        <f>'England Data'!$O25</f>
        <v>16.600000000000001</v>
      </c>
      <c r="I31" s="15">
        <f>'England Data'!$F25</f>
        <v>138.072</v>
      </c>
      <c r="J31" s="15">
        <f>'England Data'!$P25</f>
        <v>267.11399999999998</v>
      </c>
      <c r="K31" s="16">
        <f>'England Data'!$Q25</f>
        <v>17.78</v>
      </c>
      <c r="L31" s="15">
        <f>'England Data'!$G25</f>
        <v>153.709</v>
      </c>
      <c r="M31" s="15">
        <f>'England Data'!$R25</f>
        <v>307.178</v>
      </c>
      <c r="N31" s="16">
        <f>'England Data'!$S25</f>
        <v>18.47</v>
      </c>
      <c r="O31" s="15">
        <f>'England Data'!$H25</f>
        <v>163.52000000000001</v>
      </c>
      <c r="P31" s="15">
        <f>'England Data'!$T25</f>
        <v>238.33500000000001</v>
      </c>
      <c r="Q31" s="16">
        <f>'England Data'!$U25</f>
        <v>18.22</v>
      </c>
    </row>
    <row r="33" spans="2:17" x14ac:dyDescent="0.2">
      <c r="B33" s="44" t="s">
        <v>0</v>
      </c>
      <c r="C33" s="53" t="s">
        <v>1</v>
      </c>
      <c r="D33" s="54"/>
      <c r="E33" s="56"/>
      <c r="F33" s="53" t="s">
        <v>2</v>
      </c>
      <c r="G33" s="54"/>
      <c r="H33" s="56"/>
      <c r="I33" s="53" t="s">
        <v>3</v>
      </c>
      <c r="J33" s="54"/>
      <c r="K33" s="56"/>
      <c r="L33" s="53" t="s">
        <v>4</v>
      </c>
      <c r="M33" s="54"/>
      <c r="N33" s="56"/>
      <c r="O33" s="53" t="s">
        <v>5</v>
      </c>
      <c r="P33" s="54"/>
      <c r="Q33" s="55"/>
    </row>
    <row r="34" spans="2:17" x14ac:dyDescent="0.2">
      <c r="B34" s="44"/>
      <c r="C34" s="2" t="s">
        <v>6</v>
      </c>
      <c r="D34" s="49" t="s">
        <v>7</v>
      </c>
      <c r="E34" s="57"/>
      <c r="F34" s="2" t="s">
        <v>6</v>
      </c>
      <c r="G34" s="49" t="s">
        <v>7</v>
      </c>
      <c r="H34" s="57"/>
      <c r="I34" s="2" t="s">
        <v>6</v>
      </c>
      <c r="J34" s="49" t="s">
        <v>7</v>
      </c>
      <c r="K34" s="57"/>
      <c r="L34" s="2" t="s">
        <v>6</v>
      </c>
      <c r="M34" s="49" t="s">
        <v>7</v>
      </c>
      <c r="N34" s="57"/>
      <c r="O34" s="2" t="s">
        <v>6</v>
      </c>
      <c r="P34" s="49" t="s">
        <v>7</v>
      </c>
      <c r="Q34" s="50"/>
    </row>
    <row r="35" spans="2:17" ht="15" x14ac:dyDescent="0.2">
      <c r="B35" s="45"/>
      <c r="C35" s="3" t="s">
        <v>8</v>
      </c>
      <c r="D35" s="3" t="s">
        <v>8</v>
      </c>
      <c r="E35" s="4" t="s">
        <v>9</v>
      </c>
      <c r="F35" s="3" t="s">
        <v>8</v>
      </c>
      <c r="G35" s="3" t="s">
        <v>8</v>
      </c>
      <c r="H35" s="4" t="s">
        <v>9</v>
      </c>
      <c r="I35" s="3" t="s">
        <v>8</v>
      </c>
      <c r="J35" s="3" t="s">
        <v>8</v>
      </c>
      <c r="K35" s="4" t="s">
        <v>9</v>
      </c>
      <c r="L35" s="3" t="s">
        <v>8</v>
      </c>
      <c r="M35" s="3" t="s">
        <v>8</v>
      </c>
      <c r="N35" s="4" t="s">
        <v>9</v>
      </c>
      <c r="O35" s="3" t="s">
        <v>8</v>
      </c>
      <c r="P35" s="3" t="s">
        <v>8</v>
      </c>
      <c r="Q35" s="5" t="s">
        <v>9</v>
      </c>
    </row>
    <row r="36" spans="2:17" x14ac:dyDescent="0.2">
      <c r="B36" s="6" t="s">
        <v>66</v>
      </c>
      <c r="C36" s="7"/>
      <c r="D36" s="7"/>
      <c r="E36" s="8"/>
      <c r="F36" s="7"/>
      <c r="G36" s="7"/>
      <c r="H36" s="8"/>
      <c r="I36" s="7"/>
      <c r="J36" s="7"/>
      <c r="K36" s="8"/>
      <c r="L36" s="7"/>
      <c r="M36" s="7"/>
      <c r="N36" s="8"/>
      <c r="O36" s="7"/>
      <c r="P36" s="7"/>
      <c r="Q36" s="8"/>
    </row>
    <row r="37" spans="2:17" ht="13.5" x14ac:dyDescent="0.2">
      <c r="B37" s="9" t="s">
        <v>11</v>
      </c>
      <c r="C37" s="10">
        <f>'England Data'!$D29</f>
        <v>95.173000000000002</v>
      </c>
      <c r="D37" s="10">
        <f>'England Data'!$L29</f>
        <v>37.953000000000003</v>
      </c>
      <c r="E37" s="11">
        <f>'England Data'!$M29</f>
        <v>16.07</v>
      </c>
      <c r="F37" s="10">
        <f>'England Data'!$E29</f>
        <v>93.891999999999996</v>
      </c>
      <c r="G37" s="10">
        <f>'England Data'!$N29</f>
        <v>43.637999999999998</v>
      </c>
      <c r="H37" s="11">
        <f>'England Data'!$O29</f>
        <v>22.42</v>
      </c>
      <c r="I37" s="10">
        <f>'England Data'!$F29</f>
        <v>75.608999999999995</v>
      </c>
      <c r="J37" s="10">
        <f>'England Data'!$P29</f>
        <v>42.732999999999997</v>
      </c>
      <c r="K37" s="11">
        <f>'England Data'!$Q29</f>
        <v>15.96</v>
      </c>
      <c r="L37" s="10">
        <f>'England Data'!$G29</f>
        <v>72.616</v>
      </c>
      <c r="M37" s="10">
        <f>'England Data'!$R29</f>
        <v>39.829000000000001</v>
      </c>
      <c r="N37" s="11">
        <f>'England Data'!$S29</f>
        <v>13.88</v>
      </c>
      <c r="O37" s="10">
        <f>'England Data'!$H29</f>
        <v>60.280999999999999</v>
      </c>
      <c r="P37" s="10">
        <f>'England Data'!$T29</f>
        <v>60.573999999999998</v>
      </c>
      <c r="Q37" s="11">
        <f>'England Data'!$U29</f>
        <v>27.95</v>
      </c>
    </row>
    <row r="38" spans="2:17" ht="13.5" x14ac:dyDescent="0.2">
      <c r="B38" s="12" t="s">
        <v>12</v>
      </c>
      <c r="C38" s="10">
        <f>'England Data'!$D30</f>
        <v>43.87</v>
      </c>
      <c r="D38" s="10">
        <f>'England Data'!$L30</f>
        <v>18.201000000000001</v>
      </c>
      <c r="E38" s="11">
        <f>'England Data'!$M30</f>
        <v>16.39</v>
      </c>
      <c r="F38" s="10">
        <f>'England Data'!$E30</f>
        <v>41.640999999999998</v>
      </c>
      <c r="G38" s="10">
        <f>'England Data'!$N30</f>
        <v>21.013999999999999</v>
      </c>
      <c r="H38" s="11">
        <f>'England Data'!$O30</f>
        <v>26.4</v>
      </c>
      <c r="I38" s="10">
        <f>'England Data'!$F30</f>
        <v>36.515000000000001</v>
      </c>
      <c r="J38" s="10">
        <f>'England Data'!$P30</f>
        <v>19.21</v>
      </c>
      <c r="K38" s="11">
        <f>'England Data'!$Q30</f>
        <v>16.23</v>
      </c>
      <c r="L38" s="10">
        <f>'England Data'!$G30</f>
        <v>34.552</v>
      </c>
      <c r="M38" s="10">
        <f>'England Data'!$R30</f>
        <v>20.693000000000001</v>
      </c>
      <c r="N38" s="11">
        <f>'England Data'!$S30</f>
        <v>15.69</v>
      </c>
      <c r="O38" s="10">
        <f>'England Data'!$H30</f>
        <v>27.73</v>
      </c>
      <c r="P38" s="10">
        <f>'England Data'!$T30</f>
        <v>27.486999999999998</v>
      </c>
      <c r="Q38" s="11">
        <f>'England Data'!$U30</f>
        <v>30.83</v>
      </c>
    </row>
    <row r="39" spans="2:17" ht="13.5" x14ac:dyDescent="0.2">
      <c r="B39" s="12" t="s">
        <v>13</v>
      </c>
      <c r="C39" s="10">
        <f>'England Data'!$D31</f>
        <v>45.493000000000002</v>
      </c>
      <c r="D39" s="10">
        <f>'England Data'!$L31</f>
        <v>23.408999999999999</v>
      </c>
      <c r="E39" s="11">
        <f>'England Data'!$M31</f>
        <v>15.28</v>
      </c>
      <c r="F39" s="10">
        <f>'England Data'!$E31</f>
        <v>41.23</v>
      </c>
      <c r="G39" s="10">
        <f>'England Data'!$N31</f>
        <v>26.181000000000001</v>
      </c>
      <c r="H39" s="11">
        <f>'England Data'!$O31</f>
        <v>25.42</v>
      </c>
      <c r="I39" s="10">
        <f>'England Data'!$F31</f>
        <v>37.484000000000002</v>
      </c>
      <c r="J39" s="10">
        <f>'England Data'!$P31</f>
        <v>22.263999999999999</v>
      </c>
      <c r="K39" s="11">
        <f>'England Data'!$Q31</f>
        <v>15.66</v>
      </c>
      <c r="L39" s="10">
        <f>'England Data'!$G31</f>
        <v>34.856000000000002</v>
      </c>
      <c r="M39" s="10">
        <f>'England Data'!$R31</f>
        <v>25.291</v>
      </c>
      <c r="N39" s="11">
        <f>'England Data'!$S31</f>
        <v>16.940000000000001</v>
      </c>
      <c r="O39" s="10">
        <f>'England Data'!$H31</f>
        <v>27.913</v>
      </c>
      <c r="P39" s="10">
        <f>'England Data'!$T31</f>
        <v>33.171999999999997</v>
      </c>
      <c r="Q39" s="11">
        <f>'England Data'!$U31</f>
        <v>25.89</v>
      </c>
    </row>
    <row r="40" spans="2:17" ht="13.5" x14ac:dyDescent="0.2">
      <c r="B40" s="12" t="s">
        <v>14</v>
      </c>
      <c r="C40" s="10">
        <f>'England Data'!$D32</f>
        <v>119.331</v>
      </c>
      <c r="D40" s="10">
        <f>'England Data'!$L32</f>
        <v>83.796000000000006</v>
      </c>
      <c r="E40" s="11">
        <f>'England Data'!$M32</f>
        <v>15.45</v>
      </c>
      <c r="F40" s="10">
        <f>'England Data'!$E32</f>
        <v>100.51900000000001</v>
      </c>
      <c r="G40" s="10">
        <f>'England Data'!$N32</f>
        <v>100.964</v>
      </c>
      <c r="H40" s="11">
        <f>'England Data'!$O32</f>
        <v>22.26</v>
      </c>
      <c r="I40" s="10">
        <f>'England Data'!$F32</f>
        <v>95.08</v>
      </c>
      <c r="J40" s="10">
        <f>'England Data'!$P32</f>
        <v>89.105000000000004</v>
      </c>
      <c r="K40" s="11">
        <f>'England Data'!$Q32</f>
        <v>17.7</v>
      </c>
      <c r="L40" s="10">
        <f>'England Data'!$G32</f>
        <v>86.625</v>
      </c>
      <c r="M40" s="10">
        <f>'England Data'!$R32</f>
        <v>121.849</v>
      </c>
      <c r="N40" s="11">
        <f>'England Data'!$S32</f>
        <v>20.23</v>
      </c>
      <c r="O40" s="10">
        <f>'England Data'!$H32</f>
        <v>68.350999999999999</v>
      </c>
      <c r="P40" s="10">
        <f>'England Data'!$T32</f>
        <v>128.256</v>
      </c>
      <c r="Q40" s="11">
        <f>'England Data'!$U32</f>
        <v>21.6</v>
      </c>
    </row>
    <row r="41" spans="2:17" ht="13.5" x14ac:dyDescent="0.2">
      <c r="B41" s="12" t="s">
        <v>15</v>
      </c>
      <c r="C41" s="10">
        <f>'England Data'!$D33</f>
        <v>73.203000000000003</v>
      </c>
      <c r="D41" s="10">
        <f>'England Data'!$L33</f>
        <v>106.88500000000001</v>
      </c>
      <c r="E41" s="11">
        <f>'England Data'!$M33</f>
        <v>20.55</v>
      </c>
      <c r="F41" s="10">
        <f>'England Data'!$E33</f>
        <v>54.201999999999998</v>
      </c>
      <c r="G41" s="10">
        <f>'England Data'!$N33</f>
        <v>123.045</v>
      </c>
      <c r="H41" s="11">
        <f>'England Data'!$O33</f>
        <v>17.75</v>
      </c>
      <c r="I41" s="10">
        <f>'England Data'!$F33</f>
        <v>50.67</v>
      </c>
      <c r="J41" s="10">
        <f>'England Data'!$P33</f>
        <v>161.11600000000001</v>
      </c>
      <c r="K41" s="11">
        <f>'England Data'!$Q33</f>
        <v>24.73</v>
      </c>
      <c r="L41" s="10">
        <f>'England Data'!$G33</f>
        <v>46.109000000000002</v>
      </c>
      <c r="M41" s="10">
        <f>'England Data'!$R33</f>
        <v>218.773</v>
      </c>
      <c r="N41" s="11">
        <f>'England Data'!$S33</f>
        <v>23.65</v>
      </c>
      <c r="O41" s="10">
        <f>'England Data'!$H33</f>
        <v>34.188000000000002</v>
      </c>
      <c r="P41" s="10">
        <f>'England Data'!$T33</f>
        <v>166.00200000000001</v>
      </c>
      <c r="Q41" s="11">
        <f>'England Data'!$U33</f>
        <v>21.54</v>
      </c>
    </row>
    <row r="42" spans="2:17" ht="13.5" x14ac:dyDescent="0.2">
      <c r="B42" s="12" t="s">
        <v>16</v>
      </c>
      <c r="C42" s="10">
        <f>'England Data'!$D34</f>
        <v>15.795999999999999</v>
      </c>
      <c r="D42" s="10">
        <f>'England Data'!$L34</f>
        <v>49.698999999999998</v>
      </c>
      <c r="E42" s="11">
        <f>'England Data'!$M34</f>
        <v>27.79</v>
      </c>
      <c r="F42" s="10">
        <f>'England Data'!$E34</f>
        <v>11.731999999999999</v>
      </c>
      <c r="G42" s="10">
        <f>'England Data'!$N34</f>
        <v>42.825000000000003</v>
      </c>
      <c r="H42" s="11">
        <f>'England Data'!$O34</f>
        <v>19.55</v>
      </c>
      <c r="I42" s="10">
        <f>'England Data'!$F34</f>
        <v>10.173999999999999</v>
      </c>
      <c r="J42" s="10">
        <f>'England Data'!$P34</f>
        <v>89.778000000000006</v>
      </c>
      <c r="K42" s="11">
        <f>'England Data'!$Q34</f>
        <v>27.2</v>
      </c>
      <c r="L42" s="10">
        <f>'England Data'!$G34</f>
        <v>10.069000000000001</v>
      </c>
      <c r="M42" s="10">
        <f>'England Data'!$R34</f>
        <v>89.009</v>
      </c>
      <c r="N42" s="11">
        <f>'England Data'!$S34</f>
        <v>23.28</v>
      </c>
      <c r="O42" s="10">
        <f>'England Data'!$H34</f>
        <v>7.3330000000000002</v>
      </c>
      <c r="P42" s="10">
        <f>'England Data'!$T34</f>
        <v>56.301000000000002</v>
      </c>
      <c r="Q42" s="11">
        <f>'England Data'!$U34</f>
        <v>19.91</v>
      </c>
    </row>
    <row r="43" spans="2:17" ht="13.5" x14ac:dyDescent="0.2">
      <c r="B43" s="12" t="s">
        <v>17</v>
      </c>
      <c r="C43" s="10">
        <f>'England Data'!$D35</f>
        <v>4.9480000000000004</v>
      </c>
      <c r="D43" s="10">
        <f>'England Data'!$L35</f>
        <v>21.814</v>
      </c>
      <c r="E43" s="11">
        <f>'England Data'!$M35</f>
        <v>34.21</v>
      </c>
      <c r="F43" s="10">
        <f>'England Data'!$E35</f>
        <v>4.2930000000000001</v>
      </c>
      <c r="G43" s="10">
        <f>'England Data'!$N35</f>
        <v>15.696999999999999</v>
      </c>
      <c r="H43" s="11">
        <f>'England Data'!$O35</f>
        <v>22.76</v>
      </c>
      <c r="I43" s="10">
        <f>'England Data'!$F35</f>
        <v>3.0230000000000001</v>
      </c>
      <c r="J43" s="10">
        <f>'England Data'!$P35</f>
        <v>44.345999999999997</v>
      </c>
      <c r="K43" s="11">
        <f>'England Data'!$Q35</f>
        <v>29.4</v>
      </c>
      <c r="L43" s="10">
        <f>'England Data'!$G35</f>
        <v>3.274</v>
      </c>
      <c r="M43" s="10">
        <f>'England Data'!$R35</f>
        <v>29.934999999999999</v>
      </c>
      <c r="N43" s="11">
        <f>'England Data'!$S35</f>
        <v>22.28</v>
      </c>
      <c r="O43" s="10">
        <f>'England Data'!$H35</f>
        <v>2.5640000000000001</v>
      </c>
      <c r="P43" s="10">
        <f>'England Data'!$T35</f>
        <v>19.423999999999999</v>
      </c>
      <c r="Q43" s="11">
        <f>'England Data'!$U35</f>
        <v>24.36</v>
      </c>
    </row>
    <row r="44" spans="2:17" ht="13.5" x14ac:dyDescent="0.2">
      <c r="B44" s="13" t="s">
        <v>18</v>
      </c>
      <c r="C44" s="10">
        <f>'England Data'!$D36</f>
        <v>3.161</v>
      </c>
      <c r="D44" s="10">
        <f>'England Data'!$L36</f>
        <v>42.758000000000003</v>
      </c>
      <c r="E44" s="11">
        <f>'England Data'!$M36</f>
        <v>55.11</v>
      </c>
      <c r="F44" s="10">
        <f>'England Data'!$E36</f>
        <v>3.99</v>
      </c>
      <c r="G44" s="10">
        <f>'England Data'!$N36</f>
        <v>5.64</v>
      </c>
      <c r="H44" s="11">
        <f>'England Data'!$O36</f>
        <v>29.87</v>
      </c>
      <c r="I44" s="10">
        <f>'England Data'!$F36</f>
        <v>2.105</v>
      </c>
      <c r="J44" s="10">
        <f>'England Data'!$P36</f>
        <v>41.267000000000003</v>
      </c>
      <c r="K44" s="11">
        <f>'England Data'!$Q36</f>
        <v>49.75</v>
      </c>
      <c r="L44" s="10">
        <f>'England Data'!$G36</f>
        <v>2.0409999999999999</v>
      </c>
      <c r="M44" s="10">
        <f>'England Data'!$R36</f>
        <v>23.084</v>
      </c>
      <c r="N44" s="11">
        <f>'England Data'!$S36</f>
        <v>39.869999999999997</v>
      </c>
      <c r="O44" s="10">
        <f>'England Data'!$H36</f>
        <v>2.2850000000000001</v>
      </c>
      <c r="P44" s="10">
        <f>'England Data'!$T36</f>
        <v>12.173999999999999</v>
      </c>
      <c r="Q44" s="11">
        <f>'England Data'!$U36</f>
        <v>35.020000000000003</v>
      </c>
    </row>
    <row r="45" spans="2:17" ht="13.5" x14ac:dyDescent="0.2">
      <c r="B45" s="14" t="s">
        <v>19</v>
      </c>
      <c r="C45" s="15">
        <f>'England Data'!$D37</f>
        <v>400.97699999999998</v>
      </c>
      <c r="D45" s="15">
        <f>'England Data'!$L37</f>
        <v>384.51600000000002</v>
      </c>
      <c r="E45" s="16">
        <f>'England Data'!$M37</f>
        <v>17.89</v>
      </c>
      <c r="F45" s="15">
        <f>'England Data'!$E37</f>
        <v>351.5</v>
      </c>
      <c r="G45" s="15">
        <f>'England Data'!$N37</f>
        <v>379.01799999999997</v>
      </c>
      <c r="H45" s="16">
        <f>'England Data'!$O37</f>
        <v>17.91</v>
      </c>
      <c r="I45" s="15">
        <f>'England Data'!$F37</f>
        <v>310.661</v>
      </c>
      <c r="J45" s="15">
        <f>'England Data'!$P37</f>
        <v>509.81799999999998</v>
      </c>
      <c r="K45" s="16">
        <f>'England Data'!$Q37</f>
        <v>20.149999999999999</v>
      </c>
      <c r="L45" s="15">
        <f>'England Data'!$G37</f>
        <v>290.142</v>
      </c>
      <c r="M45" s="15">
        <f>'England Data'!$R37</f>
        <v>568.46400000000006</v>
      </c>
      <c r="N45" s="16">
        <f>'England Data'!$S37</f>
        <v>19.45</v>
      </c>
      <c r="O45" s="15">
        <f>'England Data'!$H37</f>
        <v>230.64699999999999</v>
      </c>
      <c r="P45" s="15">
        <f>'England Data'!$T37</f>
        <v>503.39100000000002</v>
      </c>
      <c r="Q45" s="16">
        <f>'England Data'!$U37</f>
        <v>17.84</v>
      </c>
    </row>
    <row r="47" spans="2:17" x14ac:dyDescent="0.2">
      <c r="B47" s="44" t="s">
        <v>0</v>
      </c>
      <c r="C47" s="53" t="s">
        <v>1</v>
      </c>
      <c r="D47" s="54"/>
      <c r="E47" s="56"/>
      <c r="F47" s="53" t="s">
        <v>2</v>
      </c>
      <c r="G47" s="54"/>
      <c r="H47" s="56"/>
      <c r="I47" s="53" t="s">
        <v>3</v>
      </c>
      <c r="J47" s="54"/>
      <c r="K47" s="56"/>
      <c r="L47" s="53" t="s">
        <v>4</v>
      </c>
      <c r="M47" s="54"/>
      <c r="N47" s="56"/>
      <c r="O47" s="53" t="s">
        <v>5</v>
      </c>
      <c r="P47" s="54"/>
      <c r="Q47" s="55"/>
    </row>
    <row r="48" spans="2:17" x14ac:dyDescent="0.2">
      <c r="B48" s="44"/>
      <c r="C48" s="2" t="s">
        <v>6</v>
      </c>
      <c r="D48" s="49" t="s">
        <v>7</v>
      </c>
      <c r="E48" s="57"/>
      <c r="F48" s="2" t="s">
        <v>6</v>
      </c>
      <c r="G48" s="49" t="s">
        <v>7</v>
      </c>
      <c r="H48" s="57"/>
      <c r="I48" s="2" t="s">
        <v>6</v>
      </c>
      <c r="J48" s="49" t="s">
        <v>7</v>
      </c>
      <c r="K48" s="57"/>
      <c r="L48" s="2" t="s">
        <v>6</v>
      </c>
      <c r="M48" s="49" t="s">
        <v>7</v>
      </c>
      <c r="N48" s="57"/>
      <c r="O48" s="2" t="s">
        <v>6</v>
      </c>
      <c r="P48" s="49" t="s">
        <v>7</v>
      </c>
      <c r="Q48" s="50"/>
    </row>
    <row r="49" spans="2:17" ht="15" x14ac:dyDescent="0.2">
      <c r="B49" s="45"/>
      <c r="C49" s="3" t="s">
        <v>8</v>
      </c>
      <c r="D49" s="3" t="s">
        <v>8</v>
      </c>
      <c r="E49" s="4" t="s">
        <v>9</v>
      </c>
      <c r="F49" s="3" t="s">
        <v>8</v>
      </c>
      <c r="G49" s="3" t="s">
        <v>8</v>
      </c>
      <c r="H49" s="4" t="s">
        <v>9</v>
      </c>
      <c r="I49" s="3" t="s">
        <v>8</v>
      </c>
      <c r="J49" s="3" t="s">
        <v>8</v>
      </c>
      <c r="K49" s="4" t="s">
        <v>9</v>
      </c>
      <c r="L49" s="3" t="s">
        <v>8</v>
      </c>
      <c r="M49" s="3" t="s">
        <v>8</v>
      </c>
      <c r="N49" s="4" t="s">
        <v>9</v>
      </c>
      <c r="O49" s="3" t="s">
        <v>8</v>
      </c>
      <c r="P49" s="3" t="s">
        <v>8</v>
      </c>
      <c r="Q49" s="5" t="s">
        <v>9</v>
      </c>
    </row>
    <row r="50" spans="2:17" x14ac:dyDescent="0.2">
      <c r="B50" s="6" t="s">
        <v>67</v>
      </c>
      <c r="C50" s="7"/>
      <c r="D50" s="7"/>
      <c r="E50" s="8"/>
      <c r="F50" s="7"/>
      <c r="G50" s="7"/>
      <c r="H50" s="8"/>
      <c r="I50" s="7"/>
      <c r="J50" s="7"/>
      <c r="K50" s="8"/>
      <c r="L50" s="7"/>
      <c r="M50" s="7"/>
      <c r="N50" s="8"/>
      <c r="O50" s="7"/>
      <c r="P50" s="7"/>
      <c r="Q50" s="8"/>
    </row>
    <row r="51" spans="2:17" ht="13.5" x14ac:dyDescent="0.2">
      <c r="B51" s="9" t="s">
        <v>11</v>
      </c>
      <c r="C51" s="10">
        <f>'England Data'!$D41</f>
        <v>35.700000000000003</v>
      </c>
      <c r="D51" s="10">
        <f>'England Data'!$L41</f>
        <v>28.25</v>
      </c>
      <c r="E51" s="11">
        <f>'England Data'!$M41</f>
        <v>13.75</v>
      </c>
      <c r="F51" s="10">
        <f>'England Data'!$E41</f>
        <v>34.277999999999999</v>
      </c>
      <c r="G51" s="10">
        <f>'England Data'!$N41</f>
        <v>39.006</v>
      </c>
      <c r="H51" s="11">
        <f>'England Data'!$O41</f>
        <v>14.86</v>
      </c>
      <c r="I51" s="10">
        <f>'England Data'!$F41</f>
        <v>31.481000000000002</v>
      </c>
      <c r="J51" s="10">
        <f>'England Data'!$P41</f>
        <v>34.476999999999997</v>
      </c>
      <c r="K51" s="11">
        <f>'England Data'!$Q41</f>
        <v>21</v>
      </c>
      <c r="L51" s="10">
        <f>'England Data'!$G41</f>
        <v>18.052</v>
      </c>
      <c r="M51" s="10">
        <f>'England Data'!$R41</f>
        <v>29.192</v>
      </c>
      <c r="N51" s="11">
        <f>'England Data'!$S41</f>
        <v>21.13</v>
      </c>
      <c r="O51" s="10">
        <f>'England Data'!$H41</f>
        <v>25.609000000000002</v>
      </c>
      <c r="P51" s="10">
        <f>'England Data'!$T41</f>
        <v>27.303000000000001</v>
      </c>
      <c r="Q51" s="11">
        <f>'England Data'!$U41</f>
        <v>12.42</v>
      </c>
    </row>
    <row r="52" spans="2:17" ht="13.5" x14ac:dyDescent="0.2">
      <c r="B52" s="12" t="s">
        <v>12</v>
      </c>
      <c r="C52" s="10">
        <f>'England Data'!$D42</f>
        <v>14.461</v>
      </c>
      <c r="D52" s="10">
        <f>'England Data'!$L42</f>
        <v>14.42</v>
      </c>
      <c r="E52" s="11">
        <f>'England Data'!$M42</f>
        <v>14.91</v>
      </c>
      <c r="F52" s="10">
        <f>'England Data'!$E42</f>
        <v>15.419</v>
      </c>
      <c r="G52" s="10">
        <f>'England Data'!$N42</f>
        <v>18.512</v>
      </c>
      <c r="H52" s="11">
        <f>'England Data'!$O42</f>
        <v>16.72</v>
      </c>
      <c r="I52" s="10">
        <f>'England Data'!$F42</f>
        <v>16.058</v>
      </c>
      <c r="J52" s="10">
        <f>'England Data'!$P42</f>
        <v>15.632</v>
      </c>
      <c r="K52" s="11">
        <f>'England Data'!$Q42</f>
        <v>23.95</v>
      </c>
      <c r="L52" s="10">
        <f>'England Data'!$G42</f>
        <v>9.1709999999999994</v>
      </c>
      <c r="M52" s="10">
        <f>'England Data'!$R42</f>
        <v>12.602</v>
      </c>
      <c r="N52" s="11">
        <f>'England Data'!$S42</f>
        <v>25</v>
      </c>
      <c r="O52" s="10">
        <f>'England Data'!$H42</f>
        <v>11.414999999999999</v>
      </c>
      <c r="P52" s="10">
        <f>'England Data'!$T42</f>
        <v>7.7839999999999998</v>
      </c>
      <c r="Q52" s="11">
        <f>'England Data'!$U42</f>
        <v>11.71</v>
      </c>
    </row>
    <row r="53" spans="2:17" ht="13.5" x14ac:dyDescent="0.2">
      <c r="B53" s="12" t="s">
        <v>13</v>
      </c>
      <c r="C53" s="10">
        <f>'England Data'!$D43</f>
        <v>14.471</v>
      </c>
      <c r="D53" s="10">
        <f>'England Data'!$L43</f>
        <v>18.164999999999999</v>
      </c>
      <c r="E53" s="11">
        <f>'England Data'!$M43</f>
        <v>15.57</v>
      </c>
      <c r="F53" s="10">
        <f>'England Data'!$E43</f>
        <v>15.939</v>
      </c>
      <c r="G53" s="10">
        <f>'England Data'!$N43</f>
        <v>25.216000000000001</v>
      </c>
      <c r="H53" s="11">
        <f>'England Data'!$O43</f>
        <v>17.73</v>
      </c>
      <c r="I53" s="10">
        <f>'England Data'!$F43</f>
        <v>17.876000000000001</v>
      </c>
      <c r="J53" s="10">
        <f>'England Data'!$P43</f>
        <v>19.463999999999999</v>
      </c>
      <c r="K53" s="11">
        <f>'England Data'!$Q43</f>
        <v>25.43</v>
      </c>
      <c r="L53" s="10">
        <f>'England Data'!$G43</f>
        <v>10.798999999999999</v>
      </c>
      <c r="M53" s="10">
        <f>'England Data'!$R43</f>
        <v>14.657</v>
      </c>
      <c r="N53" s="11">
        <f>'England Data'!$S43</f>
        <v>23.36</v>
      </c>
      <c r="O53" s="10">
        <f>'England Data'!$H43</f>
        <v>12.734999999999999</v>
      </c>
      <c r="P53" s="10">
        <f>'England Data'!$T43</f>
        <v>8.0830000000000002</v>
      </c>
      <c r="Q53" s="11">
        <f>'England Data'!$U43</f>
        <v>13.89</v>
      </c>
    </row>
    <row r="54" spans="2:17" ht="13.5" x14ac:dyDescent="0.2">
      <c r="B54" s="12" t="s">
        <v>14</v>
      </c>
      <c r="C54" s="10">
        <f>'England Data'!$D44</f>
        <v>38.777999999999999</v>
      </c>
      <c r="D54" s="10">
        <f>'England Data'!$L44</f>
        <v>74.02</v>
      </c>
      <c r="E54" s="11">
        <f>'England Data'!$M44</f>
        <v>18.64</v>
      </c>
      <c r="F54" s="10">
        <f>'England Data'!$E44</f>
        <v>42.686</v>
      </c>
      <c r="G54" s="10">
        <f>'England Data'!$N44</f>
        <v>117.46</v>
      </c>
      <c r="H54" s="11">
        <f>'England Data'!$O44</f>
        <v>18.309999999999999</v>
      </c>
      <c r="I54" s="10">
        <f>'England Data'!$F44</f>
        <v>52.926000000000002</v>
      </c>
      <c r="J54" s="10">
        <f>'England Data'!$P44</f>
        <v>88.394999999999996</v>
      </c>
      <c r="K54" s="11">
        <f>'England Data'!$Q44</f>
        <v>22.29</v>
      </c>
      <c r="L54" s="10">
        <f>'England Data'!$G44</f>
        <v>35.018999999999998</v>
      </c>
      <c r="M54" s="10">
        <f>'England Data'!$R44</f>
        <v>59.878</v>
      </c>
      <c r="N54" s="11">
        <f>'England Data'!$S44</f>
        <v>22.06</v>
      </c>
      <c r="O54" s="10">
        <f>'England Data'!$H44</f>
        <v>38.923999999999999</v>
      </c>
      <c r="P54" s="10">
        <f>'England Data'!$T44</f>
        <v>31.661000000000001</v>
      </c>
      <c r="Q54" s="11">
        <f>'England Data'!$U44</f>
        <v>17.8</v>
      </c>
    </row>
    <row r="55" spans="2:17" ht="13.5" x14ac:dyDescent="0.2">
      <c r="B55" s="12" t="s">
        <v>15</v>
      </c>
      <c r="C55" s="10">
        <f>'England Data'!$D45</f>
        <v>28.959</v>
      </c>
      <c r="D55" s="10">
        <f>'England Data'!$L45</f>
        <v>104.657</v>
      </c>
      <c r="E55" s="11">
        <f>'England Data'!$M45</f>
        <v>21.08</v>
      </c>
      <c r="F55" s="10">
        <f>'England Data'!$E45</f>
        <v>27.434999999999999</v>
      </c>
      <c r="G55" s="10">
        <f>'England Data'!$N45</f>
        <v>179.42099999999999</v>
      </c>
      <c r="H55" s="11">
        <f>'England Data'!$O45</f>
        <v>20.23</v>
      </c>
      <c r="I55" s="10">
        <f>'England Data'!$F45</f>
        <v>37.448999999999998</v>
      </c>
      <c r="J55" s="10">
        <f>'England Data'!$P45</f>
        <v>128.57400000000001</v>
      </c>
      <c r="K55" s="11">
        <f>'England Data'!$Q45</f>
        <v>17.45</v>
      </c>
      <c r="L55" s="10">
        <f>'England Data'!$G45</f>
        <v>26.867000000000001</v>
      </c>
      <c r="M55" s="10">
        <f>'England Data'!$R45</f>
        <v>100.617</v>
      </c>
      <c r="N55" s="11">
        <f>'England Data'!$S45</f>
        <v>24.17</v>
      </c>
      <c r="O55" s="10">
        <f>'England Data'!$H45</f>
        <v>31.398</v>
      </c>
      <c r="P55" s="10">
        <f>'England Data'!$T45</f>
        <v>56.125999999999998</v>
      </c>
      <c r="Q55" s="11">
        <f>'England Data'!$U45</f>
        <v>19.96</v>
      </c>
    </row>
    <row r="56" spans="2:17" ht="13.5" x14ac:dyDescent="0.2">
      <c r="B56" s="12" t="s">
        <v>16</v>
      </c>
      <c r="C56" s="10">
        <f>'England Data'!$D46</f>
        <v>8.1769999999999996</v>
      </c>
      <c r="D56" s="10">
        <f>'England Data'!$L46</f>
        <v>39.779000000000003</v>
      </c>
      <c r="E56" s="11">
        <f>'England Data'!$M46</f>
        <v>21.33</v>
      </c>
      <c r="F56" s="10">
        <f>'England Data'!$E46</f>
        <v>6.375</v>
      </c>
      <c r="G56" s="10">
        <f>'England Data'!$N46</f>
        <v>63.021999999999998</v>
      </c>
      <c r="H56" s="11">
        <f>'England Data'!$O46</f>
        <v>20.38</v>
      </c>
      <c r="I56" s="10">
        <f>'England Data'!$F46</f>
        <v>8.1280000000000001</v>
      </c>
      <c r="J56" s="10">
        <f>'England Data'!$P46</f>
        <v>50.531999999999996</v>
      </c>
      <c r="K56" s="11">
        <f>'England Data'!$Q46</f>
        <v>18.09</v>
      </c>
      <c r="L56" s="10">
        <f>'England Data'!$G46</f>
        <v>6.1929999999999996</v>
      </c>
      <c r="M56" s="10">
        <f>'England Data'!$R46</f>
        <v>45.03</v>
      </c>
      <c r="N56" s="11">
        <f>'England Data'!$S46</f>
        <v>25.95</v>
      </c>
      <c r="O56" s="10">
        <f>'England Data'!$H46</f>
        <v>8.61</v>
      </c>
      <c r="P56" s="10">
        <f>'England Data'!$T46</f>
        <v>29.727</v>
      </c>
      <c r="Q56" s="11">
        <f>'England Data'!$U46</f>
        <v>19.850000000000001</v>
      </c>
    </row>
    <row r="57" spans="2:17" ht="13.5" x14ac:dyDescent="0.2">
      <c r="B57" s="12" t="s">
        <v>17</v>
      </c>
      <c r="C57" s="10">
        <f>'England Data'!$D47</f>
        <v>2.8959999999999999</v>
      </c>
      <c r="D57" s="10">
        <f>'England Data'!$L47</f>
        <v>15.897</v>
      </c>
      <c r="E57" s="11">
        <f>'England Data'!$M47</f>
        <v>28.96</v>
      </c>
      <c r="F57" s="10">
        <f>'England Data'!$E47</f>
        <v>2.15</v>
      </c>
      <c r="G57" s="10">
        <f>'England Data'!$N47</f>
        <v>19.106000000000002</v>
      </c>
      <c r="H57" s="11">
        <f>'England Data'!$O47</f>
        <v>23.22</v>
      </c>
      <c r="I57" s="10">
        <f>'England Data'!$F47</f>
        <v>1.8140000000000001</v>
      </c>
      <c r="J57" s="10">
        <f>'England Data'!$P47</f>
        <v>22.381</v>
      </c>
      <c r="K57" s="11">
        <f>'England Data'!$Q47</f>
        <v>23.73</v>
      </c>
      <c r="L57" s="10">
        <f>'England Data'!$G47</f>
        <v>1.9319999999999999</v>
      </c>
      <c r="M57" s="10">
        <f>'England Data'!$R47</f>
        <v>17.78</v>
      </c>
      <c r="N57" s="11">
        <f>'England Data'!$S47</f>
        <v>32.880000000000003</v>
      </c>
      <c r="O57" s="10">
        <f>'England Data'!$H47</f>
        <v>3.0190000000000001</v>
      </c>
      <c r="P57" s="10">
        <f>'England Data'!$T47</f>
        <v>14.363</v>
      </c>
      <c r="Q57" s="11">
        <f>'England Data'!$U47</f>
        <v>21.17</v>
      </c>
    </row>
    <row r="58" spans="2:17" ht="13.5" x14ac:dyDescent="0.2">
      <c r="B58" s="13" t="s">
        <v>18</v>
      </c>
      <c r="C58" s="10">
        <f>'England Data'!$D48</f>
        <v>0.93899999999999995</v>
      </c>
      <c r="D58" s="10">
        <f>'England Data'!$L48</f>
        <v>10.114000000000001</v>
      </c>
      <c r="E58" s="11">
        <f>'England Data'!$M48</f>
        <v>21.25</v>
      </c>
      <c r="F58" s="10">
        <f>'England Data'!$E48</f>
        <v>1.216</v>
      </c>
      <c r="G58" s="10">
        <f>'England Data'!$N48</f>
        <v>11.159000000000001</v>
      </c>
      <c r="H58" s="11">
        <f>'England Data'!$O48</f>
        <v>25.45</v>
      </c>
      <c r="I58" s="10">
        <f>'England Data'!$F48</f>
        <v>1.1910000000000001</v>
      </c>
      <c r="J58" s="10">
        <f>'England Data'!$P48</f>
        <v>26.469000000000001</v>
      </c>
      <c r="K58" s="11">
        <f>'England Data'!$Q48</f>
        <v>32.32</v>
      </c>
      <c r="L58" s="10">
        <f>'England Data'!$G48</f>
        <v>1.2110000000000001</v>
      </c>
      <c r="M58" s="10">
        <f>'England Data'!$R48</f>
        <v>15.375</v>
      </c>
      <c r="N58" s="11">
        <f>'England Data'!$S48</f>
        <v>30.9</v>
      </c>
      <c r="O58" s="10">
        <f>'England Data'!$H48</f>
        <v>2.0840000000000001</v>
      </c>
      <c r="P58" s="10">
        <f>'England Data'!$T48</f>
        <v>15.239000000000001</v>
      </c>
      <c r="Q58" s="11">
        <f>'England Data'!$U48</f>
        <v>26.19</v>
      </c>
    </row>
    <row r="59" spans="2:17" ht="13.5" x14ac:dyDescent="0.2">
      <c r="B59" s="14" t="s">
        <v>19</v>
      </c>
      <c r="C59" s="15">
        <f>'England Data'!$D49</f>
        <v>144.38200000000001</v>
      </c>
      <c r="D59" s="15">
        <f>'England Data'!$L49</f>
        <v>305.45800000000003</v>
      </c>
      <c r="E59" s="16">
        <f>'England Data'!$M49</f>
        <v>16.25</v>
      </c>
      <c r="F59" s="15">
        <f>'England Data'!$E49</f>
        <v>145.49700000000001</v>
      </c>
      <c r="G59" s="15">
        <f>'England Data'!$N49</f>
        <v>472.90199999999999</v>
      </c>
      <c r="H59" s="16">
        <f>'England Data'!$O49</f>
        <v>16.91</v>
      </c>
      <c r="I59" s="15">
        <f>'England Data'!$F49</f>
        <v>166.923</v>
      </c>
      <c r="J59" s="15">
        <f>'England Data'!$P49</f>
        <v>385.92399999999998</v>
      </c>
      <c r="K59" s="16">
        <f>'England Data'!$Q49</f>
        <v>16.100000000000001</v>
      </c>
      <c r="L59" s="15">
        <f>'England Data'!$G49</f>
        <v>109.244</v>
      </c>
      <c r="M59" s="15">
        <f>'England Data'!$R49</f>
        <v>295.13</v>
      </c>
      <c r="N59" s="16">
        <f>'England Data'!$S49</f>
        <v>20.07</v>
      </c>
      <c r="O59" s="15">
        <f>'England Data'!$H49</f>
        <v>133.79400000000001</v>
      </c>
      <c r="P59" s="15">
        <f>'England Data'!$T49</f>
        <v>190.28800000000001</v>
      </c>
      <c r="Q59" s="16">
        <f>'England Data'!$U49</f>
        <v>14.47</v>
      </c>
    </row>
    <row r="61" spans="2:17" x14ac:dyDescent="0.2">
      <c r="B61" s="44" t="s">
        <v>0</v>
      </c>
      <c r="C61" s="46" t="s">
        <v>1</v>
      </c>
      <c r="D61" s="47"/>
      <c r="E61" s="48"/>
      <c r="F61" s="46" t="s">
        <v>2</v>
      </c>
      <c r="G61" s="47"/>
      <c r="H61" s="48"/>
      <c r="I61" s="46" t="s">
        <v>3</v>
      </c>
      <c r="J61" s="47"/>
      <c r="K61" s="48"/>
      <c r="L61" s="46" t="s">
        <v>4</v>
      </c>
      <c r="M61" s="47"/>
      <c r="N61" s="48"/>
      <c r="O61" s="46" t="s">
        <v>5</v>
      </c>
      <c r="P61" s="47"/>
      <c r="Q61" s="47"/>
    </row>
    <row r="62" spans="2:17" x14ac:dyDescent="0.2">
      <c r="B62" s="44"/>
      <c r="C62" s="2" t="s">
        <v>6</v>
      </c>
      <c r="D62" s="50" t="s">
        <v>7</v>
      </c>
      <c r="E62" s="51"/>
      <c r="F62" s="2" t="s">
        <v>6</v>
      </c>
      <c r="G62" s="50" t="s">
        <v>7</v>
      </c>
      <c r="H62" s="51"/>
      <c r="I62" s="2" t="s">
        <v>6</v>
      </c>
      <c r="J62" s="50" t="s">
        <v>7</v>
      </c>
      <c r="K62" s="51"/>
      <c r="L62" s="2" t="s">
        <v>6</v>
      </c>
      <c r="M62" s="50" t="s">
        <v>7</v>
      </c>
      <c r="N62" s="51"/>
      <c r="O62" s="2" t="s">
        <v>6</v>
      </c>
      <c r="P62" s="50" t="s">
        <v>7</v>
      </c>
      <c r="Q62" s="52"/>
    </row>
    <row r="63" spans="2:17" ht="15" x14ac:dyDescent="0.2">
      <c r="B63" s="45"/>
      <c r="C63" s="3" t="s">
        <v>8</v>
      </c>
      <c r="D63" s="3" t="s">
        <v>8</v>
      </c>
      <c r="E63" s="4" t="s">
        <v>9</v>
      </c>
      <c r="F63" s="3" t="s">
        <v>8</v>
      </c>
      <c r="G63" s="3" t="s">
        <v>8</v>
      </c>
      <c r="H63" s="4" t="s">
        <v>9</v>
      </c>
      <c r="I63" s="3" t="s">
        <v>8</v>
      </c>
      <c r="J63" s="3" t="s">
        <v>8</v>
      </c>
      <c r="K63" s="4" t="s">
        <v>9</v>
      </c>
      <c r="L63" s="3" t="s">
        <v>8</v>
      </c>
      <c r="M63" s="3" t="s">
        <v>8</v>
      </c>
      <c r="N63" s="4" t="s">
        <v>9</v>
      </c>
      <c r="O63" s="3" t="s">
        <v>8</v>
      </c>
      <c r="P63" s="3" t="s">
        <v>8</v>
      </c>
      <c r="Q63" s="5" t="s">
        <v>9</v>
      </c>
    </row>
    <row r="64" spans="2:17" x14ac:dyDescent="0.2">
      <c r="B64" s="6" t="s">
        <v>77</v>
      </c>
      <c r="C64" s="7"/>
      <c r="D64" s="7"/>
      <c r="E64" s="8"/>
      <c r="F64" s="7"/>
      <c r="G64" s="7"/>
      <c r="H64" s="8"/>
      <c r="I64" s="7"/>
      <c r="J64" s="7"/>
      <c r="K64" s="8"/>
      <c r="L64" s="7"/>
      <c r="M64" s="7"/>
      <c r="N64" s="8"/>
      <c r="O64" s="7"/>
      <c r="P64" s="7"/>
      <c r="Q64" s="8"/>
    </row>
    <row r="65" spans="2:17" ht="13.5" x14ac:dyDescent="0.2">
      <c r="B65" s="9" t="s">
        <v>11</v>
      </c>
      <c r="C65" s="10">
        <f>'England Data'!$D53</f>
        <v>10.788</v>
      </c>
      <c r="D65" s="10">
        <f>'England Data'!$L53</f>
        <v>53.523000000000003</v>
      </c>
      <c r="E65" s="11">
        <f>'England Data'!$M53</f>
        <v>8.18</v>
      </c>
      <c r="F65" s="10">
        <f>'England Data'!$E53</f>
        <v>8.2430000000000003</v>
      </c>
      <c r="G65" s="10">
        <f>'England Data'!$N53</f>
        <v>37.939</v>
      </c>
      <c r="H65" s="11">
        <f>'England Data'!$O53</f>
        <v>8.67</v>
      </c>
      <c r="I65" s="10">
        <f>'England Data'!$F53</f>
        <v>7.4630000000000001</v>
      </c>
      <c r="J65" s="10">
        <f>'England Data'!$P53</f>
        <v>30.742000000000001</v>
      </c>
      <c r="K65" s="11">
        <f>'England Data'!$Q53</f>
        <v>8.4499999999999993</v>
      </c>
      <c r="L65" s="10">
        <f>'England Data'!$G53</f>
        <v>6.8520000000000003</v>
      </c>
      <c r="M65" s="10">
        <f>'England Data'!$R53</f>
        <v>31.062999999999999</v>
      </c>
      <c r="N65" s="11">
        <f>'England Data'!$S53</f>
        <v>9.19</v>
      </c>
      <c r="O65" s="10">
        <f>'England Data'!$H53</f>
        <v>8.4190000000000005</v>
      </c>
      <c r="P65" s="10">
        <f>'England Data'!$T53</f>
        <v>40.497</v>
      </c>
      <c r="Q65" s="11">
        <f>'England Data'!$U53</f>
        <v>9.7200000000000006</v>
      </c>
    </row>
    <row r="66" spans="2:17" ht="13.5" x14ac:dyDescent="0.2">
      <c r="B66" s="12" t="s">
        <v>12</v>
      </c>
      <c r="C66" s="10">
        <f>'England Data'!$D54</f>
        <v>3.972</v>
      </c>
      <c r="D66" s="10">
        <f>'England Data'!$L54</f>
        <v>26.501999999999999</v>
      </c>
      <c r="E66" s="11">
        <f>'England Data'!$M54</f>
        <v>9.1999999999999993</v>
      </c>
      <c r="F66" s="10">
        <f>'England Data'!$E54</f>
        <v>3.3420000000000001</v>
      </c>
      <c r="G66" s="10">
        <f>'England Data'!$N54</f>
        <v>19.587</v>
      </c>
      <c r="H66" s="11">
        <f>'England Data'!$O54</f>
        <v>10.08</v>
      </c>
      <c r="I66" s="10">
        <f>'England Data'!$F54</f>
        <v>2.98</v>
      </c>
      <c r="J66" s="10">
        <f>'England Data'!$P54</f>
        <v>14.945</v>
      </c>
      <c r="K66" s="11">
        <f>'England Data'!$Q54</f>
        <v>7.89</v>
      </c>
      <c r="L66" s="10">
        <f>'England Data'!$G54</f>
        <v>2.4670000000000001</v>
      </c>
      <c r="M66" s="10">
        <f>'England Data'!$R54</f>
        <v>12.679</v>
      </c>
      <c r="N66" s="11">
        <f>'England Data'!$S54</f>
        <v>9.16</v>
      </c>
      <c r="O66" s="10">
        <f>'England Data'!$H54</f>
        <v>2.9470000000000001</v>
      </c>
      <c r="P66" s="10">
        <f>'England Data'!$T54</f>
        <v>12.1</v>
      </c>
      <c r="Q66" s="11">
        <f>'England Data'!$U54</f>
        <v>11.69</v>
      </c>
    </row>
    <row r="67" spans="2:17" ht="13.5" x14ac:dyDescent="0.2">
      <c r="B67" s="12" t="s">
        <v>13</v>
      </c>
      <c r="C67" s="10">
        <f>'England Data'!$D55</f>
        <v>4.3470000000000004</v>
      </c>
      <c r="D67" s="10">
        <f>'England Data'!$L55</f>
        <v>32.350999999999999</v>
      </c>
      <c r="E67" s="11">
        <f>'England Data'!$M55</f>
        <v>9.43</v>
      </c>
      <c r="F67" s="10">
        <f>'England Data'!$E55</f>
        <v>3.694</v>
      </c>
      <c r="G67" s="10">
        <f>'England Data'!$N55</f>
        <v>26.225999999999999</v>
      </c>
      <c r="H67" s="11">
        <f>'England Data'!$O55</f>
        <v>10.45</v>
      </c>
      <c r="I67" s="10">
        <f>'England Data'!$F55</f>
        <v>3.2919999999999998</v>
      </c>
      <c r="J67" s="10">
        <f>'England Data'!$P55</f>
        <v>19.219000000000001</v>
      </c>
      <c r="K67" s="11">
        <f>'England Data'!$Q55</f>
        <v>8.39</v>
      </c>
      <c r="L67" s="10">
        <f>'England Data'!$G55</f>
        <v>2.8919999999999999</v>
      </c>
      <c r="M67" s="10">
        <f>'England Data'!$R55</f>
        <v>16.167000000000002</v>
      </c>
      <c r="N67" s="11">
        <f>'England Data'!$S55</f>
        <v>10.41</v>
      </c>
      <c r="O67" s="10">
        <f>'England Data'!$H55</f>
        <v>3.3090000000000002</v>
      </c>
      <c r="P67" s="10">
        <f>'England Data'!$T55</f>
        <v>13.673999999999999</v>
      </c>
      <c r="Q67" s="11">
        <f>'England Data'!$U55</f>
        <v>13.34</v>
      </c>
    </row>
    <row r="68" spans="2:17" ht="13.5" x14ac:dyDescent="0.2">
      <c r="B68" s="12" t="s">
        <v>14</v>
      </c>
      <c r="C68" s="10">
        <f>'England Data'!$D56</f>
        <v>15.417</v>
      </c>
      <c r="D68" s="10">
        <f>'England Data'!$L56</f>
        <v>124.81699999999999</v>
      </c>
      <c r="E68" s="11">
        <f>'England Data'!$M56</f>
        <v>8.81</v>
      </c>
      <c r="F68" s="10">
        <f>'England Data'!$E56</f>
        <v>13.385999999999999</v>
      </c>
      <c r="G68" s="10">
        <f>'England Data'!$N56</f>
        <v>118.202</v>
      </c>
      <c r="H68" s="11">
        <f>'England Data'!$O56</f>
        <v>10.73</v>
      </c>
      <c r="I68" s="10">
        <f>'England Data'!$F56</f>
        <v>12.108000000000001</v>
      </c>
      <c r="J68" s="10">
        <f>'England Data'!$P56</f>
        <v>99.721000000000004</v>
      </c>
      <c r="K68" s="11">
        <f>'England Data'!$Q56</f>
        <v>9.1</v>
      </c>
      <c r="L68" s="10">
        <f>'England Data'!$G56</f>
        <v>11.555999999999999</v>
      </c>
      <c r="M68" s="10">
        <f>'England Data'!$R56</f>
        <v>81.751000000000005</v>
      </c>
      <c r="N68" s="11">
        <f>'England Data'!$S56</f>
        <v>11.57</v>
      </c>
      <c r="O68" s="10">
        <f>'England Data'!$H56</f>
        <v>12.63</v>
      </c>
      <c r="P68" s="10">
        <f>'England Data'!$T56</f>
        <v>65.930000000000007</v>
      </c>
      <c r="Q68" s="11">
        <f>'England Data'!$U56</f>
        <v>16.88</v>
      </c>
    </row>
    <row r="69" spans="2:17" ht="13.5" x14ac:dyDescent="0.2">
      <c r="B69" s="12" t="s">
        <v>15</v>
      </c>
      <c r="C69" s="10">
        <f>'England Data'!$D57</f>
        <v>23.864999999999998</v>
      </c>
      <c r="D69" s="10">
        <f>'England Data'!$L57</f>
        <v>177.67099999999999</v>
      </c>
      <c r="E69" s="11">
        <f>'England Data'!$M57</f>
        <v>9.1300000000000008</v>
      </c>
      <c r="F69" s="10">
        <f>'England Data'!$E57</f>
        <v>20.378</v>
      </c>
      <c r="G69" s="10">
        <f>'England Data'!$N57</f>
        <v>192.17699999999999</v>
      </c>
      <c r="H69" s="11">
        <f>'England Data'!$O57</f>
        <v>10.56</v>
      </c>
      <c r="I69" s="10">
        <f>'England Data'!$F57</f>
        <v>19.510999999999999</v>
      </c>
      <c r="J69" s="10">
        <f>'England Data'!$P57</f>
        <v>204.38800000000001</v>
      </c>
      <c r="K69" s="11">
        <f>'England Data'!$Q57</f>
        <v>10.01</v>
      </c>
      <c r="L69" s="10">
        <f>'England Data'!$G57</f>
        <v>16.408000000000001</v>
      </c>
      <c r="M69" s="10">
        <f>'England Data'!$R57</f>
        <v>171.208</v>
      </c>
      <c r="N69" s="11">
        <f>'England Data'!$S57</f>
        <v>12.97</v>
      </c>
      <c r="O69" s="10">
        <f>'England Data'!$H57</f>
        <v>20.335000000000001</v>
      </c>
      <c r="P69" s="10">
        <f>'England Data'!$T57</f>
        <v>151.21799999999999</v>
      </c>
      <c r="Q69" s="11">
        <f>'England Data'!$U57</f>
        <v>17.2</v>
      </c>
    </row>
    <row r="70" spans="2:17" ht="13.5" x14ac:dyDescent="0.2">
      <c r="B70" s="12" t="s">
        <v>16</v>
      </c>
      <c r="C70" s="10">
        <f>'England Data'!$D58</f>
        <v>11.628</v>
      </c>
      <c r="D70" s="10">
        <f>'England Data'!$L58</f>
        <v>89.093999999999994</v>
      </c>
      <c r="E70" s="11">
        <f>'England Data'!$M58</f>
        <v>10.55</v>
      </c>
      <c r="F70" s="10">
        <f>'England Data'!$E58</f>
        <v>10.002000000000001</v>
      </c>
      <c r="G70" s="10">
        <f>'England Data'!$N58</f>
        <v>99.65</v>
      </c>
      <c r="H70" s="11">
        <f>'England Data'!$O58</f>
        <v>11.66</v>
      </c>
      <c r="I70" s="10">
        <f>'England Data'!$F58</f>
        <v>10.396000000000001</v>
      </c>
      <c r="J70" s="10">
        <f>'England Data'!$P58</f>
        <v>119.21299999999999</v>
      </c>
      <c r="K70" s="11">
        <f>'England Data'!$Q58</f>
        <v>11.23</v>
      </c>
      <c r="L70" s="10">
        <f>'England Data'!$G58</f>
        <v>7.6630000000000003</v>
      </c>
      <c r="M70" s="10">
        <f>'England Data'!$R58</f>
        <v>96.641000000000005</v>
      </c>
      <c r="N70" s="11">
        <f>'England Data'!$S58</f>
        <v>14.14</v>
      </c>
      <c r="O70" s="10">
        <f>'England Data'!$H58</f>
        <v>11.212999999999999</v>
      </c>
      <c r="P70" s="10">
        <f>'England Data'!$T58</f>
        <v>84.844999999999999</v>
      </c>
      <c r="Q70" s="11">
        <f>'England Data'!$U58</f>
        <v>15.8</v>
      </c>
    </row>
    <row r="71" spans="2:17" ht="13.5" x14ac:dyDescent="0.2">
      <c r="B71" s="12" t="s">
        <v>17</v>
      </c>
      <c r="C71" s="10">
        <f>'England Data'!$D59</f>
        <v>5.5469999999999997</v>
      </c>
      <c r="D71" s="10">
        <f>'England Data'!$L59</f>
        <v>43.610999999999997</v>
      </c>
      <c r="E71" s="11">
        <f>'England Data'!$M59</f>
        <v>11.71</v>
      </c>
      <c r="F71" s="10">
        <f>'England Data'!$E59</f>
        <v>4.8230000000000004</v>
      </c>
      <c r="G71" s="10">
        <f>'England Data'!$N59</f>
        <v>50.567</v>
      </c>
      <c r="H71" s="11">
        <f>'England Data'!$O59</f>
        <v>13.07</v>
      </c>
      <c r="I71" s="10">
        <f>'England Data'!$F59</f>
        <v>5.202</v>
      </c>
      <c r="J71" s="10">
        <f>'England Data'!$P59</f>
        <v>61.276000000000003</v>
      </c>
      <c r="K71" s="11">
        <f>'England Data'!$Q59</f>
        <v>12.95</v>
      </c>
      <c r="L71" s="10">
        <f>'England Data'!$G59</f>
        <v>3.6949999999999998</v>
      </c>
      <c r="M71" s="10">
        <f>'England Data'!$R59</f>
        <v>48.293999999999997</v>
      </c>
      <c r="N71" s="11">
        <f>'England Data'!$S59</f>
        <v>15.36</v>
      </c>
      <c r="O71" s="10">
        <f>'England Data'!$H59</f>
        <v>5.8449999999999998</v>
      </c>
      <c r="P71" s="10">
        <f>'England Data'!$T59</f>
        <v>38.817</v>
      </c>
      <c r="Q71" s="11">
        <f>'England Data'!$U59</f>
        <v>17.61</v>
      </c>
    </row>
    <row r="72" spans="2:17" ht="13.5" x14ac:dyDescent="0.2">
      <c r="B72" s="13" t="s">
        <v>18</v>
      </c>
      <c r="C72" s="10">
        <f>'England Data'!$D60</f>
        <v>3.8820000000000001</v>
      </c>
      <c r="D72" s="10">
        <f>'England Data'!$L60</f>
        <v>54.863</v>
      </c>
      <c r="E72" s="11">
        <f>'England Data'!$M60</f>
        <v>13.81</v>
      </c>
      <c r="F72" s="10">
        <f>'England Data'!$E60</f>
        <v>3.9369999999999998</v>
      </c>
      <c r="G72" s="10">
        <f>'England Data'!$N60</f>
        <v>54.93</v>
      </c>
      <c r="H72" s="11">
        <f>'England Data'!$O60</f>
        <v>12.98</v>
      </c>
      <c r="I72" s="10">
        <f>'England Data'!$F60</f>
        <v>5.6070000000000002</v>
      </c>
      <c r="J72" s="10">
        <f>'England Data'!$P60</f>
        <v>86.391000000000005</v>
      </c>
      <c r="K72" s="11">
        <f>'England Data'!$Q60</f>
        <v>16.86</v>
      </c>
      <c r="L72" s="10">
        <f>'England Data'!$G60</f>
        <v>4.5819999999999999</v>
      </c>
      <c r="M72" s="10">
        <f>'England Data'!$R60</f>
        <v>54.155000000000001</v>
      </c>
      <c r="N72" s="11">
        <f>'England Data'!$S60</f>
        <v>18.420000000000002</v>
      </c>
      <c r="O72" s="10">
        <f>'England Data'!$H60</f>
        <v>7.9059999999999997</v>
      </c>
      <c r="P72" s="10">
        <f>'England Data'!$T60</f>
        <v>54.997999999999998</v>
      </c>
      <c r="Q72" s="11">
        <f>'England Data'!$U60</f>
        <v>19.03</v>
      </c>
    </row>
    <row r="73" spans="2:17" ht="13.5" x14ac:dyDescent="0.2">
      <c r="B73" s="14" t="s">
        <v>19</v>
      </c>
      <c r="C73" s="15">
        <f>'England Data'!$D61</f>
        <v>79.445999999999998</v>
      </c>
      <c r="D73" s="15">
        <f>'England Data'!$L61</f>
        <v>602.43100000000004</v>
      </c>
      <c r="E73" s="16">
        <f>'England Data'!$M61</f>
        <v>7.32</v>
      </c>
      <c r="F73" s="15">
        <f>'England Data'!$E61</f>
        <v>67.805000000000007</v>
      </c>
      <c r="G73" s="15">
        <f>'England Data'!$N61</f>
        <v>599.29899999999998</v>
      </c>
      <c r="H73" s="16">
        <f>'England Data'!$O61</f>
        <v>8.76</v>
      </c>
      <c r="I73" s="15">
        <f>'England Data'!$F61</f>
        <v>66.561000000000007</v>
      </c>
      <c r="J73" s="15">
        <f>'England Data'!$P61</f>
        <v>636.19799999999998</v>
      </c>
      <c r="K73" s="16">
        <f>'England Data'!$Q61</f>
        <v>9.1</v>
      </c>
      <c r="L73" s="15">
        <f>'England Data'!$G61</f>
        <v>56.113999999999997</v>
      </c>
      <c r="M73" s="15">
        <f>'England Data'!$R61</f>
        <v>511.95699999999999</v>
      </c>
      <c r="N73" s="16">
        <f>'England Data'!$S61</f>
        <v>11.15</v>
      </c>
      <c r="O73" s="15">
        <f>'England Data'!$H61</f>
        <v>72.602999999999994</v>
      </c>
      <c r="P73" s="15">
        <f>'England Data'!$T61</f>
        <v>462.07900000000001</v>
      </c>
      <c r="Q73" s="16">
        <f>'England Data'!$U61</f>
        <v>13.49</v>
      </c>
    </row>
    <row r="75" spans="2:17" x14ac:dyDescent="0.2">
      <c r="B75" s="44" t="s">
        <v>0</v>
      </c>
      <c r="C75" s="46" t="s">
        <v>1</v>
      </c>
      <c r="D75" s="47"/>
      <c r="E75" s="48"/>
      <c r="F75" s="46" t="s">
        <v>2</v>
      </c>
      <c r="G75" s="47"/>
      <c r="H75" s="48"/>
      <c r="I75" s="46" t="s">
        <v>3</v>
      </c>
      <c r="J75" s="47"/>
      <c r="K75" s="48"/>
      <c r="L75" s="46" t="s">
        <v>4</v>
      </c>
      <c r="M75" s="47"/>
      <c r="N75" s="48"/>
      <c r="O75" s="46" t="s">
        <v>5</v>
      </c>
      <c r="P75" s="47"/>
      <c r="Q75" s="47"/>
    </row>
    <row r="76" spans="2:17" x14ac:dyDescent="0.2">
      <c r="B76" s="44"/>
      <c r="C76" s="2" t="s">
        <v>6</v>
      </c>
      <c r="D76" s="50" t="s">
        <v>7</v>
      </c>
      <c r="E76" s="51"/>
      <c r="F76" s="2" t="s">
        <v>6</v>
      </c>
      <c r="G76" s="50" t="s">
        <v>7</v>
      </c>
      <c r="H76" s="51"/>
      <c r="I76" s="2" t="s">
        <v>6</v>
      </c>
      <c r="J76" s="50" t="s">
        <v>7</v>
      </c>
      <c r="K76" s="51"/>
      <c r="L76" s="2" t="s">
        <v>6</v>
      </c>
      <c r="M76" s="50" t="s">
        <v>7</v>
      </c>
      <c r="N76" s="51"/>
      <c r="O76" s="2" t="s">
        <v>6</v>
      </c>
      <c r="P76" s="50" t="s">
        <v>7</v>
      </c>
      <c r="Q76" s="52"/>
    </row>
    <row r="77" spans="2:17" ht="15" x14ac:dyDescent="0.2">
      <c r="B77" s="45"/>
      <c r="C77" s="3" t="s">
        <v>8</v>
      </c>
      <c r="D77" s="3" t="s">
        <v>8</v>
      </c>
      <c r="E77" s="4" t="s">
        <v>9</v>
      </c>
      <c r="F77" s="3" t="s">
        <v>8</v>
      </c>
      <c r="G77" s="3" t="s">
        <v>8</v>
      </c>
      <c r="H77" s="4" t="s">
        <v>9</v>
      </c>
      <c r="I77" s="3" t="s">
        <v>8</v>
      </c>
      <c r="J77" s="3" t="s">
        <v>8</v>
      </c>
      <c r="K77" s="4" t="s">
        <v>9</v>
      </c>
      <c r="L77" s="3" t="s">
        <v>8</v>
      </c>
      <c r="M77" s="3" t="s">
        <v>8</v>
      </c>
      <c r="N77" s="4" t="s">
        <v>9</v>
      </c>
      <c r="O77" s="3" t="s">
        <v>8</v>
      </c>
      <c r="P77" s="3" t="s">
        <v>8</v>
      </c>
      <c r="Q77" s="5" t="s">
        <v>9</v>
      </c>
    </row>
    <row r="78" spans="2:17" x14ac:dyDescent="0.2">
      <c r="B78" s="6" t="s">
        <v>78</v>
      </c>
      <c r="C78" s="7"/>
      <c r="D78" s="7"/>
      <c r="E78" s="8"/>
      <c r="F78" s="7"/>
      <c r="G78" s="7"/>
      <c r="H78" s="8"/>
      <c r="I78" s="7"/>
      <c r="J78" s="7"/>
      <c r="K78" s="8"/>
      <c r="L78" s="7"/>
      <c r="M78" s="7"/>
      <c r="N78" s="8"/>
      <c r="O78" s="7"/>
      <c r="P78" s="7"/>
      <c r="Q78" s="8"/>
    </row>
    <row r="79" spans="2:17" ht="13.5" x14ac:dyDescent="0.2">
      <c r="B79" s="9" t="s">
        <v>11</v>
      </c>
      <c r="C79" s="10">
        <f>'England Data'!$D65</f>
        <v>25.707000000000001</v>
      </c>
      <c r="D79" s="10">
        <f>'England Data'!$L65</f>
        <v>58.530999999999999</v>
      </c>
      <c r="E79" s="11">
        <f>'England Data'!$M65</f>
        <v>8.1</v>
      </c>
      <c r="F79" s="10">
        <f>'England Data'!$E65</f>
        <v>24.989000000000001</v>
      </c>
      <c r="G79" s="10">
        <f>'England Data'!$N65</f>
        <v>40.212000000000003</v>
      </c>
      <c r="H79" s="11">
        <f>'England Data'!$O65</f>
        <v>9.32</v>
      </c>
      <c r="I79" s="10">
        <f>'England Data'!$F65</f>
        <v>20.579000000000001</v>
      </c>
      <c r="J79" s="10">
        <f>'England Data'!$P65</f>
        <v>33.524000000000001</v>
      </c>
      <c r="K79" s="11">
        <f>'England Data'!$Q65</f>
        <v>10.86</v>
      </c>
      <c r="L79" s="10">
        <f>'England Data'!$G65</f>
        <v>16.620999999999999</v>
      </c>
      <c r="M79" s="10">
        <f>'England Data'!$R65</f>
        <v>27.863</v>
      </c>
      <c r="N79" s="11">
        <f>'England Data'!$S65</f>
        <v>8.1</v>
      </c>
      <c r="O79" s="10">
        <f>'England Data'!$H65</f>
        <v>15.788</v>
      </c>
      <c r="P79" s="10">
        <f>'England Data'!$T65</f>
        <v>48.927</v>
      </c>
      <c r="Q79" s="11">
        <f>'England Data'!$U65</f>
        <v>12.38</v>
      </c>
    </row>
    <row r="80" spans="2:17" ht="13.5" x14ac:dyDescent="0.2">
      <c r="B80" s="12" t="s">
        <v>12</v>
      </c>
      <c r="C80" s="10">
        <f>'England Data'!$D66</f>
        <v>8.8539999999999992</v>
      </c>
      <c r="D80" s="10">
        <f>'England Data'!$L66</f>
        <v>25.151</v>
      </c>
      <c r="E80" s="11">
        <f>'England Data'!$M66</f>
        <v>8.49</v>
      </c>
      <c r="F80" s="10">
        <f>'England Data'!$E66</f>
        <v>8.9969999999999999</v>
      </c>
      <c r="G80" s="10">
        <f>'England Data'!$N66</f>
        <v>16.417999999999999</v>
      </c>
      <c r="H80" s="11">
        <f>'England Data'!$O66</f>
        <v>8.1999999999999993</v>
      </c>
      <c r="I80" s="10">
        <f>'England Data'!$F66</f>
        <v>8.7360000000000007</v>
      </c>
      <c r="J80" s="10">
        <f>'England Data'!$P66</f>
        <v>16.225000000000001</v>
      </c>
      <c r="K80" s="11">
        <f>'England Data'!$Q66</f>
        <v>11.21</v>
      </c>
      <c r="L80" s="10">
        <f>'England Data'!$G66</f>
        <v>6.3860000000000001</v>
      </c>
      <c r="M80" s="10">
        <f>'England Data'!$R66</f>
        <v>12.162000000000001</v>
      </c>
      <c r="N80" s="11">
        <f>'England Data'!$S66</f>
        <v>8.85</v>
      </c>
      <c r="O80" s="10">
        <f>'England Data'!$H66</f>
        <v>5.8730000000000002</v>
      </c>
      <c r="P80" s="10">
        <f>'England Data'!$T66</f>
        <v>14.956</v>
      </c>
      <c r="Q80" s="11">
        <f>'England Data'!$U66</f>
        <v>20.25</v>
      </c>
    </row>
    <row r="81" spans="2:17" ht="13.5" x14ac:dyDescent="0.2">
      <c r="B81" s="12" t="s">
        <v>13</v>
      </c>
      <c r="C81" s="10">
        <f>'England Data'!$D67</f>
        <v>9.2629999999999999</v>
      </c>
      <c r="D81" s="10">
        <f>'England Data'!$L67</f>
        <v>33.101999999999997</v>
      </c>
      <c r="E81" s="11">
        <f>'England Data'!$M67</f>
        <v>9.52</v>
      </c>
      <c r="F81" s="10">
        <f>'England Data'!$E67</f>
        <v>9.4890000000000008</v>
      </c>
      <c r="G81" s="10">
        <f>'England Data'!$N67</f>
        <v>20.224</v>
      </c>
      <c r="H81" s="11">
        <f>'England Data'!$O67</f>
        <v>9.08</v>
      </c>
      <c r="I81" s="10">
        <f>'England Data'!$F67</f>
        <v>9.92</v>
      </c>
      <c r="J81" s="10">
        <f>'England Data'!$P67</f>
        <v>17.861999999999998</v>
      </c>
      <c r="K81" s="11">
        <f>'England Data'!$Q67</f>
        <v>10.8</v>
      </c>
      <c r="L81" s="10">
        <f>'England Data'!$G67</f>
        <v>7.1260000000000003</v>
      </c>
      <c r="M81" s="10">
        <f>'England Data'!$R67</f>
        <v>14.894</v>
      </c>
      <c r="N81" s="11">
        <f>'England Data'!$S67</f>
        <v>9.3699999999999992</v>
      </c>
      <c r="O81" s="10">
        <f>'England Data'!$H67</f>
        <v>6.6760000000000002</v>
      </c>
      <c r="P81" s="10">
        <f>'England Data'!$T67</f>
        <v>16.391999999999999</v>
      </c>
      <c r="Q81" s="11">
        <f>'England Data'!$U67</f>
        <v>22.84</v>
      </c>
    </row>
    <row r="82" spans="2:17" ht="13.5" x14ac:dyDescent="0.2">
      <c r="B82" s="12" t="s">
        <v>14</v>
      </c>
      <c r="C82" s="10">
        <f>'England Data'!$D68</f>
        <v>31.917999999999999</v>
      </c>
      <c r="D82" s="10">
        <f>'England Data'!$L68</f>
        <v>160.084</v>
      </c>
      <c r="E82" s="11">
        <f>'England Data'!$M68</f>
        <v>10.86</v>
      </c>
      <c r="F82" s="10">
        <f>'England Data'!$E68</f>
        <v>32.832000000000001</v>
      </c>
      <c r="G82" s="10">
        <f>'England Data'!$N68</f>
        <v>94.721000000000004</v>
      </c>
      <c r="H82" s="11">
        <f>'England Data'!$O68</f>
        <v>9.8000000000000007</v>
      </c>
      <c r="I82" s="10">
        <f>'England Data'!$F68</f>
        <v>36.607999999999997</v>
      </c>
      <c r="J82" s="10">
        <f>'England Data'!$P68</f>
        <v>78.870999999999995</v>
      </c>
      <c r="K82" s="11">
        <f>'England Data'!$Q68</f>
        <v>9.35</v>
      </c>
      <c r="L82" s="10">
        <f>'England Data'!$G68</f>
        <v>26.52</v>
      </c>
      <c r="M82" s="10">
        <f>'England Data'!$R68</f>
        <v>69.757000000000005</v>
      </c>
      <c r="N82" s="11">
        <f>'England Data'!$S68</f>
        <v>9.94</v>
      </c>
      <c r="O82" s="10">
        <f>'England Data'!$H68</f>
        <v>27.654</v>
      </c>
      <c r="P82" s="10">
        <f>'England Data'!$T68</f>
        <v>67.900000000000006</v>
      </c>
      <c r="Q82" s="11">
        <f>'England Data'!$U68</f>
        <v>20.11</v>
      </c>
    </row>
    <row r="83" spans="2:17" ht="13.5" x14ac:dyDescent="0.2">
      <c r="B83" s="12" t="s">
        <v>15</v>
      </c>
      <c r="C83" s="10">
        <f>'England Data'!$D69</f>
        <v>49.127000000000002</v>
      </c>
      <c r="D83" s="10">
        <f>'England Data'!$L69</f>
        <v>310.61900000000003</v>
      </c>
      <c r="E83" s="11">
        <f>'England Data'!$M69</f>
        <v>11.87</v>
      </c>
      <c r="F83" s="10">
        <f>'England Data'!$E69</f>
        <v>53.554000000000002</v>
      </c>
      <c r="G83" s="10">
        <f>'England Data'!$N69</f>
        <v>180.92599999999999</v>
      </c>
      <c r="H83" s="11">
        <f>'England Data'!$O69</f>
        <v>10.87</v>
      </c>
      <c r="I83" s="10">
        <f>'England Data'!$F69</f>
        <v>59.265000000000001</v>
      </c>
      <c r="J83" s="10">
        <f>'England Data'!$P69</f>
        <v>166.17</v>
      </c>
      <c r="K83" s="11">
        <f>'England Data'!$Q69</f>
        <v>10.24</v>
      </c>
      <c r="L83" s="10">
        <f>'England Data'!$G69</f>
        <v>44.576999999999998</v>
      </c>
      <c r="M83" s="10">
        <f>'England Data'!$R69</f>
        <v>148.81800000000001</v>
      </c>
      <c r="N83" s="11">
        <f>'England Data'!$S69</f>
        <v>10.93</v>
      </c>
      <c r="O83" s="10">
        <f>'England Data'!$H69</f>
        <v>51.433</v>
      </c>
      <c r="P83" s="10">
        <f>'England Data'!$T69</f>
        <v>110.795</v>
      </c>
      <c r="Q83" s="11">
        <f>'England Data'!$U69</f>
        <v>12.49</v>
      </c>
    </row>
    <row r="84" spans="2:17" ht="13.5" x14ac:dyDescent="0.2">
      <c r="B84" s="12" t="s">
        <v>16</v>
      </c>
      <c r="C84" s="10">
        <f>'England Data'!$D70</f>
        <v>26.091999999999999</v>
      </c>
      <c r="D84" s="10">
        <f>'England Data'!$L70</f>
        <v>165.62700000000001</v>
      </c>
      <c r="E84" s="11">
        <f>'England Data'!$M70</f>
        <v>13.19</v>
      </c>
      <c r="F84" s="10">
        <f>'England Data'!$E70</f>
        <v>30.096</v>
      </c>
      <c r="G84" s="10">
        <f>'England Data'!$N70</f>
        <v>90.531000000000006</v>
      </c>
      <c r="H84" s="11">
        <f>'England Data'!$O70</f>
        <v>11.39</v>
      </c>
      <c r="I84" s="10">
        <f>'England Data'!$F70</f>
        <v>35.976999999999997</v>
      </c>
      <c r="J84" s="10">
        <f>'England Data'!$P70</f>
        <v>104.173</v>
      </c>
      <c r="K84" s="11">
        <f>'England Data'!$Q70</f>
        <v>11.7</v>
      </c>
      <c r="L84" s="10">
        <f>'England Data'!$G70</f>
        <v>26.626999999999999</v>
      </c>
      <c r="M84" s="10">
        <f>'England Data'!$R70</f>
        <v>89.828000000000003</v>
      </c>
      <c r="N84" s="11">
        <f>'England Data'!$S70</f>
        <v>11.36</v>
      </c>
      <c r="O84" s="10">
        <f>'England Data'!$H70</f>
        <v>32.158999999999999</v>
      </c>
      <c r="P84" s="10">
        <f>'England Data'!$T70</f>
        <v>61.886000000000003</v>
      </c>
      <c r="Q84" s="11">
        <f>'England Data'!$U70</f>
        <v>11.55</v>
      </c>
    </row>
    <row r="85" spans="2:17" ht="13.5" x14ac:dyDescent="0.2">
      <c r="B85" s="12" t="s">
        <v>17</v>
      </c>
      <c r="C85" s="10">
        <f>'England Data'!$D71</f>
        <v>13.3</v>
      </c>
      <c r="D85" s="10">
        <f>'England Data'!$L71</f>
        <v>82.733000000000004</v>
      </c>
      <c r="E85" s="11">
        <f>'England Data'!$M71</f>
        <v>15.04</v>
      </c>
      <c r="F85" s="10">
        <f>'England Data'!$E71</f>
        <v>15.423</v>
      </c>
      <c r="G85" s="10">
        <f>'England Data'!$N71</f>
        <v>40.384</v>
      </c>
      <c r="H85" s="11">
        <f>'England Data'!$O71</f>
        <v>12.57</v>
      </c>
      <c r="I85" s="10">
        <f>'England Data'!$F71</f>
        <v>19.748999999999999</v>
      </c>
      <c r="J85" s="10">
        <f>'England Data'!$P71</f>
        <v>56.695999999999998</v>
      </c>
      <c r="K85" s="11">
        <f>'England Data'!$Q71</f>
        <v>12.82</v>
      </c>
      <c r="L85" s="10">
        <f>'England Data'!$G71</f>
        <v>14.318</v>
      </c>
      <c r="M85" s="10">
        <f>'England Data'!$R71</f>
        <v>46.686</v>
      </c>
      <c r="N85" s="11">
        <f>'England Data'!$S71</f>
        <v>12.17</v>
      </c>
      <c r="O85" s="10">
        <f>'England Data'!$H71</f>
        <v>17.533999999999999</v>
      </c>
      <c r="P85" s="10">
        <f>'England Data'!$T71</f>
        <v>31.474</v>
      </c>
      <c r="Q85" s="11">
        <f>'England Data'!$U71</f>
        <v>12.29</v>
      </c>
    </row>
    <row r="86" spans="2:17" ht="13.5" x14ac:dyDescent="0.2">
      <c r="B86" s="13" t="s">
        <v>18</v>
      </c>
      <c r="C86" s="10">
        <f>'England Data'!$D72</f>
        <v>11.994999999999999</v>
      </c>
      <c r="D86" s="10">
        <f>'England Data'!$L72</f>
        <v>78.600999999999999</v>
      </c>
      <c r="E86" s="11">
        <f>'England Data'!$M72</f>
        <v>16.28</v>
      </c>
      <c r="F86" s="10">
        <f>'England Data'!$E72</f>
        <v>16.273</v>
      </c>
      <c r="G86" s="10">
        <f>'England Data'!$N72</f>
        <v>47.764000000000003</v>
      </c>
      <c r="H86" s="11">
        <f>'England Data'!$O72</f>
        <v>19.399999999999999</v>
      </c>
      <c r="I86" s="10">
        <f>'England Data'!$F72</f>
        <v>25.155999999999999</v>
      </c>
      <c r="J86" s="10">
        <f>'England Data'!$P72</f>
        <v>63.83</v>
      </c>
      <c r="K86" s="11">
        <f>'England Data'!$Q72</f>
        <v>16.48</v>
      </c>
      <c r="L86" s="10">
        <f>'England Data'!$G72</f>
        <v>18.827000000000002</v>
      </c>
      <c r="M86" s="10">
        <f>'England Data'!$R72</f>
        <v>53.341999999999999</v>
      </c>
      <c r="N86" s="11">
        <f>'England Data'!$S72</f>
        <v>16.55</v>
      </c>
      <c r="O86" s="10">
        <f>'England Data'!$H72</f>
        <v>28.411999999999999</v>
      </c>
      <c r="P86" s="10">
        <f>'England Data'!$T72</f>
        <v>37.445</v>
      </c>
      <c r="Q86" s="11">
        <f>'England Data'!$U72</f>
        <v>16.57</v>
      </c>
    </row>
    <row r="87" spans="2:17" ht="13.5" x14ac:dyDescent="0.2">
      <c r="B87" s="14" t="s">
        <v>19</v>
      </c>
      <c r="C87" s="15">
        <f>'England Data'!$D73</f>
        <v>176.255</v>
      </c>
      <c r="D87" s="15">
        <f>'England Data'!$L73</f>
        <v>914.44799999999998</v>
      </c>
      <c r="E87" s="16">
        <f>'England Data'!$M73</f>
        <v>10.11</v>
      </c>
      <c r="F87" s="15">
        <f>'England Data'!$E73</f>
        <v>191.65100000000001</v>
      </c>
      <c r="G87" s="15">
        <f>'England Data'!$N73</f>
        <v>531.31700000000001</v>
      </c>
      <c r="H87" s="16">
        <f>'England Data'!$O73</f>
        <v>8.98</v>
      </c>
      <c r="I87" s="15">
        <f>'England Data'!$F73</f>
        <v>215.99</v>
      </c>
      <c r="J87" s="15">
        <f>'England Data'!$P73</f>
        <v>537.375</v>
      </c>
      <c r="K87" s="16">
        <f>'England Data'!$Q73</f>
        <v>9.24</v>
      </c>
      <c r="L87" s="15">
        <f>'England Data'!$G73</f>
        <v>161.001</v>
      </c>
      <c r="M87" s="15">
        <f>'England Data'!$R73</f>
        <v>463.34899999999999</v>
      </c>
      <c r="N87" s="16">
        <f>'England Data'!$S73</f>
        <v>9.16</v>
      </c>
      <c r="O87" s="15">
        <f>'England Data'!$H73</f>
        <v>185.52799999999999</v>
      </c>
      <c r="P87" s="15">
        <f>'England Data'!$T73</f>
        <v>389.77499999999998</v>
      </c>
      <c r="Q87" s="16">
        <f>'England Data'!$U73</f>
        <v>11.42</v>
      </c>
    </row>
    <row r="89" spans="2:17" x14ac:dyDescent="0.2">
      <c r="B89" s="44" t="s">
        <v>0</v>
      </c>
      <c r="C89" s="53" t="s">
        <v>1</v>
      </c>
      <c r="D89" s="54"/>
      <c r="E89" s="56"/>
      <c r="F89" s="53" t="s">
        <v>2</v>
      </c>
      <c r="G89" s="54"/>
      <c r="H89" s="56"/>
      <c r="I89" s="53" t="s">
        <v>3</v>
      </c>
      <c r="J89" s="54"/>
      <c r="K89" s="56"/>
      <c r="L89" s="53" t="s">
        <v>4</v>
      </c>
      <c r="M89" s="54"/>
      <c r="N89" s="56"/>
      <c r="O89" s="53" t="s">
        <v>5</v>
      </c>
      <c r="P89" s="54"/>
      <c r="Q89" s="55"/>
    </row>
    <row r="90" spans="2:17" x14ac:dyDescent="0.2">
      <c r="B90" s="44"/>
      <c r="C90" s="2" t="s">
        <v>6</v>
      </c>
      <c r="D90" s="49" t="s">
        <v>7</v>
      </c>
      <c r="E90" s="57"/>
      <c r="F90" s="2" t="s">
        <v>6</v>
      </c>
      <c r="G90" s="49" t="s">
        <v>7</v>
      </c>
      <c r="H90" s="57"/>
      <c r="I90" s="2" t="s">
        <v>6</v>
      </c>
      <c r="J90" s="49" t="s">
        <v>7</v>
      </c>
      <c r="K90" s="57"/>
      <c r="L90" s="2" t="s">
        <v>6</v>
      </c>
      <c r="M90" s="49" t="s">
        <v>7</v>
      </c>
      <c r="N90" s="57"/>
      <c r="O90" s="2" t="s">
        <v>6</v>
      </c>
      <c r="P90" s="49" t="s">
        <v>7</v>
      </c>
      <c r="Q90" s="50"/>
    </row>
    <row r="91" spans="2:17" ht="15" x14ac:dyDescent="0.2">
      <c r="B91" s="45"/>
      <c r="C91" s="3" t="s">
        <v>8</v>
      </c>
      <c r="D91" s="3" t="s">
        <v>8</v>
      </c>
      <c r="E91" s="4" t="s">
        <v>9</v>
      </c>
      <c r="F91" s="3" t="s">
        <v>8</v>
      </c>
      <c r="G91" s="3" t="s">
        <v>8</v>
      </c>
      <c r="H91" s="4" t="s">
        <v>9</v>
      </c>
      <c r="I91" s="3" t="s">
        <v>8</v>
      </c>
      <c r="J91" s="3" t="s">
        <v>8</v>
      </c>
      <c r="K91" s="4" t="s">
        <v>9</v>
      </c>
      <c r="L91" s="3" t="s">
        <v>8</v>
      </c>
      <c r="M91" s="3" t="s">
        <v>8</v>
      </c>
      <c r="N91" s="4" t="s">
        <v>9</v>
      </c>
      <c r="O91" s="3" t="s">
        <v>8</v>
      </c>
      <c r="P91" s="3" t="s">
        <v>8</v>
      </c>
      <c r="Q91" s="5" t="s">
        <v>9</v>
      </c>
    </row>
    <row r="92" spans="2:17" x14ac:dyDescent="0.2">
      <c r="B92" s="6" t="s">
        <v>79</v>
      </c>
      <c r="C92" s="7"/>
      <c r="D92" s="7"/>
      <c r="E92" s="8"/>
      <c r="F92" s="7"/>
      <c r="G92" s="7"/>
      <c r="H92" s="8"/>
      <c r="I92" s="7"/>
      <c r="J92" s="7"/>
      <c r="K92" s="8"/>
      <c r="L92" s="7"/>
      <c r="M92" s="7"/>
      <c r="N92" s="8"/>
      <c r="O92" s="7"/>
      <c r="P92" s="7"/>
      <c r="Q92" s="8"/>
    </row>
    <row r="93" spans="2:17" ht="13.5" x14ac:dyDescent="0.2">
      <c r="B93" s="9" t="s">
        <v>11</v>
      </c>
      <c r="C93" s="10">
        <f>'England Data'!$D77</f>
        <v>11.88</v>
      </c>
      <c r="D93" s="10">
        <f>'England Data'!$L77</f>
        <v>18.792000000000002</v>
      </c>
      <c r="E93" s="11">
        <f>'England Data'!$M77</f>
        <v>15.91</v>
      </c>
      <c r="F93" s="10">
        <f>'England Data'!$E77</f>
        <v>9.9090000000000007</v>
      </c>
      <c r="G93" s="10">
        <f>'England Data'!$N77</f>
        <v>11.912000000000001</v>
      </c>
      <c r="H93" s="11">
        <f>'England Data'!$O77</f>
        <v>15.82</v>
      </c>
      <c r="I93" s="10">
        <f>'England Data'!$F77</f>
        <v>6.5869999999999997</v>
      </c>
      <c r="J93" s="10">
        <f>'England Data'!$P77</f>
        <v>10.327</v>
      </c>
      <c r="K93" s="11">
        <f>'England Data'!$Q77</f>
        <v>20.7</v>
      </c>
      <c r="L93" s="10">
        <f>'England Data'!$G77</f>
        <v>5.7610000000000001</v>
      </c>
      <c r="M93" s="10">
        <f>'England Data'!$R77</f>
        <v>21.4</v>
      </c>
      <c r="N93" s="11">
        <f>'England Data'!$S77</f>
        <v>28.64</v>
      </c>
      <c r="O93" s="10">
        <f>'England Data'!$H77</f>
        <v>7.0110000000000001</v>
      </c>
      <c r="P93" s="10">
        <f>'England Data'!$T77</f>
        <v>18.649000000000001</v>
      </c>
      <c r="Q93" s="11">
        <f>'England Data'!$U77</f>
        <v>16.190000000000001</v>
      </c>
    </row>
    <row r="94" spans="2:17" ht="13.5" x14ac:dyDescent="0.2">
      <c r="B94" s="12" t="s">
        <v>12</v>
      </c>
      <c r="C94" s="10">
        <f>'England Data'!$D78</f>
        <v>4.0419999999999998</v>
      </c>
      <c r="D94" s="10">
        <f>'England Data'!$L78</f>
        <v>9.3970000000000002</v>
      </c>
      <c r="E94" s="11">
        <f>'England Data'!$M78</f>
        <v>19.25</v>
      </c>
      <c r="F94" s="10">
        <f>'England Data'!$E78</f>
        <v>3.54</v>
      </c>
      <c r="G94" s="10">
        <f>'England Data'!$N78</f>
        <v>6.569</v>
      </c>
      <c r="H94" s="11">
        <f>'England Data'!$O78</f>
        <v>14.69</v>
      </c>
      <c r="I94" s="10">
        <f>'England Data'!$F78</f>
        <v>2.6890000000000001</v>
      </c>
      <c r="J94" s="10">
        <f>'England Data'!$P78</f>
        <v>4.508</v>
      </c>
      <c r="K94" s="11">
        <f>'England Data'!$Q78</f>
        <v>16.87</v>
      </c>
      <c r="L94" s="10">
        <f>'England Data'!$G78</f>
        <v>2.1179999999999999</v>
      </c>
      <c r="M94" s="10">
        <f>'England Data'!$R78</f>
        <v>11.305999999999999</v>
      </c>
      <c r="N94" s="11">
        <f>'England Data'!$S78</f>
        <v>33.89</v>
      </c>
      <c r="O94" s="10">
        <f>'England Data'!$H78</f>
        <v>2.1989999999999998</v>
      </c>
      <c r="P94" s="10">
        <f>'England Data'!$T78</f>
        <v>4.218</v>
      </c>
      <c r="Q94" s="11">
        <f>'England Data'!$U78</f>
        <v>15.98</v>
      </c>
    </row>
    <row r="95" spans="2:17" ht="13.5" x14ac:dyDescent="0.2">
      <c r="B95" s="12" t="s">
        <v>13</v>
      </c>
      <c r="C95" s="10">
        <f>'England Data'!$D79</f>
        <v>4.5359999999999996</v>
      </c>
      <c r="D95" s="10">
        <f>'England Data'!$L79</f>
        <v>13.257</v>
      </c>
      <c r="E95" s="11">
        <f>'England Data'!$M79</f>
        <v>19.739999999999998</v>
      </c>
      <c r="F95" s="10">
        <f>'England Data'!$E79</f>
        <v>4.0490000000000004</v>
      </c>
      <c r="G95" s="10">
        <f>'England Data'!$N79</f>
        <v>7.798</v>
      </c>
      <c r="H95" s="11">
        <f>'England Data'!$O79</f>
        <v>15.06</v>
      </c>
      <c r="I95" s="10">
        <f>'England Data'!$F79</f>
        <v>3.2240000000000002</v>
      </c>
      <c r="J95" s="10">
        <f>'England Data'!$P79</f>
        <v>5.1100000000000003</v>
      </c>
      <c r="K95" s="11">
        <f>'England Data'!$Q79</f>
        <v>17.34</v>
      </c>
      <c r="L95" s="10">
        <f>'England Data'!$G79</f>
        <v>2.5110000000000001</v>
      </c>
      <c r="M95" s="10">
        <f>'England Data'!$R79</f>
        <v>13.662000000000001</v>
      </c>
      <c r="N95" s="11">
        <f>'England Data'!$S79</f>
        <v>34.86</v>
      </c>
      <c r="O95" s="10">
        <f>'England Data'!$H79</f>
        <v>2.3889999999999998</v>
      </c>
      <c r="P95" s="10">
        <f>'England Data'!$T79</f>
        <v>4.6609999999999996</v>
      </c>
      <c r="Q95" s="11">
        <f>'England Data'!$U79</f>
        <v>21.25</v>
      </c>
    </row>
    <row r="96" spans="2:17" ht="13.5" x14ac:dyDescent="0.2">
      <c r="B96" s="12" t="s">
        <v>14</v>
      </c>
      <c r="C96" s="10">
        <f>'England Data'!$D80</f>
        <v>17.443000000000001</v>
      </c>
      <c r="D96" s="10">
        <f>'England Data'!$L80</f>
        <v>63.895000000000003</v>
      </c>
      <c r="E96" s="11">
        <f>'England Data'!$M80</f>
        <v>21.55</v>
      </c>
      <c r="F96" s="10">
        <f>'England Data'!$E80</f>
        <v>16.253</v>
      </c>
      <c r="G96" s="10">
        <f>'England Data'!$N80</f>
        <v>42.53</v>
      </c>
      <c r="H96" s="11">
        <f>'England Data'!$O80</f>
        <v>14.64</v>
      </c>
      <c r="I96" s="10">
        <f>'England Data'!$F80</f>
        <v>13.722</v>
      </c>
      <c r="J96" s="10">
        <f>'England Data'!$P80</f>
        <v>31.113</v>
      </c>
      <c r="K96" s="11">
        <f>'England Data'!$Q80</f>
        <v>18.14</v>
      </c>
      <c r="L96" s="10">
        <f>'England Data'!$G80</f>
        <v>11.577999999999999</v>
      </c>
      <c r="M96" s="10">
        <f>'England Data'!$R80</f>
        <v>71.358000000000004</v>
      </c>
      <c r="N96" s="11">
        <f>'England Data'!$S80</f>
        <v>29.06</v>
      </c>
      <c r="O96" s="10">
        <f>'England Data'!$H80</f>
        <v>10.331</v>
      </c>
      <c r="P96" s="10">
        <f>'England Data'!$T80</f>
        <v>23.707999999999998</v>
      </c>
      <c r="Q96" s="11">
        <f>'England Data'!$U80</f>
        <v>27.46</v>
      </c>
    </row>
    <row r="97" spans="2:17" ht="13.5" x14ac:dyDescent="0.2">
      <c r="B97" s="12" t="s">
        <v>15</v>
      </c>
      <c r="C97" s="10">
        <f>'England Data'!$D81</f>
        <v>27.623999999999999</v>
      </c>
      <c r="D97" s="10">
        <f>'England Data'!$L81</f>
        <v>127.122</v>
      </c>
      <c r="E97" s="11">
        <f>'England Data'!$M81</f>
        <v>18.739999999999998</v>
      </c>
      <c r="F97" s="10">
        <f>'England Data'!$E81</f>
        <v>29.716000000000001</v>
      </c>
      <c r="G97" s="10">
        <f>'England Data'!$N81</f>
        <v>110.36</v>
      </c>
      <c r="H97" s="11">
        <f>'England Data'!$O81</f>
        <v>18.46</v>
      </c>
      <c r="I97" s="10">
        <f>'England Data'!$F81</f>
        <v>25.542000000000002</v>
      </c>
      <c r="J97" s="10">
        <f>'England Data'!$P81</f>
        <v>82.421000000000006</v>
      </c>
      <c r="K97" s="11">
        <f>'England Data'!$Q81</f>
        <v>17.66</v>
      </c>
      <c r="L97" s="10">
        <f>'England Data'!$G81</f>
        <v>21.521999999999998</v>
      </c>
      <c r="M97" s="10">
        <f>'England Data'!$R81</f>
        <v>134.477</v>
      </c>
      <c r="N97" s="11">
        <f>'England Data'!$S81</f>
        <v>18.010000000000002</v>
      </c>
      <c r="O97" s="10">
        <f>'England Data'!$H81</f>
        <v>20.004999999999999</v>
      </c>
      <c r="P97" s="10">
        <f>'England Data'!$T81</f>
        <v>65.108999999999995</v>
      </c>
      <c r="Q97" s="11">
        <f>'England Data'!$U81</f>
        <v>29.7</v>
      </c>
    </row>
    <row r="98" spans="2:17" ht="13.5" x14ac:dyDescent="0.2">
      <c r="B98" s="12" t="s">
        <v>16</v>
      </c>
      <c r="C98" s="10">
        <f>'England Data'!$D82</f>
        <v>14.199</v>
      </c>
      <c r="D98" s="10">
        <f>'England Data'!$L82</f>
        <v>67.95</v>
      </c>
      <c r="E98" s="11">
        <f>'England Data'!$M82</f>
        <v>17.68</v>
      </c>
      <c r="F98" s="10">
        <f>'England Data'!$E82</f>
        <v>15.879</v>
      </c>
      <c r="G98" s="10">
        <f>'England Data'!$N82</f>
        <v>76.34</v>
      </c>
      <c r="H98" s="11">
        <f>'England Data'!$O82</f>
        <v>21.99</v>
      </c>
      <c r="I98" s="10">
        <f>'England Data'!$F82</f>
        <v>15.321</v>
      </c>
      <c r="J98" s="10">
        <f>'England Data'!$P82</f>
        <v>56.411999999999999</v>
      </c>
      <c r="K98" s="11">
        <f>'England Data'!$Q82</f>
        <v>17.79</v>
      </c>
      <c r="L98" s="10">
        <f>'England Data'!$G82</f>
        <v>12.295</v>
      </c>
      <c r="M98" s="10">
        <f>'England Data'!$R82</f>
        <v>79.241</v>
      </c>
      <c r="N98" s="11">
        <f>'England Data'!$S82</f>
        <v>17.91</v>
      </c>
      <c r="O98" s="10">
        <f>'England Data'!$H82</f>
        <v>12.569000000000001</v>
      </c>
      <c r="P98" s="10">
        <f>'England Data'!$T82</f>
        <v>40.874000000000002</v>
      </c>
      <c r="Q98" s="11">
        <f>'England Data'!$U82</f>
        <v>27.96</v>
      </c>
    </row>
    <row r="99" spans="2:17" ht="13.5" x14ac:dyDescent="0.2">
      <c r="B99" s="12" t="s">
        <v>17</v>
      </c>
      <c r="C99" s="10">
        <f>'England Data'!$D83</f>
        <v>7.0810000000000004</v>
      </c>
      <c r="D99" s="10">
        <f>'England Data'!$L83</f>
        <v>34.030999999999999</v>
      </c>
      <c r="E99" s="11">
        <f>'England Data'!$M83</f>
        <v>21.11</v>
      </c>
      <c r="F99" s="10">
        <f>'England Data'!$E83</f>
        <v>7.7359999999999998</v>
      </c>
      <c r="G99" s="10">
        <f>'England Data'!$N83</f>
        <v>44.304000000000002</v>
      </c>
      <c r="H99" s="11">
        <f>'England Data'!$O83</f>
        <v>25.8</v>
      </c>
      <c r="I99" s="10">
        <f>'England Data'!$F83</f>
        <v>8.19</v>
      </c>
      <c r="J99" s="10">
        <f>'England Data'!$P83</f>
        <v>31.068000000000001</v>
      </c>
      <c r="K99" s="11">
        <f>'England Data'!$Q83</f>
        <v>19.850000000000001</v>
      </c>
      <c r="L99" s="10">
        <f>'England Data'!$G83</f>
        <v>6.476</v>
      </c>
      <c r="M99" s="10">
        <f>'England Data'!$R83</f>
        <v>44.374000000000002</v>
      </c>
      <c r="N99" s="11">
        <f>'England Data'!$S83</f>
        <v>19.79</v>
      </c>
      <c r="O99" s="10">
        <f>'England Data'!$H83</f>
        <v>6.87</v>
      </c>
      <c r="P99" s="10">
        <f>'England Data'!$T83</f>
        <v>21.446999999999999</v>
      </c>
      <c r="Q99" s="11">
        <f>'England Data'!$U83</f>
        <v>28.03</v>
      </c>
    </row>
    <row r="100" spans="2:17" ht="13.5" x14ac:dyDescent="0.2">
      <c r="B100" s="13" t="s">
        <v>18</v>
      </c>
      <c r="C100" s="10">
        <f>'England Data'!$D84</f>
        <v>6.0949999999999998</v>
      </c>
      <c r="D100" s="10">
        <f>'England Data'!$L84</f>
        <v>45.808</v>
      </c>
      <c r="E100" s="11">
        <f>'England Data'!$M84</f>
        <v>28.6</v>
      </c>
      <c r="F100" s="10">
        <f>'England Data'!$E84</f>
        <v>7.0469999999999997</v>
      </c>
      <c r="G100" s="10">
        <f>'England Data'!$N84</f>
        <v>51.53</v>
      </c>
      <c r="H100" s="11">
        <f>'England Data'!$O84</f>
        <v>29.58</v>
      </c>
      <c r="I100" s="10">
        <f>'England Data'!$F84</f>
        <v>9.6319999999999997</v>
      </c>
      <c r="J100" s="10">
        <f>'England Data'!$P84</f>
        <v>39.844000000000001</v>
      </c>
      <c r="K100" s="11">
        <f>'England Data'!$Q84</f>
        <v>26.19</v>
      </c>
      <c r="L100" s="10">
        <f>'England Data'!$G84</f>
        <v>8.6449999999999996</v>
      </c>
      <c r="M100" s="10">
        <f>'England Data'!$R84</f>
        <v>49.094000000000001</v>
      </c>
      <c r="N100" s="11">
        <f>'England Data'!$S84</f>
        <v>23.38</v>
      </c>
      <c r="O100" s="10">
        <f>'England Data'!$H84</f>
        <v>9.7360000000000007</v>
      </c>
      <c r="P100" s="10">
        <f>'England Data'!$T84</f>
        <v>20.675000000000001</v>
      </c>
      <c r="Q100" s="11">
        <f>'England Data'!$U84</f>
        <v>30.81</v>
      </c>
    </row>
    <row r="101" spans="2:17" ht="13.5" x14ac:dyDescent="0.2">
      <c r="B101" s="14" t="s">
        <v>19</v>
      </c>
      <c r="C101" s="15">
        <f>'England Data'!$D85</f>
        <v>92.899000000000001</v>
      </c>
      <c r="D101" s="15">
        <f>'England Data'!$L85</f>
        <v>380.25299999999999</v>
      </c>
      <c r="E101" s="16">
        <f>'England Data'!$M85</f>
        <v>16.16</v>
      </c>
      <c r="F101" s="15">
        <f>'England Data'!$E85</f>
        <v>94.129000000000005</v>
      </c>
      <c r="G101" s="15">
        <f>'England Data'!$N85</f>
        <v>351.34199999999998</v>
      </c>
      <c r="H101" s="16">
        <f>'England Data'!$O85</f>
        <v>19.05</v>
      </c>
      <c r="I101" s="15">
        <f>'England Data'!$F85</f>
        <v>84.906000000000006</v>
      </c>
      <c r="J101" s="15">
        <f>'England Data'!$P85</f>
        <v>260.803</v>
      </c>
      <c r="K101" s="16">
        <f>'England Data'!$Q85</f>
        <v>16.350000000000001</v>
      </c>
      <c r="L101" s="15">
        <f>'England Data'!$G85</f>
        <v>70.906000000000006</v>
      </c>
      <c r="M101" s="15">
        <f>'England Data'!$R85</f>
        <v>424.911</v>
      </c>
      <c r="N101" s="16">
        <f>'England Data'!$S85</f>
        <v>17.82</v>
      </c>
      <c r="O101" s="15">
        <f>'England Data'!$H85</f>
        <v>71.108999999999995</v>
      </c>
      <c r="P101" s="15">
        <f>'England Data'!$T85</f>
        <v>199.34200000000001</v>
      </c>
      <c r="Q101" s="16">
        <f>'England Data'!$U85</f>
        <v>23.66</v>
      </c>
    </row>
    <row r="103" spans="2:17" ht="12.75" customHeight="1" x14ac:dyDescent="0.2">
      <c r="B103" s="44" t="s">
        <v>0</v>
      </c>
      <c r="C103" s="53" t="s">
        <v>1</v>
      </c>
      <c r="D103" s="54"/>
      <c r="E103" s="56"/>
      <c r="F103" s="53" t="s">
        <v>2</v>
      </c>
      <c r="G103" s="54"/>
      <c r="H103" s="56"/>
      <c r="I103" s="53" t="s">
        <v>3</v>
      </c>
      <c r="J103" s="54"/>
      <c r="K103" s="56"/>
      <c r="L103" s="53" t="s">
        <v>4</v>
      </c>
      <c r="M103" s="54"/>
      <c r="N103" s="56"/>
      <c r="O103" s="53" t="s">
        <v>5</v>
      </c>
      <c r="P103" s="54"/>
      <c r="Q103" s="55"/>
    </row>
    <row r="104" spans="2:17" x14ac:dyDescent="0.2">
      <c r="B104" s="44"/>
      <c r="C104" s="2" t="s">
        <v>6</v>
      </c>
      <c r="D104" s="49" t="s">
        <v>7</v>
      </c>
      <c r="E104" s="57"/>
      <c r="F104" s="2" t="s">
        <v>6</v>
      </c>
      <c r="G104" s="49" t="s">
        <v>7</v>
      </c>
      <c r="H104" s="57"/>
      <c r="I104" s="2" t="s">
        <v>6</v>
      </c>
      <c r="J104" s="49" t="s">
        <v>7</v>
      </c>
      <c r="K104" s="57"/>
      <c r="L104" s="2" t="s">
        <v>6</v>
      </c>
      <c r="M104" s="49" t="s">
        <v>7</v>
      </c>
      <c r="N104" s="57"/>
      <c r="O104" s="2" t="s">
        <v>6</v>
      </c>
      <c r="P104" s="49" t="s">
        <v>7</v>
      </c>
      <c r="Q104" s="50"/>
    </row>
    <row r="105" spans="2:17" ht="15" x14ac:dyDescent="0.2">
      <c r="B105" s="45"/>
      <c r="C105" s="3" t="s">
        <v>8</v>
      </c>
      <c r="D105" s="3" t="s">
        <v>8</v>
      </c>
      <c r="E105" s="4" t="s">
        <v>9</v>
      </c>
      <c r="F105" s="3" t="s">
        <v>8</v>
      </c>
      <c r="G105" s="3" t="s">
        <v>8</v>
      </c>
      <c r="H105" s="4" t="s">
        <v>9</v>
      </c>
      <c r="I105" s="3" t="s">
        <v>8</v>
      </c>
      <c r="J105" s="3" t="s">
        <v>8</v>
      </c>
      <c r="K105" s="4" t="s">
        <v>9</v>
      </c>
      <c r="L105" s="3" t="s">
        <v>8</v>
      </c>
      <c r="M105" s="3" t="s">
        <v>8</v>
      </c>
      <c r="N105" s="4" t="s">
        <v>9</v>
      </c>
      <c r="O105" s="3" t="s">
        <v>8</v>
      </c>
      <c r="P105" s="3" t="s">
        <v>8</v>
      </c>
      <c r="Q105" s="5" t="s">
        <v>9</v>
      </c>
    </row>
    <row r="106" spans="2:17" x14ac:dyDescent="0.2">
      <c r="B106" s="6" t="s">
        <v>81</v>
      </c>
      <c r="C106" s="7"/>
      <c r="D106" s="7"/>
      <c r="E106" s="8"/>
      <c r="F106" s="7"/>
      <c r="G106" s="7"/>
      <c r="H106" s="8"/>
      <c r="I106" s="7"/>
      <c r="J106" s="7"/>
      <c r="K106" s="8"/>
      <c r="L106" s="7"/>
      <c r="M106" s="7"/>
      <c r="N106" s="8"/>
      <c r="O106" s="7"/>
      <c r="P106" s="7"/>
      <c r="Q106" s="8"/>
    </row>
    <row r="107" spans="2:17" ht="13.5" x14ac:dyDescent="0.2">
      <c r="B107" s="9" t="s">
        <v>11</v>
      </c>
      <c r="C107" s="10">
        <f>'England Data'!$D89</f>
        <v>18.815000000000001</v>
      </c>
      <c r="D107" s="10">
        <f>'England Data'!$L89</f>
        <v>31.562999999999999</v>
      </c>
      <c r="E107" s="11">
        <f>'England Data'!$M89</f>
        <v>10.31</v>
      </c>
      <c r="F107" s="10">
        <f>'England Data'!$E89</f>
        <v>20.989000000000001</v>
      </c>
      <c r="G107" s="10">
        <f>'England Data'!$N89</f>
        <v>26.603999999999999</v>
      </c>
      <c r="H107" s="11">
        <f>'England Data'!$O89</f>
        <v>12.99</v>
      </c>
      <c r="I107" s="10">
        <f>'England Data'!$F89</f>
        <v>17.611999999999998</v>
      </c>
      <c r="J107" s="10">
        <f>'England Data'!$P89</f>
        <v>24.195</v>
      </c>
      <c r="K107" s="11">
        <f>'England Data'!$Q89</f>
        <v>13.8</v>
      </c>
      <c r="L107" s="10">
        <f>'England Data'!$G89</f>
        <v>14.903</v>
      </c>
      <c r="M107" s="10">
        <f>'England Data'!$R89</f>
        <v>22.79</v>
      </c>
      <c r="N107" s="11">
        <f>'England Data'!$S89</f>
        <v>15.68</v>
      </c>
      <c r="O107" s="10">
        <f>'England Data'!$H89</f>
        <v>15.817</v>
      </c>
      <c r="P107" s="10">
        <f>'England Data'!$T89</f>
        <v>30.463999999999999</v>
      </c>
      <c r="Q107" s="11">
        <f>'England Data'!$U89</f>
        <v>13.98</v>
      </c>
    </row>
    <row r="108" spans="2:17" ht="13.5" x14ac:dyDescent="0.2">
      <c r="B108" s="12" t="s">
        <v>12</v>
      </c>
      <c r="C108" s="10">
        <f>'England Data'!$D90</f>
        <v>8.2289999999999992</v>
      </c>
      <c r="D108" s="10">
        <f>'England Data'!$L90</f>
        <v>16.399000000000001</v>
      </c>
      <c r="E108" s="11">
        <f>'England Data'!$M90</f>
        <v>11.57</v>
      </c>
      <c r="F108" s="10">
        <f>'England Data'!$E90</f>
        <v>8.26</v>
      </c>
      <c r="G108" s="10">
        <f>'England Data'!$N90</f>
        <v>14.201000000000001</v>
      </c>
      <c r="H108" s="11">
        <f>'England Data'!$O90</f>
        <v>14.79</v>
      </c>
      <c r="I108" s="10">
        <f>'England Data'!$F90</f>
        <v>7.34</v>
      </c>
      <c r="J108" s="10">
        <f>'England Data'!$P90</f>
        <v>12.554</v>
      </c>
      <c r="K108" s="11">
        <f>'England Data'!$Q90</f>
        <v>16.29</v>
      </c>
      <c r="L108" s="10">
        <f>'England Data'!$G90</f>
        <v>6.55</v>
      </c>
      <c r="M108" s="10">
        <f>'England Data'!$R90</f>
        <v>9.1419999999999995</v>
      </c>
      <c r="N108" s="11">
        <f>'England Data'!$S90</f>
        <v>20.37</v>
      </c>
      <c r="O108" s="10">
        <f>'England Data'!$H90</f>
        <v>5.5940000000000003</v>
      </c>
      <c r="P108" s="10">
        <f>'England Data'!$T90</f>
        <v>10.68</v>
      </c>
      <c r="Q108" s="11">
        <f>'England Data'!$U90</f>
        <v>23.01</v>
      </c>
    </row>
    <row r="109" spans="2:17" ht="13.5" x14ac:dyDescent="0.2">
      <c r="B109" s="12" t="s">
        <v>13</v>
      </c>
      <c r="C109" s="10">
        <f>'England Data'!$D91</f>
        <v>9.1489999999999991</v>
      </c>
      <c r="D109" s="10">
        <f>'England Data'!$L91</f>
        <v>20.298999999999999</v>
      </c>
      <c r="E109" s="11">
        <f>'England Data'!$M91</f>
        <v>12.24</v>
      </c>
      <c r="F109" s="10">
        <f>'England Data'!$E91</f>
        <v>8.7409999999999997</v>
      </c>
      <c r="G109" s="10">
        <f>'England Data'!$N91</f>
        <v>18.305</v>
      </c>
      <c r="H109" s="11">
        <f>'England Data'!$O91</f>
        <v>16.02</v>
      </c>
      <c r="I109" s="10">
        <f>'England Data'!$F91</f>
        <v>8.1180000000000003</v>
      </c>
      <c r="J109" s="10">
        <f>'England Data'!$P91</f>
        <v>16.946999999999999</v>
      </c>
      <c r="K109" s="11">
        <f>'England Data'!$Q91</f>
        <v>17.350000000000001</v>
      </c>
      <c r="L109" s="10">
        <f>'England Data'!$G91</f>
        <v>7.532</v>
      </c>
      <c r="M109" s="10">
        <f>'England Data'!$R91</f>
        <v>10.99</v>
      </c>
      <c r="N109" s="11">
        <f>'England Data'!$S91</f>
        <v>19.46</v>
      </c>
      <c r="O109" s="10">
        <f>'England Data'!$H91</f>
        <v>6.117</v>
      </c>
      <c r="P109" s="10">
        <f>'England Data'!$T91</f>
        <v>13.172000000000001</v>
      </c>
      <c r="Q109" s="11">
        <f>'England Data'!$U91</f>
        <v>27.52</v>
      </c>
    </row>
    <row r="110" spans="2:17" ht="13.5" x14ac:dyDescent="0.2">
      <c r="B110" s="12" t="s">
        <v>14</v>
      </c>
      <c r="C110" s="10">
        <f>'England Data'!$D92</f>
        <v>29.236000000000001</v>
      </c>
      <c r="D110" s="10">
        <f>'England Data'!$L92</f>
        <v>85.888000000000005</v>
      </c>
      <c r="E110" s="11">
        <f>'England Data'!$M92</f>
        <v>14.24</v>
      </c>
      <c r="F110" s="10">
        <f>'England Data'!$E92</f>
        <v>28.681999999999999</v>
      </c>
      <c r="G110" s="10">
        <f>'England Data'!$N92</f>
        <v>80.941999999999993</v>
      </c>
      <c r="H110" s="11">
        <f>'England Data'!$O92</f>
        <v>15.46</v>
      </c>
      <c r="I110" s="10">
        <f>'England Data'!$F92</f>
        <v>26.949000000000002</v>
      </c>
      <c r="J110" s="10">
        <f>'England Data'!$P92</f>
        <v>79.328000000000003</v>
      </c>
      <c r="K110" s="11">
        <f>'England Data'!$Q92</f>
        <v>15.98</v>
      </c>
      <c r="L110" s="10">
        <f>'England Data'!$G92</f>
        <v>25.536000000000001</v>
      </c>
      <c r="M110" s="10">
        <f>'England Data'!$R92</f>
        <v>48.871000000000002</v>
      </c>
      <c r="N110" s="11">
        <f>'England Data'!$S92</f>
        <v>18.73</v>
      </c>
      <c r="O110" s="10">
        <f>'England Data'!$H92</f>
        <v>21.26</v>
      </c>
      <c r="P110" s="10">
        <f>'England Data'!$T92</f>
        <v>51.712000000000003</v>
      </c>
      <c r="Q110" s="11">
        <f>'England Data'!$U92</f>
        <v>27.41</v>
      </c>
    </row>
    <row r="111" spans="2:17" ht="13.5" x14ac:dyDescent="0.2">
      <c r="B111" s="12" t="s">
        <v>15</v>
      </c>
      <c r="C111" s="10">
        <f>'England Data'!$D93</f>
        <v>32.915999999999997</v>
      </c>
      <c r="D111" s="10">
        <f>'England Data'!$L93</f>
        <v>123.596</v>
      </c>
      <c r="E111" s="11">
        <f>'England Data'!$M93</f>
        <v>18.91</v>
      </c>
      <c r="F111" s="10">
        <f>'England Data'!$E93</f>
        <v>36.198</v>
      </c>
      <c r="G111" s="10">
        <f>'England Data'!$N93</f>
        <v>100.795</v>
      </c>
      <c r="H111" s="11">
        <f>'England Data'!$O93</f>
        <v>11.66</v>
      </c>
      <c r="I111" s="10">
        <f>'England Data'!$F93</f>
        <v>32.893000000000001</v>
      </c>
      <c r="J111" s="10">
        <f>'England Data'!$P93</f>
        <v>130.33799999999999</v>
      </c>
      <c r="K111" s="11">
        <f>'England Data'!$Q93</f>
        <v>17.690000000000001</v>
      </c>
      <c r="L111" s="10">
        <f>'England Data'!$G93</f>
        <v>29.777000000000001</v>
      </c>
      <c r="M111" s="10">
        <f>'England Data'!$R93</f>
        <v>78.980999999999995</v>
      </c>
      <c r="N111" s="11">
        <f>'England Data'!$S93</f>
        <v>15.37</v>
      </c>
      <c r="O111" s="10">
        <f>'England Data'!$H93</f>
        <v>24.347999999999999</v>
      </c>
      <c r="P111" s="10">
        <f>'England Data'!$T93</f>
        <v>61.161000000000001</v>
      </c>
      <c r="Q111" s="11">
        <f>'England Data'!$U93</f>
        <v>18.72</v>
      </c>
    </row>
    <row r="112" spans="2:17" ht="13.5" x14ac:dyDescent="0.2">
      <c r="B112" s="12" t="s">
        <v>16</v>
      </c>
      <c r="C112" s="10">
        <f>'England Data'!$D94</f>
        <v>13.563000000000001</v>
      </c>
      <c r="D112" s="10">
        <f>'England Data'!$L94</f>
        <v>42.616999999999997</v>
      </c>
      <c r="E112" s="11">
        <f>'England Data'!$M94</f>
        <v>19.66</v>
      </c>
      <c r="F112" s="10">
        <f>'England Data'!$E94</f>
        <v>15.555999999999999</v>
      </c>
      <c r="G112" s="10">
        <f>'England Data'!$N94</f>
        <v>37.356999999999999</v>
      </c>
      <c r="H112" s="11">
        <f>'England Data'!$O94</f>
        <v>14.31</v>
      </c>
      <c r="I112" s="10">
        <f>'England Data'!$F94</f>
        <v>15.303000000000001</v>
      </c>
      <c r="J112" s="10">
        <f>'England Data'!$P94</f>
        <v>57.805999999999997</v>
      </c>
      <c r="K112" s="11">
        <f>'England Data'!$Q94</f>
        <v>18.170000000000002</v>
      </c>
      <c r="L112" s="10">
        <f>'England Data'!$G94</f>
        <v>13.359</v>
      </c>
      <c r="M112" s="10">
        <f>'England Data'!$R94</f>
        <v>34.92</v>
      </c>
      <c r="N112" s="11">
        <f>'England Data'!$S94</f>
        <v>14.83</v>
      </c>
      <c r="O112" s="10">
        <f>'England Data'!$H94</f>
        <v>10.265000000000001</v>
      </c>
      <c r="P112" s="10">
        <f>'England Data'!$T94</f>
        <v>26.844000000000001</v>
      </c>
      <c r="Q112" s="11">
        <f>'England Data'!$U94</f>
        <v>19.21</v>
      </c>
    </row>
    <row r="113" spans="2:17" ht="13.5" x14ac:dyDescent="0.2">
      <c r="B113" s="12" t="s">
        <v>17</v>
      </c>
      <c r="C113" s="10">
        <f>'England Data'!$D95</f>
        <v>5.9619999999999997</v>
      </c>
      <c r="D113" s="10">
        <f>'England Data'!$L95</f>
        <v>11.356999999999999</v>
      </c>
      <c r="E113" s="11">
        <f>'England Data'!$M95</f>
        <v>14.95</v>
      </c>
      <c r="F113" s="10">
        <f>'England Data'!$E95</f>
        <v>6.8970000000000002</v>
      </c>
      <c r="G113" s="10">
        <f>'England Data'!$N95</f>
        <v>16.495999999999999</v>
      </c>
      <c r="H113" s="11">
        <f>'England Data'!$O95</f>
        <v>18.690000000000001</v>
      </c>
      <c r="I113" s="10">
        <f>'England Data'!$F95</f>
        <v>7.3150000000000004</v>
      </c>
      <c r="J113" s="10">
        <f>'England Data'!$P95</f>
        <v>24.016999999999999</v>
      </c>
      <c r="K113" s="11">
        <f>'England Data'!$Q95</f>
        <v>18.739999999999998</v>
      </c>
      <c r="L113" s="10">
        <f>'England Data'!$G95</f>
        <v>6.5259999999999998</v>
      </c>
      <c r="M113" s="10">
        <f>'England Data'!$R95</f>
        <v>14.347</v>
      </c>
      <c r="N113" s="11">
        <f>'England Data'!$S95</f>
        <v>15.29</v>
      </c>
      <c r="O113" s="10">
        <f>'England Data'!$H95</f>
        <v>5.1890000000000001</v>
      </c>
      <c r="P113" s="10">
        <f>'England Data'!$T95</f>
        <v>13.023999999999999</v>
      </c>
      <c r="Q113" s="11">
        <f>'England Data'!$U95</f>
        <v>23.35</v>
      </c>
    </row>
    <row r="114" spans="2:17" ht="13.5" x14ac:dyDescent="0.2">
      <c r="B114" s="13" t="s">
        <v>18</v>
      </c>
      <c r="C114" s="10">
        <f>'England Data'!$D96</f>
        <v>3.2509999999999999</v>
      </c>
      <c r="D114" s="10">
        <f>'England Data'!$L96</f>
        <v>8.3510000000000009</v>
      </c>
      <c r="E114" s="11">
        <f>'England Data'!$M96</f>
        <v>20.29</v>
      </c>
      <c r="F114" s="10">
        <f>'England Data'!$E96</f>
        <v>4.3259999999999996</v>
      </c>
      <c r="G114" s="10">
        <f>'England Data'!$N96</f>
        <v>14.131</v>
      </c>
      <c r="H114" s="11">
        <f>'England Data'!$O96</f>
        <v>26</v>
      </c>
      <c r="I114" s="10">
        <f>'England Data'!$F96</f>
        <v>5.3550000000000004</v>
      </c>
      <c r="J114" s="10">
        <f>'England Data'!$P96</f>
        <v>19.667000000000002</v>
      </c>
      <c r="K114" s="11">
        <f>'England Data'!$Q96</f>
        <v>25.41</v>
      </c>
      <c r="L114" s="10">
        <f>'England Data'!$G96</f>
        <v>5.9889999999999999</v>
      </c>
      <c r="M114" s="10">
        <f>'England Data'!$R96</f>
        <v>14.667999999999999</v>
      </c>
      <c r="N114" s="11">
        <f>'England Data'!$S96</f>
        <v>26.17</v>
      </c>
      <c r="O114" s="10">
        <f>'England Data'!$H96</f>
        <v>5.9989999999999997</v>
      </c>
      <c r="P114" s="10">
        <f>'England Data'!$T96</f>
        <v>19.832999999999998</v>
      </c>
      <c r="Q114" s="11">
        <f>'England Data'!$U96</f>
        <v>31.07</v>
      </c>
    </row>
    <row r="115" spans="2:17" ht="13.5" x14ac:dyDescent="0.2">
      <c r="B115" s="14" t="s">
        <v>19</v>
      </c>
      <c r="C115" s="15">
        <f>'England Data'!$D97</f>
        <v>121.122</v>
      </c>
      <c r="D115" s="15">
        <f>'England Data'!$L97</f>
        <v>340.07100000000003</v>
      </c>
      <c r="E115" s="16">
        <f>'England Data'!$M97</f>
        <v>14.29</v>
      </c>
      <c r="F115" s="15">
        <f>'England Data'!$E97</f>
        <v>129.649</v>
      </c>
      <c r="G115" s="15">
        <f>'England Data'!$N97</f>
        <v>308.887</v>
      </c>
      <c r="H115" s="16">
        <f>'England Data'!$O97</f>
        <v>11.1</v>
      </c>
      <c r="I115" s="15">
        <f>'England Data'!$F97</f>
        <v>120.88500000000001</v>
      </c>
      <c r="J115" s="15">
        <f>'England Data'!$P97</f>
        <v>364.85300000000001</v>
      </c>
      <c r="K115" s="16">
        <f>'England Data'!$Q97</f>
        <v>14.83</v>
      </c>
      <c r="L115" s="15">
        <f>'England Data'!$G97</f>
        <v>110.173</v>
      </c>
      <c r="M115" s="15">
        <f>'England Data'!$R97</f>
        <v>234.709</v>
      </c>
      <c r="N115" s="16">
        <f>'England Data'!$S97</f>
        <v>13.01</v>
      </c>
      <c r="O115" s="15">
        <f>'England Data'!$H97</f>
        <v>94.587999999999994</v>
      </c>
      <c r="P115" s="15">
        <f>'England Data'!$T97</f>
        <v>226.89099999999999</v>
      </c>
      <c r="Q115" s="16">
        <f>'England Data'!$U97</f>
        <v>16.63</v>
      </c>
    </row>
    <row r="117" spans="2:17" ht="12.75" customHeight="1" x14ac:dyDescent="0.2">
      <c r="B117" s="44" t="s">
        <v>0</v>
      </c>
      <c r="C117" s="46" t="s">
        <v>1</v>
      </c>
      <c r="D117" s="47"/>
      <c r="E117" s="48"/>
      <c r="F117" s="46" t="s">
        <v>2</v>
      </c>
      <c r="G117" s="47"/>
      <c r="H117" s="48"/>
      <c r="I117" s="46" t="s">
        <v>3</v>
      </c>
      <c r="J117" s="47"/>
      <c r="K117" s="48"/>
      <c r="L117" s="46" t="s">
        <v>4</v>
      </c>
      <c r="M117" s="47"/>
      <c r="N117" s="48"/>
      <c r="O117" s="46" t="s">
        <v>5</v>
      </c>
      <c r="P117" s="47"/>
      <c r="Q117" s="47"/>
    </row>
    <row r="118" spans="2:17" x14ac:dyDescent="0.2">
      <c r="B118" s="44"/>
      <c r="C118" s="2" t="s">
        <v>6</v>
      </c>
      <c r="D118" s="50" t="s">
        <v>7</v>
      </c>
      <c r="E118" s="51"/>
      <c r="F118" s="2" t="s">
        <v>6</v>
      </c>
      <c r="G118" s="50" t="s">
        <v>7</v>
      </c>
      <c r="H118" s="51"/>
      <c r="I118" s="2" t="s">
        <v>6</v>
      </c>
      <c r="J118" s="50" t="s">
        <v>7</v>
      </c>
      <c r="K118" s="51"/>
      <c r="L118" s="2" t="s">
        <v>6</v>
      </c>
      <c r="M118" s="50" t="s">
        <v>7</v>
      </c>
      <c r="N118" s="51"/>
      <c r="O118" s="2" t="s">
        <v>6</v>
      </c>
      <c r="P118" s="50" t="s">
        <v>7</v>
      </c>
      <c r="Q118" s="52"/>
    </row>
    <row r="119" spans="2:17" x14ac:dyDescent="0.2">
      <c r="B119" s="45"/>
      <c r="C119" s="3" t="s">
        <v>86</v>
      </c>
      <c r="D119" s="3" t="s">
        <v>86</v>
      </c>
      <c r="E119" s="4" t="s">
        <v>9</v>
      </c>
      <c r="F119" s="3" t="s">
        <v>86</v>
      </c>
      <c r="G119" s="3" t="s">
        <v>86</v>
      </c>
      <c r="H119" s="4" t="s">
        <v>9</v>
      </c>
      <c r="I119" s="3" t="s">
        <v>86</v>
      </c>
      <c r="J119" s="3" t="s">
        <v>86</v>
      </c>
      <c r="K119" s="4" t="s">
        <v>9</v>
      </c>
      <c r="L119" s="3" t="s">
        <v>86</v>
      </c>
      <c r="M119" s="3" t="s">
        <v>86</v>
      </c>
      <c r="N119" s="4" t="s">
        <v>9</v>
      </c>
      <c r="O119" s="3" t="s">
        <v>86</v>
      </c>
      <c r="P119" s="3" t="s">
        <v>86</v>
      </c>
      <c r="Q119" s="5" t="s">
        <v>9</v>
      </c>
    </row>
    <row r="120" spans="2:17" x14ac:dyDescent="0.2">
      <c r="B120" s="6" t="s">
        <v>10</v>
      </c>
      <c r="C120" s="7"/>
      <c r="D120" s="7"/>
      <c r="E120" s="8"/>
      <c r="F120" s="7"/>
      <c r="G120" s="7"/>
      <c r="H120" s="8"/>
      <c r="I120" s="7"/>
      <c r="J120" s="7"/>
      <c r="K120" s="8"/>
      <c r="L120" s="7"/>
      <c r="M120" s="7"/>
      <c r="N120" s="8"/>
      <c r="O120" s="7"/>
      <c r="P120" s="7"/>
      <c r="Q120" s="8"/>
    </row>
    <row r="121" spans="2:17" ht="13.5" x14ac:dyDescent="0.2">
      <c r="B121" s="9" t="s">
        <v>11</v>
      </c>
      <c r="C121" s="10">
        <v>247.79499999999999</v>
      </c>
      <c r="D121" s="10">
        <v>261.20299999999997</v>
      </c>
      <c r="E121" s="11">
        <v>4.2621190852784201</v>
      </c>
      <c r="F121" s="10">
        <v>219.29400000000001</v>
      </c>
      <c r="G121" s="10">
        <v>224.64599999999999</v>
      </c>
      <c r="H121" s="11">
        <v>5.9066643574461759</v>
      </c>
      <c r="I121" s="10">
        <v>178.708</v>
      </c>
      <c r="J121" s="10">
        <v>202.07300000000001</v>
      </c>
      <c r="K121" s="11">
        <v>6.005741393911733</v>
      </c>
      <c r="L121" s="10">
        <v>154.66800000000001</v>
      </c>
      <c r="M121" s="10">
        <v>194.02799999999999</v>
      </c>
      <c r="N121" s="11">
        <v>6.0809451972741346</v>
      </c>
      <c r="O121" s="10">
        <v>154.37299999999999</v>
      </c>
      <c r="P121" s="10">
        <v>254.23500000000001</v>
      </c>
      <c r="Q121" s="11">
        <v>7.7286857358250307</v>
      </c>
    </row>
    <row r="122" spans="2:17" ht="13.5" x14ac:dyDescent="0.2">
      <c r="B122" s="12" t="s">
        <v>12</v>
      </c>
      <c r="C122" s="10">
        <v>98.917000000000002</v>
      </c>
      <c r="D122" s="10">
        <v>126.35</v>
      </c>
      <c r="E122" s="11">
        <v>4.5836038468062998</v>
      </c>
      <c r="F122" s="10">
        <v>92.724999999999994</v>
      </c>
      <c r="G122" s="10">
        <v>108.41200000000001</v>
      </c>
      <c r="H122" s="11">
        <v>6.7028975681749339</v>
      </c>
      <c r="I122" s="10">
        <v>83.853999999999999</v>
      </c>
      <c r="J122" s="10">
        <v>96.691999999999993</v>
      </c>
      <c r="K122" s="11">
        <v>6.3954669385378535</v>
      </c>
      <c r="L122" s="10">
        <v>71.087999999999994</v>
      </c>
      <c r="M122" s="10">
        <v>88.305000000000007</v>
      </c>
      <c r="N122" s="11">
        <v>7.4276835493934668</v>
      </c>
      <c r="O122" s="10">
        <v>64.22</v>
      </c>
      <c r="P122" s="10">
        <v>85.933000000000007</v>
      </c>
      <c r="Q122" s="11">
        <v>11.135812822073483</v>
      </c>
    </row>
    <row r="123" spans="2:17" ht="13.5" x14ac:dyDescent="0.2">
      <c r="B123" s="12" t="s">
        <v>13</v>
      </c>
      <c r="C123" s="10">
        <v>102.211</v>
      </c>
      <c r="D123" s="10">
        <v>160.68799999999999</v>
      </c>
      <c r="E123" s="11">
        <v>4.6948658395819036</v>
      </c>
      <c r="F123" s="10">
        <v>96.361000000000004</v>
      </c>
      <c r="G123" s="10">
        <v>139.423</v>
      </c>
      <c r="H123" s="11">
        <v>6.7065390376748812</v>
      </c>
      <c r="I123" s="10">
        <v>91.543999999999997</v>
      </c>
      <c r="J123" s="10">
        <v>119.592</v>
      </c>
      <c r="K123" s="11">
        <v>6.7031768461467651</v>
      </c>
      <c r="L123" s="10">
        <v>78.888999999999996</v>
      </c>
      <c r="M123" s="10">
        <v>108.13800000000001</v>
      </c>
      <c r="N123" s="11">
        <v>7.5318140210230426</v>
      </c>
      <c r="O123" s="10">
        <v>70.319999999999993</v>
      </c>
      <c r="P123" s="10">
        <v>98.352999999999994</v>
      </c>
      <c r="Q123" s="11">
        <v>10.573058058899301</v>
      </c>
    </row>
    <row r="124" spans="2:17" ht="13.5" x14ac:dyDescent="0.2">
      <c r="B124" s="12" t="s">
        <v>14</v>
      </c>
      <c r="C124" s="10">
        <v>297.63900000000001</v>
      </c>
      <c r="D124" s="10">
        <v>671.13499999999999</v>
      </c>
      <c r="E124" s="11">
        <v>5.09379448870878</v>
      </c>
      <c r="F124" s="10">
        <v>282.02199999999999</v>
      </c>
      <c r="G124" s="10">
        <v>624.32600000000002</v>
      </c>
      <c r="H124" s="11">
        <v>6.13781883241474</v>
      </c>
      <c r="I124" s="10">
        <v>282.46699999999998</v>
      </c>
      <c r="J124" s="10">
        <v>558.98599999999999</v>
      </c>
      <c r="K124" s="11">
        <v>6.287161421667399</v>
      </c>
      <c r="L124" s="10">
        <v>254.13</v>
      </c>
      <c r="M124" s="10">
        <v>518.65499999999997</v>
      </c>
      <c r="N124" s="11">
        <v>7.6650477990400434</v>
      </c>
      <c r="O124" s="10">
        <v>233.172</v>
      </c>
      <c r="P124" s="10">
        <v>419.90100000000001</v>
      </c>
      <c r="Q124" s="11">
        <v>8.9875816177854144</v>
      </c>
    </row>
    <row r="125" spans="2:17" ht="13.5" x14ac:dyDescent="0.2">
      <c r="B125" s="12" t="s">
        <v>15</v>
      </c>
      <c r="C125" s="10">
        <v>296.928</v>
      </c>
      <c r="D125" s="10">
        <v>1062.3969999999999</v>
      </c>
      <c r="E125" s="11">
        <v>5.8533936095727608</v>
      </c>
      <c r="F125" s="10">
        <v>285.70800000000003</v>
      </c>
      <c r="G125" s="10">
        <v>1009.564</v>
      </c>
      <c r="H125" s="11">
        <v>5.8569676112274118</v>
      </c>
      <c r="I125" s="10">
        <v>290.95299999999997</v>
      </c>
      <c r="J125" s="10">
        <v>1028.662</v>
      </c>
      <c r="K125" s="11">
        <v>6.1383254520151684</v>
      </c>
      <c r="L125" s="10">
        <v>258.54399999999998</v>
      </c>
      <c r="M125" s="10">
        <v>1004.801</v>
      </c>
      <c r="N125" s="11">
        <v>7.309806362403541</v>
      </c>
      <c r="O125" s="10">
        <v>258.46499999999997</v>
      </c>
      <c r="P125" s="10">
        <v>722.37400000000002</v>
      </c>
      <c r="Q125" s="11">
        <v>7.7053377338201878</v>
      </c>
    </row>
    <row r="126" spans="2:17" ht="13.5" x14ac:dyDescent="0.2">
      <c r="B126" s="12" t="s">
        <v>16</v>
      </c>
      <c r="C126" s="10">
        <v>121.369</v>
      </c>
      <c r="D126" s="10">
        <v>507.91800000000001</v>
      </c>
      <c r="E126" s="11">
        <v>6.5428154540321968</v>
      </c>
      <c r="F126" s="10">
        <v>119.351</v>
      </c>
      <c r="G126" s="10">
        <v>471.625</v>
      </c>
      <c r="H126" s="11">
        <v>6.4459167689107204</v>
      </c>
      <c r="I126" s="10">
        <v>123.502</v>
      </c>
      <c r="J126" s="10">
        <v>549.25699999999995</v>
      </c>
      <c r="K126" s="11">
        <v>6.6701789027474891</v>
      </c>
      <c r="L126" s="10">
        <v>103.238</v>
      </c>
      <c r="M126" s="10">
        <v>524.06299999999999</v>
      </c>
      <c r="N126" s="11">
        <v>6.7851789171156875</v>
      </c>
      <c r="O126" s="10">
        <v>108.694</v>
      </c>
      <c r="P126" s="10">
        <v>369.29399999999998</v>
      </c>
      <c r="Q126" s="11">
        <v>7.2132777755507194</v>
      </c>
    </row>
    <row r="127" spans="2:17" ht="13.5" x14ac:dyDescent="0.2">
      <c r="B127" s="12" t="s">
        <v>17</v>
      </c>
      <c r="C127" s="10">
        <v>56.502000000000002</v>
      </c>
      <c r="D127" s="10">
        <v>234.16900000000001</v>
      </c>
      <c r="E127" s="11">
        <v>7.7804056266798316</v>
      </c>
      <c r="F127" s="10">
        <v>55.631999999999998</v>
      </c>
      <c r="G127" s="10">
        <v>214.81899999999999</v>
      </c>
      <c r="H127" s="11">
        <v>7.7453515601703069</v>
      </c>
      <c r="I127" s="10">
        <v>57.301000000000002</v>
      </c>
      <c r="J127" s="10">
        <v>274.041</v>
      </c>
      <c r="K127" s="11">
        <v>7.392799323301098</v>
      </c>
      <c r="L127" s="10">
        <v>46.459000000000003</v>
      </c>
      <c r="M127" s="10">
        <v>245.81299999999999</v>
      </c>
      <c r="N127" s="11">
        <v>7.0872529192620179</v>
      </c>
      <c r="O127" s="10">
        <v>50.790999999999997</v>
      </c>
      <c r="P127" s="10">
        <v>176.054</v>
      </c>
      <c r="Q127" s="11">
        <v>7.9738510118163752</v>
      </c>
    </row>
    <row r="128" spans="2:17" ht="13.5" x14ac:dyDescent="0.2">
      <c r="B128" s="13" t="s">
        <v>18</v>
      </c>
      <c r="C128" s="10">
        <v>41.597000000000001</v>
      </c>
      <c r="D128" s="10">
        <v>259.65199999999999</v>
      </c>
      <c r="E128" s="11">
        <v>11.996787047647892</v>
      </c>
      <c r="F128" s="10">
        <v>48.692</v>
      </c>
      <c r="G128" s="10">
        <v>208.17699999999999</v>
      </c>
      <c r="H128" s="11">
        <v>10.110583025307426</v>
      </c>
      <c r="I128" s="10">
        <v>60.743000000000002</v>
      </c>
      <c r="J128" s="10">
        <v>300.06099999999998</v>
      </c>
      <c r="K128" s="11">
        <v>10.394504463350946</v>
      </c>
      <c r="L128" s="10">
        <v>50.612000000000002</v>
      </c>
      <c r="M128" s="10">
        <v>258.99799999999999</v>
      </c>
      <c r="N128" s="11">
        <v>8.8679504945041217</v>
      </c>
      <c r="O128" s="10">
        <v>65.683000000000007</v>
      </c>
      <c r="P128" s="10">
        <v>197.28899999999999</v>
      </c>
      <c r="Q128" s="11">
        <v>9.3782380411268615</v>
      </c>
    </row>
    <row r="129" spans="2:17" ht="13.5" x14ac:dyDescent="0.2">
      <c r="B129" s="14" t="s">
        <v>19</v>
      </c>
      <c r="C129" s="15">
        <v>1262.96</v>
      </c>
      <c r="D129" s="15">
        <v>3284.0050000000001</v>
      </c>
      <c r="E129" s="16">
        <v>4.8113493223893906</v>
      </c>
      <c r="F129" s="15">
        <v>1199.7840000000001</v>
      </c>
      <c r="G129" s="15">
        <v>3001.2190000000001</v>
      </c>
      <c r="H129" s="16">
        <v>5.1526170621829213</v>
      </c>
      <c r="I129" s="15">
        <v>1169.076</v>
      </c>
      <c r="J129" s="15">
        <v>3129.6909999999998</v>
      </c>
      <c r="K129" s="16">
        <v>5.3498216493194226</v>
      </c>
      <c r="L129" s="15">
        <v>1017.631</v>
      </c>
      <c r="M129" s="15">
        <v>2942.7979999999998</v>
      </c>
      <c r="N129" s="16">
        <v>6.0124887882594988</v>
      </c>
      <c r="O129" s="15">
        <v>1005.715</v>
      </c>
      <c r="P129" s="15">
        <v>2323.4369999999999</v>
      </c>
      <c r="Q129" s="17">
        <v>6.2402465601188712</v>
      </c>
    </row>
  </sheetData>
  <mergeCells count="99">
    <mergeCell ref="P6:Q6"/>
    <mergeCell ref="B5:B7"/>
    <mergeCell ref="C5:E5"/>
    <mergeCell ref="F5:H5"/>
    <mergeCell ref="I5:K5"/>
    <mergeCell ref="L5:N5"/>
    <mergeCell ref="O5:Q5"/>
    <mergeCell ref="D6:E6"/>
    <mergeCell ref="G6:H6"/>
    <mergeCell ref="J6:K6"/>
    <mergeCell ref="M6:N6"/>
    <mergeCell ref="P34:Q34"/>
    <mergeCell ref="B19:B21"/>
    <mergeCell ref="C19:E19"/>
    <mergeCell ref="F19:H19"/>
    <mergeCell ref="I19:K19"/>
    <mergeCell ref="L19:N19"/>
    <mergeCell ref="O19:Q19"/>
    <mergeCell ref="D20:E20"/>
    <mergeCell ref="G20:H20"/>
    <mergeCell ref="J20:K20"/>
    <mergeCell ref="M20:N20"/>
    <mergeCell ref="P20:Q20"/>
    <mergeCell ref="L47:N47"/>
    <mergeCell ref="D34:E34"/>
    <mergeCell ref="G34:H34"/>
    <mergeCell ref="J34:K34"/>
    <mergeCell ref="M34:N34"/>
    <mergeCell ref="O47:Q47"/>
    <mergeCell ref="D48:E48"/>
    <mergeCell ref="G48:H48"/>
    <mergeCell ref="J48:K48"/>
    <mergeCell ref="B33:B35"/>
    <mergeCell ref="C33:E33"/>
    <mergeCell ref="F33:H33"/>
    <mergeCell ref="I33:K33"/>
    <mergeCell ref="L33:N33"/>
    <mergeCell ref="O33:Q33"/>
    <mergeCell ref="M48:N48"/>
    <mergeCell ref="P48:Q48"/>
    <mergeCell ref="B47:B49"/>
    <mergeCell ref="C47:E47"/>
    <mergeCell ref="F47:H47"/>
    <mergeCell ref="I47:K47"/>
    <mergeCell ref="B61:B63"/>
    <mergeCell ref="C61:E61"/>
    <mergeCell ref="F61:H61"/>
    <mergeCell ref="I61:K61"/>
    <mergeCell ref="L61:N61"/>
    <mergeCell ref="O61:Q61"/>
    <mergeCell ref="D62:E62"/>
    <mergeCell ref="G62:H62"/>
    <mergeCell ref="J62:K62"/>
    <mergeCell ref="M62:N62"/>
    <mergeCell ref="P62:Q62"/>
    <mergeCell ref="B75:B77"/>
    <mergeCell ref="C75:E75"/>
    <mergeCell ref="F75:H75"/>
    <mergeCell ref="I75:K75"/>
    <mergeCell ref="L75:N75"/>
    <mergeCell ref="O75:Q75"/>
    <mergeCell ref="D76:E76"/>
    <mergeCell ref="G76:H76"/>
    <mergeCell ref="J76:K76"/>
    <mergeCell ref="M76:N76"/>
    <mergeCell ref="P76:Q76"/>
    <mergeCell ref="B89:B91"/>
    <mergeCell ref="C89:E89"/>
    <mergeCell ref="F89:H89"/>
    <mergeCell ref="I89:K89"/>
    <mergeCell ref="L89:N89"/>
    <mergeCell ref="O89:Q89"/>
    <mergeCell ref="B103:B105"/>
    <mergeCell ref="C103:E103"/>
    <mergeCell ref="F103:H103"/>
    <mergeCell ref="I103:K103"/>
    <mergeCell ref="L103:N103"/>
    <mergeCell ref="D90:E90"/>
    <mergeCell ref="G90:H90"/>
    <mergeCell ref="J90:K90"/>
    <mergeCell ref="M90:N90"/>
    <mergeCell ref="P90:Q90"/>
    <mergeCell ref="O103:Q103"/>
    <mergeCell ref="D104:E104"/>
    <mergeCell ref="G104:H104"/>
    <mergeCell ref="J104:K104"/>
    <mergeCell ref="M104:N104"/>
    <mergeCell ref="P104:Q104"/>
    <mergeCell ref="O117:Q117"/>
    <mergeCell ref="D118:E118"/>
    <mergeCell ref="G118:H118"/>
    <mergeCell ref="J118:K118"/>
    <mergeCell ref="M118:N118"/>
    <mergeCell ref="P118:Q118"/>
    <mergeCell ref="B117:B119"/>
    <mergeCell ref="C117:E117"/>
    <mergeCell ref="F117:H117"/>
    <mergeCell ref="I117:K117"/>
    <mergeCell ref="L117:N1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87"/>
  <sheetViews>
    <sheetView showGridLines="0" zoomScaleNormal="100" workbookViewId="0"/>
  </sheetViews>
  <sheetFormatPr defaultRowHeight="12.75" x14ac:dyDescent="0.2"/>
  <cols>
    <col min="1" max="1" width="9.140625" style="1"/>
    <col min="2" max="2" width="11.7109375" style="1" customWidth="1"/>
    <col min="3" max="4" width="9.85546875" style="1" customWidth="1"/>
    <col min="5" max="5" width="5.28515625" style="21" customWidth="1"/>
    <col min="6" max="7" width="9.85546875" style="1" customWidth="1"/>
    <col min="8" max="8" width="5.28515625" style="21" customWidth="1"/>
    <col min="9" max="10" width="9.85546875" style="1" customWidth="1"/>
    <col min="11" max="11" width="6.140625" style="21" customWidth="1"/>
    <col min="12" max="13" width="9.85546875" style="1" customWidth="1"/>
    <col min="14" max="14" width="5.28515625" style="21" customWidth="1"/>
    <col min="15" max="16" width="9.85546875" style="1" customWidth="1"/>
    <col min="17" max="17" width="5.28515625" style="21" customWidth="1"/>
    <col min="18" max="18" width="9.140625" style="1" customWidth="1"/>
    <col min="19" max="16384" width="9.140625" style="1"/>
  </cols>
  <sheetData>
    <row r="2" spans="1:17" ht="15" x14ac:dyDescent="0.2">
      <c r="A2" s="36" t="s">
        <v>87</v>
      </c>
      <c r="B2" s="36"/>
    </row>
    <row r="3" spans="1:17" x14ac:dyDescent="0.2">
      <c r="B3" s="36"/>
    </row>
    <row r="5" spans="1:17" x14ac:dyDescent="0.2">
      <c r="B5" s="44" t="s">
        <v>0</v>
      </c>
      <c r="C5" s="53" t="s">
        <v>1</v>
      </c>
      <c r="D5" s="54"/>
      <c r="E5" s="56"/>
      <c r="F5" s="53" t="s">
        <v>2</v>
      </c>
      <c r="G5" s="54"/>
      <c r="H5" s="56"/>
      <c r="I5" s="53" t="s">
        <v>3</v>
      </c>
      <c r="J5" s="54"/>
      <c r="K5" s="56"/>
      <c r="L5" s="53" t="s">
        <v>4</v>
      </c>
      <c r="M5" s="54"/>
      <c r="N5" s="56"/>
      <c r="O5" s="53" t="s">
        <v>5</v>
      </c>
      <c r="P5" s="54"/>
      <c r="Q5" s="55"/>
    </row>
    <row r="6" spans="1:17" x14ac:dyDescent="0.2">
      <c r="B6" s="44"/>
      <c r="C6" s="2" t="s">
        <v>6</v>
      </c>
      <c r="D6" s="49" t="s">
        <v>7</v>
      </c>
      <c r="E6" s="57"/>
      <c r="F6" s="2" t="s">
        <v>6</v>
      </c>
      <c r="G6" s="49" t="s">
        <v>7</v>
      </c>
      <c r="H6" s="57"/>
      <c r="I6" s="2" t="s">
        <v>6</v>
      </c>
      <c r="J6" s="49" t="s">
        <v>7</v>
      </c>
      <c r="K6" s="57"/>
      <c r="L6" s="2" t="s">
        <v>6</v>
      </c>
      <c r="M6" s="49" t="s">
        <v>7</v>
      </c>
      <c r="N6" s="57"/>
      <c r="O6" s="2" t="s">
        <v>6</v>
      </c>
      <c r="P6" s="49" t="s">
        <v>7</v>
      </c>
      <c r="Q6" s="50"/>
    </row>
    <row r="7" spans="1:17" ht="15" x14ac:dyDescent="0.2">
      <c r="B7" s="45"/>
      <c r="C7" s="3" t="s">
        <v>8</v>
      </c>
      <c r="D7" s="3" t="s">
        <v>8</v>
      </c>
      <c r="E7" s="4" t="s">
        <v>9</v>
      </c>
      <c r="F7" s="3" t="s">
        <v>8</v>
      </c>
      <c r="G7" s="3" t="s">
        <v>8</v>
      </c>
      <c r="H7" s="4" t="s">
        <v>9</v>
      </c>
      <c r="I7" s="3" t="s">
        <v>8</v>
      </c>
      <c r="J7" s="3" t="s">
        <v>8</v>
      </c>
      <c r="K7" s="4" t="s">
        <v>9</v>
      </c>
      <c r="L7" s="3" t="s">
        <v>8</v>
      </c>
      <c r="M7" s="3" t="s">
        <v>8</v>
      </c>
      <c r="N7" s="4" t="s">
        <v>9</v>
      </c>
      <c r="O7" s="3" t="s">
        <v>8</v>
      </c>
      <c r="P7" s="3" t="s">
        <v>8</v>
      </c>
      <c r="Q7" s="5" t="s">
        <v>9</v>
      </c>
    </row>
    <row r="8" spans="1:17" x14ac:dyDescent="0.2">
      <c r="B8" s="18" t="s">
        <v>84</v>
      </c>
      <c r="C8" s="19"/>
      <c r="D8" s="19"/>
      <c r="E8" s="20"/>
      <c r="F8" s="19"/>
      <c r="G8" s="19"/>
      <c r="H8" s="20"/>
      <c r="I8" s="19"/>
      <c r="J8" s="19"/>
      <c r="K8" s="20"/>
      <c r="L8" s="19"/>
      <c r="M8" s="19"/>
      <c r="N8" s="20"/>
      <c r="O8" s="19"/>
      <c r="P8" s="19"/>
      <c r="Q8" s="20"/>
    </row>
    <row r="9" spans="1:17" ht="13.5" x14ac:dyDescent="0.2">
      <c r="B9" s="9" t="s">
        <v>11</v>
      </c>
      <c r="C9" s="10">
        <f>'Scotland Data'!$D5</f>
        <v>40.484999999999999</v>
      </c>
      <c r="D9" s="10">
        <f>'Scotland Data'!$L5</f>
        <v>118.26900000000001</v>
      </c>
      <c r="E9" s="11">
        <f>'Scotland Data'!$M5</f>
        <v>8.7100000000000009</v>
      </c>
      <c r="F9" s="10">
        <f>'Scotland Data'!$E5</f>
        <v>31.041</v>
      </c>
      <c r="G9" s="10">
        <f>'Scotland Data'!$N5</f>
        <v>96.488</v>
      </c>
      <c r="H9" s="11">
        <f>'Scotland Data'!$O5</f>
        <v>8.6</v>
      </c>
      <c r="I9" s="10">
        <f>'Scotland Data'!$F5</f>
        <v>30.314</v>
      </c>
      <c r="J9" s="10">
        <f>'Scotland Data'!$P5</f>
        <v>69.373999999999995</v>
      </c>
      <c r="K9" s="11">
        <f>'Scotland Data'!$Q5</f>
        <v>9.69</v>
      </c>
      <c r="L9" s="10">
        <f>'Scotland Data'!$G5</f>
        <v>27.911999999999999</v>
      </c>
      <c r="M9" s="10">
        <f>'Scotland Data'!$R5</f>
        <v>84.144999999999996</v>
      </c>
      <c r="N9" s="11">
        <f>'Scotland Data'!$S5</f>
        <v>9.1300000000000008</v>
      </c>
      <c r="O9" s="10">
        <f>'Scotland Data'!$H5</f>
        <v>19.170000000000002</v>
      </c>
      <c r="P9" s="10">
        <f>'Scotland Data'!$T5</f>
        <v>81.813999999999993</v>
      </c>
      <c r="Q9" s="11">
        <f>'Scotland Data'!$U5</f>
        <v>8.4700000000000006</v>
      </c>
    </row>
    <row r="10" spans="1:17" ht="13.5" x14ac:dyDescent="0.2">
      <c r="B10" s="12" t="s">
        <v>12</v>
      </c>
      <c r="C10" s="10">
        <f>'Scotland Data'!$D6</f>
        <v>17.288</v>
      </c>
      <c r="D10" s="10">
        <f>'Scotland Data'!$L6</f>
        <v>50.12</v>
      </c>
      <c r="E10" s="11">
        <f>'Scotland Data'!$M6</f>
        <v>8</v>
      </c>
      <c r="F10" s="10">
        <f>'Scotland Data'!$E6</f>
        <v>15.228999999999999</v>
      </c>
      <c r="G10" s="10">
        <f>'Scotland Data'!$N6</f>
        <v>44.460999999999999</v>
      </c>
      <c r="H10" s="11">
        <f>'Scotland Data'!$O6</f>
        <v>10.17</v>
      </c>
      <c r="I10" s="10">
        <f>'Scotland Data'!$F6</f>
        <v>14.76</v>
      </c>
      <c r="J10" s="10">
        <f>'Scotland Data'!$P6</f>
        <v>34.555</v>
      </c>
      <c r="K10" s="11">
        <f>'Scotland Data'!$Q6</f>
        <v>11.23</v>
      </c>
      <c r="L10" s="10">
        <f>'Scotland Data'!$G6</f>
        <v>13.381</v>
      </c>
      <c r="M10" s="10">
        <f>'Scotland Data'!$R6</f>
        <v>37.283000000000001</v>
      </c>
      <c r="N10" s="11">
        <f>'Scotland Data'!$S6</f>
        <v>11.19</v>
      </c>
      <c r="O10" s="10">
        <f>'Scotland Data'!$H6</f>
        <v>7.585</v>
      </c>
      <c r="P10" s="10">
        <f>'Scotland Data'!$T6</f>
        <v>32.853000000000002</v>
      </c>
      <c r="Q10" s="11">
        <f>'Scotland Data'!$U6</f>
        <v>9.89</v>
      </c>
    </row>
    <row r="11" spans="1:17" ht="13.5" x14ac:dyDescent="0.2">
      <c r="B11" s="12" t="s">
        <v>13</v>
      </c>
      <c r="C11" s="10">
        <f>'Scotland Data'!$D7</f>
        <v>18.100000000000001</v>
      </c>
      <c r="D11" s="10">
        <f>'Scotland Data'!$L7</f>
        <v>59.142000000000003</v>
      </c>
      <c r="E11" s="11">
        <f>'Scotland Data'!$M7</f>
        <v>9.73</v>
      </c>
      <c r="F11" s="10">
        <f>'Scotland Data'!$E7</f>
        <v>17.067</v>
      </c>
      <c r="G11" s="10">
        <f>'Scotland Data'!$N7</f>
        <v>54.758000000000003</v>
      </c>
      <c r="H11" s="11">
        <f>'Scotland Data'!$O7</f>
        <v>11.8</v>
      </c>
      <c r="I11" s="10">
        <f>'Scotland Data'!$F7</f>
        <v>16.835000000000001</v>
      </c>
      <c r="J11" s="10">
        <f>'Scotland Data'!$P7</f>
        <v>44.493000000000002</v>
      </c>
      <c r="K11" s="11">
        <f>'Scotland Data'!$Q7</f>
        <v>12.94</v>
      </c>
      <c r="L11" s="10">
        <f>'Scotland Data'!$G7</f>
        <v>15.548999999999999</v>
      </c>
      <c r="M11" s="10">
        <f>'Scotland Data'!$R7</f>
        <v>47.695999999999998</v>
      </c>
      <c r="N11" s="11">
        <f>'Scotland Data'!$S7</f>
        <v>13.39</v>
      </c>
      <c r="O11" s="10">
        <f>'Scotland Data'!$H7</f>
        <v>8.2620000000000005</v>
      </c>
      <c r="P11" s="10">
        <f>'Scotland Data'!$T7</f>
        <v>36.237000000000002</v>
      </c>
      <c r="Q11" s="11">
        <f>'Scotland Data'!$U7</f>
        <v>12.45</v>
      </c>
    </row>
    <row r="12" spans="1:17" ht="13.5" x14ac:dyDescent="0.2">
      <c r="B12" s="12" t="s">
        <v>14</v>
      </c>
      <c r="C12" s="10">
        <f>'Scotland Data'!$D8</f>
        <v>51.15</v>
      </c>
      <c r="D12" s="10">
        <f>'Scotland Data'!$L8</f>
        <v>209.78899999999999</v>
      </c>
      <c r="E12" s="11">
        <f>'Scotland Data'!$M8</f>
        <v>13.3</v>
      </c>
      <c r="F12" s="10">
        <f>'Scotland Data'!$E8</f>
        <v>53.537999999999997</v>
      </c>
      <c r="G12" s="10">
        <f>'Scotland Data'!$N8</f>
        <v>210.04900000000001</v>
      </c>
      <c r="H12" s="11">
        <f>'Scotland Data'!$O8</f>
        <v>14.72</v>
      </c>
      <c r="I12" s="10">
        <f>'Scotland Data'!$F8</f>
        <v>55.808</v>
      </c>
      <c r="J12" s="10">
        <f>'Scotland Data'!$P8</f>
        <v>181.88300000000001</v>
      </c>
      <c r="K12" s="11">
        <f>'Scotland Data'!$Q8</f>
        <v>14.23</v>
      </c>
      <c r="L12" s="10">
        <f>'Scotland Data'!$G8</f>
        <v>53.167999999999999</v>
      </c>
      <c r="M12" s="10">
        <f>'Scotland Data'!$R8</f>
        <v>222.631</v>
      </c>
      <c r="N12" s="11">
        <f>'Scotland Data'!$S8</f>
        <v>15.69</v>
      </c>
      <c r="O12" s="10">
        <f>'Scotland Data'!$H8</f>
        <v>28.465</v>
      </c>
      <c r="P12" s="10">
        <f>'Scotland Data'!$T8</f>
        <v>163.77000000000001</v>
      </c>
      <c r="Q12" s="11">
        <f>'Scotland Data'!$U8</f>
        <v>12.82</v>
      </c>
    </row>
    <row r="13" spans="1:17" ht="13.5" x14ac:dyDescent="0.2">
      <c r="B13" s="12" t="s">
        <v>15</v>
      </c>
      <c r="C13" s="10">
        <f>'Scotland Data'!$D9</f>
        <v>44.887</v>
      </c>
      <c r="D13" s="10">
        <f>'Scotland Data'!$L9</f>
        <v>316.923</v>
      </c>
      <c r="E13" s="11">
        <f>'Scotland Data'!$M9</f>
        <v>18.75</v>
      </c>
      <c r="F13" s="10">
        <f>'Scotland Data'!$E9</f>
        <v>54.468000000000004</v>
      </c>
      <c r="G13" s="10">
        <f>'Scotland Data'!$N9</f>
        <v>226.667</v>
      </c>
      <c r="H13" s="11">
        <f>'Scotland Data'!$O9</f>
        <v>17.649999999999999</v>
      </c>
      <c r="I13" s="10">
        <f>'Scotland Data'!$F9</f>
        <v>56.988</v>
      </c>
      <c r="J13" s="10">
        <f>'Scotland Data'!$P9</f>
        <v>231.15600000000001</v>
      </c>
      <c r="K13" s="11">
        <f>'Scotland Data'!$Q9</f>
        <v>14.99</v>
      </c>
      <c r="L13" s="10">
        <f>'Scotland Data'!$G9</f>
        <v>54.82</v>
      </c>
      <c r="M13" s="10">
        <f>'Scotland Data'!$R9</f>
        <v>343.18700000000001</v>
      </c>
      <c r="N13" s="11">
        <f>'Scotland Data'!$S9</f>
        <v>16.940000000000001</v>
      </c>
      <c r="O13" s="10">
        <f>'Scotland Data'!$H9</f>
        <v>35.616999999999997</v>
      </c>
      <c r="P13" s="10">
        <f>'Scotland Data'!$T9</f>
        <v>287.29500000000002</v>
      </c>
      <c r="Q13" s="11">
        <f>'Scotland Data'!$U9</f>
        <v>14.32</v>
      </c>
    </row>
    <row r="14" spans="1:17" ht="13.5" x14ac:dyDescent="0.2">
      <c r="B14" s="12" t="s">
        <v>16</v>
      </c>
      <c r="C14" s="10">
        <f>'Scotland Data'!$D10</f>
        <v>16.035</v>
      </c>
      <c r="D14" s="10">
        <f>'Scotland Data'!$L10</f>
        <v>144.46299999999999</v>
      </c>
      <c r="E14" s="11">
        <f>'Scotland Data'!$M10</f>
        <v>20.059999999999999</v>
      </c>
      <c r="F14" s="10">
        <f>'Scotland Data'!$E10</f>
        <v>21.315000000000001</v>
      </c>
      <c r="G14" s="10">
        <f>'Scotland Data'!$N10</f>
        <v>70.268000000000001</v>
      </c>
      <c r="H14" s="11">
        <f>'Scotland Data'!$O10</f>
        <v>15.29</v>
      </c>
      <c r="I14" s="10">
        <f>'Scotland Data'!$F10</f>
        <v>21.558</v>
      </c>
      <c r="J14" s="10">
        <f>'Scotland Data'!$P10</f>
        <v>81.233999999999995</v>
      </c>
      <c r="K14" s="11">
        <f>'Scotland Data'!$Q10</f>
        <v>14.64</v>
      </c>
      <c r="L14" s="10">
        <f>'Scotland Data'!$G10</f>
        <v>20.670999999999999</v>
      </c>
      <c r="M14" s="10">
        <f>'Scotland Data'!$R10</f>
        <v>114.8</v>
      </c>
      <c r="N14" s="11">
        <f>'Scotland Data'!$S10</f>
        <v>18.23</v>
      </c>
      <c r="O14" s="10">
        <f>'Scotland Data'!$H10</f>
        <v>16.11</v>
      </c>
      <c r="P14" s="10">
        <f>'Scotland Data'!$T10</f>
        <v>148.911</v>
      </c>
      <c r="Q14" s="11">
        <f>'Scotland Data'!$U10</f>
        <v>18.579999999999998</v>
      </c>
    </row>
    <row r="15" spans="1:17" ht="13.5" x14ac:dyDescent="0.2">
      <c r="B15" s="12" t="s">
        <v>17</v>
      </c>
      <c r="C15" s="10">
        <f>'Scotland Data'!$D11</f>
        <v>6.7569999999999997</v>
      </c>
      <c r="D15" s="10">
        <f>'Scotland Data'!$L11</f>
        <v>59.883000000000003</v>
      </c>
      <c r="E15" s="11">
        <f>'Scotland Data'!$M11</f>
        <v>23.85</v>
      </c>
      <c r="F15" s="10">
        <f>'Scotland Data'!$E11</f>
        <v>9.3640000000000008</v>
      </c>
      <c r="G15" s="10">
        <f>'Scotland Data'!$N11</f>
        <v>27.081</v>
      </c>
      <c r="H15" s="11">
        <f>'Scotland Data'!$O11</f>
        <v>18.850000000000001</v>
      </c>
      <c r="I15" s="10">
        <f>'Scotland Data'!$F11</f>
        <v>9.4459999999999997</v>
      </c>
      <c r="J15" s="10">
        <f>'Scotland Data'!$P11</f>
        <v>33.146000000000001</v>
      </c>
      <c r="K15" s="11">
        <f>'Scotland Data'!$Q11</f>
        <v>18.93</v>
      </c>
      <c r="L15" s="10">
        <f>'Scotland Data'!$G11</f>
        <v>9.1449999999999996</v>
      </c>
      <c r="M15" s="10">
        <f>'Scotland Data'!$R11</f>
        <v>38.591999999999999</v>
      </c>
      <c r="N15" s="11">
        <f>'Scotland Data'!$S11</f>
        <v>22.49</v>
      </c>
      <c r="O15" s="10">
        <f>'Scotland Data'!$H11</f>
        <v>7.657</v>
      </c>
      <c r="P15" s="10">
        <f>'Scotland Data'!$T11</f>
        <v>75.165000000000006</v>
      </c>
      <c r="Q15" s="11">
        <f>'Scotland Data'!$U11</f>
        <v>21.74</v>
      </c>
    </row>
    <row r="16" spans="1:17" ht="13.5" x14ac:dyDescent="0.2">
      <c r="B16" s="13" t="s">
        <v>18</v>
      </c>
      <c r="C16" s="10">
        <f>'Scotland Data'!$D12</f>
        <v>4.516</v>
      </c>
      <c r="D16" s="10">
        <f>'Scotland Data'!$L12</f>
        <v>41.926000000000002</v>
      </c>
      <c r="E16" s="11">
        <f>'Scotland Data'!$M12</f>
        <v>29.23</v>
      </c>
      <c r="F16" s="10">
        <f>'Scotland Data'!$E12</f>
        <v>6.8979999999999997</v>
      </c>
      <c r="G16" s="10">
        <f>'Scotland Data'!$N12</f>
        <v>27.154</v>
      </c>
      <c r="H16" s="11">
        <f>'Scotland Data'!$O12</f>
        <v>25.73</v>
      </c>
      <c r="I16" s="10">
        <f>'Scotland Data'!$F12</f>
        <v>7.5720000000000001</v>
      </c>
      <c r="J16" s="10">
        <f>'Scotland Data'!$P12</f>
        <v>37.948</v>
      </c>
      <c r="K16" s="11">
        <f>'Scotland Data'!$Q12</f>
        <v>27.08</v>
      </c>
      <c r="L16" s="10">
        <f>'Scotland Data'!$G12</f>
        <v>8.2080000000000002</v>
      </c>
      <c r="M16" s="10">
        <f>'Scotland Data'!$R12</f>
        <v>31.991</v>
      </c>
      <c r="N16" s="11">
        <f>'Scotland Data'!$S12</f>
        <v>27.36</v>
      </c>
      <c r="O16" s="10">
        <f>'Scotland Data'!$H12</f>
        <v>8.0449999999999999</v>
      </c>
      <c r="P16" s="10">
        <f>'Scotland Data'!$T12</f>
        <v>70.944000000000003</v>
      </c>
      <c r="Q16" s="11">
        <f>'Scotland Data'!$U12</f>
        <v>27.11</v>
      </c>
    </row>
    <row r="17" spans="2:17" ht="13.5" x14ac:dyDescent="0.2">
      <c r="B17" s="14" t="s">
        <v>19</v>
      </c>
      <c r="C17" s="15">
        <f>'Scotland Data'!$D13</f>
        <v>199.21600000000001</v>
      </c>
      <c r="D17" s="15">
        <f>'Scotland Data'!$L13</f>
        <v>1000.854</v>
      </c>
      <c r="E17" s="16">
        <f>'Scotland Data'!$M13</f>
        <v>13.67</v>
      </c>
      <c r="F17" s="15">
        <f>'Scotland Data'!$E13</f>
        <v>208.92099999999999</v>
      </c>
      <c r="G17" s="15">
        <f>'Scotland Data'!$N13</f>
        <v>756.92600000000004</v>
      </c>
      <c r="H17" s="16">
        <f>'Scotland Data'!$O13</f>
        <v>12</v>
      </c>
      <c r="I17" s="15">
        <f>'Scotland Data'!$F13</f>
        <v>213.28</v>
      </c>
      <c r="J17" s="15">
        <f>'Scotland Data'!$P13</f>
        <v>713.78899999999999</v>
      </c>
      <c r="K17" s="16">
        <f>'Scotland Data'!$Q13</f>
        <v>11.49</v>
      </c>
      <c r="L17" s="15">
        <f>'Scotland Data'!$G13</f>
        <v>202.85300000000001</v>
      </c>
      <c r="M17" s="15">
        <f>'Scotland Data'!$R13</f>
        <v>920.32500000000005</v>
      </c>
      <c r="N17" s="16">
        <f>'Scotland Data'!$S13</f>
        <v>13.67</v>
      </c>
      <c r="O17" s="15">
        <f>'Scotland Data'!$H13</f>
        <v>130.91200000000001</v>
      </c>
      <c r="P17" s="15">
        <f>'Scotland Data'!$T13</f>
        <v>896.99</v>
      </c>
      <c r="Q17" s="17">
        <f>'Scotland Data'!$U13</f>
        <v>12.65</v>
      </c>
    </row>
    <row r="19" spans="2:17" x14ac:dyDescent="0.2">
      <c r="B19" s="44" t="s">
        <v>0</v>
      </c>
      <c r="C19" s="53" t="s">
        <v>1</v>
      </c>
      <c r="D19" s="54"/>
      <c r="E19" s="56"/>
      <c r="F19" s="53" t="s">
        <v>2</v>
      </c>
      <c r="G19" s="54"/>
      <c r="H19" s="56"/>
      <c r="I19" s="53" t="s">
        <v>3</v>
      </c>
      <c r="J19" s="54"/>
      <c r="K19" s="56"/>
      <c r="L19" s="53" t="s">
        <v>4</v>
      </c>
      <c r="M19" s="54"/>
      <c r="N19" s="56"/>
      <c r="O19" s="53" t="s">
        <v>5</v>
      </c>
      <c r="P19" s="54"/>
      <c r="Q19" s="55"/>
    </row>
    <row r="20" spans="2:17" x14ac:dyDescent="0.2">
      <c r="B20" s="44"/>
      <c r="C20" s="2" t="s">
        <v>6</v>
      </c>
      <c r="D20" s="49" t="s">
        <v>7</v>
      </c>
      <c r="E20" s="57"/>
      <c r="F20" s="2" t="s">
        <v>6</v>
      </c>
      <c r="G20" s="49" t="s">
        <v>7</v>
      </c>
      <c r="H20" s="57"/>
      <c r="I20" s="2" t="s">
        <v>6</v>
      </c>
      <c r="J20" s="49" t="s">
        <v>7</v>
      </c>
      <c r="K20" s="57"/>
      <c r="L20" s="2" t="s">
        <v>6</v>
      </c>
      <c r="M20" s="49" t="s">
        <v>7</v>
      </c>
      <c r="N20" s="57"/>
      <c r="O20" s="2" t="s">
        <v>6</v>
      </c>
      <c r="P20" s="49" t="s">
        <v>7</v>
      </c>
      <c r="Q20" s="50"/>
    </row>
    <row r="21" spans="2:17" ht="15" x14ac:dyDescent="0.2">
      <c r="B21" s="45"/>
      <c r="C21" s="3" t="s">
        <v>8</v>
      </c>
      <c r="D21" s="3" t="s">
        <v>8</v>
      </c>
      <c r="E21" s="4" t="s">
        <v>9</v>
      </c>
      <c r="F21" s="3" t="s">
        <v>8</v>
      </c>
      <c r="G21" s="3" t="s">
        <v>8</v>
      </c>
      <c r="H21" s="4" t="s">
        <v>9</v>
      </c>
      <c r="I21" s="3" t="s">
        <v>8</v>
      </c>
      <c r="J21" s="3" t="s">
        <v>8</v>
      </c>
      <c r="K21" s="4" t="s">
        <v>9</v>
      </c>
      <c r="L21" s="3" t="s">
        <v>8</v>
      </c>
      <c r="M21" s="3" t="s">
        <v>8</v>
      </c>
      <c r="N21" s="4" t="s">
        <v>9</v>
      </c>
      <c r="O21" s="3" t="s">
        <v>8</v>
      </c>
      <c r="P21" s="3" t="s">
        <v>8</v>
      </c>
      <c r="Q21" s="5" t="s">
        <v>9</v>
      </c>
    </row>
    <row r="22" spans="2:17" x14ac:dyDescent="0.2">
      <c r="B22" s="18" t="s">
        <v>85</v>
      </c>
      <c r="C22" s="19"/>
      <c r="D22" s="19"/>
      <c r="E22" s="20"/>
      <c r="F22" s="19"/>
      <c r="G22" s="19"/>
      <c r="H22" s="20"/>
      <c r="I22" s="19"/>
      <c r="J22" s="19"/>
      <c r="K22" s="20"/>
      <c r="L22" s="19"/>
      <c r="M22" s="19"/>
      <c r="N22" s="20"/>
      <c r="O22" s="19"/>
      <c r="P22" s="19"/>
      <c r="Q22" s="20"/>
    </row>
    <row r="23" spans="2:17" ht="13.5" x14ac:dyDescent="0.2">
      <c r="B23" s="9" t="s">
        <v>11</v>
      </c>
      <c r="C23" s="10">
        <f>'Scotland Data'!$D17</f>
        <v>70.244</v>
      </c>
      <c r="D23" s="10">
        <f>'Scotland Data'!$L17</f>
        <v>180.51</v>
      </c>
      <c r="E23" s="11">
        <f>'Scotland Data'!$M17</f>
        <v>8.85</v>
      </c>
      <c r="F23" s="10">
        <f>'Scotland Data'!$E17</f>
        <v>74.39</v>
      </c>
      <c r="G23" s="10">
        <f>'Scotland Data'!$N17</f>
        <v>173.005</v>
      </c>
      <c r="H23" s="11">
        <f>'Scotland Data'!$O17</f>
        <v>7.55</v>
      </c>
      <c r="I23" s="10">
        <f>'Scotland Data'!$F17</f>
        <v>65.031999999999996</v>
      </c>
      <c r="J23" s="10">
        <f>'Scotland Data'!$P17</f>
        <v>184.62299999999999</v>
      </c>
      <c r="K23" s="11">
        <f>'Scotland Data'!$Q17</f>
        <v>11.78</v>
      </c>
      <c r="L23" s="10">
        <f>'Scotland Data'!$G17</f>
        <v>55.354999999999997</v>
      </c>
      <c r="M23" s="10">
        <f>'Scotland Data'!$R17</f>
        <v>178.238</v>
      </c>
      <c r="N23" s="11">
        <f>'Scotland Data'!$S17</f>
        <v>9.2799999999999994</v>
      </c>
      <c r="O23" s="10">
        <f>'Scotland Data'!$H17</f>
        <v>62.615000000000002</v>
      </c>
      <c r="P23" s="10">
        <f>'Scotland Data'!$T17</f>
        <v>159.37899999999999</v>
      </c>
      <c r="Q23" s="11">
        <f>'Scotland Data'!$U17</f>
        <v>8.27</v>
      </c>
    </row>
    <row r="24" spans="2:17" ht="13.5" x14ac:dyDescent="0.2">
      <c r="B24" s="12" t="s">
        <v>12</v>
      </c>
      <c r="C24" s="10">
        <f>'Scotland Data'!$D18</f>
        <v>28.858000000000001</v>
      </c>
      <c r="D24" s="10">
        <f>'Scotland Data'!$L18</f>
        <v>73.537999999999997</v>
      </c>
      <c r="E24" s="11">
        <f>'Scotland Data'!$M18</f>
        <v>10.62</v>
      </c>
      <c r="F24" s="10">
        <f>'Scotland Data'!$E18</f>
        <v>32.523000000000003</v>
      </c>
      <c r="G24" s="10">
        <f>'Scotland Data'!$N18</f>
        <v>72.944000000000003</v>
      </c>
      <c r="H24" s="11">
        <f>'Scotland Data'!$O18</f>
        <v>9.27</v>
      </c>
      <c r="I24" s="10">
        <f>'Scotland Data'!$F18</f>
        <v>27.738</v>
      </c>
      <c r="J24" s="10">
        <f>'Scotland Data'!$P18</f>
        <v>76.227999999999994</v>
      </c>
      <c r="K24" s="11">
        <f>'Scotland Data'!$Q18</f>
        <v>11.43</v>
      </c>
      <c r="L24" s="10">
        <f>'Scotland Data'!$G18</f>
        <v>23.893000000000001</v>
      </c>
      <c r="M24" s="10">
        <f>'Scotland Data'!$R18</f>
        <v>71.284000000000006</v>
      </c>
      <c r="N24" s="11">
        <f>'Scotland Data'!$S18</f>
        <v>8.61</v>
      </c>
      <c r="O24" s="10">
        <f>'Scotland Data'!$H18</f>
        <v>22.494</v>
      </c>
      <c r="P24" s="10">
        <f>'Scotland Data'!$T18</f>
        <v>63.716000000000001</v>
      </c>
      <c r="Q24" s="11">
        <f>'Scotland Data'!$U18</f>
        <v>8.3800000000000008</v>
      </c>
    </row>
    <row r="25" spans="2:17" ht="13.5" x14ac:dyDescent="0.2">
      <c r="B25" s="12" t="s">
        <v>13</v>
      </c>
      <c r="C25" s="10">
        <f>'Scotland Data'!$D19</f>
        <v>30.382000000000001</v>
      </c>
      <c r="D25" s="10">
        <f>'Scotland Data'!$L19</f>
        <v>80.734999999999999</v>
      </c>
      <c r="E25" s="11">
        <f>'Scotland Data'!$M19</f>
        <v>11.47</v>
      </c>
      <c r="F25" s="10">
        <f>'Scotland Data'!$E19</f>
        <v>35.524999999999999</v>
      </c>
      <c r="G25" s="10">
        <f>'Scotland Data'!$N19</f>
        <v>84.566000000000003</v>
      </c>
      <c r="H25" s="11">
        <f>'Scotland Data'!$O19</f>
        <v>11.08</v>
      </c>
      <c r="I25" s="10">
        <f>'Scotland Data'!$F19</f>
        <v>31.666</v>
      </c>
      <c r="J25" s="10">
        <f>'Scotland Data'!$P19</f>
        <v>88.763999999999996</v>
      </c>
      <c r="K25" s="11">
        <f>'Scotland Data'!$Q19</f>
        <v>12.15</v>
      </c>
      <c r="L25" s="10">
        <f>'Scotland Data'!$G19</f>
        <v>28.027000000000001</v>
      </c>
      <c r="M25" s="10">
        <f>'Scotland Data'!$R19</f>
        <v>81.108999999999995</v>
      </c>
      <c r="N25" s="11">
        <f>'Scotland Data'!$S19</f>
        <v>9.74</v>
      </c>
      <c r="O25" s="10">
        <f>'Scotland Data'!$H19</f>
        <v>24.117000000000001</v>
      </c>
      <c r="P25" s="10">
        <f>'Scotland Data'!$T19</f>
        <v>74.474000000000004</v>
      </c>
      <c r="Q25" s="11">
        <f>'Scotland Data'!$U19</f>
        <v>9.15</v>
      </c>
    </row>
    <row r="26" spans="2:17" ht="13.5" x14ac:dyDescent="0.2">
      <c r="B26" s="12" t="s">
        <v>14</v>
      </c>
      <c r="C26" s="10">
        <f>'Scotland Data'!$D20</f>
        <v>91.483000000000004</v>
      </c>
      <c r="D26" s="10">
        <f>'Scotland Data'!$L20</f>
        <v>275.18799999999999</v>
      </c>
      <c r="E26" s="11">
        <f>'Scotland Data'!$M20</f>
        <v>13.31</v>
      </c>
      <c r="F26" s="10">
        <f>'Scotland Data'!$E20</f>
        <v>111.322</v>
      </c>
      <c r="G26" s="10">
        <f>'Scotland Data'!$N20</f>
        <v>295.81</v>
      </c>
      <c r="H26" s="11">
        <f>'Scotland Data'!$O20</f>
        <v>13.23</v>
      </c>
      <c r="I26" s="10">
        <f>'Scotland Data'!$F20</f>
        <v>107.79600000000001</v>
      </c>
      <c r="J26" s="10">
        <f>'Scotland Data'!$P20</f>
        <v>349.6</v>
      </c>
      <c r="K26" s="11">
        <f>'Scotland Data'!$Q20</f>
        <v>15.47</v>
      </c>
      <c r="L26" s="10">
        <f>'Scotland Data'!$G20</f>
        <v>103.715</v>
      </c>
      <c r="M26" s="10">
        <f>'Scotland Data'!$R20</f>
        <v>312.38499999999999</v>
      </c>
      <c r="N26" s="11">
        <f>'Scotland Data'!$S20</f>
        <v>10.66</v>
      </c>
      <c r="O26" s="10">
        <f>'Scotland Data'!$H20</f>
        <v>86.334999999999994</v>
      </c>
      <c r="P26" s="10">
        <f>'Scotland Data'!$T20</f>
        <v>319.49099999999999</v>
      </c>
      <c r="Q26" s="11">
        <f>'Scotland Data'!$U20</f>
        <v>12.07</v>
      </c>
    </row>
    <row r="27" spans="2:17" ht="13.5" x14ac:dyDescent="0.2">
      <c r="B27" s="12" t="s">
        <v>15</v>
      </c>
      <c r="C27" s="10">
        <f>'Scotland Data'!$D21</f>
        <v>90.001999999999995</v>
      </c>
      <c r="D27" s="10">
        <f>'Scotland Data'!$L21</f>
        <v>320.81599999999997</v>
      </c>
      <c r="E27" s="11">
        <f>'Scotland Data'!$M21</f>
        <v>13.39</v>
      </c>
      <c r="F27" s="10">
        <f>'Scotland Data'!$E21</f>
        <v>114.41500000000001</v>
      </c>
      <c r="G27" s="10">
        <f>'Scotland Data'!$N21</f>
        <v>349.01600000000002</v>
      </c>
      <c r="H27" s="11">
        <f>'Scotland Data'!$O21</f>
        <v>13.62</v>
      </c>
      <c r="I27" s="10">
        <f>'Scotland Data'!$F21</f>
        <v>113.27200000000001</v>
      </c>
      <c r="J27" s="10">
        <f>'Scotland Data'!$P21</f>
        <v>436.29500000000002</v>
      </c>
      <c r="K27" s="11">
        <f>'Scotland Data'!$Q21</f>
        <v>14.27</v>
      </c>
      <c r="L27" s="10">
        <f>'Scotland Data'!$G21</f>
        <v>111.242</v>
      </c>
      <c r="M27" s="10">
        <f>'Scotland Data'!$R21</f>
        <v>483.92099999999999</v>
      </c>
      <c r="N27" s="11">
        <f>'Scotland Data'!$S21</f>
        <v>12.36</v>
      </c>
      <c r="O27" s="10">
        <f>'Scotland Data'!$H21</f>
        <v>108.905</v>
      </c>
      <c r="P27" s="10">
        <f>'Scotland Data'!$T21</f>
        <v>546.47900000000004</v>
      </c>
      <c r="Q27" s="11">
        <f>'Scotland Data'!$U21</f>
        <v>13.93</v>
      </c>
    </row>
    <row r="28" spans="2:17" ht="13.5" x14ac:dyDescent="0.2">
      <c r="B28" s="12" t="s">
        <v>16</v>
      </c>
      <c r="C28" s="10">
        <f>'Scotland Data'!$D22</f>
        <v>31.591999999999999</v>
      </c>
      <c r="D28" s="10">
        <f>'Scotland Data'!$L22</f>
        <v>144.03899999999999</v>
      </c>
      <c r="E28" s="11">
        <f>'Scotland Data'!$M22</f>
        <v>17.96</v>
      </c>
      <c r="F28" s="10">
        <f>'Scotland Data'!$E22</f>
        <v>40.262999999999998</v>
      </c>
      <c r="G28" s="10">
        <f>'Scotland Data'!$N22</f>
        <v>140.66800000000001</v>
      </c>
      <c r="H28" s="11">
        <f>'Scotland Data'!$O22</f>
        <v>15.85</v>
      </c>
      <c r="I28" s="10">
        <f>'Scotland Data'!$F22</f>
        <v>42.237000000000002</v>
      </c>
      <c r="J28" s="10">
        <f>'Scotland Data'!$P22</f>
        <v>169.03200000000001</v>
      </c>
      <c r="K28" s="11">
        <f>'Scotland Data'!$Q22</f>
        <v>16.37</v>
      </c>
      <c r="L28" s="10">
        <f>'Scotland Data'!$G22</f>
        <v>35.883000000000003</v>
      </c>
      <c r="M28" s="10">
        <f>'Scotland Data'!$R22</f>
        <v>238.798</v>
      </c>
      <c r="N28" s="11">
        <f>'Scotland Data'!$S22</f>
        <v>14.71</v>
      </c>
      <c r="O28" s="10">
        <f>'Scotland Data'!$H22</f>
        <v>38.494999999999997</v>
      </c>
      <c r="P28" s="10">
        <f>'Scotland Data'!$T22</f>
        <v>221.94300000000001</v>
      </c>
      <c r="Q28" s="11">
        <f>'Scotland Data'!$U22</f>
        <v>14.9</v>
      </c>
    </row>
    <row r="29" spans="2:17" ht="13.5" x14ac:dyDescent="0.2">
      <c r="B29" s="12" t="s">
        <v>17</v>
      </c>
      <c r="C29" s="10">
        <f>'Scotland Data'!$D23</f>
        <v>12.647</v>
      </c>
      <c r="D29" s="10">
        <f>'Scotland Data'!$L23</f>
        <v>72.299000000000007</v>
      </c>
      <c r="E29" s="11">
        <f>'Scotland Data'!$M23</f>
        <v>21.68</v>
      </c>
      <c r="F29" s="10">
        <f>'Scotland Data'!$E23</f>
        <v>15.661</v>
      </c>
      <c r="G29" s="10">
        <f>'Scotland Data'!$N23</f>
        <v>57.954999999999998</v>
      </c>
      <c r="H29" s="11">
        <f>'Scotland Data'!$O23</f>
        <v>17.04</v>
      </c>
      <c r="I29" s="10">
        <f>'Scotland Data'!$F23</f>
        <v>18.193000000000001</v>
      </c>
      <c r="J29" s="10">
        <f>'Scotland Data'!$P23</f>
        <v>77.012</v>
      </c>
      <c r="K29" s="11">
        <f>'Scotland Data'!$Q23</f>
        <v>19.850000000000001</v>
      </c>
      <c r="L29" s="10">
        <f>'Scotland Data'!$G23</f>
        <v>13.988</v>
      </c>
      <c r="M29" s="10">
        <f>'Scotland Data'!$R23</f>
        <v>111.997</v>
      </c>
      <c r="N29" s="11">
        <f>'Scotland Data'!$S23</f>
        <v>17.079999999999998</v>
      </c>
      <c r="O29" s="10">
        <f>'Scotland Data'!$H23</f>
        <v>14.907999999999999</v>
      </c>
      <c r="P29" s="10">
        <f>'Scotland Data'!$T23</f>
        <v>79.417000000000002</v>
      </c>
      <c r="Q29" s="11">
        <f>'Scotland Data'!$U23</f>
        <v>18.14</v>
      </c>
    </row>
    <row r="30" spans="2:17" ht="13.5" x14ac:dyDescent="0.2">
      <c r="B30" s="13" t="s">
        <v>18</v>
      </c>
      <c r="C30" s="10">
        <f>'Scotland Data'!$D24</f>
        <v>5.4809999999999999</v>
      </c>
      <c r="D30" s="10">
        <f>'Scotland Data'!$L24</f>
        <v>100.184</v>
      </c>
      <c r="E30" s="11">
        <f>'Scotland Data'!$M24</f>
        <v>26.55</v>
      </c>
      <c r="F30" s="10">
        <f>'Scotland Data'!$E24</f>
        <v>8.6389999999999993</v>
      </c>
      <c r="G30" s="10">
        <f>'Scotland Data'!$N24</f>
        <v>44.93</v>
      </c>
      <c r="H30" s="11">
        <f>'Scotland Data'!$O24</f>
        <v>21.04</v>
      </c>
      <c r="I30" s="10">
        <f>'Scotland Data'!$F24</f>
        <v>12.38</v>
      </c>
      <c r="J30" s="10">
        <f>'Scotland Data'!$P24</f>
        <v>70.507000000000005</v>
      </c>
      <c r="K30" s="11">
        <f>'Scotland Data'!$Q24</f>
        <v>27.3</v>
      </c>
      <c r="L30" s="10">
        <f>'Scotland Data'!$G24</f>
        <v>9.6809999999999992</v>
      </c>
      <c r="M30" s="10">
        <f>'Scotland Data'!$R24</f>
        <v>86.602999999999994</v>
      </c>
      <c r="N30" s="11">
        <f>'Scotland Data'!$S24</f>
        <v>20.86</v>
      </c>
      <c r="O30" s="10">
        <f>'Scotland Data'!$H24</f>
        <v>11.519</v>
      </c>
      <c r="P30" s="10">
        <f>'Scotland Data'!$T24</f>
        <v>57.51</v>
      </c>
      <c r="Q30" s="11">
        <f>'Scotland Data'!$U24</f>
        <v>24.82</v>
      </c>
    </row>
    <row r="31" spans="2:17" ht="13.5" x14ac:dyDescent="0.2">
      <c r="B31" s="14" t="s">
        <v>19</v>
      </c>
      <c r="C31" s="15">
        <f>'Scotland Data'!$D25</f>
        <v>360.68900000000002</v>
      </c>
      <c r="D31" s="15">
        <f>'Scotland Data'!$L25</f>
        <v>1247.6759999999999</v>
      </c>
      <c r="E31" s="16">
        <f>'Scotland Data'!$M25</f>
        <v>10.71</v>
      </c>
      <c r="F31" s="15">
        <f>'Scotland Data'!$E25</f>
        <v>432.74</v>
      </c>
      <c r="G31" s="15">
        <f>'Scotland Data'!$N25</f>
        <v>1219.4190000000001</v>
      </c>
      <c r="H31" s="16">
        <f>'Scotland Data'!$O25</f>
        <v>10.02</v>
      </c>
      <c r="I31" s="15">
        <f>'Scotland Data'!$F25</f>
        <v>418.315</v>
      </c>
      <c r="J31" s="15">
        <f>'Scotland Data'!$P25</f>
        <v>1452.0619999999999</v>
      </c>
      <c r="K31" s="16">
        <f>'Scotland Data'!$Q25</f>
        <v>11.24</v>
      </c>
      <c r="L31" s="15">
        <f>'Scotland Data'!$G25</f>
        <v>381.78500000000003</v>
      </c>
      <c r="M31" s="15">
        <f>'Scotland Data'!$R25</f>
        <v>1564.335</v>
      </c>
      <c r="N31" s="16">
        <f>'Scotland Data'!$S25</f>
        <v>9.56</v>
      </c>
      <c r="O31" s="15">
        <f>'Scotland Data'!$H25</f>
        <v>369.387</v>
      </c>
      <c r="P31" s="15">
        <f>'Scotland Data'!$T25</f>
        <v>1522.4090000000001</v>
      </c>
      <c r="Q31" s="17">
        <f>'Scotland Data'!$U25</f>
        <v>10.83</v>
      </c>
    </row>
    <row r="33" spans="2:37" x14ac:dyDescent="0.2">
      <c r="B33" s="44" t="s">
        <v>0</v>
      </c>
      <c r="C33" s="53" t="s">
        <v>1</v>
      </c>
      <c r="D33" s="54"/>
      <c r="E33" s="56"/>
      <c r="F33" s="53" t="s">
        <v>2</v>
      </c>
      <c r="G33" s="54"/>
      <c r="H33" s="56"/>
      <c r="I33" s="53" t="s">
        <v>3</v>
      </c>
      <c r="J33" s="54"/>
      <c r="K33" s="56"/>
      <c r="L33" s="53" t="s">
        <v>4</v>
      </c>
      <c r="M33" s="54"/>
      <c r="N33" s="56"/>
      <c r="O33" s="53" t="s">
        <v>5</v>
      </c>
      <c r="P33" s="54"/>
      <c r="Q33" s="55"/>
    </row>
    <row r="34" spans="2:37" x14ac:dyDescent="0.2">
      <c r="B34" s="44"/>
      <c r="C34" s="2" t="s">
        <v>6</v>
      </c>
      <c r="D34" s="49" t="s">
        <v>7</v>
      </c>
      <c r="E34" s="57"/>
      <c r="F34" s="2" t="s">
        <v>6</v>
      </c>
      <c r="G34" s="49" t="s">
        <v>7</v>
      </c>
      <c r="H34" s="57"/>
      <c r="I34" s="2" t="s">
        <v>6</v>
      </c>
      <c r="J34" s="49" t="s">
        <v>7</v>
      </c>
      <c r="K34" s="57"/>
      <c r="L34" s="2" t="s">
        <v>6</v>
      </c>
      <c r="M34" s="49" t="s">
        <v>7</v>
      </c>
      <c r="N34" s="57"/>
      <c r="O34" s="2" t="s">
        <v>6</v>
      </c>
      <c r="P34" s="49" t="s">
        <v>7</v>
      </c>
      <c r="Q34" s="50"/>
    </row>
    <row r="35" spans="2:37" ht="15" x14ac:dyDescent="0.2">
      <c r="B35" s="45"/>
      <c r="C35" s="3" t="s">
        <v>8</v>
      </c>
      <c r="D35" s="3" t="s">
        <v>8</v>
      </c>
      <c r="E35" s="4" t="s">
        <v>9</v>
      </c>
      <c r="F35" s="3" t="s">
        <v>8</v>
      </c>
      <c r="G35" s="3" t="s">
        <v>8</v>
      </c>
      <c r="H35" s="4" t="s">
        <v>9</v>
      </c>
      <c r="I35" s="3" t="s">
        <v>8</v>
      </c>
      <c r="J35" s="3" t="s">
        <v>8</v>
      </c>
      <c r="K35" s="4" t="s">
        <v>9</v>
      </c>
      <c r="L35" s="3" t="s">
        <v>8</v>
      </c>
      <c r="M35" s="3" t="s">
        <v>8</v>
      </c>
      <c r="N35" s="4" t="s">
        <v>9</v>
      </c>
      <c r="O35" s="3" t="s">
        <v>8</v>
      </c>
      <c r="P35" s="3" t="s">
        <v>8</v>
      </c>
      <c r="Q35" s="5" t="s">
        <v>9</v>
      </c>
    </row>
    <row r="36" spans="2:37" x14ac:dyDescent="0.2">
      <c r="B36" s="18" t="s">
        <v>43</v>
      </c>
      <c r="C36" s="19"/>
      <c r="D36" s="19"/>
      <c r="E36" s="20"/>
      <c r="F36" s="19"/>
      <c r="G36" s="19"/>
      <c r="H36" s="20"/>
      <c r="I36" s="19"/>
      <c r="J36" s="19"/>
      <c r="K36" s="20"/>
      <c r="L36" s="19"/>
      <c r="M36" s="19"/>
      <c r="N36" s="20"/>
      <c r="O36" s="19"/>
      <c r="P36" s="19"/>
      <c r="Q36" s="20"/>
    </row>
    <row r="37" spans="2:37" ht="13.5" x14ac:dyDescent="0.2">
      <c r="B37" s="9" t="s">
        <v>11</v>
      </c>
      <c r="C37" s="10">
        <f>'Scotland Data'!$D29</f>
        <v>115.096</v>
      </c>
      <c r="D37" s="10">
        <f>'Scotland Data'!$L29</f>
        <v>163.03899999999999</v>
      </c>
      <c r="E37" s="11">
        <f>'Scotland Data'!$M29</f>
        <v>11.68</v>
      </c>
      <c r="F37" s="10">
        <f>'Scotland Data'!$E29</f>
        <v>96.167000000000002</v>
      </c>
      <c r="G37" s="10">
        <f>'Scotland Data'!$N29</f>
        <v>125.935</v>
      </c>
      <c r="H37" s="11">
        <f>'Scotland Data'!$O29</f>
        <v>9.08</v>
      </c>
      <c r="I37" s="10">
        <f>'Scotland Data'!$F29</f>
        <v>105.062</v>
      </c>
      <c r="J37" s="10">
        <f>'Scotland Data'!$P29</f>
        <v>138.452</v>
      </c>
      <c r="K37" s="11">
        <f>'Scotland Data'!$Q29</f>
        <v>9.17</v>
      </c>
      <c r="L37" s="10">
        <f>'Scotland Data'!$G29</f>
        <v>73.605999999999995</v>
      </c>
      <c r="M37" s="10">
        <f>'Scotland Data'!$R29</f>
        <v>205.101</v>
      </c>
      <c r="N37" s="11">
        <f>'Scotland Data'!$S29</f>
        <v>9.58</v>
      </c>
      <c r="O37" s="10">
        <f>'Scotland Data'!$H29</f>
        <v>102.663</v>
      </c>
      <c r="P37" s="10">
        <f>'Scotland Data'!$T29</f>
        <v>230.465</v>
      </c>
      <c r="Q37" s="11">
        <f>'Scotland Data'!$U29</f>
        <v>10.07</v>
      </c>
    </row>
    <row r="38" spans="2:37" ht="13.5" x14ac:dyDescent="0.2">
      <c r="B38" s="12" t="s">
        <v>12</v>
      </c>
      <c r="C38" s="10">
        <f>'Scotland Data'!$D30</f>
        <v>49.731999999999999</v>
      </c>
      <c r="D38" s="10">
        <f>'Scotland Data'!$L30</f>
        <v>71.929000000000002</v>
      </c>
      <c r="E38" s="11">
        <f>'Scotland Data'!$M30</f>
        <v>14.44</v>
      </c>
      <c r="F38" s="10">
        <f>'Scotland Data'!$E30</f>
        <v>43.716999999999999</v>
      </c>
      <c r="G38" s="10">
        <f>'Scotland Data'!$N30</f>
        <v>54.545000000000002</v>
      </c>
      <c r="H38" s="11">
        <f>'Scotland Data'!$O30</f>
        <v>11.6</v>
      </c>
      <c r="I38" s="10">
        <f>'Scotland Data'!$F30</f>
        <v>48.779000000000003</v>
      </c>
      <c r="J38" s="10">
        <f>'Scotland Data'!$P30</f>
        <v>67.135000000000005</v>
      </c>
      <c r="K38" s="11">
        <f>'Scotland Data'!$Q30</f>
        <v>10.96</v>
      </c>
      <c r="L38" s="10">
        <f>'Scotland Data'!$G30</f>
        <v>33.856999999999999</v>
      </c>
      <c r="M38" s="10">
        <f>'Scotland Data'!$R30</f>
        <v>100.642</v>
      </c>
      <c r="N38" s="11">
        <f>'Scotland Data'!$S30</f>
        <v>11.11</v>
      </c>
      <c r="O38" s="10">
        <f>'Scotland Data'!$H30</f>
        <v>38.884999999999998</v>
      </c>
      <c r="P38" s="10">
        <f>'Scotland Data'!$T30</f>
        <v>116.226</v>
      </c>
      <c r="Q38" s="11">
        <f>'Scotland Data'!$U30</f>
        <v>10.99</v>
      </c>
    </row>
    <row r="39" spans="2:37" ht="13.5" x14ac:dyDescent="0.2">
      <c r="B39" s="12" t="s">
        <v>13</v>
      </c>
      <c r="C39" s="10">
        <f>'Scotland Data'!$D31</f>
        <v>50.453000000000003</v>
      </c>
      <c r="D39" s="10">
        <f>'Scotland Data'!$L31</f>
        <v>75.622</v>
      </c>
      <c r="E39" s="11">
        <f>'Scotland Data'!$M31</f>
        <v>15.97</v>
      </c>
      <c r="F39" s="10">
        <f>'Scotland Data'!$E31</f>
        <v>46.292000000000002</v>
      </c>
      <c r="G39" s="10">
        <f>'Scotland Data'!$N31</f>
        <v>60.835999999999999</v>
      </c>
      <c r="H39" s="11">
        <f>'Scotland Data'!$O31</f>
        <v>13.05</v>
      </c>
      <c r="I39" s="10">
        <f>'Scotland Data'!$F31</f>
        <v>50.838999999999999</v>
      </c>
      <c r="J39" s="10">
        <f>'Scotland Data'!$P31</f>
        <v>81.477000000000004</v>
      </c>
      <c r="K39" s="11">
        <f>'Scotland Data'!$Q31</f>
        <v>12.23</v>
      </c>
      <c r="L39" s="10">
        <f>'Scotland Data'!$G31</f>
        <v>37.22</v>
      </c>
      <c r="M39" s="10">
        <f>'Scotland Data'!$R31</f>
        <v>120.312</v>
      </c>
      <c r="N39" s="11">
        <f>'Scotland Data'!$S31</f>
        <v>11.3</v>
      </c>
      <c r="O39" s="10">
        <f>'Scotland Data'!$H31</f>
        <v>40.018000000000001</v>
      </c>
      <c r="P39" s="10">
        <f>'Scotland Data'!$T31</f>
        <v>131.334</v>
      </c>
      <c r="Q39" s="11">
        <f>'Scotland Data'!$U31</f>
        <v>11.22</v>
      </c>
    </row>
    <row r="40" spans="2:37" ht="13.5" x14ac:dyDescent="0.2">
      <c r="B40" s="12" t="s">
        <v>14</v>
      </c>
      <c r="C40" s="10">
        <f>'Scotland Data'!$D32</f>
        <v>130.77699999999999</v>
      </c>
      <c r="D40" s="10">
        <f>'Scotland Data'!$L32</f>
        <v>211.369</v>
      </c>
      <c r="E40" s="11">
        <f>'Scotland Data'!$M32</f>
        <v>17.47</v>
      </c>
      <c r="F40" s="10">
        <f>'Scotland Data'!$E32</f>
        <v>135.43899999999999</v>
      </c>
      <c r="G40" s="10">
        <f>'Scotland Data'!$N32</f>
        <v>185.636</v>
      </c>
      <c r="H40" s="11">
        <f>'Scotland Data'!$O32</f>
        <v>16.239999999999998</v>
      </c>
      <c r="I40" s="10">
        <f>'Scotland Data'!$F32</f>
        <v>144.56800000000001</v>
      </c>
      <c r="J40" s="10">
        <f>'Scotland Data'!$P32</f>
        <v>301.166</v>
      </c>
      <c r="K40" s="11">
        <f>'Scotland Data'!$Q32</f>
        <v>13.82</v>
      </c>
      <c r="L40" s="10">
        <f>'Scotland Data'!$G32</f>
        <v>115.988</v>
      </c>
      <c r="M40" s="10">
        <f>'Scotland Data'!$R32</f>
        <v>430.899</v>
      </c>
      <c r="N40" s="11">
        <f>'Scotland Data'!$S32</f>
        <v>11.77</v>
      </c>
      <c r="O40" s="10">
        <f>'Scotland Data'!$H32</f>
        <v>112.925</v>
      </c>
      <c r="P40" s="10">
        <f>'Scotland Data'!$T32</f>
        <v>441.75</v>
      </c>
      <c r="Q40" s="11">
        <f>'Scotland Data'!$U32</f>
        <v>10.39</v>
      </c>
      <c r="V40" s="33"/>
      <c r="W40" s="34"/>
      <c r="X40" s="34"/>
      <c r="Y40" s="35"/>
      <c r="Z40" s="34"/>
      <c r="AA40" s="34"/>
      <c r="AB40" s="35"/>
      <c r="AC40" s="34"/>
      <c r="AD40" s="34"/>
      <c r="AE40" s="35"/>
      <c r="AF40" s="34"/>
      <c r="AG40" s="34"/>
      <c r="AH40" s="35"/>
      <c r="AI40" s="34"/>
      <c r="AJ40" s="34"/>
      <c r="AK40" s="35"/>
    </row>
    <row r="41" spans="2:37" ht="13.5" x14ac:dyDescent="0.2">
      <c r="B41" s="12" t="s">
        <v>15</v>
      </c>
      <c r="C41" s="10">
        <f>'Scotland Data'!$D33</f>
        <v>86.17</v>
      </c>
      <c r="D41" s="10">
        <f>'Scotland Data'!$L33</f>
        <v>165.29</v>
      </c>
      <c r="E41" s="11">
        <f>'Scotland Data'!$M33</f>
        <v>20.7</v>
      </c>
      <c r="F41" s="10">
        <f>'Scotland Data'!$E33</f>
        <v>108.777</v>
      </c>
      <c r="G41" s="10">
        <f>'Scotland Data'!$N33</f>
        <v>147.51900000000001</v>
      </c>
      <c r="H41" s="11">
        <f>'Scotland Data'!$O33</f>
        <v>20.47</v>
      </c>
      <c r="I41" s="10">
        <f>'Scotland Data'!$F33</f>
        <v>103.496</v>
      </c>
      <c r="J41" s="10">
        <f>'Scotland Data'!$P33</f>
        <v>258.29500000000002</v>
      </c>
      <c r="K41" s="11">
        <f>'Scotland Data'!$Q33</f>
        <v>15.64</v>
      </c>
      <c r="L41" s="10">
        <f>'Scotland Data'!$G33</f>
        <v>100.35</v>
      </c>
      <c r="M41" s="10">
        <f>'Scotland Data'!$R33</f>
        <v>392.86500000000001</v>
      </c>
      <c r="N41" s="11">
        <f>'Scotland Data'!$S33</f>
        <v>13.23</v>
      </c>
      <c r="O41" s="10">
        <f>'Scotland Data'!$H33</f>
        <v>95.861000000000004</v>
      </c>
      <c r="P41" s="10">
        <f>'Scotland Data'!$T33</f>
        <v>465.65300000000002</v>
      </c>
      <c r="Q41" s="11">
        <f>'Scotland Data'!$U33</f>
        <v>11.78</v>
      </c>
    </row>
    <row r="42" spans="2:37" ht="13.5" x14ac:dyDescent="0.2">
      <c r="B42" s="12" t="s">
        <v>16</v>
      </c>
      <c r="C42" s="10">
        <f>'Scotland Data'!$D34</f>
        <v>20.571999999999999</v>
      </c>
      <c r="D42" s="10">
        <f>'Scotland Data'!$L34</f>
        <v>63.750999999999998</v>
      </c>
      <c r="E42" s="11">
        <f>'Scotland Data'!$M34</f>
        <v>30.21</v>
      </c>
      <c r="F42" s="10">
        <f>'Scotland Data'!$E34</f>
        <v>29.318000000000001</v>
      </c>
      <c r="G42" s="10">
        <f>'Scotland Data'!$N34</f>
        <v>38.604999999999997</v>
      </c>
      <c r="H42" s="11">
        <f>'Scotland Data'!$O34</f>
        <v>21.43</v>
      </c>
      <c r="I42" s="10">
        <f>'Scotland Data'!$F34</f>
        <v>23.978999999999999</v>
      </c>
      <c r="J42" s="10">
        <f>'Scotland Data'!$P34</f>
        <v>56.709000000000003</v>
      </c>
      <c r="K42" s="11">
        <f>'Scotland Data'!$Q34</f>
        <v>21.33</v>
      </c>
      <c r="L42" s="10">
        <f>'Scotland Data'!$G34</f>
        <v>28.164999999999999</v>
      </c>
      <c r="M42" s="10">
        <f>'Scotland Data'!$R34</f>
        <v>92.614999999999995</v>
      </c>
      <c r="N42" s="11">
        <f>'Scotland Data'!$S34</f>
        <v>17.53</v>
      </c>
      <c r="O42" s="10">
        <f>'Scotland Data'!$H34</f>
        <v>27.398</v>
      </c>
      <c r="P42" s="10">
        <f>'Scotland Data'!$T34</f>
        <v>173.51400000000001</v>
      </c>
      <c r="Q42" s="11">
        <f>'Scotland Data'!$U34</f>
        <v>17.850000000000001</v>
      </c>
    </row>
    <row r="43" spans="2:37" ht="13.5" x14ac:dyDescent="0.2">
      <c r="B43" s="12" t="s">
        <v>17</v>
      </c>
      <c r="C43" s="10">
        <f>'Scotland Data'!$D35</f>
        <v>6.6890000000000001</v>
      </c>
      <c r="D43" s="10">
        <f>'Scotland Data'!$L35</f>
        <v>30.587</v>
      </c>
      <c r="E43" s="11">
        <f>'Scotland Data'!$M35</f>
        <v>33.54</v>
      </c>
      <c r="F43" s="10">
        <f>'Scotland Data'!$E35</f>
        <v>9.5120000000000005</v>
      </c>
      <c r="G43" s="10">
        <f>'Scotland Data'!$N35</f>
        <v>12.513</v>
      </c>
      <c r="H43" s="11">
        <f>'Scotland Data'!$O35</f>
        <v>22.6</v>
      </c>
      <c r="I43" s="10">
        <f>'Scotland Data'!$F35</f>
        <v>6.4569999999999999</v>
      </c>
      <c r="J43" s="10">
        <f>'Scotland Data'!$P35</f>
        <v>20.259</v>
      </c>
      <c r="K43" s="11">
        <f>'Scotland Data'!$Q35</f>
        <v>24.2</v>
      </c>
      <c r="L43" s="10">
        <f>'Scotland Data'!$G35</f>
        <v>8.7210000000000001</v>
      </c>
      <c r="M43" s="10">
        <f>'Scotland Data'!$R35</f>
        <v>27.135000000000002</v>
      </c>
      <c r="N43" s="11">
        <f>'Scotland Data'!$S35</f>
        <v>24.02</v>
      </c>
      <c r="O43" s="10">
        <f>'Scotland Data'!$H35</f>
        <v>9.1989999999999998</v>
      </c>
      <c r="P43" s="10">
        <f>'Scotland Data'!$T35</f>
        <v>71.277000000000001</v>
      </c>
      <c r="Q43" s="11">
        <f>'Scotland Data'!$U35</f>
        <v>24.94</v>
      </c>
    </row>
    <row r="44" spans="2:37" ht="13.5" x14ac:dyDescent="0.2">
      <c r="B44" s="13" t="s">
        <v>18</v>
      </c>
      <c r="C44" s="10">
        <f>'Scotland Data'!$D36</f>
        <v>2.492</v>
      </c>
      <c r="D44" s="10">
        <f>'Scotland Data'!$L36</f>
        <v>19.439</v>
      </c>
      <c r="E44" s="11">
        <f>'Scotland Data'!$M36</f>
        <v>29.89</v>
      </c>
      <c r="F44" s="10">
        <f>'Scotland Data'!$E36</f>
        <v>4.5090000000000003</v>
      </c>
      <c r="G44" s="10">
        <f>'Scotland Data'!$N36</f>
        <v>12.305</v>
      </c>
      <c r="H44" s="11">
        <f>'Scotland Data'!$O36</f>
        <v>30.9</v>
      </c>
      <c r="I44" s="10">
        <f>'Scotland Data'!$F36</f>
        <v>2.9049999999999998</v>
      </c>
      <c r="J44" s="10">
        <f>'Scotland Data'!$P36</f>
        <v>16.908999999999999</v>
      </c>
      <c r="K44" s="11">
        <f>'Scotland Data'!$Q36</f>
        <v>29.48</v>
      </c>
      <c r="L44" s="10">
        <f>'Scotland Data'!$G36</f>
        <v>3.2480000000000002</v>
      </c>
      <c r="M44" s="10">
        <f>'Scotland Data'!$R36</f>
        <v>29.715</v>
      </c>
      <c r="N44" s="11">
        <f>'Scotland Data'!$S36</f>
        <v>31.03</v>
      </c>
      <c r="O44" s="10">
        <f>'Scotland Data'!$H36</f>
        <v>3.6739999999999999</v>
      </c>
      <c r="P44" s="10">
        <f>'Scotland Data'!$T36</f>
        <v>63.235999999999997</v>
      </c>
      <c r="Q44" s="11">
        <f>'Scotland Data'!$U36</f>
        <v>39.53</v>
      </c>
    </row>
    <row r="45" spans="2:37" ht="13.5" x14ac:dyDescent="0.2">
      <c r="B45" s="14" t="s">
        <v>19</v>
      </c>
      <c r="C45" s="15">
        <f>'Scotland Data'!$D37</f>
        <v>461.98099999999999</v>
      </c>
      <c r="D45" s="15">
        <f>'Scotland Data'!$L37</f>
        <v>801.04</v>
      </c>
      <c r="E45" s="16">
        <f>'Scotland Data'!$M37</f>
        <v>14.34</v>
      </c>
      <c r="F45" s="15">
        <f>'Scotland Data'!$E37</f>
        <v>473.73200000000003</v>
      </c>
      <c r="G45" s="15">
        <f>'Scotland Data'!$N37</f>
        <v>637.89400000000001</v>
      </c>
      <c r="H45" s="16">
        <f>'Scotland Data'!$O37</f>
        <v>13.65</v>
      </c>
      <c r="I45" s="15">
        <f>'Scotland Data'!$F37</f>
        <v>486.08600000000001</v>
      </c>
      <c r="J45" s="15">
        <f>'Scotland Data'!$P37</f>
        <v>940.40300000000002</v>
      </c>
      <c r="K45" s="16">
        <f>'Scotland Data'!$Q37</f>
        <v>11.95</v>
      </c>
      <c r="L45" s="15">
        <f>'Scotland Data'!$G37</f>
        <v>401.154</v>
      </c>
      <c r="M45" s="15">
        <f>'Scotland Data'!$R37</f>
        <v>1399.2840000000001</v>
      </c>
      <c r="N45" s="16">
        <f>'Scotland Data'!$S37</f>
        <v>10.43</v>
      </c>
      <c r="O45" s="15">
        <f>'Scotland Data'!$H37</f>
        <v>430.62299999999999</v>
      </c>
      <c r="P45" s="15">
        <f>'Scotland Data'!$T37</f>
        <v>1693.454</v>
      </c>
      <c r="Q45" s="17">
        <f>'Scotland Data'!$U37</f>
        <v>9.73</v>
      </c>
    </row>
    <row r="47" spans="2:37" x14ac:dyDescent="0.2">
      <c r="B47" s="44" t="s">
        <v>0</v>
      </c>
      <c r="C47" s="53" t="s">
        <v>1</v>
      </c>
      <c r="D47" s="54"/>
      <c r="E47" s="56"/>
      <c r="F47" s="53" t="s">
        <v>2</v>
      </c>
      <c r="G47" s="54"/>
      <c r="H47" s="56"/>
      <c r="I47" s="53" t="s">
        <v>3</v>
      </c>
      <c r="J47" s="54"/>
      <c r="K47" s="56"/>
      <c r="L47" s="53" t="s">
        <v>4</v>
      </c>
      <c r="M47" s="54"/>
      <c r="N47" s="56"/>
      <c r="O47" s="53" t="s">
        <v>5</v>
      </c>
      <c r="P47" s="54"/>
      <c r="Q47" s="55"/>
    </row>
    <row r="48" spans="2:37" x14ac:dyDescent="0.2">
      <c r="B48" s="44"/>
      <c r="C48" s="2" t="s">
        <v>6</v>
      </c>
      <c r="D48" s="49" t="s">
        <v>7</v>
      </c>
      <c r="E48" s="57"/>
      <c r="F48" s="2" t="s">
        <v>6</v>
      </c>
      <c r="G48" s="49" t="s">
        <v>7</v>
      </c>
      <c r="H48" s="57"/>
      <c r="I48" s="2" t="s">
        <v>6</v>
      </c>
      <c r="J48" s="49" t="s">
        <v>7</v>
      </c>
      <c r="K48" s="57"/>
      <c r="L48" s="2" t="s">
        <v>6</v>
      </c>
      <c r="M48" s="49" t="s">
        <v>7</v>
      </c>
      <c r="N48" s="57"/>
      <c r="O48" s="2" t="s">
        <v>6</v>
      </c>
      <c r="P48" s="49" t="s">
        <v>7</v>
      </c>
      <c r="Q48" s="50"/>
    </row>
    <row r="49" spans="2:17" ht="15" x14ac:dyDescent="0.2">
      <c r="B49" s="45"/>
      <c r="C49" s="3" t="s">
        <v>8</v>
      </c>
      <c r="D49" s="3" t="s">
        <v>8</v>
      </c>
      <c r="E49" s="4" t="s">
        <v>9</v>
      </c>
      <c r="F49" s="3" t="s">
        <v>8</v>
      </c>
      <c r="G49" s="3" t="s">
        <v>8</v>
      </c>
      <c r="H49" s="4" t="s">
        <v>9</v>
      </c>
      <c r="I49" s="3" t="s">
        <v>8</v>
      </c>
      <c r="J49" s="3" t="s">
        <v>8</v>
      </c>
      <c r="K49" s="4" t="s">
        <v>9</v>
      </c>
      <c r="L49" s="3" t="s">
        <v>8</v>
      </c>
      <c r="M49" s="3" t="s">
        <v>8</v>
      </c>
      <c r="N49" s="4" t="s">
        <v>9</v>
      </c>
      <c r="O49" s="3" t="s">
        <v>8</v>
      </c>
      <c r="P49" s="3" t="s">
        <v>8</v>
      </c>
      <c r="Q49" s="5" t="s">
        <v>9</v>
      </c>
    </row>
    <row r="50" spans="2:17" x14ac:dyDescent="0.2">
      <c r="B50" s="18" t="s">
        <v>42</v>
      </c>
      <c r="C50" s="19"/>
      <c r="D50" s="19"/>
      <c r="E50" s="20"/>
      <c r="F50" s="19"/>
      <c r="G50" s="19"/>
      <c r="H50" s="20"/>
      <c r="I50" s="19"/>
      <c r="J50" s="19"/>
      <c r="K50" s="20"/>
      <c r="L50" s="19"/>
      <c r="M50" s="19"/>
      <c r="N50" s="20"/>
      <c r="O50" s="19"/>
      <c r="P50" s="19"/>
      <c r="Q50" s="20"/>
    </row>
    <row r="51" spans="2:17" ht="13.5" x14ac:dyDescent="0.2">
      <c r="B51" s="9" t="s">
        <v>11</v>
      </c>
      <c r="C51" s="10">
        <f>'Scotland Data'!$D41</f>
        <v>294.06900000000002</v>
      </c>
      <c r="D51" s="10">
        <f>'Scotland Data'!$L41</f>
        <v>357.05700000000002</v>
      </c>
      <c r="E51" s="11">
        <f>'Scotland Data'!$M41</f>
        <v>6.66</v>
      </c>
      <c r="F51" s="10">
        <f>'Scotland Data'!$E41</f>
        <v>254.62200000000001</v>
      </c>
      <c r="G51" s="10">
        <f>'Scotland Data'!$N41</f>
        <v>400.36799999999999</v>
      </c>
      <c r="H51" s="11">
        <f>'Scotland Data'!$O41</f>
        <v>6.74</v>
      </c>
      <c r="I51" s="10">
        <f>'Scotland Data'!$F41</f>
        <v>209.81</v>
      </c>
      <c r="J51" s="10">
        <f>'Scotland Data'!$P41</f>
        <v>430.05700000000002</v>
      </c>
      <c r="K51" s="11">
        <f>'Scotland Data'!$Q41</f>
        <v>8.4499999999999993</v>
      </c>
      <c r="L51" s="10">
        <f>'Scotland Data'!$G41</f>
        <v>163.73500000000001</v>
      </c>
      <c r="M51" s="10">
        <f>'Scotland Data'!$R41</f>
        <v>322.52100000000002</v>
      </c>
      <c r="N51" s="11">
        <f>'Scotland Data'!$S41</f>
        <v>8.18</v>
      </c>
      <c r="O51" s="10">
        <f>'Scotland Data'!$H41</f>
        <v>154.01900000000001</v>
      </c>
      <c r="P51" s="10">
        <f>'Scotland Data'!$T41</f>
        <v>306.97899999999998</v>
      </c>
      <c r="Q51" s="11">
        <f>'Scotland Data'!$U41</f>
        <v>11.2</v>
      </c>
    </row>
    <row r="52" spans="2:17" ht="13.5" x14ac:dyDescent="0.2">
      <c r="B52" s="12" t="s">
        <v>12</v>
      </c>
      <c r="C52" s="10">
        <f>'Scotland Data'!$D42</f>
        <v>140.756</v>
      </c>
      <c r="D52" s="10">
        <f>'Scotland Data'!$L42</f>
        <v>167.06800000000001</v>
      </c>
      <c r="E52" s="11">
        <f>'Scotland Data'!$M42</f>
        <v>7.85</v>
      </c>
      <c r="F52" s="10">
        <f>'Scotland Data'!$E42</f>
        <v>126.10899999999999</v>
      </c>
      <c r="G52" s="10">
        <f>'Scotland Data'!$N42</f>
        <v>195.62700000000001</v>
      </c>
      <c r="H52" s="11">
        <f>'Scotland Data'!$O42</f>
        <v>8.17</v>
      </c>
      <c r="I52" s="10">
        <f>'Scotland Data'!$F42</f>
        <v>108.322</v>
      </c>
      <c r="J52" s="10">
        <f>'Scotland Data'!$P42</f>
        <v>223.5</v>
      </c>
      <c r="K52" s="11">
        <f>'Scotland Data'!$Q42</f>
        <v>9.2899999999999991</v>
      </c>
      <c r="L52" s="10">
        <f>'Scotland Data'!$G42</f>
        <v>87.131</v>
      </c>
      <c r="M52" s="10">
        <f>'Scotland Data'!$R42</f>
        <v>166.34399999999999</v>
      </c>
      <c r="N52" s="11">
        <f>'Scotland Data'!$S42</f>
        <v>9.41</v>
      </c>
      <c r="O52" s="10">
        <f>'Scotland Data'!$H42</f>
        <v>72.451999999999998</v>
      </c>
      <c r="P52" s="10">
        <f>'Scotland Data'!$T42</f>
        <v>145.34700000000001</v>
      </c>
      <c r="Q52" s="11">
        <f>'Scotland Data'!$U42</f>
        <v>11.78</v>
      </c>
    </row>
    <row r="53" spans="2:17" ht="13.5" x14ac:dyDescent="0.2">
      <c r="B53" s="12" t="s">
        <v>13</v>
      </c>
      <c r="C53" s="10">
        <f>'Scotland Data'!$D43</f>
        <v>152.321</v>
      </c>
      <c r="D53" s="10">
        <f>'Scotland Data'!$L43</f>
        <v>198.89</v>
      </c>
      <c r="E53" s="11">
        <f>'Scotland Data'!$M43</f>
        <v>8.2100000000000009</v>
      </c>
      <c r="F53" s="10">
        <f>'Scotland Data'!$E43</f>
        <v>140.321</v>
      </c>
      <c r="G53" s="10">
        <f>'Scotland Data'!$N43</f>
        <v>249.381</v>
      </c>
      <c r="H53" s="11">
        <f>'Scotland Data'!$O43</f>
        <v>8.76</v>
      </c>
      <c r="I53" s="10">
        <f>'Scotland Data'!$F43</f>
        <v>124.32</v>
      </c>
      <c r="J53" s="10">
        <f>'Scotland Data'!$P43</f>
        <v>277.05</v>
      </c>
      <c r="K53" s="11">
        <f>'Scotland Data'!$Q43</f>
        <v>9.17</v>
      </c>
      <c r="L53" s="10">
        <f>'Scotland Data'!$G43</f>
        <v>101.628</v>
      </c>
      <c r="M53" s="10">
        <f>'Scotland Data'!$R43</f>
        <v>211.392</v>
      </c>
      <c r="N53" s="11">
        <f>'Scotland Data'!$S43</f>
        <v>9.68</v>
      </c>
      <c r="O53" s="10">
        <f>'Scotland Data'!$H43</f>
        <v>83.04</v>
      </c>
      <c r="P53" s="10">
        <f>'Scotland Data'!$T43</f>
        <v>172.40700000000001</v>
      </c>
      <c r="Q53" s="11">
        <f>'Scotland Data'!$U43</f>
        <v>10.88</v>
      </c>
    </row>
    <row r="54" spans="2:17" ht="13.5" x14ac:dyDescent="0.2">
      <c r="B54" s="12" t="s">
        <v>14</v>
      </c>
      <c r="C54" s="10">
        <f>'Scotland Data'!$D44</f>
        <v>430.59399999999999</v>
      </c>
      <c r="D54" s="10">
        <f>'Scotland Data'!$L44</f>
        <v>688.67499999999995</v>
      </c>
      <c r="E54" s="11">
        <f>'Scotland Data'!$M44</f>
        <v>9.4</v>
      </c>
      <c r="F54" s="10">
        <f>'Scotland Data'!$E44</f>
        <v>418.99200000000002</v>
      </c>
      <c r="G54" s="10">
        <f>'Scotland Data'!$N44</f>
        <v>988.78599999999994</v>
      </c>
      <c r="H54" s="11">
        <f>'Scotland Data'!$O44</f>
        <v>9.66</v>
      </c>
      <c r="I54" s="10">
        <f>'Scotland Data'!$F44</f>
        <v>398.72300000000001</v>
      </c>
      <c r="J54" s="10">
        <f>'Scotland Data'!$P44</f>
        <v>1122.223</v>
      </c>
      <c r="K54" s="11">
        <f>'Scotland Data'!$Q44</f>
        <v>9.3000000000000007</v>
      </c>
      <c r="L54" s="10">
        <f>'Scotland Data'!$G44</f>
        <v>342.66399999999999</v>
      </c>
      <c r="M54" s="10">
        <f>'Scotland Data'!$R44</f>
        <v>886.16700000000003</v>
      </c>
      <c r="N54" s="11">
        <f>'Scotland Data'!$S44</f>
        <v>10.11</v>
      </c>
      <c r="O54" s="10">
        <f>'Scotland Data'!$H44</f>
        <v>269.59300000000002</v>
      </c>
      <c r="P54" s="10">
        <f>'Scotland Data'!$T44</f>
        <v>669.31299999999999</v>
      </c>
      <c r="Q54" s="11">
        <f>'Scotland Data'!$U44</f>
        <v>10.210000000000001</v>
      </c>
    </row>
    <row r="55" spans="2:17" ht="13.5" x14ac:dyDescent="0.2">
      <c r="B55" s="12" t="s">
        <v>15</v>
      </c>
      <c r="C55" s="10">
        <f>'Scotland Data'!$D45</f>
        <v>282.85500000000002</v>
      </c>
      <c r="D55" s="10">
        <f>'Scotland Data'!$L45</f>
        <v>712.74699999999996</v>
      </c>
      <c r="E55" s="11">
        <f>'Scotland Data'!$M45</f>
        <v>11.57</v>
      </c>
      <c r="F55" s="10">
        <f>'Scotland Data'!$E45</f>
        <v>304.17500000000001</v>
      </c>
      <c r="G55" s="10">
        <f>'Scotland Data'!$N45</f>
        <v>1085.827</v>
      </c>
      <c r="H55" s="11">
        <f>'Scotland Data'!$O45</f>
        <v>11.25</v>
      </c>
      <c r="I55" s="10">
        <f>'Scotland Data'!$F45</f>
        <v>319.23200000000003</v>
      </c>
      <c r="J55" s="10">
        <f>'Scotland Data'!$P45</f>
        <v>1329.145</v>
      </c>
      <c r="K55" s="11">
        <f>'Scotland Data'!$Q45</f>
        <v>10.41</v>
      </c>
      <c r="L55" s="10">
        <f>'Scotland Data'!$G45</f>
        <v>294.50400000000002</v>
      </c>
      <c r="M55" s="10">
        <f>'Scotland Data'!$R45</f>
        <v>1068.0609999999999</v>
      </c>
      <c r="N55" s="11">
        <f>'Scotland Data'!$S45</f>
        <v>11.08</v>
      </c>
      <c r="O55" s="10">
        <f>'Scotland Data'!$H45</f>
        <v>250.893</v>
      </c>
      <c r="P55" s="10">
        <f>'Scotland Data'!$T45</f>
        <v>853.61900000000003</v>
      </c>
      <c r="Q55" s="11">
        <f>'Scotland Data'!$U45</f>
        <v>12.3</v>
      </c>
    </row>
    <row r="56" spans="2:17" ht="13.5" x14ac:dyDescent="0.2">
      <c r="B56" s="12" t="s">
        <v>16</v>
      </c>
      <c r="C56" s="10">
        <f>'Scotland Data'!$D46</f>
        <v>56.77</v>
      </c>
      <c r="D56" s="10">
        <f>'Scotland Data'!$L46</f>
        <v>228.60900000000001</v>
      </c>
      <c r="E56" s="11">
        <f>'Scotland Data'!$M46</f>
        <v>14.08</v>
      </c>
      <c r="F56" s="10">
        <f>'Scotland Data'!$E46</f>
        <v>69.742999999999995</v>
      </c>
      <c r="G56" s="10">
        <f>'Scotland Data'!$N46</f>
        <v>301.60199999999998</v>
      </c>
      <c r="H56" s="11">
        <f>'Scotland Data'!$O46</f>
        <v>15.24</v>
      </c>
      <c r="I56" s="10">
        <f>'Scotland Data'!$F46</f>
        <v>80.241</v>
      </c>
      <c r="J56" s="10">
        <f>'Scotland Data'!$P46</f>
        <v>392.40499999999997</v>
      </c>
      <c r="K56" s="11">
        <f>'Scotland Data'!$Q46</f>
        <v>11.78</v>
      </c>
      <c r="L56" s="10">
        <f>'Scotland Data'!$G46</f>
        <v>75.298000000000002</v>
      </c>
      <c r="M56" s="10">
        <f>'Scotland Data'!$R46</f>
        <v>287.154</v>
      </c>
      <c r="N56" s="11">
        <f>'Scotland Data'!$S46</f>
        <v>12.53</v>
      </c>
      <c r="O56" s="10">
        <f>'Scotland Data'!$H46</f>
        <v>69.284999999999997</v>
      </c>
      <c r="P56" s="10">
        <f>'Scotland Data'!$T46</f>
        <v>264.34199999999998</v>
      </c>
      <c r="Q56" s="11">
        <f>'Scotland Data'!$U46</f>
        <v>13.41</v>
      </c>
    </row>
    <row r="57" spans="2:17" ht="13.5" x14ac:dyDescent="0.2">
      <c r="B57" s="12" t="s">
        <v>17</v>
      </c>
      <c r="C57" s="10">
        <f>'Scotland Data'!$D47</f>
        <v>14.018000000000001</v>
      </c>
      <c r="D57" s="10">
        <f>'Scotland Data'!$L47</f>
        <v>78.713999999999999</v>
      </c>
      <c r="E57" s="11">
        <f>'Scotland Data'!$M47</f>
        <v>15.97</v>
      </c>
      <c r="F57" s="10">
        <f>'Scotland Data'!$E47</f>
        <v>19.061</v>
      </c>
      <c r="G57" s="10">
        <f>'Scotland Data'!$N47</f>
        <v>85.013999999999996</v>
      </c>
      <c r="H57" s="11">
        <f>'Scotland Data'!$O47</f>
        <v>23.4</v>
      </c>
      <c r="I57" s="10">
        <f>'Scotland Data'!$F47</f>
        <v>22.594000000000001</v>
      </c>
      <c r="J57" s="10">
        <f>'Scotland Data'!$P47</f>
        <v>119.036</v>
      </c>
      <c r="K57" s="11">
        <f>'Scotland Data'!$Q47</f>
        <v>14.25</v>
      </c>
      <c r="L57" s="10">
        <f>'Scotland Data'!$G47</f>
        <v>22.396000000000001</v>
      </c>
      <c r="M57" s="10">
        <f>'Scotland Data'!$R47</f>
        <v>70.555000000000007</v>
      </c>
      <c r="N57" s="11">
        <f>'Scotland Data'!$S47</f>
        <v>14.48</v>
      </c>
      <c r="O57" s="10">
        <f>'Scotland Data'!$H47</f>
        <v>20.469000000000001</v>
      </c>
      <c r="P57" s="10">
        <f>'Scotland Data'!$T47</f>
        <v>64.706999999999994</v>
      </c>
      <c r="Q57" s="11">
        <f>'Scotland Data'!$U47</f>
        <v>17.13</v>
      </c>
    </row>
    <row r="58" spans="2:17" ht="13.5" x14ac:dyDescent="0.2">
      <c r="B58" s="13" t="s">
        <v>18</v>
      </c>
      <c r="C58" s="10">
        <f>'Scotland Data'!$D48</f>
        <v>6.01</v>
      </c>
      <c r="D58" s="10">
        <f>'Scotland Data'!$L48</f>
        <v>52.841999999999999</v>
      </c>
      <c r="E58" s="11">
        <f>'Scotland Data'!$M48</f>
        <v>30.23</v>
      </c>
      <c r="F58" s="10">
        <f>'Scotland Data'!$E48</f>
        <v>8.3640000000000008</v>
      </c>
      <c r="G58" s="10">
        <f>'Scotland Data'!$N48</f>
        <v>38.252000000000002</v>
      </c>
      <c r="H58" s="11">
        <f>'Scotland Data'!$O48</f>
        <v>30.94</v>
      </c>
      <c r="I58" s="10">
        <f>'Scotland Data'!$F48</f>
        <v>11.904</v>
      </c>
      <c r="J58" s="10">
        <f>'Scotland Data'!$P48</f>
        <v>65.066000000000003</v>
      </c>
      <c r="K58" s="11">
        <f>'Scotland Data'!$Q48</f>
        <v>26.07</v>
      </c>
      <c r="L58" s="10">
        <f>'Scotland Data'!$G48</f>
        <v>12.661</v>
      </c>
      <c r="M58" s="10">
        <f>'Scotland Data'!$R48</f>
        <v>41</v>
      </c>
      <c r="N58" s="11">
        <f>'Scotland Data'!$S48</f>
        <v>24.9</v>
      </c>
      <c r="O58" s="10">
        <f>'Scotland Data'!$H48</f>
        <v>8.2140000000000004</v>
      </c>
      <c r="P58" s="10">
        <f>'Scotland Data'!$T48</f>
        <v>43.808</v>
      </c>
      <c r="Q58" s="11">
        <f>'Scotland Data'!$U48</f>
        <v>21.45</v>
      </c>
    </row>
    <row r="59" spans="2:17" ht="13.5" x14ac:dyDescent="0.2">
      <c r="B59" s="14" t="s">
        <v>19</v>
      </c>
      <c r="C59" s="15">
        <f>'Scotland Data'!$D49</f>
        <v>1377.393</v>
      </c>
      <c r="D59" s="15">
        <f>'Scotland Data'!$L49</f>
        <v>2484.6669999999999</v>
      </c>
      <c r="E59" s="16">
        <f>'Scotland Data'!$M49</f>
        <v>8.4499999999999993</v>
      </c>
      <c r="F59" s="15">
        <f>'Scotland Data'!$E49</f>
        <v>1341.3869999999999</v>
      </c>
      <c r="G59" s="15">
        <f>'Scotland Data'!$N49</f>
        <v>3344.8580000000002</v>
      </c>
      <c r="H59" s="16">
        <f>'Scotland Data'!$O49</f>
        <v>9.1</v>
      </c>
      <c r="I59" s="15">
        <f>'Scotland Data'!$F49</f>
        <v>1275.145</v>
      </c>
      <c r="J59" s="15">
        <f>'Scotland Data'!$P49</f>
        <v>3958.482</v>
      </c>
      <c r="K59" s="16">
        <f>'Scotland Data'!$Q49</f>
        <v>8.5</v>
      </c>
      <c r="L59" s="15">
        <f>'Scotland Data'!$G49</f>
        <v>1100.0170000000001</v>
      </c>
      <c r="M59" s="15">
        <f>'Scotland Data'!$R49</f>
        <v>3053.194</v>
      </c>
      <c r="N59" s="16">
        <f>'Scotland Data'!$S49</f>
        <v>9.2899999999999991</v>
      </c>
      <c r="O59" s="15">
        <f>'Scotland Data'!$H49</f>
        <v>927.96500000000003</v>
      </c>
      <c r="P59" s="15">
        <f>'Scotland Data'!$T49</f>
        <v>2520.5219999999999</v>
      </c>
      <c r="Q59" s="17">
        <f>'Scotland Data'!$U49</f>
        <v>9.65</v>
      </c>
    </row>
    <row r="61" spans="2:17" x14ac:dyDescent="0.2">
      <c r="B61" s="44" t="s">
        <v>0</v>
      </c>
      <c r="C61" s="46" t="s">
        <v>1</v>
      </c>
      <c r="D61" s="47"/>
      <c r="E61" s="48"/>
      <c r="F61" s="46" t="s">
        <v>2</v>
      </c>
      <c r="G61" s="47"/>
      <c r="H61" s="48"/>
      <c r="I61" s="46" t="s">
        <v>3</v>
      </c>
      <c r="J61" s="47"/>
      <c r="K61" s="48"/>
      <c r="L61" s="46" t="s">
        <v>4</v>
      </c>
      <c r="M61" s="47"/>
      <c r="N61" s="48"/>
      <c r="O61" s="46" t="s">
        <v>5</v>
      </c>
      <c r="P61" s="47"/>
      <c r="Q61" s="47"/>
    </row>
    <row r="62" spans="2:17" x14ac:dyDescent="0.2">
      <c r="B62" s="44"/>
      <c r="C62" s="2" t="s">
        <v>6</v>
      </c>
      <c r="D62" s="50" t="s">
        <v>7</v>
      </c>
      <c r="E62" s="51"/>
      <c r="F62" s="2" t="s">
        <v>6</v>
      </c>
      <c r="G62" s="50" t="s">
        <v>7</v>
      </c>
      <c r="H62" s="51"/>
      <c r="I62" s="2" t="s">
        <v>6</v>
      </c>
      <c r="J62" s="50" t="s">
        <v>7</v>
      </c>
      <c r="K62" s="51"/>
      <c r="L62" s="2" t="s">
        <v>6</v>
      </c>
      <c r="M62" s="50" t="s">
        <v>7</v>
      </c>
      <c r="N62" s="51"/>
      <c r="O62" s="2" t="s">
        <v>6</v>
      </c>
      <c r="P62" s="50" t="s">
        <v>7</v>
      </c>
      <c r="Q62" s="52"/>
    </row>
    <row r="63" spans="2:17" ht="15" x14ac:dyDescent="0.2">
      <c r="B63" s="45"/>
      <c r="C63" s="3" t="s">
        <v>8</v>
      </c>
      <c r="D63" s="3" t="s">
        <v>8</v>
      </c>
      <c r="E63" s="4" t="s">
        <v>9</v>
      </c>
      <c r="F63" s="3" t="s">
        <v>8</v>
      </c>
      <c r="G63" s="3" t="s">
        <v>8</v>
      </c>
      <c r="H63" s="4" t="s">
        <v>9</v>
      </c>
      <c r="I63" s="3" t="s">
        <v>8</v>
      </c>
      <c r="J63" s="3" t="s">
        <v>8</v>
      </c>
      <c r="K63" s="4" t="s">
        <v>9</v>
      </c>
      <c r="L63" s="3" t="s">
        <v>8</v>
      </c>
      <c r="M63" s="3" t="s">
        <v>8</v>
      </c>
      <c r="N63" s="4" t="s">
        <v>9</v>
      </c>
      <c r="O63" s="3" t="s">
        <v>8</v>
      </c>
      <c r="P63" s="3" t="s">
        <v>8</v>
      </c>
      <c r="Q63" s="5" t="s">
        <v>9</v>
      </c>
    </row>
    <row r="64" spans="2:17" x14ac:dyDescent="0.2">
      <c r="B64" s="18" t="s">
        <v>41</v>
      </c>
      <c r="C64" s="19"/>
      <c r="D64" s="19"/>
      <c r="E64" s="20"/>
      <c r="F64" s="19"/>
      <c r="G64" s="19"/>
      <c r="H64" s="20"/>
      <c r="I64" s="19"/>
      <c r="J64" s="19"/>
      <c r="K64" s="20"/>
      <c r="L64" s="19"/>
      <c r="M64" s="19"/>
      <c r="N64" s="20"/>
      <c r="O64" s="19"/>
      <c r="P64" s="19"/>
      <c r="Q64" s="20"/>
    </row>
    <row r="65" spans="2:17" ht="13.5" x14ac:dyDescent="0.2">
      <c r="B65" s="9" t="s">
        <v>11</v>
      </c>
      <c r="C65" s="10">
        <f>'Scotland Data'!$D53</f>
        <v>291.76600000000002</v>
      </c>
      <c r="D65" s="10">
        <f>'Scotland Data'!$L53</f>
        <v>256.36200000000002</v>
      </c>
      <c r="E65" s="11">
        <f>'Scotland Data'!$M53</f>
        <v>7.93</v>
      </c>
      <c r="F65" s="10">
        <f>'Scotland Data'!$E53</f>
        <v>261.68200000000002</v>
      </c>
      <c r="G65" s="10">
        <f>'Scotland Data'!$N53</f>
        <v>236.91</v>
      </c>
      <c r="H65" s="11">
        <f>'Scotland Data'!$O53</f>
        <v>8.24</v>
      </c>
      <c r="I65" s="10">
        <f>'Scotland Data'!$F53</f>
        <v>237.791</v>
      </c>
      <c r="J65" s="10">
        <f>'Scotland Data'!$P53</f>
        <v>255.21</v>
      </c>
      <c r="K65" s="11">
        <f>'Scotland Data'!$Q53</f>
        <v>9.4</v>
      </c>
      <c r="L65" s="10">
        <f>'Scotland Data'!$G53</f>
        <v>185.85400000000001</v>
      </c>
      <c r="M65" s="10">
        <f>'Scotland Data'!$R53</f>
        <v>248.59</v>
      </c>
      <c r="N65" s="11">
        <f>'Scotland Data'!$S53</f>
        <v>9.23</v>
      </c>
      <c r="O65" s="10">
        <f>'Scotland Data'!$H53</f>
        <v>216.33099999999999</v>
      </c>
      <c r="P65" s="10">
        <f>'Scotland Data'!$T53</f>
        <v>241.96299999999999</v>
      </c>
      <c r="Q65" s="11">
        <f>'Scotland Data'!$U53</f>
        <v>9.64</v>
      </c>
    </row>
    <row r="66" spans="2:17" ht="13.5" x14ac:dyDescent="0.2">
      <c r="B66" s="12" t="s">
        <v>12</v>
      </c>
      <c r="C66" s="10">
        <f>'Scotland Data'!$D54</f>
        <v>135.80699999999999</v>
      </c>
      <c r="D66" s="10">
        <f>'Scotland Data'!$L54</f>
        <v>125.39</v>
      </c>
      <c r="E66" s="11">
        <f>'Scotland Data'!$M54</f>
        <v>9.2100000000000009</v>
      </c>
      <c r="F66" s="10">
        <f>'Scotland Data'!$E54</f>
        <v>125.42400000000001</v>
      </c>
      <c r="G66" s="10">
        <f>'Scotland Data'!$N54</f>
        <v>126.613</v>
      </c>
      <c r="H66" s="11">
        <f>'Scotland Data'!$O54</f>
        <v>9.49</v>
      </c>
      <c r="I66" s="10">
        <f>'Scotland Data'!$F54</f>
        <v>112.096</v>
      </c>
      <c r="J66" s="10">
        <f>'Scotland Data'!$P54</f>
        <v>137.75299999999999</v>
      </c>
      <c r="K66" s="11">
        <f>'Scotland Data'!$Q54</f>
        <v>10.28</v>
      </c>
      <c r="L66" s="10">
        <f>'Scotland Data'!$G54</f>
        <v>92.784000000000006</v>
      </c>
      <c r="M66" s="10">
        <f>'Scotland Data'!$R54</f>
        <v>131.78899999999999</v>
      </c>
      <c r="N66" s="11">
        <f>'Scotland Data'!$S54</f>
        <v>10.4</v>
      </c>
      <c r="O66" s="10">
        <f>'Scotland Data'!$H54</f>
        <v>97.287000000000006</v>
      </c>
      <c r="P66" s="10">
        <f>'Scotland Data'!$T54</f>
        <v>117.414</v>
      </c>
      <c r="Q66" s="11">
        <f>'Scotland Data'!$U54</f>
        <v>11.2</v>
      </c>
    </row>
    <row r="67" spans="2:17" ht="13.5" x14ac:dyDescent="0.2">
      <c r="B67" s="12" t="s">
        <v>13</v>
      </c>
      <c r="C67" s="10">
        <f>'Scotland Data'!$D55</f>
        <v>145.477</v>
      </c>
      <c r="D67" s="10">
        <f>'Scotland Data'!$L55</f>
        <v>147.07900000000001</v>
      </c>
      <c r="E67" s="11">
        <f>'Scotland Data'!$M55</f>
        <v>9.6999999999999993</v>
      </c>
      <c r="F67" s="10">
        <f>'Scotland Data'!$E55</f>
        <v>139.21</v>
      </c>
      <c r="G67" s="10">
        <f>'Scotland Data'!$N55</f>
        <v>166.952</v>
      </c>
      <c r="H67" s="11">
        <f>'Scotland Data'!$O55</f>
        <v>9.9499999999999993</v>
      </c>
      <c r="I67" s="10">
        <f>'Scotland Data'!$F55</f>
        <v>124.068</v>
      </c>
      <c r="J67" s="10">
        <f>'Scotland Data'!$P55</f>
        <v>175.155</v>
      </c>
      <c r="K67" s="11">
        <f>'Scotland Data'!$Q55</f>
        <v>10.55</v>
      </c>
      <c r="L67" s="10">
        <f>'Scotland Data'!$G55</f>
        <v>105.63800000000001</v>
      </c>
      <c r="M67" s="10">
        <f>'Scotland Data'!$R55</f>
        <v>168.626</v>
      </c>
      <c r="N67" s="11">
        <f>'Scotland Data'!$S55</f>
        <v>10.54</v>
      </c>
      <c r="O67" s="10">
        <f>'Scotland Data'!$H55</f>
        <v>105.157</v>
      </c>
      <c r="P67" s="10">
        <f>'Scotland Data'!$T55</f>
        <v>142.673</v>
      </c>
      <c r="Q67" s="11">
        <f>'Scotland Data'!$U55</f>
        <v>11.58</v>
      </c>
    </row>
    <row r="68" spans="2:17" ht="13.5" x14ac:dyDescent="0.2">
      <c r="B68" s="12" t="s">
        <v>14</v>
      </c>
      <c r="C68" s="10">
        <f>'Scotland Data'!$D56</f>
        <v>414.75200000000001</v>
      </c>
      <c r="D68" s="10">
        <f>'Scotland Data'!$L56</f>
        <v>504.18799999999999</v>
      </c>
      <c r="E68" s="11">
        <f>'Scotland Data'!$M56</f>
        <v>11.21</v>
      </c>
      <c r="F68" s="10">
        <f>'Scotland Data'!$E56</f>
        <v>417.94099999999997</v>
      </c>
      <c r="G68" s="10">
        <f>'Scotland Data'!$N56</f>
        <v>683.06799999999998</v>
      </c>
      <c r="H68" s="11">
        <f>'Scotland Data'!$O56</f>
        <v>10.92</v>
      </c>
      <c r="I68" s="10">
        <f>'Scotland Data'!$F56</f>
        <v>379.67399999999998</v>
      </c>
      <c r="J68" s="10">
        <f>'Scotland Data'!$P56</f>
        <v>685.31</v>
      </c>
      <c r="K68" s="11">
        <f>'Scotland Data'!$Q56</f>
        <v>10.94</v>
      </c>
      <c r="L68" s="10">
        <f>'Scotland Data'!$G56</f>
        <v>336.84399999999999</v>
      </c>
      <c r="M68" s="10">
        <f>'Scotland Data'!$R56</f>
        <v>670.57500000000005</v>
      </c>
      <c r="N68" s="11">
        <f>'Scotland Data'!$S56</f>
        <v>10.3</v>
      </c>
      <c r="O68" s="10">
        <f>'Scotland Data'!$H56</f>
        <v>319.685</v>
      </c>
      <c r="P68" s="10">
        <f>'Scotland Data'!$T56</f>
        <v>525.65800000000002</v>
      </c>
      <c r="Q68" s="11">
        <f>'Scotland Data'!$U56</f>
        <v>11.64</v>
      </c>
    </row>
    <row r="69" spans="2:17" ht="13.5" x14ac:dyDescent="0.2">
      <c r="B69" s="12" t="s">
        <v>15</v>
      </c>
      <c r="C69" s="10">
        <f>'Scotland Data'!$D57</f>
        <v>284.56299999999999</v>
      </c>
      <c r="D69" s="10">
        <f>'Scotland Data'!$L57</f>
        <v>479.92700000000002</v>
      </c>
      <c r="E69" s="11">
        <f>'Scotland Data'!$M57</f>
        <v>14</v>
      </c>
      <c r="F69" s="10">
        <f>'Scotland Data'!$E57</f>
        <v>306.654</v>
      </c>
      <c r="G69" s="10">
        <f>'Scotland Data'!$N57</f>
        <v>674.80499999999995</v>
      </c>
      <c r="H69" s="11">
        <f>'Scotland Data'!$O57</f>
        <v>12.28</v>
      </c>
      <c r="I69" s="10">
        <f>'Scotland Data'!$F57</f>
        <v>289.01100000000002</v>
      </c>
      <c r="J69" s="10">
        <f>'Scotland Data'!$P57</f>
        <v>680.73</v>
      </c>
      <c r="K69" s="11">
        <f>'Scotland Data'!$Q57</f>
        <v>12.18</v>
      </c>
      <c r="L69" s="10">
        <f>'Scotland Data'!$G57</f>
        <v>280.56</v>
      </c>
      <c r="M69" s="10">
        <f>'Scotland Data'!$R57</f>
        <v>675.94200000000001</v>
      </c>
      <c r="N69" s="11">
        <f>'Scotland Data'!$S57</f>
        <v>11.42</v>
      </c>
      <c r="O69" s="10">
        <f>'Scotland Data'!$H57</f>
        <v>271.53500000000003</v>
      </c>
      <c r="P69" s="10">
        <f>'Scotland Data'!$T57</f>
        <v>554.08500000000004</v>
      </c>
      <c r="Q69" s="11">
        <f>'Scotland Data'!$U57</f>
        <v>12.57</v>
      </c>
    </row>
    <row r="70" spans="2:17" ht="13.5" x14ac:dyDescent="0.2">
      <c r="B70" s="12" t="s">
        <v>16</v>
      </c>
      <c r="C70" s="10">
        <f>'Scotland Data'!$D58</f>
        <v>58.7</v>
      </c>
      <c r="D70" s="10">
        <f>'Scotland Data'!$L58</f>
        <v>139.09200000000001</v>
      </c>
      <c r="E70" s="11">
        <f>'Scotland Data'!$M58</f>
        <v>18.829999999999998</v>
      </c>
      <c r="F70" s="10">
        <f>'Scotland Data'!$E58</f>
        <v>68.912999999999997</v>
      </c>
      <c r="G70" s="10">
        <f>'Scotland Data'!$N58</f>
        <v>153.63300000000001</v>
      </c>
      <c r="H70" s="11">
        <f>'Scotland Data'!$O58</f>
        <v>18.55</v>
      </c>
      <c r="I70" s="10">
        <f>'Scotland Data'!$F58</f>
        <v>68.42</v>
      </c>
      <c r="J70" s="10">
        <f>'Scotland Data'!$P58</f>
        <v>156.90199999999999</v>
      </c>
      <c r="K70" s="11">
        <f>'Scotland Data'!$Q58</f>
        <v>16.37</v>
      </c>
      <c r="L70" s="10">
        <f>'Scotland Data'!$G58</f>
        <v>69.7</v>
      </c>
      <c r="M70" s="10">
        <f>'Scotland Data'!$R58</f>
        <v>152.05799999999999</v>
      </c>
      <c r="N70" s="11">
        <f>'Scotland Data'!$S58</f>
        <v>14.36</v>
      </c>
      <c r="O70" s="10">
        <f>'Scotland Data'!$H58</f>
        <v>70.757000000000005</v>
      </c>
      <c r="P70" s="10">
        <f>'Scotland Data'!$T58</f>
        <v>150.84100000000001</v>
      </c>
      <c r="Q70" s="11">
        <f>'Scotland Data'!$U58</f>
        <v>16.86</v>
      </c>
    </row>
    <row r="71" spans="2:17" ht="13.5" x14ac:dyDescent="0.2">
      <c r="B71" s="12" t="s">
        <v>17</v>
      </c>
      <c r="C71" s="10">
        <f>'Scotland Data'!$D59</f>
        <v>11.481</v>
      </c>
      <c r="D71" s="10">
        <f>'Scotland Data'!$L59</f>
        <v>45.232999999999997</v>
      </c>
      <c r="E71" s="11">
        <f>'Scotland Data'!$M59</f>
        <v>24.78</v>
      </c>
      <c r="F71" s="10">
        <f>'Scotland Data'!$E59</f>
        <v>15.493</v>
      </c>
      <c r="G71" s="10">
        <f>'Scotland Data'!$N59</f>
        <v>45.335000000000001</v>
      </c>
      <c r="H71" s="11">
        <f>'Scotland Data'!$O59</f>
        <v>33.42</v>
      </c>
      <c r="I71" s="10">
        <f>'Scotland Data'!$F59</f>
        <v>17.495000000000001</v>
      </c>
      <c r="J71" s="10">
        <f>'Scotland Data'!$P59</f>
        <v>36.008000000000003</v>
      </c>
      <c r="K71" s="11">
        <f>'Scotland Data'!$Q59</f>
        <v>23.9</v>
      </c>
      <c r="L71" s="10">
        <f>'Scotland Data'!$G59</f>
        <v>19.664000000000001</v>
      </c>
      <c r="M71" s="10">
        <f>'Scotland Data'!$R59</f>
        <v>35.134999999999998</v>
      </c>
      <c r="N71" s="11">
        <f>'Scotland Data'!$S59</f>
        <v>20.97</v>
      </c>
      <c r="O71" s="10">
        <f>'Scotland Data'!$H59</f>
        <v>19.495000000000001</v>
      </c>
      <c r="P71" s="10">
        <f>'Scotland Data'!$T59</f>
        <v>41.838999999999999</v>
      </c>
      <c r="Q71" s="11">
        <f>'Scotland Data'!$U59</f>
        <v>24.46</v>
      </c>
    </row>
    <row r="72" spans="2:17" ht="13.5" x14ac:dyDescent="0.2">
      <c r="B72" s="13" t="s">
        <v>18</v>
      </c>
      <c r="C72" s="10">
        <f>'Scotland Data'!$D60</f>
        <v>2.4729999999999999</v>
      </c>
      <c r="D72" s="10">
        <f>'Scotland Data'!$L60</f>
        <v>59.523000000000003</v>
      </c>
      <c r="E72" s="11">
        <f>'Scotland Data'!$M60</f>
        <v>54.57</v>
      </c>
      <c r="F72" s="10">
        <f>'Scotland Data'!$E60</f>
        <v>3.7010000000000001</v>
      </c>
      <c r="G72" s="10">
        <f>'Scotland Data'!$N60</f>
        <v>49.923999999999999</v>
      </c>
      <c r="H72" s="11">
        <f>'Scotland Data'!$O60</f>
        <v>58.54</v>
      </c>
      <c r="I72" s="10">
        <f>'Scotland Data'!$F60</f>
        <v>5.2729999999999997</v>
      </c>
      <c r="J72" s="10">
        <f>'Scotland Data'!$P60</f>
        <v>19.8</v>
      </c>
      <c r="K72" s="11">
        <f>'Scotland Data'!$Q60</f>
        <v>31.15</v>
      </c>
      <c r="L72" s="10">
        <f>'Scotland Data'!$G60</f>
        <v>5.68</v>
      </c>
      <c r="M72" s="10">
        <f>'Scotland Data'!$R60</f>
        <v>25.626999999999999</v>
      </c>
      <c r="N72" s="11">
        <f>'Scotland Data'!$S60</f>
        <v>28.44</v>
      </c>
      <c r="O72" s="10">
        <f>'Scotland Data'!$H60</f>
        <v>7.093</v>
      </c>
      <c r="P72" s="10">
        <f>'Scotland Data'!$T60</f>
        <v>14.378</v>
      </c>
      <c r="Q72" s="11">
        <f>'Scotland Data'!$U60</f>
        <v>20.079999999999998</v>
      </c>
    </row>
    <row r="73" spans="2:17" ht="13.5" x14ac:dyDescent="0.2">
      <c r="B73" s="14" t="s">
        <v>19</v>
      </c>
      <c r="C73" s="15">
        <f>'Scotland Data'!$D61</f>
        <v>1345.02</v>
      </c>
      <c r="D73" s="15">
        <f>'Scotland Data'!$L61</f>
        <v>1757.2439999999999</v>
      </c>
      <c r="E73" s="16">
        <f>'Scotland Data'!$M61</f>
        <v>10.73</v>
      </c>
      <c r="F73" s="15">
        <f>'Scotland Data'!$E61</f>
        <v>1339.018</v>
      </c>
      <c r="G73" s="15">
        <f>'Scotland Data'!$N61</f>
        <v>2137.239</v>
      </c>
      <c r="H73" s="16">
        <f>'Scotland Data'!$O61</f>
        <v>10.43</v>
      </c>
      <c r="I73" s="15">
        <f>'Scotland Data'!$F61</f>
        <v>1233.828</v>
      </c>
      <c r="J73" s="15">
        <f>'Scotland Data'!$P61</f>
        <v>2146.866</v>
      </c>
      <c r="K73" s="16">
        <f>'Scotland Data'!$Q61</f>
        <v>10.23</v>
      </c>
      <c r="L73" s="15">
        <f>'Scotland Data'!$G61</f>
        <v>1096.723</v>
      </c>
      <c r="M73" s="15">
        <f>'Scotland Data'!$R61</f>
        <v>2108.3429999999998</v>
      </c>
      <c r="N73" s="16">
        <f>'Scotland Data'!$S61</f>
        <v>9.66</v>
      </c>
      <c r="O73" s="15">
        <f>'Scotland Data'!$H61</f>
        <v>1107.3389999999999</v>
      </c>
      <c r="P73" s="15">
        <f>'Scotland Data'!$T61</f>
        <v>1788.8520000000001</v>
      </c>
      <c r="Q73" s="17">
        <f>'Scotland Data'!$U61</f>
        <v>10.45</v>
      </c>
    </row>
    <row r="75" spans="2:17" x14ac:dyDescent="0.2">
      <c r="B75" s="44" t="s">
        <v>0</v>
      </c>
      <c r="C75" s="46" t="s">
        <v>1</v>
      </c>
      <c r="D75" s="47"/>
      <c r="E75" s="48"/>
      <c r="F75" s="46" t="s">
        <v>2</v>
      </c>
      <c r="G75" s="47"/>
      <c r="H75" s="48"/>
      <c r="I75" s="46" t="s">
        <v>3</v>
      </c>
      <c r="J75" s="47"/>
      <c r="K75" s="48"/>
      <c r="L75" s="46" t="s">
        <v>4</v>
      </c>
      <c r="M75" s="47"/>
      <c r="N75" s="48"/>
      <c r="O75" s="46" t="s">
        <v>5</v>
      </c>
      <c r="P75" s="47"/>
      <c r="Q75" s="47"/>
    </row>
    <row r="76" spans="2:17" x14ac:dyDescent="0.2">
      <c r="B76" s="44"/>
      <c r="C76" s="2" t="s">
        <v>6</v>
      </c>
      <c r="D76" s="50" t="s">
        <v>7</v>
      </c>
      <c r="E76" s="51"/>
      <c r="F76" s="2" t="s">
        <v>6</v>
      </c>
      <c r="G76" s="50" t="s">
        <v>7</v>
      </c>
      <c r="H76" s="51"/>
      <c r="I76" s="2" t="s">
        <v>6</v>
      </c>
      <c r="J76" s="50" t="s">
        <v>7</v>
      </c>
      <c r="K76" s="51"/>
      <c r="L76" s="2" t="s">
        <v>6</v>
      </c>
      <c r="M76" s="50" t="s">
        <v>7</v>
      </c>
      <c r="N76" s="51"/>
      <c r="O76" s="2" t="s">
        <v>6</v>
      </c>
      <c r="P76" s="50" t="s">
        <v>7</v>
      </c>
      <c r="Q76" s="52"/>
    </row>
    <row r="77" spans="2:17" ht="15" x14ac:dyDescent="0.2">
      <c r="B77" s="45"/>
      <c r="C77" s="3" t="s">
        <v>8</v>
      </c>
      <c r="D77" s="3" t="s">
        <v>8</v>
      </c>
      <c r="E77" s="4" t="s">
        <v>9</v>
      </c>
      <c r="F77" s="3" t="s">
        <v>8</v>
      </c>
      <c r="G77" s="3" t="s">
        <v>8</v>
      </c>
      <c r="H77" s="4" t="s">
        <v>9</v>
      </c>
      <c r="I77" s="3" t="s">
        <v>8</v>
      </c>
      <c r="J77" s="3" t="s">
        <v>8</v>
      </c>
      <c r="K77" s="4" t="s">
        <v>9</v>
      </c>
      <c r="L77" s="3" t="s">
        <v>8</v>
      </c>
      <c r="M77" s="3" t="s">
        <v>8</v>
      </c>
      <c r="N77" s="4" t="s">
        <v>9</v>
      </c>
      <c r="O77" s="3" t="s">
        <v>8</v>
      </c>
      <c r="P77" s="3" t="s">
        <v>8</v>
      </c>
      <c r="Q77" s="5" t="s">
        <v>9</v>
      </c>
    </row>
    <row r="78" spans="2:17" x14ac:dyDescent="0.2">
      <c r="B78" s="18" t="s">
        <v>20</v>
      </c>
      <c r="C78" s="19"/>
      <c r="D78" s="19"/>
      <c r="E78" s="20"/>
      <c r="F78" s="19"/>
      <c r="G78" s="19"/>
      <c r="H78" s="20"/>
      <c r="I78" s="19"/>
      <c r="J78" s="19"/>
      <c r="K78" s="20"/>
      <c r="L78" s="19"/>
      <c r="M78" s="19"/>
      <c r="N78" s="20"/>
      <c r="O78" s="19"/>
      <c r="P78" s="19"/>
      <c r="Q78" s="20"/>
    </row>
    <row r="79" spans="2:17" ht="13.5" x14ac:dyDescent="0.2">
      <c r="B79" s="9" t="s">
        <v>11</v>
      </c>
      <c r="C79" s="29">
        <v>811.66</v>
      </c>
      <c r="D79" s="29">
        <v>1075.2370000000001</v>
      </c>
      <c r="E79" s="11">
        <v>3.837681085884681</v>
      </c>
      <c r="F79" s="29">
        <v>717.90200000000004</v>
      </c>
      <c r="G79" s="29">
        <v>1032.7059999999999</v>
      </c>
      <c r="H79" s="11">
        <v>3.7245970432565039</v>
      </c>
      <c r="I79" s="29">
        <v>648.00900000000001</v>
      </c>
      <c r="J79" s="29">
        <v>1077.7159999999999</v>
      </c>
      <c r="K79" s="11">
        <v>4.7089487358182822</v>
      </c>
      <c r="L79" s="29">
        <v>506.46199999999999</v>
      </c>
      <c r="M79" s="29">
        <v>1038.595</v>
      </c>
      <c r="N79" s="11">
        <v>4.2421409886094166</v>
      </c>
      <c r="O79" s="29">
        <v>554.798</v>
      </c>
      <c r="P79" s="29">
        <v>1020.6</v>
      </c>
      <c r="Q79" s="11">
        <v>4.885849997210582</v>
      </c>
    </row>
    <row r="80" spans="2:17" ht="13.5" x14ac:dyDescent="0.2">
      <c r="B80" s="12" t="s">
        <v>12</v>
      </c>
      <c r="C80" s="29">
        <v>372.44099999999997</v>
      </c>
      <c r="D80" s="29">
        <v>488.04500000000002</v>
      </c>
      <c r="E80" s="11">
        <v>4.537089679074394</v>
      </c>
      <c r="F80" s="29">
        <v>343.00200000000001</v>
      </c>
      <c r="G80" s="29">
        <v>494.19</v>
      </c>
      <c r="H80" s="11">
        <v>4.5518896708679302</v>
      </c>
      <c r="I80" s="29">
        <v>311.69499999999999</v>
      </c>
      <c r="J80" s="29">
        <v>539.17100000000005</v>
      </c>
      <c r="K80" s="11">
        <v>5.1691070608666827</v>
      </c>
      <c r="L80" s="29">
        <v>251.04599999999999</v>
      </c>
      <c r="M80" s="29">
        <v>507.34199999999998</v>
      </c>
      <c r="N80" s="11">
        <v>4.8799819640441351</v>
      </c>
      <c r="O80" s="29">
        <v>238.703</v>
      </c>
      <c r="P80" s="29">
        <v>475.55599999999998</v>
      </c>
      <c r="Q80" s="11">
        <v>5.436109374403487</v>
      </c>
    </row>
    <row r="81" spans="2:17" ht="13.5" x14ac:dyDescent="0.2">
      <c r="B81" s="12" t="s">
        <v>13</v>
      </c>
      <c r="C81" s="29">
        <v>396.733</v>
      </c>
      <c r="D81" s="29">
        <v>561.46799999999996</v>
      </c>
      <c r="E81" s="11">
        <v>4.8282010314059152</v>
      </c>
      <c r="F81" s="29">
        <v>378.41500000000002</v>
      </c>
      <c r="G81" s="29">
        <v>616.49300000000005</v>
      </c>
      <c r="H81" s="11">
        <v>4.9884175734317751</v>
      </c>
      <c r="I81" s="29">
        <v>347.72800000000001</v>
      </c>
      <c r="J81" s="29">
        <v>666.93899999999996</v>
      </c>
      <c r="K81" s="11">
        <v>5.2706418353341364</v>
      </c>
      <c r="L81" s="29">
        <v>288.06200000000001</v>
      </c>
      <c r="M81" s="29">
        <v>629.13499999999999</v>
      </c>
      <c r="N81" s="11">
        <v>5.0829661083271169</v>
      </c>
      <c r="O81" s="29">
        <v>260.59399999999999</v>
      </c>
      <c r="P81" s="29">
        <v>557.125</v>
      </c>
      <c r="Q81" s="11">
        <v>5.4108966712750917</v>
      </c>
    </row>
    <row r="82" spans="2:17" ht="13.5" x14ac:dyDescent="0.2">
      <c r="B82" s="12" t="s">
        <v>14</v>
      </c>
      <c r="C82" s="29">
        <v>1118.7560000000001</v>
      </c>
      <c r="D82" s="29">
        <v>1889.2090000000001</v>
      </c>
      <c r="E82" s="11">
        <v>5.518360728664927</v>
      </c>
      <c r="F82" s="29">
        <v>1137.232</v>
      </c>
      <c r="G82" s="29">
        <v>2363.3490000000002</v>
      </c>
      <c r="H82" s="11">
        <v>5.6900497607836629</v>
      </c>
      <c r="I82" s="29">
        <v>1086.569</v>
      </c>
      <c r="J82" s="29">
        <v>2640.1819999999998</v>
      </c>
      <c r="K82" s="11">
        <v>5.5975469821801971</v>
      </c>
      <c r="L82" s="29">
        <v>952.37900000000002</v>
      </c>
      <c r="M82" s="29">
        <v>2522.6570000000002</v>
      </c>
      <c r="N82" s="11">
        <v>5.2736276250724776</v>
      </c>
      <c r="O82" s="29">
        <v>817.00300000000004</v>
      </c>
      <c r="P82" s="29">
        <v>2119.982</v>
      </c>
      <c r="Q82" s="11">
        <v>5.2628534582514961</v>
      </c>
    </row>
    <row r="83" spans="2:17" ht="13.5" x14ac:dyDescent="0.2">
      <c r="B83" s="12" t="s">
        <v>15</v>
      </c>
      <c r="C83" s="29">
        <v>788.47699999999998</v>
      </c>
      <c r="D83" s="29">
        <v>1995.703</v>
      </c>
      <c r="E83" s="11">
        <v>6.6968295718058934</v>
      </c>
      <c r="F83" s="29">
        <v>888.48900000000003</v>
      </c>
      <c r="G83" s="29">
        <v>2483.8339999999998</v>
      </c>
      <c r="H83" s="11">
        <v>6.5614266306808977</v>
      </c>
      <c r="I83" s="29">
        <v>881.99900000000002</v>
      </c>
      <c r="J83" s="29">
        <v>2935.6210000000001</v>
      </c>
      <c r="K83" s="11">
        <v>6.162535560351392</v>
      </c>
      <c r="L83" s="29">
        <v>841.476</v>
      </c>
      <c r="M83" s="29">
        <v>2963.9760000000001</v>
      </c>
      <c r="N83" s="11">
        <v>5.806757756862587</v>
      </c>
      <c r="O83" s="29">
        <v>762.81100000000004</v>
      </c>
      <c r="P83" s="29">
        <v>2707.1309999999999</v>
      </c>
      <c r="Q83" s="11">
        <v>5.998695513932029</v>
      </c>
    </row>
    <row r="84" spans="2:17" ht="13.5" x14ac:dyDescent="0.2">
      <c r="B84" s="12" t="s">
        <v>16</v>
      </c>
      <c r="C84" s="29">
        <v>183.66900000000001</v>
      </c>
      <c r="D84" s="29">
        <v>719.95399999999995</v>
      </c>
      <c r="E84" s="11">
        <v>8.3361654490578498</v>
      </c>
      <c r="F84" s="29">
        <v>229.55199999999999</v>
      </c>
      <c r="G84" s="29">
        <v>704.77599999999995</v>
      </c>
      <c r="H84" s="11">
        <v>8.5202855740806758</v>
      </c>
      <c r="I84" s="29">
        <v>236.435</v>
      </c>
      <c r="J84" s="29">
        <v>856.28200000000004</v>
      </c>
      <c r="K84" s="11">
        <v>7.2461589238727244</v>
      </c>
      <c r="L84" s="29">
        <v>229.71700000000001</v>
      </c>
      <c r="M84" s="29">
        <v>885.42499999999995</v>
      </c>
      <c r="N84" s="11">
        <v>6.8762536011574307</v>
      </c>
      <c r="O84" s="29">
        <v>222.04499999999999</v>
      </c>
      <c r="P84" s="29">
        <v>959.55100000000004</v>
      </c>
      <c r="Q84" s="11">
        <v>7.1611438359063104</v>
      </c>
    </row>
    <row r="85" spans="2:17" ht="13.5" x14ac:dyDescent="0.2">
      <c r="B85" s="12" t="s">
        <v>17</v>
      </c>
      <c r="C85" s="29">
        <v>51.591999999999999</v>
      </c>
      <c r="D85" s="29">
        <v>286.71600000000001</v>
      </c>
      <c r="E85" s="11">
        <v>10.099896244412127</v>
      </c>
      <c r="F85" s="29">
        <v>69.090999999999994</v>
      </c>
      <c r="G85" s="29">
        <v>227.898</v>
      </c>
      <c r="H85" s="11">
        <v>12.071794683330168</v>
      </c>
      <c r="I85" s="29">
        <v>74.185000000000002</v>
      </c>
      <c r="J85" s="29">
        <v>285.46100000000001</v>
      </c>
      <c r="K85" s="11">
        <v>8.9920520123753764</v>
      </c>
      <c r="L85" s="29">
        <v>73.914000000000001</v>
      </c>
      <c r="M85" s="29">
        <v>283.41399999999999</v>
      </c>
      <c r="N85" s="11">
        <v>8.9429200155570676</v>
      </c>
      <c r="O85" s="29">
        <v>71.727999999999994</v>
      </c>
      <c r="P85" s="29">
        <v>332.40499999999997</v>
      </c>
      <c r="Q85" s="11">
        <v>9.599321234037129</v>
      </c>
    </row>
    <row r="86" spans="2:17" ht="13.5" x14ac:dyDescent="0.2">
      <c r="B86" s="13" t="s">
        <v>18</v>
      </c>
      <c r="C86" s="29">
        <v>20.972000000000001</v>
      </c>
      <c r="D86" s="29">
        <v>273.91399999999999</v>
      </c>
      <c r="E86" s="11">
        <v>17.13020527384645</v>
      </c>
      <c r="F86" s="29">
        <v>32.110999999999997</v>
      </c>
      <c r="G86" s="29">
        <v>172.565</v>
      </c>
      <c r="H86" s="11">
        <v>19.624481969032654</v>
      </c>
      <c r="I86" s="29">
        <v>40.033999999999999</v>
      </c>
      <c r="J86" s="29">
        <v>210.23</v>
      </c>
      <c r="K86" s="11">
        <v>13.676850212317753</v>
      </c>
      <c r="L86" s="29">
        <v>39.478000000000002</v>
      </c>
      <c r="M86" s="29">
        <v>214.93600000000001</v>
      </c>
      <c r="N86" s="11">
        <v>11.819034154735961</v>
      </c>
      <c r="O86" s="29">
        <v>38.545000000000002</v>
      </c>
      <c r="P86" s="29">
        <v>249.876</v>
      </c>
      <c r="Q86" s="11">
        <v>14.402402652475482</v>
      </c>
    </row>
    <row r="87" spans="2:17" ht="13.5" x14ac:dyDescent="0.2">
      <c r="B87" s="14" t="s">
        <v>19</v>
      </c>
      <c r="C87" s="30">
        <v>3744.299</v>
      </c>
      <c r="D87" s="30">
        <v>7291.4809999999998</v>
      </c>
      <c r="E87" s="31">
        <v>4.9335045748660074</v>
      </c>
      <c r="F87" s="30">
        <v>3795.7979999999998</v>
      </c>
      <c r="G87" s="30">
        <v>8096.3360000000002</v>
      </c>
      <c r="H87" s="31">
        <v>5.1387857207751519</v>
      </c>
      <c r="I87" s="30">
        <v>3626.654</v>
      </c>
      <c r="J87" s="30">
        <v>9211.6020000000008</v>
      </c>
      <c r="K87" s="31">
        <v>4.9443818220178057</v>
      </c>
      <c r="L87" s="30">
        <v>3182.5320000000002</v>
      </c>
      <c r="M87" s="30">
        <v>9045.4809999999998</v>
      </c>
      <c r="N87" s="31">
        <v>4.7088795129639154</v>
      </c>
      <c r="O87" s="30">
        <v>2966.2260000000001</v>
      </c>
      <c r="P87" s="30">
        <v>8422.2270000000008</v>
      </c>
      <c r="Q87" s="32">
        <v>4.768822602846214</v>
      </c>
    </row>
  </sheetData>
  <mergeCells count="66">
    <mergeCell ref="O19:Q19"/>
    <mergeCell ref="L19:N19"/>
    <mergeCell ref="D6:E6"/>
    <mergeCell ref="G6:H6"/>
    <mergeCell ref="J6:K6"/>
    <mergeCell ref="M6:N6"/>
    <mergeCell ref="L5:N5"/>
    <mergeCell ref="O5:Q5"/>
    <mergeCell ref="M20:N20"/>
    <mergeCell ref="P20:Q20"/>
    <mergeCell ref="B19:B21"/>
    <mergeCell ref="C19:E19"/>
    <mergeCell ref="F19:H19"/>
    <mergeCell ref="I19:K19"/>
    <mergeCell ref="D20:E20"/>
    <mergeCell ref="G20:H20"/>
    <mergeCell ref="J20:K20"/>
    <mergeCell ref="B5:B7"/>
    <mergeCell ref="C5:E5"/>
    <mergeCell ref="F5:H5"/>
    <mergeCell ref="I5:K5"/>
    <mergeCell ref="P6:Q6"/>
    <mergeCell ref="B33:B35"/>
    <mergeCell ref="C33:E33"/>
    <mergeCell ref="F33:H33"/>
    <mergeCell ref="I33:K33"/>
    <mergeCell ref="L33:N33"/>
    <mergeCell ref="O33:Q33"/>
    <mergeCell ref="D34:E34"/>
    <mergeCell ref="G34:H34"/>
    <mergeCell ref="J34:K34"/>
    <mergeCell ref="M34:N34"/>
    <mergeCell ref="P34:Q34"/>
    <mergeCell ref="B47:B49"/>
    <mergeCell ref="C47:E47"/>
    <mergeCell ref="F47:H47"/>
    <mergeCell ref="I47:K47"/>
    <mergeCell ref="L47:N47"/>
    <mergeCell ref="O47:Q47"/>
    <mergeCell ref="D48:E48"/>
    <mergeCell ref="G48:H48"/>
    <mergeCell ref="J48:K48"/>
    <mergeCell ref="M48:N48"/>
    <mergeCell ref="P48:Q48"/>
    <mergeCell ref="B61:B63"/>
    <mergeCell ref="C61:E61"/>
    <mergeCell ref="F61:H61"/>
    <mergeCell ref="I61:K61"/>
    <mergeCell ref="L61:N61"/>
    <mergeCell ref="O61:Q61"/>
    <mergeCell ref="D62:E62"/>
    <mergeCell ref="G62:H62"/>
    <mergeCell ref="J62:K62"/>
    <mergeCell ref="M62:N62"/>
    <mergeCell ref="P62:Q62"/>
    <mergeCell ref="O75:Q75"/>
    <mergeCell ref="D76:E76"/>
    <mergeCell ref="G76:H76"/>
    <mergeCell ref="J76:K76"/>
    <mergeCell ref="M76:N76"/>
    <mergeCell ref="P76:Q76"/>
    <mergeCell ref="B75:B77"/>
    <mergeCell ref="C75:E75"/>
    <mergeCell ref="F75:H75"/>
    <mergeCell ref="I75:K75"/>
    <mergeCell ref="L75:N7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showGridLines="0" zoomScaleNormal="100" workbookViewId="0"/>
  </sheetViews>
  <sheetFormatPr defaultRowHeight="12.75" x14ac:dyDescent="0.2"/>
  <cols>
    <col min="1" max="1" width="9.140625" style="1"/>
    <col min="2" max="2" width="11.7109375" style="1" customWidth="1"/>
    <col min="3" max="4" width="9.85546875" style="1" customWidth="1"/>
    <col min="5" max="5" width="5.28515625" style="21" customWidth="1"/>
    <col min="6" max="7" width="9.85546875" style="1" customWidth="1"/>
    <col min="8" max="8" width="5.28515625" style="21" customWidth="1"/>
    <col min="9" max="10" width="9.85546875" style="1" customWidth="1"/>
    <col min="11" max="11" width="6.140625" style="21" customWidth="1"/>
    <col min="12" max="13" width="9.85546875" style="1" customWidth="1"/>
    <col min="14" max="14" width="5.28515625" style="21" customWidth="1"/>
    <col min="15" max="16" width="9.85546875" style="1" customWidth="1"/>
    <col min="17" max="17" width="5.28515625" style="21" customWidth="1"/>
    <col min="18" max="18" width="9.140625" style="1" customWidth="1"/>
    <col min="19" max="16384" width="9.140625" style="1"/>
  </cols>
  <sheetData>
    <row r="2" spans="1:17" ht="15" x14ac:dyDescent="0.2">
      <c r="A2" s="1" t="s">
        <v>92</v>
      </c>
      <c r="B2" s="36"/>
    </row>
    <row r="3" spans="1:17" x14ac:dyDescent="0.2">
      <c r="B3" s="36"/>
    </row>
    <row r="5" spans="1:17" x14ac:dyDescent="0.2">
      <c r="B5" s="44" t="s">
        <v>0</v>
      </c>
      <c r="C5" s="53" t="s">
        <v>1</v>
      </c>
      <c r="D5" s="54"/>
      <c r="E5" s="56"/>
      <c r="F5" s="53" t="s">
        <v>2</v>
      </c>
      <c r="G5" s="54"/>
      <c r="H5" s="56"/>
      <c r="I5" s="53" t="s">
        <v>3</v>
      </c>
      <c r="J5" s="54"/>
      <c r="K5" s="56"/>
      <c r="L5" s="53" t="s">
        <v>4</v>
      </c>
      <c r="M5" s="54"/>
      <c r="N5" s="56"/>
      <c r="O5" s="53" t="s">
        <v>5</v>
      </c>
      <c r="P5" s="54"/>
      <c r="Q5" s="55"/>
    </row>
    <row r="6" spans="1:17" x14ac:dyDescent="0.2">
      <c r="B6" s="44"/>
      <c r="C6" s="2" t="s">
        <v>90</v>
      </c>
      <c r="D6" s="49" t="s">
        <v>7</v>
      </c>
      <c r="E6" s="57"/>
      <c r="F6" s="2" t="s">
        <v>90</v>
      </c>
      <c r="G6" s="49" t="s">
        <v>7</v>
      </c>
      <c r="H6" s="57"/>
      <c r="I6" s="2" t="s">
        <v>90</v>
      </c>
      <c r="J6" s="49" t="s">
        <v>7</v>
      </c>
      <c r="K6" s="57"/>
      <c r="L6" s="2" t="s">
        <v>90</v>
      </c>
      <c r="M6" s="49" t="s">
        <v>7</v>
      </c>
      <c r="N6" s="57"/>
      <c r="O6" s="2" t="s">
        <v>90</v>
      </c>
      <c r="P6" s="49" t="s">
        <v>7</v>
      </c>
      <c r="Q6" s="50"/>
    </row>
    <row r="7" spans="1:17" ht="15" x14ac:dyDescent="0.2">
      <c r="B7" s="45"/>
      <c r="C7" s="3" t="s">
        <v>8</v>
      </c>
      <c r="D7" s="3" t="s">
        <v>8</v>
      </c>
      <c r="E7" s="4" t="s">
        <v>9</v>
      </c>
      <c r="F7" s="3" t="s">
        <v>8</v>
      </c>
      <c r="G7" s="3" t="s">
        <v>8</v>
      </c>
      <c r="H7" s="4" t="s">
        <v>9</v>
      </c>
      <c r="I7" s="3" t="s">
        <v>8</v>
      </c>
      <c r="J7" s="3" t="s">
        <v>8</v>
      </c>
      <c r="K7" s="4" t="s">
        <v>9</v>
      </c>
      <c r="L7" s="3" t="s">
        <v>8</v>
      </c>
      <c r="M7" s="3" t="s">
        <v>8</v>
      </c>
      <c r="N7" s="4" t="s">
        <v>9</v>
      </c>
      <c r="O7" s="3" t="s">
        <v>8</v>
      </c>
      <c r="P7" s="3" t="s">
        <v>8</v>
      </c>
      <c r="Q7" s="5" t="s">
        <v>9</v>
      </c>
    </row>
    <row r="8" spans="1:17" x14ac:dyDescent="0.2">
      <c r="B8" s="38" t="s">
        <v>88</v>
      </c>
      <c r="C8" s="39"/>
      <c r="D8" s="39"/>
      <c r="E8" s="40"/>
      <c r="F8" s="39"/>
      <c r="G8" s="39"/>
      <c r="H8" s="40"/>
      <c r="I8" s="39"/>
      <c r="J8" s="39"/>
      <c r="K8" s="40"/>
      <c r="L8" s="39"/>
      <c r="M8" s="39"/>
      <c r="N8" s="40"/>
      <c r="O8" s="39"/>
      <c r="P8" s="39"/>
      <c r="Q8" s="40"/>
    </row>
    <row r="9" spans="1:17" ht="13.5" x14ac:dyDescent="0.2">
      <c r="B9" s="9" t="s">
        <v>11</v>
      </c>
      <c r="C9" s="10">
        <f>'Wales Data'!$D5</f>
        <v>179.87700000000001</v>
      </c>
      <c r="D9" s="10">
        <f>'Wales Data'!$L5</f>
        <v>101.223</v>
      </c>
      <c r="E9" s="11">
        <f>'Wales Data'!$M5</f>
        <v>12.14</v>
      </c>
      <c r="F9" s="10">
        <f>'Wales Data'!$E5</f>
        <v>173.453</v>
      </c>
      <c r="G9" s="10">
        <f>'Wales Data'!$N5</f>
        <v>91.236000000000004</v>
      </c>
      <c r="H9" s="11">
        <f>'Wales Data'!$O5</f>
        <v>11.48</v>
      </c>
      <c r="I9" s="10">
        <f>'Wales Data'!$F5</f>
        <v>127.849</v>
      </c>
      <c r="J9" s="10">
        <f>'Wales Data'!$P5</f>
        <v>88.245000000000005</v>
      </c>
      <c r="K9" s="11">
        <f>'Wales Data'!$Q5</f>
        <v>17.489999999999998</v>
      </c>
      <c r="L9" s="10">
        <f>'Wales Data'!$G5</f>
        <v>131.09200000000001</v>
      </c>
      <c r="M9" s="10">
        <f>'Wales Data'!$R5</f>
        <v>91.307000000000002</v>
      </c>
      <c r="N9" s="11">
        <f>'Wales Data'!$S5</f>
        <v>14.290000000000001</v>
      </c>
      <c r="O9" s="10">
        <f>'Wales Data'!$H5</f>
        <v>155.26499999999999</v>
      </c>
      <c r="P9" s="10">
        <f>'Wales Data'!$T5</f>
        <v>106.238</v>
      </c>
      <c r="Q9" s="11">
        <f>'Wales Data'!$U5</f>
        <v>12.539999999999997</v>
      </c>
    </row>
    <row r="10" spans="1:17" ht="13.5" x14ac:dyDescent="0.2">
      <c r="B10" s="12" t="s">
        <v>12</v>
      </c>
      <c r="C10" s="10">
        <f>'Wales Data'!$D6</f>
        <v>80.171000000000006</v>
      </c>
      <c r="D10" s="10">
        <f>'Wales Data'!$L6</f>
        <v>44.585999999999999</v>
      </c>
      <c r="E10" s="11">
        <f>'Wales Data'!$M6</f>
        <v>13.98</v>
      </c>
      <c r="F10" s="10">
        <f>'Wales Data'!$E6</f>
        <v>79.605999999999995</v>
      </c>
      <c r="G10" s="10">
        <f>'Wales Data'!$N6</f>
        <v>40.973999999999997</v>
      </c>
      <c r="H10" s="11">
        <f>'Wales Data'!$O6</f>
        <v>13.310000000000002</v>
      </c>
      <c r="I10" s="10">
        <f>'Wales Data'!$F6</f>
        <v>59.82</v>
      </c>
      <c r="J10" s="10">
        <f>'Wales Data'!$P6</f>
        <v>44.179000000000002</v>
      </c>
      <c r="K10" s="11">
        <f>'Wales Data'!$Q6</f>
        <v>19.350000000000001</v>
      </c>
      <c r="L10" s="10">
        <f>'Wales Data'!$G6</f>
        <v>64.036000000000001</v>
      </c>
      <c r="M10" s="10">
        <f>'Wales Data'!$R6</f>
        <v>45.578000000000003</v>
      </c>
      <c r="N10" s="11">
        <f>'Wales Data'!$S6</f>
        <v>17</v>
      </c>
      <c r="O10" s="10">
        <f>'Wales Data'!$H6</f>
        <v>64.152000000000001</v>
      </c>
      <c r="P10" s="10">
        <f>'Wales Data'!$T6</f>
        <v>42.176000000000002</v>
      </c>
      <c r="Q10" s="11">
        <f>'Wales Data'!$U6</f>
        <v>17.02</v>
      </c>
    </row>
    <row r="11" spans="1:17" ht="13.5" x14ac:dyDescent="0.2">
      <c r="B11" s="12" t="s">
        <v>13</v>
      </c>
      <c r="C11" s="10">
        <f>'Wales Data'!$D7</f>
        <v>86.605999999999995</v>
      </c>
      <c r="D11" s="10">
        <f>'Wales Data'!$L7</f>
        <v>55.103999999999999</v>
      </c>
      <c r="E11" s="11">
        <f>'Wales Data'!$M7</f>
        <v>15.09</v>
      </c>
      <c r="F11" s="10">
        <f>'Wales Data'!$E7</f>
        <v>88.576999999999998</v>
      </c>
      <c r="G11" s="10">
        <f>'Wales Data'!$N7</f>
        <v>51.264000000000003</v>
      </c>
      <c r="H11" s="11">
        <f>'Wales Data'!$O7</f>
        <v>14.01</v>
      </c>
      <c r="I11" s="10">
        <f>'Wales Data'!$F7</f>
        <v>68.521000000000001</v>
      </c>
      <c r="J11" s="10">
        <f>'Wales Data'!$P7</f>
        <v>51.284999999999997</v>
      </c>
      <c r="K11" s="11">
        <f>'Wales Data'!$Q7</f>
        <v>18.75</v>
      </c>
      <c r="L11" s="10">
        <f>'Wales Data'!$G7</f>
        <v>77.412000000000006</v>
      </c>
      <c r="M11" s="10">
        <f>'Wales Data'!$R7</f>
        <v>57.005000000000003</v>
      </c>
      <c r="N11" s="11">
        <f>'Wales Data'!$S7</f>
        <v>17.41</v>
      </c>
      <c r="O11" s="10">
        <f>'Wales Data'!$H7</f>
        <v>71.444999999999993</v>
      </c>
      <c r="P11" s="10">
        <f>'Wales Data'!$T7</f>
        <v>47.418999999999997</v>
      </c>
      <c r="Q11" s="11">
        <f>'Wales Data'!$U7</f>
        <v>19.11</v>
      </c>
    </row>
    <row r="12" spans="1:17" ht="13.5" x14ac:dyDescent="0.2">
      <c r="B12" s="12" t="s">
        <v>14</v>
      </c>
      <c r="C12" s="10">
        <f>'Wales Data'!$D8</f>
        <v>265.14499999999998</v>
      </c>
      <c r="D12" s="10">
        <f>'Wales Data'!$L8</f>
        <v>232.001</v>
      </c>
      <c r="E12" s="11">
        <f>'Wales Data'!$M8</f>
        <v>15.76</v>
      </c>
      <c r="F12" s="10">
        <f>'Wales Data'!$E8</f>
        <v>285.94799999999998</v>
      </c>
      <c r="G12" s="10">
        <f>'Wales Data'!$N8</f>
        <v>237.20699999999999</v>
      </c>
      <c r="H12" s="11">
        <f>'Wales Data'!$O8</f>
        <v>16.52</v>
      </c>
      <c r="I12" s="10">
        <f>'Wales Data'!$F8</f>
        <v>225.69800000000001</v>
      </c>
      <c r="J12" s="10">
        <f>'Wales Data'!$P8</f>
        <v>180.40100000000001</v>
      </c>
      <c r="K12" s="11">
        <f>'Wales Data'!$Q8</f>
        <v>17.79</v>
      </c>
      <c r="L12" s="10">
        <f>'Wales Data'!$G8</f>
        <v>279.20800000000003</v>
      </c>
      <c r="M12" s="10">
        <f>'Wales Data'!$R8</f>
        <v>219.893</v>
      </c>
      <c r="N12" s="11">
        <f>'Wales Data'!$S8</f>
        <v>17.8</v>
      </c>
      <c r="O12" s="10">
        <f>'Wales Data'!$H8</f>
        <v>237.28800000000001</v>
      </c>
      <c r="P12" s="10">
        <f>'Wales Data'!$T8</f>
        <v>166.85599999999999</v>
      </c>
      <c r="Q12" s="11">
        <f>'Wales Data'!$U8</f>
        <v>18.739999999999998</v>
      </c>
    </row>
    <row r="13" spans="1:17" ht="13.5" x14ac:dyDescent="0.2">
      <c r="B13" s="12" t="s">
        <v>15</v>
      </c>
      <c r="C13" s="10">
        <f>'Wales Data'!$D9</f>
        <v>250.857</v>
      </c>
      <c r="D13" s="10">
        <f>'Wales Data'!$L9</f>
        <v>344.334</v>
      </c>
      <c r="E13" s="11">
        <f>'Wales Data'!$M9</f>
        <v>16.5</v>
      </c>
      <c r="F13" s="10">
        <f>'Wales Data'!$E9</f>
        <v>290.17700000000002</v>
      </c>
      <c r="G13" s="10">
        <f>'Wales Data'!$N9</f>
        <v>378.90300000000002</v>
      </c>
      <c r="H13" s="11">
        <f>'Wales Data'!$O9</f>
        <v>17.37</v>
      </c>
      <c r="I13" s="10">
        <f>'Wales Data'!$F9</f>
        <v>220.77799999999999</v>
      </c>
      <c r="J13" s="10">
        <f>'Wales Data'!$P9</f>
        <v>232.46700000000001</v>
      </c>
      <c r="K13" s="11">
        <f>'Wales Data'!$Q9</f>
        <v>18.84</v>
      </c>
      <c r="L13" s="10">
        <f>'Wales Data'!$G9</f>
        <v>250.58099999999999</v>
      </c>
      <c r="M13" s="10">
        <f>'Wales Data'!$R9</f>
        <v>227.12200000000001</v>
      </c>
      <c r="N13" s="11">
        <f>'Wales Data'!$S9</f>
        <v>17.11</v>
      </c>
      <c r="O13" s="10">
        <f>'Wales Data'!$H9</f>
        <v>213.16</v>
      </c>
      <c r="P13" s="10">
        <f>'Wales Data'!$T9</f>
        <v>174.608</v>
      </c>
      <c r="Q13" s="11">
        <f>'Wales Data'!$U9</f>
        <v>17.03</v>
      </c>
    </row>
    <row r="14" spans="1:17" ht="13.5" x14ac:dyDescent="0.2">
      <c r="B14" s="12" t="s">
        <v>16</v>
      </c>
      <c r="C14" s="10">
        <f>'Wales Data'!$D10</f>
        <v>86.832999999999998</v>
      </c>
      <c r="D14" s="10">
        <f>'Wales Data'!$L10</f>
        <v>137.09200000000001</v>
      </c>
      <c r="E14" s="11">
        <f>'Wales Data'!$M10</f>
        <v>19.09</v>
      </c>
      <c r="F14" s="10">
        <f>'Wales Data'!$E10</f>
        <v>104.05800000000001</v>
      </c>
      <c r="G14" s="10">
        <f>'Wales Data'!$N10</f>
        <v>154.708</v>
      </c>
      <c r="H14" s="11">
        <f>'Wales Data'!$O10</f>
        <v>22.11</v>
      </c>
      <c r="I14" s="10">
        <f>'Wales Data'!$F10</f>
        <v>79.356999999999999</v>
      </c>
      <c r="J14" s="10">
        <f>'Wales Data'!$P10</f>
        <v>102.804</v>
      </c>
      <c r="K14" s="11">
        <f>'Wales Data'!$Q10</f>
        <v>19.690000000000001</v>
      </c>
      <c r="L14" s="10">
        <f>'Wales Data'!$G10</f>
        <v>71.305999999999997</v>
      </c>
      <c r="M14" s="10">
        <f>'Wales Data'!$R10</f>
        <v>65.712000000000003</v>
      </c>
      <c r="N14" s="11">
        <f>'Wales Data'!$S10</f>
        <v>16.430000000000003</v>
      </c>
      <c r="O14" s="10">
        <f>'Wales Data'!$H10</f>
        <v>58.15</v>
      </c>
      <c r="P14" s="10">
        <f>'Wales Data'!$T10</f>
        <v>71.424000000000007</v>
      </c>
      <c r="Q14" s="11">
        <f>'Wales Data'!$U10</f>
        <v>25.1</v>
      </c>
    </row>
    <row r="15" spans="1:17" ht="13.5" x14ac:dyDescent="0.2">
      <c r="B15" s="12" t="s">
        <v>17</v>
      </c>
      <c r="C15" s="10">
        <f>'Wales Data'!$D11</f>
        <v>35.072000000000003</v>
      </c>
      <c r="D15" s="10">
        <f>'Wales Data'!$L11</f>
        <v>52.587000000000003</v>
      </c>
      <c r="E15" s="11">
        <f>'Wales Data'!$M11</f>
        <v>25.130000000000003</v>
      </c>
      <c r="F15" s="10">
        <f>'Wales Data'!$E11</f>
        <v>42.363</v>
      </c>
      <c r="G15" s="10">
        <f>'Wales Data'!$N11</f>
        <v>64.878</v>
      </c>
      <c r="H15" s="11">
        <f>'Wales Data'!$O11</f>
        <v>30.44</v>
      </c>
      <c r="I15" s="10">
        <f>'Wales Data'!$F11</f>
        <v>34.418999999999997</v>
      </c>
      <c r="J15" s="10">
        <f>'Wales Data'!$P11</f>
        <v>46.622</v>
      </c>
      <c r="K15" s="11">
        <f>'Wales Data'!$Q11</f>
        <v>24.52</v>
      </c>
      <c r="L15" s="10">
        <f>'Wales Data'!$G11</f>
        <v>29.295999999999999</v>
      </c>
      <c r="M15" s="10">
        <f>'Wales Data'!$R11</f>
        <v>23.032</v>
      </c>
      <c r="N15" s="11">
        <f>'Wales Data'!$S11</f>
        <v>23</v>
      </c>
      <c r="O15" s="10">
        <f>'Wales Data'!$H11</f>
        <v>22.606999999999999</v>
      </c>
      <c r="P15" s="10">
        <f>'Wales Data'!$T11</f>
        <v>34.435000000000002</v>
      </c>
      <c r="Q15" s="11">
        <f>'Wales Data'!$U11</f>
        <v>31.039999999999996</v>
      </c>
    </row>
    <row r="16" spans="1:17" ht="13.5" x14ac:dyDescent="0.2">
      <c r="B16" s="13" t="s">
        <v>18</v>
      </c>
      <c r="C16" s="10">
        <f>'Wales Data'!$D12</f>
        <v>22.632999999999999</v>
      </c>
      <c r="D16" s="10">
        <f>'Wales Data'!$L12</f>
        <v>34.648000000000003</v>
      </c>
      <c r="E16" s="11">
        <f>'Wales Data'!$M12</f>
        <v>32.590000000000003</v>
      </c>
      <c r="F16" s="10">
        <f>'Wales Data'!$E12</f>
        <v>27.215</v>
      </c>
      <c r="G16" s="10">
        <f>'Wales Data'!$N12</f>
        <v>44.872999999999998</v>
      </c>
      <c r="H16" s="11">
        <f>'Wales Data'!$O12</f>
        <v>45.559999999999995</v>
      </c>
      <c r="I16" s="10">
        <f>'Wales Data'!$F12</f>
        <v>22.695</v>
      </c>
      <c r="J16" s="10">
        <f>'Wales Data'!$P12</f>
        <v>43.734999999999999</v>
      </c>
      <c r="K16" s="11">
        <f>'Wales Data'!$Q12</f>
        <v>28.639999999999997</v>
      </c>
      <c r="L16" s="10">
        <f>'Wales Data'!$G12</f>
        <v>24.510999999999999</v>
      </c>
      <c r="M16" s="10">
        <f>'Wales Data'!$R12</f>
        <v>22.225000000000001</v>
      </c>
      <c r="N16" s="11">
        <f>'Wales Data'!$S12</f>
        <v>33.890000000000008</v>
      </c>
      <c r="O16" s="10">
        <f>'Wales Data'!$H12</f>
        <v>20.547999999999998</v>
      </c>
      <c r="P16" s="10">
        <f>'Wales Data'!$T12</f>
        <v>56.878</v>
      </c>
      <c r="Q16" s="11">
        <f>'Wales Data'!$U12</f>
        <v>53.75</v>
      </c>
    </row>
    <row r="17" spans="2:17" ht="13.5" x14ac:dyDescent="0.2">
      <c r="B17" s="14" t="s">
        <v>19</v>
      </c>
      <c r="C17" s="15">
        <f>'Wales Data'!$D13</f>
        <v>1007.193</v>
      </c>
      <c r="D17" s="15">
        <f>'Wales Data'!$L13</f>
        <v>1001.585</v>
      </c>
      <c r="E17" s="16">
        <f>'Wales Data'!$M13</f>
        <v>13.61</v>
      </c>
      <c r="F17" s="15">
        <f>'Wales Data'!$E13</f>
        <v>1091.3969999999999</v>
      </c>
      <c r="G17" s="15">
        <f>'Wales Data'!$N13</f>
        <v>1064.04</v>
      </c>
      <c r="H17" s="16">
        <f>'Wales Data'!$O13</f>
        <v>15.43</v>
      </c>
      <c r="I17" s="15">
        <f>'Wales Data'!$F13</f>
        <v>839.13599999999997</v>
      </c>
      <c r="J17" s="15">
        <f>'Wales Data'!$P13</f>
        <v>789.73699999999997</v>
      </c>
      <c r="K17" s="16">
        <f>'Wales Data'!$Q13</f>
        <v>14.920000000000002</v>
      </c>
      <c r="L17" s="15">
        <f>'Wales Data'!$G13</f>
        <v>927.44200000000001</v>
      </c>
      <c r="M17" s="15">
        <f>'Wales Data'!$R13</f>
        <v>751.875</v>
      </c>
      <c r="N17" s="16">
        <f>'Wales Data'!$S13</f>
        <v>14.75</v>
      </c>
      <c r="O17" s="15">
        <f>'Wales Data'!$H13</f>
        <v>842.61500000000001</v>
      </c>
      <c r="P17" s="15">
        <f>'Wales Data'!$T13</f>
        <v>700.03499999999997</v>
      </c>
      <c r="Q17" s="17">
        <f>'Wales Data'!$U13</f>
        <v>15.440000000000001</v>
      </c>
    </row>
  </sheetData>
  <mergeCells count="11">
    <mergeCell ref="P6:Q6"/>
    <mergeCell ref="B5:B7"/>
    <mergeCell ref="C5:E5"/>
    <mergeCell ref="F5:H5"/>
    <mergeCell ref="I5:K5"/>
    <mergeCell ref="L5:N5"/>
    <mergeCell ref="O5:Q5"/>
    <mergeCell ref="D6:E6"/>
    <mergeCell ref="G6:H6"/>
    <mergeCell ref="J6:K6"/>
    <mergeCell ref="M6:N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showGridLines="0" zoomScaleNormal="100" workbookViewId="0"/>
  </sheetViews>
  <sheetFormatPr defaultRowHeight="12.75" x14ac:dyDescent="0.2"/>
  <cols>
    <col min="1" max="1" width="9.140625" style="1"/>
    <col min="2" max="2" width="11.7109375" style="1" customWidth="1"/>
    <col min="3" max="4" width="9.85546875" style="1" customWidth="1"/>
    <col min="5" max="5" width="5.28515625" style="21" customWidth="1"/>
    <col min="6" max="7" width="9.85546875" style="1" customWidth="1"/>
    <col min="8" max="8" width="5.28515625" style="21" customWidth="1"/>
    <col min="9" max="10" width="9.85546875" style="1" customWidth="1"/>
    <col min="11" max="11" width="6.140625" style="21" customWidth="1"/>
    <col min="12" max="13" width="9.85546875" style="1" customWidth="1"/>
    <col min="14" max="14" width="5.28515625" style="21" customWidth="1"/>
    <col min="15" max="16" width="9.85546875" style="1" customWidth="1"/>
    <col min="17" max="17" width="5.28515625" style="21" customWidth="1"/>
    <col min="18" max="18" width="9.140625" style="1" customWidth="1"/>
    <col min="19" max="16384" width="9.140625" style="1"/>
  </cols>
  <sheetData>
    <row r="2" spans="1:17" ht="15" x14ac:dyDescent="0.2">
      <c r="A2" s="1" t="s">
        <v>93</v>
      </c>
      <c r="B2" s="36"/>
    </row>
    <row r="3" spans="1:17" x14ac:dyDescent="0.2">
      <c r="B3" s="36"/>
    </row>
    <row r="5" spans="1:17" x14ac:dyDescent="0.2">
      <c r="B5" s="44" t="s">
        <v>0</v>
      </c>
      <c r="C5" s="53" t="s">
        <v>1</v>
      </c>
      <c r="D5" s="54"/>
      <c r="E5" s="56"/>
      <c r="F5" s="53" t="s">
        <v>2</v>
      </c>
      <c r="G5" s="54"/>
      <c r="H5" s="56"/>
      <c r="I5" s="53" t="s">
        <v>3</v>
      </c>
      <c r="J5" s="54"/>
      <c r="K5" s="56"/>
      <c r="L5" s="53" t="s">
        <v>4</v>
      </c>
      <c r="M5" s="54"/>
      <c r="N5" s="56"/>
      <c r="O5" s="53" t="s">
        <v>5</v>
      </c>
      <c r="P5" s="54"/>
      <c r="Q5" s="55"/>
    </row>
    <row r="6" spans="1:17" x14ac:dyDescent="0.2">
      <c r="B6" s="44"/>
      <c r="C6" s="2" t="s">
        <v>89</v>
      </c>
      <c r="D6" s="49" t="s">
        <v>7</v>
      </c>
      <c r="E6" s="57"/>
      <c r="F6" s="2" t="s">
        <v>89</v>
      </c>
      <c r="G6" s="49" t="s">
        <v>7</v>
      </c>
      <c r="H6" s="57"/>
      <c r="I6" s="2" t="s">
        <v>89</v>
      </c>
      <c r="J6" s="49" t="s">
        <v>7</v>
      </c>
      <c r="K6" s="57"/>
      <c r="L6" s="2" t="s">
        <v>89</v>
      </c>
      <c r="M6" s="49" t="s">
        <v>7</v>
      </c>
      <c r="N6" s="57"/>
      <c r="O6" s="2" t="s">
        <v>89</v>
      </c>
      <c r="P6" s="49" t="s">
        <v>7</v>
      </c>
      <c r="Q6" s="50"/>
    </row>
    <row r="7" spans="1:17" ht="15" x14ac:dyDescent="0.2">
      <c r="B7" s="45"/>
      <c r="C7" s="3" t="s">
        <v>8</v>
      </c>
      <c r="D7" s="3" t="s">
        <v>8</v>
      </c>
      <c r="E7" s="4" t="s">
        <v>9</v>
      </c>
      <c r="F7" s="3" t="s">
        <v>8</v>
      </c>
      <c r="G7" s="3" t="s">
        <v>8</v>
      </c>
      <c r="H7" s="4" t="s">
        <v>9</v>
      </c>
      <c r="I7" s="3" t="s">
        <v>8</v>
      </c>
      <c r="J7" s="3" t="s">
        <v>8</v>
      </c>
      <c r="K7" s="4" t="s">
        <v>9</v>
      </c>
      <c r="L7" s="3" t="s">
        <v>8</v>
      </c>
      <c r="M7" s="3" t="s">
        <v>8</v>
      </c>
      <c r="N7" s="4" t="s">
        <v>9</v>
      </c>
      <c r="O7" s="3" t="s">
        <v>8</v>
      </c>
      <c r="P7" s="3" t="s">
        <v>8</v>
      </c>
      <c r="Q7" s="5" t="s">
        <v>9</v>
      </c>
    </row>
    <row r="8" spans="1:17" x14ac:dyDescent="0.2">
      <c r="B8" s="41" t="s">
        <v>91</v>
      </c>
      <c r="C8" s="42"/>
      <c r="D8" s="42"/>
      <c r="E8" s="43"/>
      <c r="F8" s="42"/>
      <c r="G8" s="42"/>
      <c r="H8" s="43"/>
      <c r="I8" s="42"/>
      <c r="J8" s="42"/>
      <c r="K8" s="43"/>
      <c r="L8" s="42"/>
      <c r="M8" s="42"/>
      <c r="N8" s="43"/>
      <c r="O8" s="42"/>
      <c r="P8" s="42"/>
      <c r="Q8" s="43"/>
    </row>
    <row r="9" spans="1:17" ht="13.5" x14ac:dyDescent="0.2">
      <c r="B9" s="9" t="s">
        <v>11</v>
      </c>
      <c r="C9" s="10">
        <f>'Northern Ireland Data'!$D5</f>
        <v>85</v>
      </c>
      <c r="D9" s="10">
        <f>'Northern Ireland Data'!$L5</f>
        <v>3</v>
      </c>
      <c r="E9" s="11">
        <f>'Northern Ireland Data'!$M5</f>
        <v>0</v>
      </c>
      <c r="F9" s="10">
        <f>'Northern Ireland Data'!$E5</f>
        <v>66</v>
      </c>
      <c r="G9" s="10">
        <f>'Northern Ireland Data'!$N5</f>
        <v>3</v>
      </c>
      <c r="H9" s="11">
        <f>'Northern Ireland Data'!$O5</f>
        <v>0</v>
      </c>
      <c r="I9" s="10">
        <f>'Northern Ireland Data'!$F5</f>
        <v>60</v>
      </c>
      <c r="J9" s="10">
        <f>'Northern Ireland Data'!$P5</f>
        <v>6</v>
      </c>
      <c r="K9" s="11">
        <f>'Northern Ireland Data'!$Q5</f>
        <v>0</v>
      </c>
      <c r="L9" s="10">
        <f>'Northern Ireland Data'!$G5</f>
        <v>42</v>
      </c>
      <c r="M9" s="10">
        <f>'Northern Ireland Data'!$R5</f>
        <v>6</v>
      </c>
      <c r="N9" s="11">
        <f>'Northern Ireland Data'!$S5</f>
        <v>0</v>
      </c>
      <c r="O9" s="10">
        <f>'Northern Ireland Data'!$H5</f>
        <v>49</v>
      </c>
      <c r="P9" s="10">
        <f>'Northern Ireland Data'!$T5</f>
        <v>5</v>
      </c>
      <c r="Q9" s="11">
        <f>'Northern Ireland Data'!$U5</f>
        <v>0</v>
      </c>
    </row>
    <row r="10" spans="1:17" ht="13.5" x14ac:dyDescent="0.2">
      <c r="B10" s="12" t="s">
        <v>12</v>
      </c>
      <c r="C10" s="10">
        <f>'Northern Ireland Data'!$D6</f>
        <v>49</v>
      </c>
      <c r="D10" s="10">
        <f>'Northern Ireland Data'!$L6</f>
        <v>2</v>
      </c>
      <c r="E10" s="11">
        <f>'Northern Ireland Data'!$M6</f>
        <v>0</v>
      </c>
      <c r="F10" s="10">
        <f>'Northern Ireland Data'!$E6</f>
        <v>39</v>
      </c>
      <c r="G10" s="10">
        <f>'Northern Ireland Data'!$N6</f>
        <v>2</v>
      </c>
      <c r="H10" s="11">
        <f>'Northern Ireland Data'!$O6</f>
        <v>0</v>
      </c>
      <c r="I10" s="10">
        <f>'Northern Ireland Data'!$F6</f>
        <v>34</v>
      </c>
      <c r="J10" s="10">
        <f>'Northern Ireland Data'!$P6</f>
        <v>3</v>
      </c>
      <c r="K10" s="11">
        <f>'Northern Ireland Data'!$Q6</f>
        <v>0</v>
      </c>
      <c r="L10" s="10">
        <f>'Northern Ireland Data'!$G6</f>
        <v>24</v>
      </c>
      <c r="M10" s="10">
        <f>'Northern Ireland Data'!$R6</f>
        <v>3</v>
      </c>
      <c r="N10" s="11">
        <f>'Northern Ireland Data'!$S6</f>
        <v>0</v>
      </c>
      <c r="O10" s="10">
        <f>'Northern Ireland Data'!$H6</f>
        <v>29</v>
      </c>
      <c r="P10" s="10">
        <f>'Northern Ireland Data'!$T6</f>
        <v>2</v>
      </c>
      <c r="Q10" s="11">
        <f>'Northern Ireland Data'!$U6</f>
        <v>0</v>
      </c>
    </row>
    <row r="11" spans="1:17" ht="13.5" x14ac:dyDescent="0.2">
      <c r="B11" s="12" t="s">
        <v>13</v>
      </c>
      <c r="C11" s="10">
        <f>'Northern Ireland Data'!$D7</f>
        <v>65</v>
      </c>
      <c r="D11" s="10">
        <f>'Northern Ireland Data'!$L7</f>
        <v>2</v>
      </c>
      <c r="E11" s="11">
        <f>'Northern Ireland Data'!$M7</f>
        <v>0</v>
      </c>
      <c r="F11" s="10">
        <f>'Northern Ireland Data'!$E7</f>
        <v>55</v>
      </c>
      <c r="G11" s="10">
        <f>'Northern Ireland Data'!$N7</f>
        <v>2</v>
      </c>
      <c r="H11" s="11">
        <f>'Northern Ireland Data'!$O7</f>
        <v>0</v>
      </c>
      <c r="I11" s="10">
        <f>'Northern Ireland Data'!$F7</f>
        <v>48</v>
      </c>
      <c r="J11" s="10">
        <f>'Northern Ireland Data'!$P7</f>
        <v>4</v>
      </c>
      <c r="K11" s="11">
        <f>'Northern Ireland Data'!$Q7</f>
        <v>0</v>
      </c>
      <c r="L11" s="10">
        <f>'Northern Ireland Data'!$G7</f>
        <v>32</v>
      </c>
      <c r="M11" s="10">
        <f>'Northern Ireland Data'!$R7</f>
        <v>4</v>
      </c>
      <c r="N11" s="11">
        <f>'Northern Ireland Data'!$S7</f>
        <v>0</v>
      </c>
      <c r="O11" s="10">
        <f>'Northern Ireland Data'!$H7</f>
        <v>42</v>
      </c>
      <c r="P11" s="10">
        <f>'Northern Ireland Data'!$T7</f>
        <v>3</v>
      </c>
      <c r="Q11" s="11">
        <f>'Northern Ireland Data'!$U7</f>
        <v>0</v>
      </c>
    </row>
    <row r="12" spans="1:17" ht="13.5" x14ac:dyDescent="0.2">
      <c r="B12" s="12" t="s">
        <v>14</v>
      </c>
      <c r="C12" s="10">
        <f>'Northern Ireland Data'!$D8</f>
        <v>226</v>
      </c>
      <c r="D12" s="10">
        <f>'Northern Ireland Data'!$L8</f>
        <v>9</v>
      </c>
      <c r="E12" s="11">
        <f>'Northern Ireland Data'!$M8</f>
        <v>0</v>
      </c>
      <c r="F12" s="10">
        <f>'Northern Ireland Data'!$E8</f>
        <v>220</v>
      </c>
      <c r="G12" s="10">
        <f>'Northern Ireland Data'!$N8</f>
        <v>10</v>
      </c>
      <c r="H12" s="11">
        <f>'Northern Ireland Data'!$O8</f>
        <v>0</v>
      </c>
      <c r="I12" s="10">
        <f>'Northern Ireland Data'!$F8</f>
        <v>196</v>
      </c>
      <c r="J12" s="10">
        <f>'Northern Ireland Data'!$P8</f>
        <v>17</v>
      </c>
      <c r="K12" s="11">
        <f>'Northern Ireland Data'!$Q8</f>
        <v>0</v>
      </c>
      <c r="L12" s="10">
        <f>'Northern Ireland Data'!$G8</f>
        <v>147</v>
      </c>
      <c r="M12" s="10">
        <f>'Northern Ireland Data'!$R8</f>
        <v>18</v>
      </c>
      <c r="N12" s="11">
        <f>'Northern Ireland Data'!$S8</f>
        <v>0</v>
      </c>
      <c r="O12" s="10">
        <f>'Northern Ireland Data'!$H8</f>
        <v>200</v>
      </c>
      <c r="P12" s="10">
        <f>'Northern Ireland Data'!$T8</f>
        <v>14</v>
      </c>
      <c r="Q12" s="11">
        <f>'Northern Ireland Data'!$U8</f>
        <v>0</v>
      </c>
    </row>
    <row r="13" spans="1:17" ht="13.5" x14ac:dyDescent="0.2">
      <c r="B13" s="12" t="s">
        <v>15</v>
      </c>
      <c r="C13" s="10">
        <f>'Northern Ireland Data'!$D9</f>
        <v>68</v>
      </c>
      <c r="D13" s="10">
        <f>'Northern Ireland Data'!$L9</f>
        <v>6</v>
      </c>
      <c r="E13" s="11">
        <f>'Northern Ireland Data'!$M9</f>
        <v>0</v>
      </c>
      <c r="F13" s="10">
        <f>'Northern Ireland Data'!$E9</f>
        <v>133</v>
      </c>
      <c r="G13" s="10">
        <f>'Northern Ireland Data'!$N9</f>
        <v>7</v>
      </c>
      <c r="H13" s="11">
        <f>'Northern Ireland Data'!$O9</f>
        <v>0</v>
      </c>
      <c r="I13" s="10">
        <f>'Northern Ireland Data'!$F9</f>
        <v>115</v>
      </c>
      <c r="J13" s="10">
        <f>'Northern Ireland Data'!$P9</f>
        <v>11</v>
      </c>
      <c r="K13" s="11">
        <f>'Northern Ireland Data'!$Q9</f>
        <v>0</v>
      </c>
      <c r="L13" s="10">
        <f>'Northern Ireland Data'!$G9</f>
        <v>117</v>
      </c>
      <c r="M13" s="10">
        <f>'Northern Ireland Data'!$R9</f>
        <v>12</v>
      </c>
      <c r="N13" s="11">
        <f>'Northern Ireland Data'!$S9</f>
        <v>0</v>
      </c>
      <c r="O13" s="10">
        <f>'Northern Ireland Data'!$H9</f>
        <v>158</v>
      </c>
      <c r="P13" s="10">
        <f>'Northern Ireland Data'!$T9</f>
        <v>9</v>
      </c>
      <c r="Q13" s="11">
        <f>'Northern Ireland Data'!$U9</f>
        <v>0</v>
      </c>
    </row>
    <row r="14" spans="1:17" ht="13.5" x14ac:dyDescent="0.2">
      <c r="B14" s="12" t="s">
        <v>16</v>
      </c>
      <c r="C14" s="10">
        <f>'Northern Ireland Data'!$D10</f>
        <v>8</v>
      </c>
      <c r="D14" s="10">
        <f>'Northern Ireland Data'!$L10</f>
        <v>1</v>
      </c>
      <c r="E14" s="11">
        <f>'Northern Ireland Data'!$M10</f>
        <v>0</v>
      </c>
      <c r="F14" s="10">
        <f>'Northern Ireland Data'!$E10</f>
        <v>8</v>
      </c>
      <c r="G14" s="10">
        <f>'Northern Ireland Data'!$N10</f>
        <v>1</v>
      </c>
      <c r="H14" s="11">
        <f>'Northern Ireland Data'!$O10</f>
        <v>0</v>
      </c>
      <c r="I14" s="10">
        <f>'Northern Ireland Data'!$F10</f>
        <v>10</v>
      </c>
      <c r="J14" s="10">
        <f>'Northern Ireland Data'!$P10</f>
        <v>1</v>
      </c>
      <c r="K14" s="11">
        <f>'Northern Ireland Data'!$Q10</f>
        <v>0</v>
      </c>
      <c r="L14" s="10">
        <f>'Northern Ireland Data'!$G10</f>
        <v>10</v>
      </c>
      <c r="M14" s="10">
        <f>'Northern Ireland Data'!$R10</f>
        <v>1</v>
      </c>
      <c r="N14" s="11">
        <f>'Northern Ireland Data'!$S10</f>
        <v>0</v>
      </c>
      <c r="O14" s="10">
        <f>'Northern Ireland Data'!$H10</f>
        <v>14</v>
      </c>
      <c r="P14" s="10">
        <f>'Northern Ireland Data'!$T10</f>
        <v>1</v>
      </c>
      <c r="Q14" s="11">
        <f>'Northern Ireland Data'!$U10</f>
        <v>0</v>
      </c>
    </row>
    <row r="15" spans="1:17" ht="13.5" x14ac:dyDescent="0.2">
      <c r="B15" s="12" t="s">
        <v>17</v>
      </c>
      <c r="C15" s="10">
        <f>'Northern Ireland Data'!$D11</f>
        <v>4</v>
      </c>
      <c r="D15" s="10">
        <f>'Northern Ireland Data'!$L11</f>
        <v>0</v>
      </c>
      <c r="E15" s="11">
        <f>'Northern Ireland Data'!$M11</f>
        <v>0</v>
      </c>
      <c r="F15" s="10">
        <f>'Northern Ireland Data'!$E11</f>
        <v>4</v>
      </c>
      <c r="G15" s="10">
        <f>'Northern Ireland Data'!$N11</f>
        <v>0</v>
      </c>
      <c r="H15" s="11">
        <f>'Northern Ireland Data'!$O11</f>
        <v>0</v>
      </c>
      <c r="I15" s="10">
        <f>'Northern Ireland Data'!$F11</f>
        <v>6</v>
      </c>
      <c r="J15" s="10">
        <f>'Northern Ireland Data'!$P11</f>
        <v>0</v>
      </c>
      <c r="K15" s="11">
        <f>'Northern Ireland Data'!$Q11</f>
        <v>0</v>
      </c>
      <c r="L15" s="10">
        <f>'Northern Ireland Data'!$G11</f>
        <v>6</v>
      </c>
      <c r="M15" s="10">
        <f>'Northern Ireland Data'!$R11</f>
        <v>0</v>
      </c>
      <c r="N15" s="11">
        <f>'Northern Ireland Data'!$S11</f>
        <v>0</v>
      </c>
      <c r="O15" s="10">
        <f>'Northern Ireland Data'!$H11</f>
        <v>9</v>
      </c>
      <c r="P15" s="10">
        <f>'Northern Ireland Data'!$T11</f>
        <v>0</v>
      </c>
      <c r="Q15" s="11">
        <f>'Northern Ireland Data'!$U11</f>
        <v>0</v>
      </c>
    </row>
    <row r="16" spans="1:17" ht="13.5" x14ac:dyDescent="0.2">
      <c r="B16" s="13" t="s">
        <v>18</v>
      </c>
      <c r="C16" s="10">
        <f>'Northern Ireland Data'!$D12</f>
        <v>3</v>
      </c>
      <c r="D16" s="10">
        <f>'Northern Ireland Data'!$L12</f>
        <v>0</v>
      </c>
      <c r="E16" s="11">
        <f>'Northern Ireland Data'!$M12</f>
        <v>0</v>
      </c>
      <c r="F16" s="10">
        <f>'Northern Ireland Data'!$E12</f>
        <v>3</v>
      </c>
      <c r="G16" s="10">
        <f>'Northern Ireland Data'!$N12</f>
        <v>0</v>
      </c>
      <c r="H16" s="11">
        <f>'Northern Ireland Data'!$O12</f>
        <v>0</v>
      </c>
      <c r="I16" s="10">
        <f>'Northern Ireland Data'!$F12</f>
        <v>4</v>
      </c>
      <c r="J16" s="10">
        <f>'Northern Ireland Data'!$P12</f>
        <v>0</v>
      </c>
      <c r="K16" s="11">
        <f>'Northern Ireland Data'!$Q12</f>
        <v>0</v>
      </c>
      <c r="L16" s="10">
        <f>'Northern Ireland Data'!$G12</f>
        <v>4</v>
      </c>
      <c r="M16" s="10">
        <f>'Northern Ireland Data'!$R12</f>
        <v>0</v>
      </c>
      <c r="N16" s="11">
        <f>'Northern Ireland Data'!$S12</f>
        <v>0</v>
      </c>
      <c r="O16" s="10">
        <f>'Northern Ireland Data'!$H12</f>
        <v>3</v>
      </c>
      <c r="P16" s="10">
        <f>'Northern Ireland Data'!$T12</f>
        <v>0</v>
      </c>
      <c r="Q16" s="11">
        <f>'Northern Ireland Data'!$U12</f>
        <v>0</v>
      </c>
    </row>
    <row r="17" spans="2:17" ht="13.5" x14ac:dyDescent="0.2">
      <c r="B17" s="14" t="s">
        <v>19</v>
      </c>
      <c r="C17" s="15">
        <f>'Northern Ireland Data'!$D13</f>
        <v>508</v>
      </c>
      <c r="D17" s="15">
        <f>'Northern Ireland Data'!$L13</f>
        <v>22</v>
      </c>
      <c r="E17" s="16">
        <f>'Northern Ireland Data'!$M13</f>
        <v>0</v>
      </c>
      <c r="F17" s="15">
        <f>'Northern Ireland Data'!$E13</f>
        <v>527</v>
      </c>
      <c r="G17" s="15">
        <f>'Northern Ireland Data'!$N13</f>
        <v>25</v>
      </c>
      <c r="H17" s="16">
        <f>'Northern Ireland Data'!$O13</f>
        <v>0</v>
      </c>
      <c r="I17" s="15">
        <f>'Northern Ireland Data'!$F13</f>
        <v>474</v>
      </c>
      <c r="J17" s="15">
        <f>'Northern Ireland Data'!$P13</f>
        <v>44</v>
      </c>
      <c r="K17" s="16">
        <f>'Northern Ireland Data'!$Q13</f>
        <v>0</v>
      </c>
      <c r="L17" s="15">
        <f>'Northern Ireland Data'!$G13</f>
        <v>383</v>
      </c>
      <c r="M17" s="15">
        <f>'Northern Ireland Data'!$R13</f>
        <v>45</v>
      </c>
      <c r="N17" s="16">
        <f>'Northern Ireland Data'!$S13</f>
        <v>0</v>
      </c>
      <c r="O17" s="15">
        <f>'Northern Ireland Data'!$H13</f>
        <v>503</v>
      </c>
      <c r="P17" s="15">
        <f>'Northern Ireland Data'!$T13</f>
        <v>34</v>
      </c>
      <c r="Q17" s="17">
        <f>'Northern Ireland Data'!$U13</f>
        <v>0</v>
      </c>
    </row>
  </sheetData>
  <mergeCells count="11">
    <mergeCell ref="P6:Q6"/>
    <mergeCell ref="B5:B7"/>
    <mergeCell ref="C5:E5"/>
    <mergeCell ref="F5:H5"/>
    <mergeCell ref="I5:K5"/>
    <mergeCell ref="L5:N5"/>
    <mergeCell ref="O5:Q5"/>
    <mergeCell ref="D6:E6"/>
    <mergeCell ref="G6:H6"/>
    <mergeCell ref="J6:K6"/>
    <mergeCell ref="M6:N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England Data</vt:lpstr>
      <vt:lpstr>Scotland Data</vt:lpstr>
      <vt:lpstr>Wales Data</vt:lpstr>
      <vt:lpstr>Northern Ireland Data</vt:lpstr>
      <vt:lpstr>England</vt:lpstr>
      <vt:lpstr>Scotland</vt:lpstr>
      <vt:lpstr>Wales</vt:lpstr>
      <vt:lpstr>Northern Ireland</vt:lpstr>
    </vt:vector>
  </TitlesOfParts>
  <Company>Forestry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Cameron, Shona</dc:creator>
  <cp:lastModifiedBy>Wright, Victoria</cp:lastModifiedBy>
  <dcterms:created xsi:type="dcterms:W3CDTF">2016-06-24T11:24:43Z</dcterms:created>
  <dcterms:modified xsi:type="dcterms:W3CDTF">2016-07-01T13:08:20Z</dcterms:modified>
</cp:coreProperties>
</file>