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670" windowWidth="19230" windowHeight="5730"/>
  </bookViews>
  <sheets>
    <sheet name="Cover" sheetId="18" r:id="rId1"/>
    <sheet name="A 1a" sheetId="7" r:id="rId2"/>
    <sheet name="A 1b" sheetId="9" r:id="rId3"/>
    <sheet name="A 2a" sheetId="16" r:id="rId4"/>
    <sheet name="A 2b" sheetId="17" r:id="rId5"/>
    <sheet name="B 1" sheetId="1" r:id="rId6"/>
    <sheet name="B 2" sheetId="6" r:id="rId7"/>
    <sheet name="B 3a" sheetId="4" r:id="rId8"/>
    <sheet name="B 3b" sheetId="5" r:id="rId9"/>
    <sheet name="C 1a" sheetId="10" r:id="rId10"/>
    <sheet name="C 1b" sheetId="11" r:id="rId11"/>
  </sheets>
  <definedNames>
    <definedName name="_xlnm.Print_Area" localSheetId="5">'B 1'!$A$1:$D$83</definedName>
  </definedNames>
  <calcPr calcId="145621"/>
</workbook>
</file>

<file path=xl/calcChain.xml><?xml version="1.0" encoding="utf-8"?>
<calcChain xmlns="http://schemas.openxmlformats.org/spreadsheetml/2006/main">
  <c r="C47" i="1" l="1"/>
  <c r="C42" i="1"/>
  <c r="C46" i="1" s="1"/>
  <c r="C26" i="1"/>
  <c r="C21" i="1"/>
  <c r="C20" i="1" s="1"/>
  <c r="C13" i="1"/>
  <c r="C10" i="1"/>
  <c r="C9" i="1" l="1"/>
  <c r="C7" i="1" s="1"/>
  <c r="C32" i="1" s="1"/>
  <c r="C34" i="1" s="1"/>
  <c r="C37" i="1" s="1"/>
  <c r="C39" i="1" s="1"/>
  <c r="C41" i="1" s="1"/>
  <c r="I8" i="17" l="1"/>
  <c r="I7" i="17"/>
  <c r="H8" i="16"/>
  <c r="H7" i="16"/>
  <c r="G8" i="7" l="1"/>
  <c r="G7" i="7"/>
</calcChain>
</file>

<file path=xl/sharedStrings.xml><?xml version="1.0" encoding="utf-8"?>
<sst xmlns="http://schemas.openxmlformats.org/spreadsheetml/2006/main" count="465" uniqueCount="313">
  <si>
    <t>Code</t>
  </si>
  <si>
    <t>Description</t>
  </si>
  <si>
    <t>21</t>
  </si>
  <si>
    <t>31</t>
  </si>
  <si>
    <t>Factor income</t>
  </si>
  <si>
    <t>32</t>
  </si>
  <si>
    <t>SUPPLY</t>
  </si>
  <si>
    <t>Imports</t>
  </si>
  <si>
    <t>USE</t>
  </si>
  <si>
    <t>Final Consumption</t>
  </si>
  <si>
    <t>Capital formation</t>
  </si>
  <si>
    <t>Exports</t>
  </si>
  <si>
    <t>Total use</t>
  </si>
  <si>
    <t>Use of products by industries</t>
  </si>
  <si>
    <t>Forestry and logging industry (Division 02)</t>
  </si>
  <si>
    <t>60</t>
  </si>
  <si>
    <t>Market</t>
  </si>
  <si>
    <t>Non market</t>
  </si>
  <si>
    <t xml:space="preserve">   Forest</t>
  </si>
  <si>
    <t xml:space="preserve">     Forest available for wood supply</t>
  </si>
  <si>
    <t xml:space="preserve">   Other wooded land</t>
  </si>
  <si>
    <t xml:space="preserve">   Wood in the rough (02.20.1)</t>
  </si>
  <si>
    <t>Output (at basic prices) [P.1]</t>
  </si>
  <si>
    <t>Changes in inventories [P.52]</t>
  </si>
  <si>
    <t>Gross value added (at basic prices) [B.1g]</t>
  </si>
  <si>
    <t>NOTES:</t>
  </si>
  <si>
    <t>Total supply (at basic prices)</t>
  </si>
  <si>
    <t>Trade and transport margins</t>
  </si>
  <si>
    <t>Taxes less subsides on products</t>
  </si>
  <si>
    <t>Net operating surplus [B.2n] and Mixed income [B.3n]</t>
  </si>
  <si>
    <t>Gross fixed capital formation (excluding deductible VAT) [P.51g]</t>
  </si>
  <si>
    <t>Net fixed capital formation (excluding deductible VAT) [P.51n]</t>
  </si>
  <si>
    <t>Total</t>
  </si>
  <si>
    <t>Imports (CIF)</t>
  </si>
  <si>
    <t>Total supply (at purchasers' prices)</t>
  </si>
  <si>
    <t>- Imports are reported at 'Cost, Insurance and Freight' (CIF) prices.</t>
  </si>
  <si>
    <t>2.1</t>
  </si>
  <si>
    <t>2.2</t>
  </si>
  <si>
    <t>2.3</t>
  </si>
  <si>
    <t>1.2</t>
  </si>
  <si>
    <t>1.3</t>
  </si>
  <si>
    <t>1.1</t>
  </si>
  <si>
    <t>1.1.1</t>
  </si>
  <si>
    <t>1.1.1.1</t>
  </si>
  <si>
    <t>1.1.1.2</t>
  </si>
  <si>
    <t>1.1.3</t>
  </si>
  <si>
    <t>1.1.3.1</t>
  </si>
  <si>
    <t>1.1.3.1.1</t>
  </si>
  <si>
    <t>1.1.3.1.2</t>
  </si>
  <si>
    <t>1.1.3.1.3</t>
  </si>
  <si>
    <t>1.1.3.2</t>
  </si>
  <si>
    <t>1.1.4</t>
  </si>
  <si>
    <t>(*) If other products are included, please explain:</t>
  </si>
  <si>
    <t>(*) If products are included for other industries besides Forestry and logging (Div. 02), please explain:</t>
  </si>
  <si>
    <t>2</t>
  </si>
  <si>
    <t>1</t>
  </si>
  <si>
    <t xml:space="preserve">      Financial services (FISIM) [P.119]</t>
  </si>
  <si>
    <t>33</t>
  </si>
  <si>
    <t>41</t>
  </si>
  <si>
    <t>51</t>
  </si>
  <si>
    <t>61</t>
  </si>
  <si>
    <t>62</t>
  </si>
  <si>
    <t>63</t>
  </si>
  <si>
    <t>1.1.3.20</t>
  </si>
  <si>
    <t>1.1.3.1.20</t>
  </si>
  <si>
    <t>1.1.3.1.1.20</t>
  </si>
  <si>
    <t>1.1.3.1.2.20</t>
  </si>
  <si>
    <t>1.1.3.1.3.20</t>
  </si>
  <si>
    <t>1.1.3.2.20</t>
  </si>
  <si>
    <t>Economic aggregates (current transactions)</t>
  </si>
  <si>
    <t>11</t>
  </si>
  <si>
    <t>22</t>
  </si>
  <si>
    <t>12</t>
  </si>
  <si>
    <t>14</t>
  </si>
  <si>
    <t>24</t>
  </si>
  <si>
    <t>17</t>
  </si>
  <si>
    <t>Physical aggregates (current transactions)</t>
  </si>
  <si>
    <t>Exports (FOB)</t>
  </si>
  <si>
    <t>Total supply</t>
  </si>
  <si>
    <t>Data sources:</t>
  </si>
  <si>
    <t>Table A 2 - Timber</t>
  </si>
  <si>
    <t>Reference year =</t>
  </si>
  <si>
    <t>64</t>
  </si>
  <si>
    <t>65</t>
  </si>
  <si>
    <t>71</t>
  </si>
  <si>
    <t>72</t>
  </si>
  <si>
    <t>73</t>
  </si>
  <si>
    <t>74</t>
  </si>
  <si>
    <t>99</t>
  </si>
  <si>
    <t>51.1</t>
  </si>
  <si>
    <t>Comments on the compilation of the table:</t>
  </si>
  <si>
    <t>Other Industries (if any)</t>
  </si>
  <si>
    <t>Other industries (if any)</t>
  </si>
  <si>
    <t xml:space="preserve">     Of which available for wood supply</t>
  </si>
  <si>
    <t xml:space="preserve">*1 </t>
  </si>
  <si>
    <t>*2</t>
  </si>
  <si>
    <t>*3</t>
  </si>
  <si>
    <t>*4</t>
  </si>
  <si>
    <t>*5</t>
  </si>
  <si>
    <t>*6</t>
  </si>
  <si>
    <t>*8</t>
  </si>
  <si>
    <t>*7</t>
  </si>
  <si>
    <t>*9</t>
  </si>
  <si>
    <t>Products and economic aggregates (current transactions)</t>
  </si>
  <si>
    <t>*10</t>
  </si>
  <si>
    <t xml:space="preserve">  Wood in the rough (02.20.1)</t>
  </si>
  <si>
    <t>Opening area (December t-1)</t>
  </si>
  <si>
    <t>Closing area (December t)</t>
  </si>
  <si>
    <t xml:space="preserve">      Logs</t>
  </si>
  <si>
    <t>Statistical re-classification  (+/-)</t>
  </si>
  <si>
    <t>Afforestation and other increase (+)</t>
  </si>
  <si>
    <t>Deforestation  and other decrease (-)</t>
  </si>
  <si>
    <t>Revaluation (+/-)</t>
  </si>
  <si>
    <t>Statistical re-classification    (+/-)</t>
  </si>
  <si>
    <t>3</t>
  </si>
  <si>
    <t>Revaluation  (+/-)</t>
  </si>
  <si>
    <t>(a) Supply of wood in the rough by all industries, in million national currency</t>
  </si>
  <si>
    <t>(b) Use of wood in the rough by all industries, in million national currency</t>
  </si>
  <si>
    <t>(b) Use of wood in the rough by all industries, in 1000 m3 over bark</t>
  </si>
  <si>
    <t>Total use (at purchasers' prices)</t>
  </si>
  <si>
    <t>(a) Supply of wood in the rough by all industries, in 1000 m3 over bark</t>
  </si>
  <si>
    <t xml:space="preserve">         Coniferous wood (02.20.11)</t>
  </si>
  <si>
    <t xml:space="preserve">         Tropical wood (02.20.13)</t>
  </si>
  <si>
    <t xml:space="preserve">         Non-coniferous wood, except tropical wood (02.20.12)</t>
  </si>
  <si>
    <t>1.1.3.2.1</t>
  </si>
  <si>
    <t>1.1.3.2.2</t>
  </si>
  <si>
    <t xml:space="preserve">      Fuel wood </t>
  </si>
  <si>
    <t xml:space="preserve">         Fuel wood of coniferous wood (02.20.14)</t>
  </si>
  <si>
    <t xml:space="preserve">         Fuel wood of non-coniferous wood (02.20.15)</t>
  </si>
  <si>
    <t>Output by economic type and institutional producing sector, in million national currency</t>
  </si>
  <si>
    <t xml:space="preserve">Capital transfers (net) [D.9] </t>
  </si>
  <si>
    <t>- ESA 2010 codes are indicated in square brackets;</t>
  </si>
  <si>
    <t>*11</t>
  </si>
  <si>
    <t>(a) Area of wooded land, in 1000 ha</t>
  </si>
  <si>
    <t xml:space="preserve">   Other land with tree cover available for wood supply *</t>
  </si>
  <si>
    <t>(b) Area of wooded land, in million national currency</t>
  </si>
  <si>
    <t>(a) Timber on wooded land, in 1000 m3 over bark</t>
  </si>
  <si>
    <t xml:space="preserve">In million national currency </t>
  </si>
  <si>
    <t>1.1.3.2.20.1</t>
  </si>
  <si>
    <t>1.1.3.2.20.2</t>
  </si>
  <si>
    <t>1.0</t>
  </si>
  <si>
    <t>1.1.2</t>
  </si>
  <si>
    <t>1.1.2.1</t>
  </si>
  <si>
    <t>1.1.2.2</t>
  </si>
  <si>
    <t>1.4</t>
  </si>
  <si>
    <t>2.1.1</t>
  </si>
  <si>
    <t>2.1.2</t>
  </si>
  <si>
    <t>2.1.3</t>
  </si>
  <si>
    <t>2.1.4</t>
  </si>
  <si>
    <t>2.2.1</t>
  </si>
  <si>
    <t>2.2.2</t>
  </si>
  <si>
    <t>2.2.3</t>
  </si>
  <si>
    <t>2.2.4</t>
  </si>
  <si>
    <t>4</t>
  </si>
  <si>
    <t>3.1</t>
  </si>
  <si>
    <t>3.2</t>
  </si>
  <si>
    <t>3.2.1</t>
  </si>
  <si>
    <t>3.2.2</t>
  </si>
  <si>
    <t>4.1</t>
  </si>
  <si>
    <t>5</t>
  </si>
  <si>
    <t>5.1</t>
  </si>
  <si>
    <t>5.2</t>
  </si>
  <si>
    <t>6</t>
  </si>
  <si>
    <t>6.1</t>
  </si>
  <si>
    <t>6.2</t>
  </si>
  <si>
    <t>6.3</t>
  </si>
  <si>
    <t>7</t>
  </si>
  <si>
    <t>8</t>
  </si>
  <si>
    <t>8.1</t>
  </si>
  <si>
    <t>8.2</t>
  </si>
  <si>
    <t>9</t>
  </si>
  <si>
    <t>10</t>
  </si>
  <si>
    <t>10.1</t>
  </si>
  <si>
    <t>Total output  (at basic prices) [P.1]</t>
  </si>
  <si>
    <t>Total intermediate consumption [P.2]</t>
  </si>
  <si>
    <t>Table C 1 - Physical supply and use of wood in the rough</t>
  </si>
  <si>
    <t>Table A 1 - Wooded land</t>
  </si>
  <si>
    <t>Table B 2 - Output of the forest and logging industry by type</t>
  </si>
  <si>
    <r>
      <t xml:space="preserve">Forestry and logging industry </t>
    </r>
    <r>
      <rPr>
        <u/>
        <sz val="11"/>
        <rFont val="Calibri"/>
        <family val="2"/>
        <scheme val="minor"/>
      </rPr>
      <t>only</t>
    </r>
  </si>
  <si>
    <t>Final consumption and capital formation</t>
  </si>
  <si>
    <t>Assets (stocks and flows)</t>
  </si>
  <si>
    <t>13</t>
  </si>
  <si>
    <t>23</t>
  </si>
  <si>
    <t>25</t>
  </si>
  <si>
    <t>15</t>
  </si>
  <si>
    <t>Own final use  [P.12]</t>
  </si>
  <si>
    <t>- Exports are reported at 'Free On Board' (FOB) prices of the exporting country.</t>
  </si>
  <si>
    <t xml:space="preserve">Non-wood product output includes natural gums (02.30.1), cork (02.30.2), parts of plants, grasses, mosses and lichens suitable for ornamental purposes (02.30.3),  wild-growing edible products (02.30.4) and any other wild-growing non-wood products.  </t>
  </si>
  <si>
    <t>Characteristic services output and input include forest trees nursery services (02.10.2), support services to forestry (02.4) and any other services provided by a local Kind of Activity Unit (KAU) belonging to the forestry industry.</t>
  </si>
  <si>
    <t>Other products from connected secondary activities of the local KAUs belonging to the forestry industry are mushrooms and truffles (01.13.8), other berries, the fruits of the genus vaccinium n.e.c. (01.25.19), natural rubber (01.29.10), other wood in rough including split poles and pickets (16.10.39), wood charcoal (20.14.72), nature reserve services including wildlife preservation services (91.04.12) and any other product produced by a local KAU.</t>
  </si>
  <si>
    <t>Table B 3 - Monetary supply and use of wood in the rough</t>
  </si>
  <si>
    <r>
      <rPr>
        <b/>
        <sz val="11"/>
        <rFont val="Calibri"/>
        <family val="2"/>
        <scheme val="minor"/>
      </rPr>
      <t>Total labour input</t>
    </r>
    <r>
      <rPr>
        <sz val="11"/>
        <rFont val="Calibri"/>
        <family val="2"/>
        <scheme val="minor"/>
      </rPr>
      <t xml:space="preserve"> [L]   </t>
    </r>
    <r>
      <rPr>
        <b/>
        <sz val="11"/>
        <rFont val="Calibri"/>
        <family val="2"/>
        <scheme val="minor"/>
      </rPr>
      <t>(in 1000 AWU) *12</t>
    </r>
  </si>
  <si>
    <t>*12</t>
  </si>
  <si>
    <t>51.0</t>
  </si>
  <si>
    <t>Plant protection products and pesticides used as input include: insecticides (20.20.11), fungicides (20.20.15), herbicides (20.20.12) and other similar products.</t>
  </si>
  <si>
    <t xml:space="preserve">Energy and lubricants used as input include electricity (35.11.10), motor spirit (gasoline) (19.20.21), natural gas, liquefied or in the gaseous state (06.20.10),  lubricating petroleum oils and heavy preparations n.e.c. (19.20.29) and other similar products. </t>
  </si>
  <si>
    <t xml:space="preserve">Net property income includes interest [D.41], distributed income of corporations [D.42], reinvested earnings on foreign direct investment [D.43], other investment income [D.44] and rent [D.45] received, minus interest [D.41], property income and rent [D.45] paid. </t>
  </si>
  <si>
    <t xml:space="preserve">One annual work unit (AWU) corresponds to the work performed by one person occupied on a full-time basis. Full-time means the minimum hours required by the relevant national provisions governing contracts of employment. If the national provisions do not indicate the number of hours, then 1 800 hours are taken to be the minimum annual working hours, equivalent to 225 working days of eight hours each. One person cannot represent more than one AWU. This constraint holds even if the person works for more than the number of hours defining full time. </t>
  </si>
  <si>
    <t>- CPA Ver. 2.1 (2015) and NACE Rev. 2 (2008) codes are indicated in round brackets;</t>
  </si>
  <si>
    <t>This value can be approximated by the value of the net increment of timber cultivated in forests available for wood supply minus the value of the timber removed from those forests by logging, see Table A2b.</t>
  </si>
  <si>
    <t xml:space="preserve">  Work-in-progress on cultivated biological assets [AN.1221]*11</t>
  </si>
  <si>
    <r>
      <t>Table B 1 Economic aggregates of the forestry and logging industry</t>
    </r>
    <r>
      <rPr>
        <sz val="11"/>
        <rFont val="Calibri"/>
        <family val="2"/>
        <scheme val="minor"/>
      </rPr>
      <t xml:space="preserve"> (</t>
    </r>
    <r>
      <rPr>
        <i/>
        <sz val="11"/>
        <rFont val="Calibri"/>
        <family val="2"/>
        <scheme val="minor"/>
      </rPr>
      <t>excluding other industries</t>
    </r>
    <r>
      <rPr>
        <sz val="11"/>
        <rFont val="Calibri"/>
        <family val="2"/>
        <scheme val="minor"/>
      </rPr>
      <t>) [</t>
    </r>
    <r>
      <rPr>
        <u/>
        <sz val="11"/>
        <rFont val="Calibri"/>
        <family val="2"/>
        <scheme val="minor"/>
      </rPr>
      <t>former Table 3c]</t>
    </r>
  </si>
  <si>
    <r>
      <t xml:space="preserve">If the data do </t>
    </r>
    <r>
      <rPr>
        <i/>
        <u/>
        <sz val="11"/>
        <rFont val="Calibri"/>
        <family val="2"/>
        <scheme val="minor"/>
      </rPr>
      <t>not</t>
    </r>
    <r>
      <rPr>
        <i/>
        <sz val="11"/>
        <rFont val="Calibri"/>
        <family val="2"/>
        <scheme val="minor"/>
      </rPr>
      <t xml:space="preserve"> allow you to report on the forestry and logging industry only, as separate from other industries, please explain this in the "Comments on the compilation of the table" below.  </t>
    </r>
  </si>
  <si>
    <r>
      <rPr>
        <i/>
        <sz val="11"/>
        <color theme="1"/>
        <rFont val="Calibri"/>
        <family val="2"/>
        <scheme val="minor"/>
      </rPr>
      <t>of which:</t>
    </r>
    <r>
      <rPr>
        <sz val="11"/>
        <color theme="1"/>
        <rFont val="Calibri"/>
        <family val="2"/>
        <scheme val="minor"/>
      </rPr>
      <t xml:space="preserve"> Households [S.14]</t>
    </r>
  </si>
  <si>
    <t>Log output includes logs of coniferous wood (02.20.11), logs of non-coniferous wood, except tropical wood (02.20.12), logs of tropical wood (02.20.13) and any other wood in the rough except fuel wood.</t>
  </si>
  <si>
    <t>Asset stocks and flows</t>
  </si>
  <si>
    <t>16</t>
  </si>
  <si>
    <t>18</t>
  </si>
  <si>
    <t xml:space="preserve"> 1000 m3 over bark in the opening stock</t>
  </si>
  <si>
    <t xml:space="preserve"> 1000 m3 over bark in the closing stock</t>
  </si>
  <si>
    <t xml:space="preserve">(b) Timber on wooded land, in million national currency  </t>
  </si>
  <si>
    <t>Asset (stocks and flows)</t>
  </si>
  <si>
    <t>Opening stocks (December t-1)</t>
  </si>
  <si>
    <t>Net increment  (+)</t>
  </si>
  <si>
    <t>Irretrievable losses (-)</t>
  </si>
  <si>
    <t>Closing stocks (December t)</t>
  </si>
  <si>
    <t xml:space="preserve">* Includes agro-forestry, short-rotation forestry and short-rotation coppices on agricultural land. </t>
  </si>
  <si>
    <t>* Includes agro-forestry, short-rotation forestry and short-rotation coppices on agricultural land.</t>
  </si>
  <si>
    <t>N.B.</t>
  </si>
  <si>
    <t>Supply of products by industries</t>
  </si>
  <si>
    <t>Removals *1  (-)</t>
  </si>
  <si>
    <t>Opening stocks *1 (December t-1)</t>
  </si>
  <si>
    <t>Net increment *2 (+)</t>
  </si>
  <si>
    <t>Closing stocks *1 (December t)</t>
  </si>
  <si>
    <t>Removals *3 (-)</t>
  </si>
  <si>
    <t>Irretrievable losses *4 (-)</t>
  </si>
  <si>
    <t>- ESA 2010 codes are indicated in square brackets.</t>
  </si>
  <si>
    <t xml:space="preserve">     Forest not available for wood supply</t>
  </si>
  <si>
    <t xml:space="preserve">*1 The stock of timber includes the growing stock plus </t>
  </si>
  <si>
    <t>- trees felled and still in the forest</t>
  </si>
  <si>
    <t>- any major loss of live trees due to storms (windthrow) that will probably be used (retrievable); please report such major losses here:</t>
  </si>
  <si>
    <t>In both cases, either the wood will be removed in the future, or it will be an irretrievable loss in a later year, when the timber becomes unusable.</t>
  </si>
  <si>
    <t xml:space="preserve">*2 This is the average annual volume growth of live trees, calculated from the stock of live trees (growing stock) available at the start of the year minus the average annual mortality. </t>
  </si>
  <si>
    <t xml:space="preserve">      The data for the calculation usually come from the national forest inventory. </t>
  </si>
  <si>
    <t>*3 The removals are reported in the annual Joint Forest Sector Questionnaire (JFSQ).</t>
  </si>
  <si>
    <t xml:space="preserve">*4 Includes felling residues, all fellings from windthrow that cannot be removed from the forest, as well as timber lost through forest fires. </t>
  </si>
  <si>
    <t xml:space="preserve">Forest tree output includes the net increment of timber in cultivated forests (02.10.30) and sales of timber from uncultivated forests. The value of forest trees is usually indicated in stumpage prices for standing timber. </t>
  </si>
  <si>
    <t>Trees and tree plants used as input include live forest tree plants (02.10.11), forest tree seeds (02.10.12) and forest trees (02.10.3) bought to produce timber. The value of forest trees is usually indicated in stumpage prices for standing timber.</t>
  </si>
  <si>
    <t xml:space="preserve">Regular maintenance and repair of equipment used as input includes repair and maintenance services of forestry machinery (33.12.21) and repair and maintenance services of motor vehicles (45.20). </t>
  </si>
  <si>
    <t xml:space="preserve">  Of which output for own final use [P.12]</t>
  </si>
  <si>
    <t xml:space="preserve">  Goods characteristic of the forestry and logging activity</t>
  </si>
  <si>
    <t xml:space="preserve">    Trees, tree plants and forest tree seeds</t>
  </si>
  <si>
    <t xml:space="preserve">       Live forest tree plants (02.10.11) and tree seeds (02.10.12)</t>
  </si>
  <si>
    <t xml:space="preserve">       Forest trees (02.10.30) *1</t>
  </si>
  <si>
    <t xml:space="preserve">    Wood in the rough (02.20.1)</t>
  </si>
  <si>
    <t xml:space="preserve">       Logs *2</t>
  </si>
  <si>
    <t xml:space="preserve">       Fuel wood (02.20.14 and 02.20.15)</t>
  </si>
  <si>
    <t xml:space="preserve">    Non-wood products (02.30) *3</t>
  </si>
  <si>
    <t xml:space="preserve">  Services characteristic of the forestry and logging activity *4</t>
  </si>
  <si>
    <t xml:space="preserve">  Other products from connected secondary activities in the local KAU *5</t>
  </si>
  <si>
    <t xml:space="preserve">  Other products (*)</t>
  </si>
  <si>
    <t xml:space="preserve">  Goods input</t>
  </si>
  <si>
    <t xml:space="preserve">  Services input</t>
  </si>
  <si>
    <t xml:space="preserve">  Other goods and services used as inputs (*)</t>
  </si>
  <si>
    <t xml:space="preserve">  Consumption of fixed capital [P.51c]</t>
  </si>
  <si>
    <t xml:space="preserve">  Net value added (at basic prices) [B.1n]</t>
  </si>
  <si>
    <t xml:space="preserve">  Compensation of employees [D.1]</t>
  </si>
  <si>
    <t xml:space="preserve">  Net property income [D.4] *10</t>
  </si>
  <si>
    <t xml:space="preserve">  Net entrepreneurial income [B.4n]</t>
  </si>
  <si>
    <t xml:space="preserve">  Planting of trees to provide regular income</t>
  </si>
  <si>
    <t xml:space="preserve">  Equipment and buildings</t>
  </si>
  <si>
    <t xml:space="preserve">  Other GFCF(*)</t>
  </si>
  <si>
    <t xml:space="preserve">  Of which self-employed (in 1000 AWU)</t>
  </si>
  <si>
    <t xml:space="preserve">  Other changes in inventories (*)</t>
  </si>
  <si>
    <t xml:space="preserve">    Trees, tree plants and forest tree seeds *6</t>
  </si>
  <si>
    <t xml:space="preserve">    Energy, lubricants *7</t>
  </si>
  <si>
    <t xml:space="preserve">    Plant protection products and pesticides *8</t>
  </si>
  <si>
    <t xml:space="preserve">    Fertilisers and soil improvers</t>
  </si>
  <si>
    <t xml:space="preserve">    Regular maintenance and repair of equipment *9</t>
  </si>
  <si>
    <t xml:space="preserve">    Maintenance of buildings (*)</t>
  </si>
  <si>
    <t xml:space="preserve">    Other taxes on production [D.29]</t>
  </si>
  <si>
    <t xml:space="preserve">    Other subsidies on production [D.39]</t>
  </si>
  <si>
    <t xml:space="preserve">    Services characteristic of the forestry and logging activity *4</t>
  </si>
  <si>
    <t>Monetary account not yet available - further work required to develop.</t>
  </si>
  <si>
    <t>Data only available for forests.
Opening area is as at 31 March 2014, closing area at 31 March 2015.
All forests are considered available for wood supply.  In practice, there will be a small (unquantifiable) area that is not available for wood supply.
Annual estimates of woodland loss are not available. 
Statistical internal reclassification relates to changes to the woodland map, resulting from both corrections and genuine change.</t>
  </si>
  <si>
    <t>Office for National Statistics, 2016. UK Environmental Accounts, 2016.</t>
  </si>
  <si>
    <t>Data only available for forests.
Opening stocks are as at 31 March 2014, closing stocks at 31 March 2015.
All forests are considered available for wood supply.  In practice, there will be a small (unquantifiable) area that is not available for wood supply.</t>
  </si>
  <si>
    <t>Introduction</t>
  </si>
  <si>
    <t>www.forestry.gov.uk/forestry/infd-8ekk3r</t>
  </si>
  <si>
    <t>Notes:</t>
  </si>
  <si>
    <t>European Forest Accounts: UK 2014 data</t>
  </si>
  <si>
    <t>UK data that is submitted to Eurostat via the EFA (and the IEEAF) is published annually at:</t>
  </si>
  <si>
    <r>
      <t xml:space="preserve">Publication date: </t>
    </r>
    <r>
      <rPr>
        <sz val="10"/>
        <rFont val="Verdana"/>
        <family val="2"/>
      </rPr>
      <t>26 January 2017</t>
    </r>
  </si>
  <si>
    <r>
      <t xml:space="preserve">Coverage: </t>
    </r>
    <r>
      <rPr>
        <sz val="10"/>
        <rFont val="Verdana"/>
        <family val="2"/>
      </rPr>
      <t>United Kingdom</t>
    </r>
  </si>
  <si>
    <r>
      <t xml:space="preserve">Geographical breakdown: </t>
    </r>
    <r>
      <rPr>
        <sz val="10"/>
        <rFont val="Verdana"/>
        <family val="2"/>
      </rPr>
      <t>None</t>
    </r>
  </si>
  <si>
    <t>The attached tables show data for 2014.  Estimates for table B 1 (previously IEEAF table 3c) are shown for the first time in this return.  Estimates for tables A 1 and A 2 have been previously published by the Forestry Commission (Forestry Statistics 2015 and supporting data) and the Office for National Statistics (UK Environmental Accounts, 2016).</t>
  </si>
  <si>
    <t>Next update:</t>
  </si>
  <si>
    <t>statistics@forestry.gsi.gov.uk</t>
  </si>
  <si>
    <t>www.forestry.gov.uk/statistics</t>
  </si>
  <si>
    <t>Date to be confirmed</t>
  </si>
  <si>
    <t xml:space="preserve">Issued by:    IFOS - Statistics, Forest Research, </t>
  </si>
  <si>
    <t xml:space="preserve">                  231 Corstorphine Road, Edinburgh, EH12 7AT</t>
  </si>
  <si>
    <t>Enquiries:     Jackie Watson 0300 067 5238</t>
  </si>
  <si>
    <t>Statistician:  Sheila Ward 0300 067 5236</t>
  </si>
  <si>
    <t>Table A 1a - Wooded land (physical)</t>
  </si>
  <si>
    <t>Table A 1b - Wooded land (monetary)</t>
  </si>
  <si>
    <t>Table A 2a - Timber (physical)</t>
  </si>
  <si>
    <t>Table A 2b - Timber (monetary)</t>
  </si>
  <si>
    <t>Table B 1 - Economic aggregates of the forestry and logging industry</t>
  </si>
  <si>
    <t>Table B 2 - Output of the forestry and logging industry by type</t>
  </si>
  <si>
    <t>Table B 3a - Monetary supply and use of wood in the rough - supply</t>
  </si>
  <si>
    <t>Table B 3b - Monetary supply and use of wood in the rough - use</t>
  </si>
  <si>
    <t>Table C 1a - Physical supply and use of wood in the rough - supply</t>
  </si>
  <si>
    <t>Table C 1b - Physical supply and use of wood in the rough - use</t>
  </si>
  <si>
    <t>The full set of tables developed by Eurostat for the EFA are listed below, although only Tables A 1, A 2 and B 1 are identified as a core reporting requirement and have been completed for the UK.</t>
  </si>
  <si>
    <t>Forestry Commission, 2016. Forestry Statistics 2016.</t>
  </si>
  <si>
    <t>Table A 1 - Wooded land (cont.)</t>
  </si>
  <si>
    <t>Table A 2 - Timber (cont.)</t>
  </si>
  <si>
    <t>Table B 3 - Monetary supply and use of wood in the rough (cont.)</t>
  </si>
  <si>
    <t>Table C 1 - Physical supply and use of wood in the rough (cont.)</t>
  </si>
  <si>
    <t>The European Forest Accounts (EFA) collects data on stocks and flows of woodland and timber, and economic data on forestry. The questionnaire, a replacement for the Integrated Environmental and Economic Accounting for Forestry (IEEAF), was piloted in 2015 (for the collection of 2013 data) and introduced in 2016 (for the collection of 2014 data). Statistics are collected annually by Eurostat.</t>
  </si>
  <si>
    <t xml:space="preserve">"Timber Forecast Questionnaire 2016: UK forecasts" (FC, 2016);
NFI estimates of growing stock, as reported in "Forest Resources Assessment 2015" (FC, 2014);
"Input-output supply and use tables" (ONS, 2015);
"UK non-financial business economy : 2014 revised results (Annual Business Survey)" (ONS, 2016);
FC administrative and financial data (e.g. on timber sale unit prices, nursery production, non-forestry secondary activities, breakdown of intermediate consumption).
</t>
  </si>
  <si>
    <t>£ million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</si>
</sst>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b/>
      <sz val="10"/>
      <name val="Arial"/>
      <family val="2"/>
    </font>
    <font>
      <u/>
      <sz val="11"/>
      <name val="Calibri"/>
      <family val="2"/>
      <scheme val="minor"/>
    </font>
    <font>
      <b/>
      <sz val="11"/>
      <color rgb="FFFF0000"/>
      <name val="Calibri"/>
      <family val="2"/>
      <scheme val="minor"/>
    </font>
    <font>
      <sz val="11"/>
      <color rgb="FFFF0000"/>
      <name val="Calibri"/>
      <family val="2"/>
      <scheme val="minor"/>
    </font>
    <font>
      <i/>
      <sz val="11"/>
      <name val="Calibri"/>
      <family val="2"/>
      <scheme val="minor"/>
    </font>
    <font>
      <i/>
      <u/>
      <sz val="11"/>
      <name val="Calibri"/>
      <family val="2"/>
      <scheme val="minor"/>
    </font>
    <font>
      <i/>
      <sz val="11"/>
      <color theme="1"/>
      <name val="Calibri"/>
      <family val="2"/>
      <scheme val="minor"/>
    </font>
    <font>
      <u/>
      <sz val="11"/>
      <color theme="10"/>
      <name val="Calibri"/>
      <family val="2"/>
      <scheme val="minor"/>
    </font>
    <font>
      <u/>
      <sz val="10"/>
      <color indexed="12"/>
      <name val="Arial"/>
      <family val="2"/>
    </font>
    <font>
      <b/>
      <sz val="10"/>
      <name val="Verdana"/>
      <family val="2"/>
    </font>
    <font>
      <sz val="10"/>
      <name val="Verdana"/>
      <family val="2"/>
    </font>
    <font>
      <u/>
      <sz val="10"/>
      <color indexed="12"/>
      <name val="Verdana"/>
      <family val="2"/>
    </font>
    <font>
      <sz val="11"/>
      <color theme="1"/>
      <name val="Verdana"/>
      <family val="2"/>
    </font>
    <font>
      <u/>
      <sz val="10"/>
      <color theme="10"/>
      <name val="Verdana"/>
      <family val="2"/>
    </font>
  </fonts>
  <fills count="2">
    <fill>
      <patternFill patternType="none"/>
    </fill>
    <fill>
      <patternFill patternType="gray125"/>
    </fill>
  </fills>
  <borders count="5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medium">
        <color indexed="64"/>
      </right>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applyNumberFormat="0" applyFill="0" applyBorder="0" applyAlignment="0" applyProtection="0"/>
    <xf numFmtId="0" fontId="4" fillId="0" borderId="0"/>
    <xf numFmtId="0" fontId="13" fillId="0" borderId="0" applyNumberFormat="0" applyFill="0" applyBorder="0" applyAlignment="0" applyProtection="0">
      <alignment vertical="top"/>
      <protection locked="0"/>
    </xf>
  </cellStyleXfs>
  <cellXfs count="310">
    <xf numFmtId="0" fontId="0" fillId="0" borderId="0" xfId="0"/>
    <xf numFmtId="0" fontId="0" fillId="0" borderId="0" xfId="0"/>
    <xf numFmtId="0" fontId="2" fillId="0" borderId="0" xfId="0" applyFont="1" applyAlignment="1">
      <alignment vertical="center" wrapText="1"/>
    </xf>
    <xf numFmtId="0" fontId="2" fillId="0" borderId="0" xfId="0" applyFont="1"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Border="1"/>
    <xf numFmtId="0" fontId="0" fillId="0" borderId="0" xfId="0" quotePrefix="1" applyFill="1" applyBorder="1"/>
    <xf numFmtId="0" fontId="1" fillId="0" borderId="0" xfId="0" applyFont="1"/>
    <xf numFmtId="0" fontId="0" fillId="0" borderId="0" xfId="0"/>
    <xf numFmtId="0" fontId="0" fillId="0" borderId="0" xfId="0" applyFont="1" applyBorder="1" applyAlignment="1"/>
    <xf numFmtId="0" fontId="2" fillId="0" borderId="0" xfId="0" applyFont="1" applyAlignment="1">
      <alignment wrapText="1"/>
    </xf>
    <xf numFmtId="0" fontId="0" fillId="0" borderId="14" xfId="0" quotePrefix="1" applyFont="1" applyBorder="1" applyAlignment="1"/>
    <xf numFmtId="0" fontId="1" fillId="0" borderId="0" xfId="0" applyFont="1" applyBorder="1"/>
    <xf numFmtId="0" fontId="1" fillId="0" borderId="0" xfId="0" applyFont="1" applyAlignment="1"/>
    <xf numFmtId="0" fontId="0" fillId="0" borderId="7" xfId="0" quotePrefix="1" applyBorder="1"/>
    <xf numFmtId="0" fontId="1" fillId="0" borderId="10" xfId="0" applyFont="1" applyBorder="1" applyAlignment="1">
      <alignment vertical="top" wrapText="1"/>
    </xf>
    <xf numFmtId="0" fontId="0" fillId="0" borderId="14" xfId="0" quotePrefix="1" applyBorder="1"/>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wrapText="1"/>
    </xf>
    <xf numFmtId="0" fontId="0" fillId="0" borderId="0" xfId="0" applyAlignment="1">
      <alignment vertical="top" wrapText="1"/>
    </xf>
    <xf numFmtId="0" fontId="1" fillId="0" borderId="0" xfId="0" applyFont="1" applyBorder="1" applyAlignment="1">
      <alignment horizontal="center" vertical="center" wrapText="1"/>
    </xf>
    <xf numFmtId="0" fontId="1" fillId="0" borderId="14" xfId="0" quotePrefix="1" applyFont="1" applyBorder="1"/>
    <xf numFmtId="0" fontId="0" fillId="0" borderId="14" xfId="0" quotePrefix="1" applyFont="1" applyFill="1" applyBorder="1"/>
    <xf numFmtId="0" fontId="0" fillId="0" borderId="14" xfId="0" quotePrefix="1" applyFont="1" applyBorder="1"/>
    <xf numFmtId="0" fontId="1" fillId="0" borderId="8" xfId="0" quotePrefix="1" applyFont="1" applyBorder="1"/>
    <xf numFmtId="0" fontId="0" fillId="0" borderId="11" xfId="0" applyBorder="1" applyAlignment="1">
      <alignment vertical="top" wrapText="1"/>
    </xf>
    <xf numFmtId="0" fontId="0" fillId="0" borderId="13" xfId="0" applyBorder="1" applyAlignment="1">
      <alignment vertical="top" wrapText="1"/>
    </xf>
    <xf numFmtId="0" fontId="0" fillId="0" borderId="0" xfId="0" applyFill="1"/>
    <xf numFmtId="0" fontId="1" fillId="0" borderId="0" xfId="0" applyFont="1" applyAlignment="1">
      <alignment horizontal="left" vertical="center" wrapText="1"/>
    </xf>
    <xf numFmtId="0" fontId="0" fillId="0" borderId="12" xfId="0" applyBorder="1" applyAlignment="1">
      <alignment vertical="top" wrapText="1"/>
    </xf>
    <xf numFmtId="0" fontId="1" fillId="0" borderId="1" xfId="0" quotePrefix="1" applyFont="1" applyBorder="1" applyAlignment="1">
      <alignment vertical="top"/>
    </xf>
    <xf numFmtId="0" fontId="0" fillId="0" borderId="0" xfId="0" applyFont="1"/>
    <xf numFmtId="0" fontId="0" fillId="0" borderId="13" xfId="0" applyFont="1" applyBorder="1" applyAlignment="1">
      <alignment vertical="top" wrapText="1"/>
    </xf>
    <xf numFmtId="0" fontId="0" fillId="0" borderId="0" xfId="0" applyFill="1" applyBorder="1"/>
    <xf numFmtId="0" fontId="2" fillId="0" borderId="0" xfId="0" applyFont="1" applyBorder="1" applyAlignment="1">
      <alignment vertical="center"/>
    </xf>
    <xf numFmtId="0" fontId="0" fillId="0" borderId="19" xfId="0" quotePrefix="1" applyBorder="1"/>
    <xf numFmtId="0" fontId="1" fillId="0" borderId="19" xfId="0" quotePrefix="1" applyFont="1" applyBorder="1"/>
    <xf numFmtId="0" fontId="0" fillId="0" borderId="29" xfId="0" applyBorder="1"/>
    <xf numFmtId="0" fontId="0" fillId="0" borderId="19" xfId="0" quotePrefix="1" applyFill="1" applyBorder="1"/>
    <xf numFmtId="0" fontId="2" fillId="0" borderId="0" xfId="0" applyFont="1"/>
    <xf numFmtId="0" fontId="2" fillId="0" borderId="19" xfId="0" quotePrefix="1" applyFont="1" applyBorder="1"/>
    <xf numFmtId="0" fontId="2" fillId="0" borderId="19" xfId="0" quotePrefix="1" applyFont="1" applyFill="1" applyBorder="1"/>
    <xf numFmtId="0" fontId="3" fillId="0" borderId="20" xfId="0" applyFont="1" applyBorder="1"/>
    <xf numFmtId="0" fontId="3" fillId="0" borderId="0" xfId="0" applyFont="1"/>
    <xf numFmtId="0" fontId="3" fillId="0" borderId="0" xfId="0" applyFont="1" applyAlignment="1">
      <alignment horizontal="left"/>
    </xf>
    <xf numFmtId="0" fontId="3" fillId="0" borderId="25" xfId="0" quotePrefix="1" applyFont="1" applyBorder="1"/>
    <xf numFmtId="0" fontId="3" fillId="0" borderId="26" xfId="0" applyFont="1" applyBorder="1"/>
    <xf numFmtId="0" fontId="3" fillId="0" borderId="19" xfId="0" quotePrefix="1" applyFont="1" applyBorder="1"/>
    <xf numFmtId="0" fontId="3" fillId="0" borderId="19" xfId="0" applyFont="1" applyFill="1" applyBorder="1"/>
    <xf numFmtId="0" fontId="3" fillId="0" borderId="9" xfId="0" quotePrefix="1" applyFont="1" applyBorder="1"/>
    <xf numFmtId="0" fontId="3" fillId="0" borderId="0" xfId="0" applyFont="1" applyFill="1" applyBorder="1"/>
    <xf numFmtId="0" fontId="3" fillId="0" borderId="22" xfId="0" quotePrefix="1" applyFont="1" applyBorder="1"/>
    <xf numFmtId="0" fontId="2" fillId="0" borderId="15" xfId="0" quotePrefix="1" applyFont="1" applyBorder="1"/>
    <xf numFmtId="0" fontId="0" fillId="0" borderId="0" xfId="0" applyBorder="1" applyAlignment="1">
      <alignment vertical="top" wrapText="1"/>
    </xf>
    <xf numFmtId="0" fontId="0" fillId="0" borderId="0" xfId="0" applyBorder="1" applyAlignment="1">
      <alignment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vertical="center" wrapText="1"/>
    </xf>
    <xf numFmtId="0" fontId="3" fillId="0" borderId="0" xfId="0" applyFont="1" applyAlignment="1">
      <alignment horizontal="left" vertical="center" wrapText="1"/>
    </xf>
    <xf numFmtId="0" fontId="1" fillId="0" borderId="29" xfId="0" applyFont="1" applyBorder="1"/>
    <xf numFmtId="0" fontId="3" fillId="0" borderId="29" xfId="0" applyFont="1" applyBorder="1"/>
    <xf numFmtId="0" fontId="2" fillId="0" borderId="16" xfId="0" applyFont="1" applyBorder="1" applyAlignment="1">
      <alignment wrapText="1"/>
    </xf>
    <xf numFmtId="0" fontId="1" fillId="0" borderId="4" xfId="0" quotePrefix="1" applyFont="1" applyBorder="1" applyAlignment="1">
      <alignment horizontal="left" vertical="center"/>
    </xf>
    <xf numFmtId="0" fontId="1" fillId="0" borderId="6" xfId="0" applyFont="1" applyBorder="1" applyAlignment="1">
      <alignment horizontal="left" vertical="top"/>
    </xf>
    <xf numFmtId="0" fontId="0" fillId="0" borderId="7" xfId="0" quotePrefix="1" applyFont="1" applyBorder="1"/>
    <xf numFmtId="0" fontId="0" fillId="0" borderId="8" xfId="0" quotePrefix="1" applyBorder="1"/>
    <xf numFmtId="0" fontId="3" fillId="0" borderId="31" xfId="0" applyFont="1" applyBorder="1"/>
    <xf numFmtId="0" fontId="0" fillId="0" borderId="36" xfId="0" quotePrefix="1" applyFont="1" applyBorder="1"/>
    <xf numFmtId="0" fontId="0" fillId="0" borderId="37" xfId="0" applyFont="1" applyBorder="1" applyAlignment="1">
      <alignment vertical="top" wrapText="1"/>
    </xf>
    <xf numFmtId="0" fontId="3" fillId="0" borderId="11" xfId="0" quotePrefix="1" applyFont="1" applyBorder="1"/>
    <xf numFmtId="0" fontId="3" fillId="0" borderId="12" xfId="0" applyFont="1" applyBorder="1"/>
    <xf numFmtId="0" fontId="3" fillId="0" borderId="0" xfId="0" applyFont="1" applyBorder="1" applyAlignment="1"/>
    <xf numFmtId="0" fontId="0" fillId="0" borderId="9" xfId="0" applyBorder="1" applyAlignment="1">
      <alignment vertical="top" wrapText="1"/>
    </xf>
    <xf numFmtId="0" fontId="0" fillId="0" borderId="20" xfId="0" applyFill="1" applyBorder="1"/>
    <xf numFmtId="0" fontId="2" fillId="0" borderId="0" xfId="0" applyFont="1" applyAlignment="1"/>
    <xf numFmtId="0" fontId="0" fillId="0" borderId="11" xfId="0" applyFont="1" applyFill="1" applyBorder="1" applyAlignment="1">
      <alignment vertical="top" wrapText="1"/>
    </xf>
    <xf numFmtId="0" fontId="1" fillId="0" borderId="4" xfId="0" quotePrefix="1" applyFont="1" applyBorder="1"/>
    <xf numFmtId="0" fontId="1" fillId="0" borderId="6" xfId="0" applyFont="1" applyBorder="1" applyAlignment="1">
      <alignment vertical="top" wrapText="1"/>
    </xf>
    <xf numFmtId="0" fontId="0" fillId="0" borderId="4" xfId="0" quotePrefix="1" applyFont="1" applyBorder="1" applyAlignment="1"/>
    <xf numFmtId="0" fontId="0" fillId="0" borderId="29" xfId="0" applyFill="1" applyBorder="1"/>
    <xf numFmtId="0" fontId="0" fillId="0" borderId="7" xfId="0" quotePrefix="1" applyFont="1" applyFill="1" applyBorder="1"/>
    <xf numFmtId="0" fontId="1" fillId="0" borderId="5" xfId="0" applyFont="1" applyBorder="1" applyAlignment="1">
      <alignment vertical="top" wrapText="1"/>
    </xf>
    <xf numFmtId="0" fontId="5" fillId="0" borderId="0" xfId="0" applyFont="1"/>
    <xf numFmtId="0" fontId="0" fillId="0" borderId="0" xfId="0" applyAlignment="1">
      <alignment wrapText="1"/>
    </xf>
    <xf numFmtId="0" fontId="2" fillId="0" borderId="0"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0" fillId="0" borderId="0" xfId="0" applyFont="1" applyFill="1" applyBorder="1"/>
    <xf numFmtId="0" fontId="2" fillId="0" borderId="29" xfId="0" applyFont="1" applyBorder="1"/>
    <xf numFmtId="0" fontId="2" fillId="0" borderId="38" xfId="0" applyFont="1" applyBorder="1"/>
    <xf numFmtId="0" fontId="2" fillId="0" borderId="32" xfId="0" applyFont="1" applyBorder="1"/>
    <xf numFmtId="0" fontId="3" fillId="0" borderId="16" xfId="0" applyFont="1" applyBorder="1"/>
    <xf numFmtId="0" fontId="0" fillId="0" borderId="34" xfId="0" quotePrefix="1" applyFill="1" applyBorder="1"/>
    <xf numFmtId="0" fontId="1" fillId="0" borderId="22" xfId="0" quotePrefix="1" applyFont="1" applyFill="1" applyBorder="1"/>
    <xf numFmtId="0" fontId="7" fillId="0" borderId="0" xfId="0" applyFont="1"/>
    <xf numFmtId="0" fontId="0" fillId="0" borderId="4" xfId="0" quotePrefix="1" applyFill="1" applyBorder="1"/>
    <xf numFmtId="0" fontId="0" fillId="0" borderId="6" xfId="0" applyBorder="1" applyAlignment="1">
      <alignment vertical="top" wrapText="1"/>
    </xf>
    <xf numFmtId="0" fontId="3" fillId="0" borderId="11" xfId="0" applyFont="1" applyFill="1" applyBorder="1"/>
    <xf numFmtId="0" fontId="8" fillId="0" borderId="0" xfId="0" applyFont="1"/>
    <xf numFmtId="0" fontId="3" fillId="0" borderId="34" xfId="0" quotePrefix="1" applyFont="1" applyBorder="1"/>
    <xf numFmtId="0" fontId="2" fillId="0" borderId="1" xfId="0" quotePrefix="1" applyFont="1" applyBorder="1"/>
    <xf numFmtId="0" fontId="2" fillId="0" borderId="16" xfId="0" applyFont="1" applyBorder="1"/>
    <xf numFmtId="0" fontId="3" fillId="0" borderId="17" xfId="0" applyFont="1" applyBorder="1"/>
    <xf numFmtId="0" fontId="3" fillId="0" borderId="29" xfId="0" applyFont="1" applyFill="1" applyBorder="1"/>
    <xf numFmtId="0" fontId="1" fillId="0" borderId="21" xfId="0" applyFont="1" applyFill="1" applyBorder="1"/>
    <xf numFmtId="0" fontId="0" fillId="0" borderId="0" xfId="0" applyAlignment="1">
      <alignment vertical="top"/>
    </xf>
    <xf numFmtId="0" fontId="3" fillId="0" borderId="19" xfId="0" quotePrefix="1" applyFont="1" applyFill="1" applyBorder="1"/>
    <xf numFmtId="0" fontId="1" fillId="0" borderId="34" xfId="0" quotePrefix="1" applyFont="1" applyFill="1" applyBorder="1"/>
    <xf numFmtId="0" fontId="1" fillId="0" borderId="39" xfId="0" applyFont="1" applyFill="1" applyBorder="1"/>
    <xf numFmtId="0" fontId="1" fillId="0" borderId="12" xfId="0" applyFont="1" applyFill="1" applyBorder="1"/>
    <xf numFmtId="0" fontId="1" fillId="0" borderId="11" xfId="0" quotePrefix="1" applyFont="1" applyFill="1" applyBorder="1"/>
    <xf numFmtId="0" fontId="1" fillId="0" borderId="0" xfId="0" quotePrefix="1" applyFont="1" applyFill="1" applyBorder="1"/>
    <xf numFmtId="0" fontId="1" fillId="0" borderId="0" xfId="0" applyFont="1" applyFill="1" applyBorder="1"/>
    <xf numFmtId="0" fontId="0" fillId="0" borderId="0" xfId="0" quotePrefix="1" applyFill="1" applyAlignment="1">
      <alignment horizontal="left" wrapText="1"/>
    </xf>
    <xf numFmtId="0" fontId="3" fillId="0" borderId="0" xfId="0" applyFont="1" applyFill="1"/>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3" fillId="0" borderId="31" xfId="0" applyFont="1" applyFill="1" applyBorder="1"/>
    <xf numFmtId="0" fontId="0" fillId="0" borderId="0" xfId="0" quotePrefix="1" applyFill="1"/>
    <xf numFmtId="0" fontId="3" fillId="0" borderId="20" xfId="0" applyFont="1" applyFill="1" applyBorder="1"/>
    <xf numFmtId="0" fontId="3" fillId="0" borderId="26" xfId="0" applyFont="1" applyFill="1" applyBorder="1"/>
    <xf numFmtId="0" fontId="3" fillId="0" borderId="40" xfId="0" applyFont="1" applyFill="1" applyBorder="1"/>
    <xf numFmtId="0" fontId="2" fillId="0" borderId="25" xfId="0" quotePrefix="1" applyFont="1" applyFill="1" applyBorder="1"/>
    <xf numFmtId="0" fontId="2" fillId="0" borderId="32" xfId="0" applyFont="1" applyFill="1" applyBorder="1" applyAlignment="1">
      <alignment horizontal="left" vertical="center" wrapText="1"/>
    </xf>
    <xf numFmtId="0" fontId="2" fillId="0" borderId="7" xfId="0" quotePrefix="1" applyFont="1" applyBorder="1"/>
    <xf numFmtId="0" fontId="3" fillId="0" borderId="1" xfId="0" quotePrefix="1" applyFont="1" applyFill="1" applyBorder="1"/>
    <xf numFmtId="0" fontId="3" fillId="0" borderId="16" xfId="0" applyFont="1" applyFill="1" applyBorder="1"/>
    <xf numFmtId="0" fontId="2" fillId="0" borderId="14" xfId="0" applyFont="1" applyBorder="1"/>
    <xf numFmtId="0" fontId="3" fillId="0" borderId="0" xfId="0" applyFont="1" applyFill="1" applyBorder="1" applyAlignment="1">
      <alignment horizontal="left" vertical="center" wrapText="1"/>
    </xf>
    <xf numFmtId="0" fontId="2" fillId="0" borderId="31" xfId="0" applyFont="1" applyBorder="1"/>
    <xf numFmtId="0" fontId="0" fillId="0" borderId="21" xfId="0" applyFill="1" applyBorder="1"/>
    <xf numFmtId="0" fontId="3" fillId="0" borderId="32" xfId="0" applyFont="1" applyBorder="1"/>
    <xf numFmtId="0" fontId="1" fillId="0" borderId="12" xfId="0" applyFont="1" applyBorder="1" applyAlignment="1">
      <alignment vertical="top" wrapText="1"/>
    </xf>
    <xf numFmtId="0" fontId="3" fillId="0" borderId="22" xfId="0" applyFont="1" applyFill="1" applyBorder="1"/>
    <xf numFmtId="0" fontId="2" fillId="0" borderId="0" xfId="0" applyFont="1" applyBorder="1" applyAlignment="1">
      <alignment horizontal="left" vertical="center"/>
    </xf>
    <xf numFmtId="0" fontId="0" fillId="0" borderId="41" xfId="0" quotePrefix="1" applyBorder="1"/>
    <xf numFmtId="0" fontId="1" fillId="0" borderId="4" xfId="0" quotePrefix="1" applyFont="1" applyBorder="1" applyAlignment="1">
      <alignment horizontal="center" vertical="center" wrapText="1"/>
    </xf>
    <xf numFmtId="0" fontId="2" fillId="0" borderId="0" xfId="0" applyFont="1" applyBorder="1" applyAlignment="1">
      <alignment horizont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0" fillId="0" borderId="0" xfId="0" quotePrefix="1" applyAlignment="1">
      <alignment horizontal="left" wrapText="1"/>
    </xf>
    <xf numFmtId="0" fontId="1" fillId="0" borderId="0" xfId="0" applyFont="1" applyFill="1"/>
    <xf numFmtId="0" fontId="0" fillId="0" borderId="0" xfId="0" applyFill="1" applyAlignment="1">
      <alignment vertical="top"/>
    </xf>
    <xf numFmtId="0" fontId="1" fillId="0" borderId="25" xfId="0" quotePrefix="1" applyFont="1" applyFill="1" applyBorder="1"/>
    <xf numFmtId="0" fontId="2" fillId="0" borderId="2" xfId="0" applyFont="1" applyBorder="1" applyAlignment="1">
      <alignment horizontal="center" vertical="center" wrapText="1"/>
    </xf>
    <xf numFmtId="0" fontId="0" fillId="0" borderId="2" xfId="0" quotePrefix="1" applyFill="1" applyBorder="1"/>
    <xf numFmtId="0" fontId="0" fillId="0" borderId="2" xfId="0" applyBorder="1"/>
    <xf numFmtId="0" fontId="0" fillId="0" borderId="8" xfId="0" quotePrefix="1" applyFont="1" applyBorder="1" applyAlignment="1"/>
    <xf numFmtId="0" fontId="1" fillId="0" borderId="4" xfId="0" quotePrefix="1" applyFont="1" applyBorder="1" applyAlignment="1"/>
    <xf numFmtId="0" fontId="0" fillId="0" borderId="0" xfId="0" applyBorder="1" applyAlignment="1"/>
    <xf numFmtId="0" fontId="0" fillId="0" borderId="4" xfId="0" quotePrefix="1" applyBorder="1"/>
    <xf numFmtId="0" fontId="0" fillId="0" borderId="4" xfId="0" quotePrefix="1" applyFont="1" applyBorder="1"/>
    <xf numFmtId="0" fontId="0" fillId="0" borderId="6" xfId="0" applyFont="1" applyBorder="1" applyAlignment="1">
      <alignment vertical="top" wrapText="1"/>
    </xf>
    <xf numFmtId="0" fontId="0" fillId="0" borderId="6" xfId="0" applyFont="1" applyFill="1" applyBorder="1" applyAlignment="1">
      <alignment vertical="top" wrapText="1"/>
    </xf>
    <xf numFmtId="0" fontId="1" fillId="0" borderId="43" xfId="0" quotePrefix="1" applyFont="1" applyBorder="1"/>
    <xf numFmtId="0" fontId="1" fillId="0" borderId="30" xfId="0" applyFont="1" applyBorder="1"/>
    <xf numFmtId="0" fontId="3" fillId="0" borderId="12" xfId="0" applyFont="1" applyFill="1" applyBorder="1"/>
    <xf numFmtId="0" fontId="3" fillId="0" borderId="43" xfId="0" quotePrefix="1" applyFont="1" applyBorder="1"/>
    <xf numFmtId="0" fontId="3" fillId="0" borderId="30" xfId="0" applyFont="1" applyBorder="1"/>
    <xf numFmtId="0" fontId="1" fillId="0" borderId="44" xfId="0" quotePrefix="1" applyFont="1" applyBorder="1"/>
    <xf numFmtId="0" fontId="1" fillId="0" borderId="45" xfId="0" applyFont="1" applyBorder="1"/>
    <xf numFmtId="0" fontId="0" fillId="0" borderId="46" xfId="0" quotePrefix="1" applyBorder="1"/>
    <xf numFmtId="0" fontId="0" fillId="0" borderId="47" xfId="0" applyBorder="1"/>
    <xf numFmtId="0" fontId="3" fillId="0" borderId="46" xfId="0" quotePrefix="1" applyFont="1" applyFill="1" applyBorder="1"/>
    <xf numFmtId="0" fontId="3" fillId="0" borderId="47" xfId="0" applyFont="1" applyFill="1" applyBorder="1"/>
    <xf numFmtId="0" fontId="1" fillId="0" borderId="46" xfId="0" quotePrefix="1" applyFont="1" applyFill="1" applyBorder="1"/>
    <xf numFmtId="0" fontId="1" fillId="0" borderId="47" xfId="0" applyFont="1" applyFill="1" applyBorder="1"/>
    <xf numFmtId="0" fontId="0" fillId="0" borderId="46" xfId="0" quotePrefix="1" applyFill="1" applyBorder="1"/>
    <xf numFmtId="0" fontId="0" fillId="0" borderId="47" xfId="0" applyFill="1" applyBorder="1"/>
    <xf numFmtId="0" fontId="1" fillId="0" borderId="48" xfId="0" quotePrefix="1" applyFont="1" applyFill="1" applyBorder="1"/>
    <xf numFmtId="0" fontId="1" fillId="0" borderId="49" xfId="0" applyFont="1" applyFill="1" applyBorder="1"/>
    <xf numFmtId="0" fontId="14" fillId="0" borderId="0" xfId="2" applyFont="1" applyAlignment="1">
      <alignment vertical="top" wrapText="1"/>
    </xf>
    <xf numFmtId="0" fontId="15" fillId="0" borderId="0" xfId="2" applyFont="1"/>
    <xf numFmtId="0" fontId="15" fillId="0" borderId="0" xfId="2" applyFont="1" applyAlignment="1">
      <alignment vertical="top" wrapText="1"/>
    </xf>
    <xf numFmtId="0" fontId="16" fillId="0" borderId="0" xfId="3" applyFont="1" applyAlignment="1" applyProtection="1">
      <alignment vertical="top" wrapText="1"/>
    </xf>
    <xf numFmtId="0" fontId="14" fillId="0" borderId="0" xfId="0" applyFont="1"/>
    <xf numFmtId="0" fontId="15" fillId="0" borderId="0" xfId="0" applyFont="1"/>
    <xf numFmtId="0" fontId="17" fillId="0" borderId="0" xfId="0" applyFont="1"/>
    <xf numFmtId="0" fontId="15" fillId="0" borderId="0" xfId="0" applyFont="1" applyAlignment="1">
      <alignment horizontal="left"/>
    </xf>
    <xf numFmtId="0" fontId="15" fillId="0" borderId="0" xfId="0" applyFont="1" applyAlignment="1">
      <alignment vertical="top"/>
    </xf>
    <xf numFmtId="0" fontId="16" fillId="0" borderId="0" xfId="1" applyFont="1" applyAlignment="1" applyProtection="1">
      <alignment horizontal="left" indent="10"/>
    </xf>
    <xf numFmtId="0" fontId="15" fillId="0" borderId="0" xfId="2" applyFont="1" applyAlignment="1">
      <alignment horizontal="left" indent="3"/>
    </xf>
    <xf numFmtId="0" fontId="18" fillId="0" borderId="0" xfId="1" applyFont="1" applyAlignment="1">
      <alignment horizontal="left" indent="3"/>
    </xf>
    <xf numFmtId="0" fontId="16" fillId="0" borderId="0" xfId="3" applyFont="1" applyAlignment="1" applyProtection="1">
      <alignment horizontal="left" vertical="top" wrapText="1" indent="3"/>
    </xf>
    <xf numFmtId="0" fontId="1" fillId="0" borderId="27" xfId="0" applyFont="1" applyFill="1" applyBorder="1"/>
    <xf numFmtId="0" fontId="8" fillId="0" borderId="20" xfId="0" applyFont="1" applyFill="1" applyBorder="1"/>
    <xf numFmtId="0" fontId="8" fillId="0" borderId="29" xfId="0" applyFont="1" applyFill="1" applyBorder="1"/>
    <xf numFmtId="0" fontId="0" fillId="0" borderId="24" xfId="0" applyFill="1" applyBorder="1"/>
    <xf numFmtId="0" fontId="0" fillId="0" borderId="23" xfId="0" applyFill="1" applyBorder="1"/>
    <xf numFmtId="0" fontId="0" fillId="0" borderId="31" xfId="0" applyFill="1" applyBorder="1"/>
    <xf numFmtId="0" fontId="1" fillId="0" borderId="24" xfId="0" applyFont="1" applyFill="1" applyBorder="1"/>
    <xf numFmtId="1" fontId="1" fillId="0" borderId="27" xfId="0" applyNumberFormat="1" applyFont="1" applyFill="1" applyBorder="1"/>
    <xf numFmtId="1" fontId="0" fillId="0" borderId="20" xfId="0" applyNumberFormat="1" applyFill="1" applyBorder="1"/>
    <xf numFmtId="1" fontId="0" fillId="0" borderId="29" xfId="0" applyNumberFormat="1" applyFill="1" applyBorder="1"/>
    <xf numFmtId="1" fontId="1" fillId="0" borderId="21" xfId="0" applyNumberFormat="1" applyFont="1" applyFill="1" applyBorder="1"/>
    <xf numFmtId="1" fontId="0" fillId="0" borderId="21" xfId="0" applyNumberFormat="1" applyFill="1" applyBorder="1"/>
    <xf numFmtId="1" fontId="8" fillId="0" borderId="20" xfId="0" applyNumberFormat="1" applyFont="1" applyFill="1" applyBorder="1"/>
    <xf numFmtId="1" fontId="8" fillId="0" borderId="29" xfId="0" applyNumberFormat="1" applyFont="1" applyFill="1" applyBorder="1"/>
    <xf numFmtId="1" fontId="0" fillId="0" borderId="24" xfId="0" applyNumberFormat="1" applyFill="1" applyBorder="1"/>
    <xf numFmtId="1" fontId="0" fillId="0" borderId="23" xfId="0" applyNumberFormat="1" applyFill="1" applyBorder="1"/>
    <xf numFmtId="1" fontId="0" fillId="0" borderId="31" xfId="0" applyNumberFormat="1" applyFill="1" applyBorder="1"/>
    <xf numFmtId="1" fontId="1" fillId="0" borderId="24" xfId="0" applyNumberFormat="1" applyFont="1" applyFill="1" applyBorder="1"/>
    <xf numFmtId="0" fontId="0" fillId="0" borderId="40" xfId="0" applyFill="1" applyBorder="1"/>
    <xf numFmtId="0" fontId="0" fillId="0" borderId="39" xfId="0" applyFill="1" applyBorder="1"/>
    <xf numFmtId="1" fontId="1" fillId="0" borderId="26" xfId="0" applyNumberFormat="1" applyFont="1" applyFill="1" applyBorder="1"/>
    <xf numFmtId="1" fontId="0" fillId="0" borderId="21" xfId="0" applyNumberFormat="1" applyFont="1" applyFill="1" applyBorder="1"/>
    <xf numFmtId="1" fontId="1" fillId="0" borderId="32" xfId="0" applyNumberFormat="1" applyFont="1" applyFill="1" applyBorder="1"/>
    <xf numFmtId="1" fontId="0" fillId="0" borderId="20" xfId="0" applyNumberFormat="1" applyFont="1" applyFill="1" applyBorder="1"/>
    <xf numFmtId="1" fontId="1" fillId="0" borderId="13" xfId="0" applyNumberFormat="1" applyFont="1" applyFill="1" applyBorder="1"/>
    <xf numFmtId="1" fontId="1" fillId="0" borderId="23" xfId="0" applyNumberFormat="1" applyFont="1" applyFill="1" applyBorder="1"/>
    <xf numFmtId="1" fontId="1" fillId="0" borderId="31" xfId="0" applyNumberFormat="1" applyFont="1" applyFill="1" applyBorder="1"/>
    <xf numFmtId="0" fontId="3" fillId="0" borderId="0" xfId="0" applyFont="1" applyBorder="1" applyAlignment="1">
      <alignment horizontal="left" vertical="top"/>
    </xf>
    <xf numFmtId="1" fontId="1" fillId="0" borderId="42" xfId="0" applyNumberFormat="1" applyFont="1" applyFill="1" applyBorder="1"/>
    <xf numFmtId="1" fontId="0" fillId="0" borderId="29" xfId="0" applyNumberFormat="1" applyFont="1" applyFill="1" applyBorder="1"/>
    <xf numFmtId="1" fontId="3" fillId="0" borderId="21" xfId="0" applyNumberFormat="1" applyFont="1" applyFill="1" applyBorder="1"/>
    <xf numFmtId="1" fontId="3" fillId="0" borderId="6" xfId="0" applyNumberFormat="1" applyFont="1" applyFill="1" applyBorder="1"/>
    <xf numFmtId="1" fontId="0" fillId="0" borderId="33" xfId="0" applyNumberFormat="1" applyFill="1" applyBorder="1"/>
    <xf numFmtId="1" fontId="0" fillId="0" borderId="0" xfId="0" applyNumberFormat="1" applyFont="1" applyFill="1" applyBorder="1"/>
    <xf numFmtId="1" fontId="3" fillId="0" borderId="2" xfId="0" applyNumberFormat="1" applyFont="1" applyFill="1" applyBorder="1"/>
    <xf numFmtId="1" fontId="3" fillId="0" borderId="18" xfId="0" applyNumberFormat="1" applyFont="1" applyFill="1" applyBorder="1"/>
    <xf numFmtId="1" fontId="3" fillId="0" borderId="27" xfId="0" applyNumberFormat="1" applyFont="1" applyFill="1" applyBorder="1"/>
    <xf numFmtId="1" fontId="3" fillId="0" borderId="4" xfId="0" applyNumberFormat="1" applyFont="1" applyFill="1" applyBorder="1"/>
    <xf numFmtId="1" fontId="0" fillId="0" borderId="27" xfId="0" applyNumberFormat="1" applyFill="1" applyBorder="1"/>
    <xf numFmtId="1" fontId="0" fillId="0" borderId="28" xfId="0" applyNumberFormat="1" applyFill="1" applyBorder="1"/>
    <xf numFmtId="0" fontId="2" fillId="0" borderId="1" xfId="0" applyFont="1" applyFill="1" applyBorder="1" applyAlignment="1">
      <alignment vertical="center" wrapText="1"/>
    </xf>
    <xf numFmtId="0" fontId="3" fillId="0" borderId="35"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Fill="1" applyBorder="1" applyAlignment="1">
      <alignment vertical="center"/>
    </xf>
    <xf numFmtId="0" fontId="3" fillId="0" borderId="1" xfId="0" applyFont="1" applyFill="1" applyBorder="1"/>
    <xf numFmtId="0" fontId="2" fillId="0" borderId="3" xfId="0" applyFont="1" applyFill="1" applyBorder="1"/>
    <xf numFmtId="0" fontId="2" fillId="0" borderId="16" xfId="0" applyFont="1" applyFill="1" applyBorder="1"/>
    <xf numFmtId="0" fontId="2" fillId="0" borderId="2" xfId="0" applyFont="1" applyFill="1" applyBorder="1"/>
    <xf numFmtId="0" fontId="0" fillId="0" borderId="1" xfId="0" applyFill="1" applyBorder="1"/>
    <xf numFmtId="0" fontId="0" fillId="0" borderId="3" xfId="0" applyFill="1" applyBorder="1"/>
    <xf numFmtId="0" fontId="3" fillId="0" borderId="13" xfId="0" applyFont="1" applyFill="1" applyBorder="1"/>
    <xf numFmtId="0" fontId="0" fillId="0" borderId="6" xfId="0" applyFill="1" applyBorder="1"/>
    <xf numFmtId="0" fontId="2" fillId="0" borderId="32" xfId="0" applyFont="1" applyFill="1" applyBorder="1"/>
    <xf numFmtId="0" fontId="3" fillId="0" borderId="25" xfId="0" applyFont="1" applyFill="1" applyBorder="1"/>
    <xf numFmtId="0" fontId="2" fillId="0" borderId="27" xfId="0" applyFont="1" applyFill="1" applyBorder="1"/>
    <xf numFmtId="0" fontId="2" fillId="0" borderId="29" xfId="0" applyFont="1" applyFill="1" applyBorder="1"/>
    <xf numFmtId="0" fontId="2" fillId="0" borderId="21" xfId="0" applyFont="1" applyFill="1" applyBorder="1"/>
    <xf numFmtId="0" fontId="3" fillId="0" borderId="23" xfId="0" applyFont="1" applyFill="1" applyBorder="1"/>
    <xf numFmtId="0" fontId="2" fillId="0" borderId="31" xfId="0" applyFont="1" applyFill="1" applyBorder="1"/>
    <xf numFmtId="0" fontId="2" fillId="0" borderId="24" xfId="0" applyFont="1" applyFill="1" applyBorder="1"/>
    <xf numFmtId="0" fontId="3" fillId="0" borderId="17" xfId="0" applyFont="1" applyFill="1" applyBorder="1"/>
    <xf numFmtId="0" fontId="0" fillId="0" borderId="30" xfId="0" applyFill="1" applyBorder="1"/>
    <xf numFmtId="0" fontId="0" fillId="0" borderId="18" xfId="0" applyFill="1" applyBorder="1"/>
    <xf numFmtId="0" fontId="0" fillId="0" borderId="7" xfId="0" applyBorder="1" applyAlignment="1">
      <alignment horizontal="left" vertical="top" wrapText="1"/>
    </xf>
    <xf numFmtId="0" fontId="0" fillId="0" borderId="14"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1" fillId="0" borderId="8" xfId="0" applyFont="1" applyBorder="1" applyAlignment="1">
      <alignment horizontal="left" vertical="center"/>
    </xf>
    <xf numFmtId="0" fontId="1" fillId="0" borderId="12" xfId="0" applyFont="1" applyBorder="1" applyAlignment="1">
      <alignment horizontal="left" vertical="center"/>
    </xf>
    <xf numFmtId="0" fontId="3" fillId="0" borderId="7" xfId="0" applyFont="1" applyBorder="1" applyAlignment="1">
      <alignment horizontal="left" vertical="top"/>
    </xf>
    <xf numFmtId="0" fontId="3" fillId="0" borderId="14" xfId="0" applyFont="1" applyBorder="1" applyAlignment="1">
      <alignment horizontal="left" vertical="top"/>
    </xf>
    <xf numFmtId="0" fontId="3" fillId="0" borderId="8" xfId="0" applyFont="1" applyBorder="1" applyAlignment="1">
      <alignment horizontal="left" vertical="top"/>
    </xf>
    <xf numFmtId="0" fontId="3" fillId="0" borderId="11"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left" vertical="top"/>
    </xf>
    <xf numFmtId="0" fontId="0" fillId="0" borderId="7" xfId="0" applyBorder="1" applyAlignment="1">
      <alignment horizontal="left" vertical="top"/>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2" fillId="0" borderId="0" xfId="0" applyFont="1" applyAlignment="1">
      <alignment horizontal="left"/>
    </xf>
    <xf numFmtId="0" fontId="0" fillId="0" borderId="9"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1" fillId="0" borderId="9" xfId="0" applyFont="1" applyBorder="1" applyAlignment="1">
      <alignment horizontal="left" vertical="center"/>
    </xf>
    <xf numFmtId="0" fontId="1" fillId="0" borderId="0" xfId="0" applyFont="1" applyBorder="1" applyAlignment="1">
      <alignment horizontal="left" vertical="center"/>
    </xf>
    <xf numFmtId="0" fontId="2" fillId="0" borderId="0" xfId="0" applyFont="1" applyFill="1" applyBorder="1" applyAlignment="1">
      <alignment horizontal="left" vertical="center" wrapText="1"/>
    </xf>
    <xf numFmtId="0" fontId="9" fillId="0" borderId="0" xfId="0" applyFont="1" applyAlignment="1">
      <alignment vertical="center" wrapText="1"/>
    </xf>
    <xf numFmtId="0" fontId="3" fillId="0"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49" fontId="0" fillId="0" borderId="7" xfId="0" applyNumberFormat="1" applyBorder="1" applyAlignment="1">
      <alignment horizontal="left" vertical="top" wrapText="1"/>
    </xf>
    <xf numFmtId="49" fontId="0" fillId="0" borderId="14"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11" xfId="0" applyNumberFormat="1" applyBorder="1" applyAlignment="1">
      <alignment horizontal="left" vertical="top" wrapText="1"/>
    </xf>
    <xf numFmtId="49" fontId="0" fillId="0" borderId="13" xfId="0" applyNumberFormat="1" applyBorder="1" applyAlignment="1">
      <alignment horizontal="left" vertical="top" wrapText="1"/>
    </xf>
    <xf numFmtId="49" fontId="0" fillId="0" borderId="12" xfId="0" applyNumberFormat="1" applyBorder="1" applyAlignment="1">
      <alignment horizontal="left" vertical="top" wrapText="1"/>
    </xf>
    <xf numFmtId="0" fontId="0" fillId="0" borderId="7" xfId="0" applyBorder="1" applyAlignment="1">
      <alignment horizontal="center" vertical="top"/>
    </xf>
    <xf numFmtId="0" fontId="0" fillId="0" borderId="14" xfId="0" applyBorder="1" applyAlignment="1">
      <alignment horizontal="center" vertical="top"/>
    </xf>
    <xf numFmtId="0" fontId="0" fillId="0" borderId="8" xfId="0" applyBorder="1" applyAlignment="1">
      <alignment horizontal="center" vertical="top"/>
    </xf>
    <xf numFmtId="0" fontId="0" fillId="0" borderId="11" xfId="0" applyBorder="1" applyAlignment="1">
      <alignment horizontal="center" vertical="top"/>
    </xf>
    <xf numFmtId="0" fontId="0" fillId="0" borderId="13" xfId="0" applyBorder="1" applyAlignment="1">
      <alignment horizontal="center" vertical="top"/>
    </xf>
    <xf numFmtId="0" fontId="0" fillId="0" borderId="12" xfId="0" applyBorder="1" applyAlignment="1">
      <alignment horizontal="center" vertical="top"/>
    </xf>
    <xf numFmtId="0" fontId="0" fillId="0" borderId="0" xfId="0" quotePrefix="1" applyAlignment="1">
      <alignment horizontal="left" vertical="top" wrapText="1"/>
    </xf>
    <xf numFmtId="0" fontId="0" fillId="0" borderId="0" xfId="0" quotePrefix="1" applyFill="1" applyAlignment="1">
      <alignment horizontal="left" vertical="top" wrapText="1"/>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3" fillId="0" borderId="7" xfId="0" applyFont="1" applyBorder="1" applyAlignment="1">
      <alignment horizontal="center" vertical="top"/>
    </xf>
    <xf numFmtId="0" fontId="3" fillId="0" borderId="14"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 fillId="0" borderId="13" xfId="0" applyFont="1" applyBorder="1" applyAlignment="1">
      <alignment horizontal="center" vertical="top"/>
    </xf>
    <xf numFmtId="0" fontId="3" fillId="0" borderId="12" xfId="0" applyFont="1" applyBorder="1" applyAlignment="1">
      <alignment horizontal="center" vertical="top"/>
    </xf>
    <xf numFmtId="0" fontId="3" fillId="0" borderId="7" xfId="0" applyFont="1" applyBorder="1" applyAlignment="1">
      <alignment horizontal="center"/>
    </xf>
    <xf numFmtId="0" fontId="3" fillId="0" borderId="14" xfId="0" applyFont="1" applyBorder="1" applyAlignment="1">
      <alignment horizont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1" fillId="0" borderId="10" xfId="0" applyFont="1" applyBorder="1" applyAlignment="1">
      <alignment horizontal="left" vertical="center"/>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forestry.gsi.gov.uk" TargetMode="External"/><Relationship Id="rId2" Type="http://schemas.openxmlformats.org/officeDocument/2006/relationships/hyperlink" Target="http://www.forestry.gov.uk/statistics" TargetMode="External"/><Relationship Id="rId1" Type="http://schemas.openxmlformats.org/officeDocument/2006/relationships/hyperlink" Target="http://www.forestry.gov.uk/forestry/infd-8ekk3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tabSelected="1" workbookViewId="0">
      <selection activeCell="A2" sqref="A2"/>
    </sheetView>
  </sheetViews>
  <sheetFormatPr defaultRowHeight="12.75" x14ac:dyDescent="0.2"/>
  <cols>
    <col min="1" max="1" width="89.42578125" style="176" customWidth="1"/>
    <col min="2" max="256" width="9.140625" style="176"/>
    <col min="257" max="257" width="89.42578125" style="176" customWidth="1"/>
    <col min="258" max="512" width="9.140625" style="176"/>
    <col min="513" max="513" width="89.42578125" style="176" customWidth="1"/>
    <col min="514" max="768" width="9.140625" style="176"/>
    <col min="769" max="769" width="89.42578125" style="176" customWidth="1"/>
    <col min="770" max="1024" width="9.140625" style="176"/>
    <col min="1025" max="1025" width="89.42578125" style="176" customWidth="1"/>
    <col min="1026" max="1280" width="9.140625" style="176"/>
    <col min="1281" max="1281" width="89.42578125" style="176" customWidth="1"/>
    <col min="1282" max="1536" width="9.140625" style="176"/>
    <col min="1537" max="1537" width="89.42578125" style="176" customWidth="1"/>
    <col min="1538" max="1792" width="9.140625" style="176"/>
    <col min="1793" max="1793" width="89.42578125" style="176" customWidth="1"/>
    <col min="1794" max="2048" width="9.140625" style="176"/>
    <col min="2049" max="2049" width="89.42578125" style="176" customWidth="1"/>
    <col min="2050" max="2304" width="9.140625" style="176"/>
    <col min="2305" max="2305" width="89.42578125" style="176" customWidth="1"/>
    <col min="2306" max="2560" width="9.140625" style="176"/>
    <col min="2561" max="2561" width="89.42578125" style="176" customWidth="1"/>
    <col min="2562" max="2816" width="9.140625" style="176"/>
    <col min="2817" max="2817" width="89.42578125" style="176" customWidth="1"/>
    <col min="2818" max="3072" width="9.140625" style="176"/>
    <col min="3073" max="3073" width="89.42578125" style="176" customWidth="1"/>
    <col min="3074" max="3328" width="9.140625" style="176"/>
    <col min="3329" max="3329" width="89.42578125" style="176" customWidth="1"/>
    <col min="3330" max="3584" width="9.140625" style="176"/>
    <col min="3585" max="3585" width="89.42578125" style="176" customWidth="1"/>
    <col min="3586" max="3840" width="9.140625" style="176"/>
    <col min="3841" max="3841" width="89.42578125" style="176" customWidth="1"/>
    <col min="3842" max="4096" width="9.140625" style="176"/>
    <col min="4097" max="4097" width="89.42578125" style="176" customWidth="1"/>
    <col min="4098" max="4352" width="9.140625" style="176"/>
    <col min="4353" max="4353" width="89.42578125" style="176" customWidth="1"/>
    <col min="4354" max="4608" width="9.140625" style="176"/>
    <col min="4609" max="4609" width="89.42578125" style="176" customWidth="1"/>
    <col min="4610" max="4864" width="9.140625" style="176"/>
    <col min="4865" max="4865" width="89.42578125" style="176" customWidth="1"/>
    <col min="4866" max="5120" width="9.140625" style="176"/>
    <col min="5121" max="5121" width="89.42578125" style="176" customWidth="1"/>
    <col min="5122" max="5376" width="9.140625" style="176"/>
    <col min="5377" max="5377" width="89.42578125" style="176" customWidth="1"/>
    <col min="5378" max="5632" width="9.140625" style="176"/>
    <col min="5633" max="5633" width="89.42578125" style="176" customWidth="1"/>
    <col min="5634" max="5888" width="9.140625" style="176"/>
    <col min="5889" max="5889" width="89.42578125" style="176" customWidth="1"/>
    <col min="5890" max="6144" width="9.140625" style="176"/>
    <col min="6145" max="6145" width="89.42578125" style="176" customWidth="1"/>
    <col min="6146" max="6400" width="9.140625" style="176"/>
    <col min="6401" max="6401" width="89.42578125" style="176" customWidth="1"/>
    <col min="6402" max="6656" width="9.140625" style="176"/>
    <col min="6657" max="6657" width="89.42578125" style="176" customWidth="1"/>
    <col min="6658" max="6912" width="9.140625" style="176"/>
    <col min="6913" max="6913" width="89.42578125" style="176" customWidth="1"/>
    <col min="6914" max="7168" width="9.140625" style="176"/>
    <col min="7169" max="7169" width="89.42578125" style="176" customWidth="1"/>
    <col min="7170" max="7424" width="9.140625" style="176"/>
    <col min="7425" max="7425" width="89.42578125" style="176" customWidth="1"/>
    <col min="7426" max="7680" width="9.140625" style="176"/>
    <col min="7681" max="7681" width="89.42578125" style="176" customWidth="1"/>
    <col min="7682" max="7936" width="9.140625" style="176"/>
    <col min="7937" max="7937" width="89.42578125" style="176" customWidth="1"/>
    <col min="7938" max="8192" width="9.140625" style="176"/>
    <col min="8193" max="8193" width="89.42578125" style="176" customWidth="1"/>
    <col min="8194" max="8448" width="9.140625" style="176"/>
    <col min="8449" max="8449" width="89.42578125" style="176" customWidth="1"/>
    <col min="8450" max="8704" width="9.140625" style="176"/>
    <col min="8705" max="8705" width="89.42578125" style="176" customWidth="1"/>
    <col min="8706" max="8960" width="9.140625" style="176"/>
    <col min="8961" max="8961" width="89.42578125" style="176" customWidth="1"/>
    <col min="8962" max="9216" width="9.140625" style="176"/>
    <col min="9217" max="9217" width="89.42578125" style="176" customWidth="1"/>
    <col min="9218" max="9472" width="9.140625" style="176"/>
    <col min="9473" max="9473" width="89.42578125" style="176" customWidth="1"/>
    <col min="9474" max="9728" width="9.140625" style="176"/>
    <col min="9729" max="9729" width="89.42578125" style="176" customWidth="1"/>
    <col min="9730" max="9984" width="9.140625" style="176"/>
    <col min="9985" max="9985" width="89.42578125" style="176" customWidth="1"/>
    <col min="9986" max="10240" width="9.140625" style="176"/>
    <col min="10241" max="10241" width="89.42578125" style="176" customWidth="1"/>
    <col min="10242" max="10496" width="9.140625" style="176"/>
    <col min="10497" max="10497" width="89.42578125" style="176" customWidth="1"/>
    <col min="10498" max="10752" width="9.140625" style="176"/>
    <col min="10753" max="10753" width="89.42578125" style="176" customWidth="1"/>
    <col min="10754" max="11008" width="9.140625" style="176"/>
    <col min="11009" max="11009" width="89.42578125" style="176" customWidth="1"/>
    <col min="11010" max="11264" width="9.140625" style="176"/>
    <col min="11265" max="11265" width="89.42578125" style="176" customWidth="1"/>
    <col min="11266" max="11520" width="9.140625" style="176"/>
    <col min="11521" max="11521" width="89.42578125" style="176" customWidth="1"/>
    <col min="11522" max="11776" width="9.140625" style="176"/>
    <col min="11777" max="11777" width="89.42578125" style="176" customWidth="1"/>
    <col min="11778" max="12032" width="9.140625" style="176"/>
    <col min="12033" max="12033" width="89.42578125" style="176" customWidth="1"/>
    <col min="12034" max="12288" width="9.140625" style="176"/>
    <col min="12289" max="12289" width="89.42578125" style="176" customWidth="1"/>
    <col min="12290" max="12544" width="9.140625" style="176"/>
    <col min="12545" max="12545" width="89.42578125" style="176" customWidth="1"/>
    <col min="12546" max="12800" width="9.140625" style="176"/>
    <col min="12801" max="12801" width="89.42578125" style="176" customWidth="1"/>
    <col min="12802" max="13056" width="9.140625" style="176"/>
    <col min="13057" max="13057" width="89.42578125" style="176" customWidth="1"/>
    <col min="13058" max="13312" width="9.140625" style="176"/>
    <col min="13313" max="13313" width="89.42578125" style="176" customWidth="1"/>
    <col min="13314" max="13568" width="9.140625" style="176"/>
    <col min="13569" max="13569" width="89.42578125" style="176" customWidth="1"/>
    <col min="13570" max="13824" width="9.140625" style="176"/>
    <col min="13825" max="13825" width="89.42578125" style="176" customWidth="1"/>
    <col min="13826" max="14080" width="9.140625" style="176"/>
    <col min="14081" max="14081" width="89.42578125" style="176" customWidth="1"/>
    <col min="14082" max="14336" width="9.140625" style="176"/>
    <col min="14337" max="14337" width="89.42578125" style="176" customWidth="1"/>
    <col min="14338" max="14592" width="9.140625" style="176"/>
    <col min="14593" max="14593" width="89.42578125" style="176" customWidth="1"/>
    <col min="14594" max="14848" width="9.140625" style="176"/>
    <col min="14849" max="14849" width="89.42578125" style="176" customWidth="1"/>
    <col min="14850" max="15104" width="9.140625" style="176"/>
    <col min="15105" max="15105" width="89.42578125" style="176" customWidth="1"/>
    <col min="15106" max="15360" width="9.140625" style="176"/>
    <col min="15361" max="15361" width="89.42578125" style="176" customWidth="1"/>
    <col min="15362" max="15616" width="9.140625" style="176"/>
    <col min="15617" max="15617" width="89.42578125" style="176" customWidth="1"/>
    <col min="15618" max="15872" width="9.140625" style="176"/>
    <col min="15873" max="15873" width="89.42578125" style="176" customWidth="1"/>
    <col min="15874" max="16128" width="9.140625" style="176"/>
    <col min="16129" max="16129" width="89.42578125" style="176" customWidth="1"/>
    <col min="16130" max="16384" width="9.140625" style="176"/>
  </cols>
  <sheetData>
    <row r="1" spans="1:1" x14ac:dyDescent="0.2">
      <c r="A1" s="175" t="s">
        <v>280</v>
      </c>
    </row>
    <row r="2" spans="1:1" x14ac:dyDescent="0.2">
      <c r="A2" s="175"/>
    </row>
    <row r="3" spans="1:1" x14ac:dyDescent="0.2">
      <c r="A3" s="175" t="s">
        <v>282</v>
      </c>
    </row>
    <row r="4" spans="1:1" x14ac:dyDescent="0.2">
      <c r="A4" s="175" t="s">
        <v>283</v>
      </c>
    </row>
    <row r="5" spans="1:1" x14ac:dyDescent="0.2">
      <c r="A5" s="175" t="s">
        <v>284</v>
      </c>
    </row>
    <row r="6" spans="1:1" x14ac:dyDescent="0.2">
      <c r="A6" s="175"/>
    </row>
    <row r="7" spans="1:1" x14ac:dyDescent="0.2">
      <c r="A7" s="175" t="s">
        <v>277</v>
      </c>
    </row>
    <row r="8" spans="1:1" x14ac:dyDescent="0.2">
      <c r="A8" s="175"/>
    </row>
    <row r="9" spans="1:1" ht="63.75" x14ac:dyDescent="0.2">
      <c r="A9" s="177" t="s">
        <v>310</v>
      </c>
    </row>
    <row r="10" spans="1:1" x14ac:dyDescent="0.2">
      <c r="A10" s="177"/>
    </row>
    <row r="11" spans="1:1" ht="25.5" x14ac:dyDescent="0.2">
      <c r="A11" s="177" t="s">
        <v>281</v>
      </c>
    </row>
    <row r="12" spans="1:1" x14ac:dyDescent="0.2">
      <c r="A12" s="187" t="s">
        <v>278</v>
      </c>
    </row>
    <row r="13" spans="1:1" x14ac:dyDescent="0.2">
      <c r="A13" s="178"/>
    </row>
    <row r="14" spans="1:1" ht="63.75" x14ac:dyDescent="0.2">
      <c r="A14" s="177" t="s">
        <v>285</v>
      </c>
    </row>
    <row r="15" spans="1:1" x14ac:dyDescent="0.2">
      <c r="A15" s="177"/>
    </row>
    <row r="16" spans="1:1" x14ac:dyDescent="0.2">
      <c r="A16" s="177"/>
    </row>
    <row r="17" spans="1:1" x14ac:dyDescent="0.2">
      <c r="A17" s="175" t="s">
        <v>279</v>
      </c>
    </row>
    <row r="18" spans="1:1" x14ac:dyDescent="0.2">
      <c r="A18" s="175"/>
    </row>
    <row r="19" spans="1:1" ht="38.25" x14ac:dyDescent="0.2">
      <c r="A19" s="177" t="s">
        <v>304</v>
      </c>
    </row>
    <row r="20" spans="1:1" x14ac:dyDescent="0.2">
      <c r="A20" s="177"/>
    </row>
    <row r="21" spans="1:1" x14ac:dyDescent="0.2">
      <c r="A21" s="186" t="s">
        <v>294</v>
      </c>
    </row>
    <row r="22" spans="1:1" x14ac:dyDescent="0.2">
      <c r="A22" s="186" t="s">
        <v>295</v>
      </c>
    </row>
    <row r="23" spans="1:1" x14ac:dyDescent="0.2">
      <c r="A23" s="186" t="s">
        <v>296</v>
      </c>
    </row>
    <row r="24" spans="1:1" x14ac:dyDescent="0.2">
      <c r="A24" s="186" t="s">
        <v>297</v>
      </c>
    </row>
    <row r="25" spans="1:1" x14ac:dyDescent="0.2">
      <c r="A25" s="186" t="s">
        <v>298</v>
      </c>
    </row>
    <row r="26" spans="1:1" x14ac:dyDescent="0.2">
      <c r="A26" s="186" t="s">
        <v>299</v>
      </c>
    </row>
    <row r="27" spans="1:1" x14ac:dyDescent="0.2">
      <c r="A27" s="186" t="s">
        <v>300</v>
      </c>
    </row>
    <row r="28" spans="1:1" x14ac:dyDescent="0.2">
      <c r="A28" s="186" t="s">
        <v>301</v>
      </c>
    </row>
    <row r="29" spans="1:1" x14ac:dyDescent="0.2">
      <c r="A29" s="186" t="s">
        <v>302</v>
      </c>
    </row>
    <row r="30" spans="1:1" x14ac:dyDescent="0.2">
      <c r="A30" s="186" t="s">
        <v>303</v>
      </c>
    </row>
    <row r="31" spans="1:1" x14ac:dyDescent="0.2">
      <c r="A31" s="185"/>
    </row>
    <row r="33" spans="1:1" x14ac:dyDescent="0.2">
      <c r="A33" s="179" t="s">
        <v>286</v>
      </c>
    </row>
    <row r="34" spans="1:1" x14ac:dyDescent="0.2">
      <c r="A34" s="180" t="s">
        <v>289</v>
      </c>
    </row>
    <row r="35" spans="1:1" x14ac:dyDescent="0.2">
      <c r="A35" s="180"/>
    </row>
    <row r="36" spans="1:1" ht="14.25" x14ac:dyDescent="0.2">
      <c r="A36" s="181"/>
    </row>
    <row r="37" spans="1:1" x14ac:dyDescent="0.2">
      <c r="A37" s="180" t="s">
        <v>290</v>
      </c>
    </row>
    <row r="38" spans="1:1" x14ac:dyDescent="0.2">
      <c r="A38" s="182" t="s">
        <v>291</v>
      </c>
    </row>
    <row r="39" spans="1:1" x14ac:dyDescent="0.2">
      <c r="A39" s="180" t="s">
        <v>292</v>
      </c>
    </row>
    <row r="40" spans="1:1" x14ac:dyDescent="0.2">
      <c r="A40" s="184" t="s">
        <v>287</v>
      </c>
    </row>
    <row r="41" spans="1:1" x14ac:dyDescent="0.2">
      <c r="A41" s="180" t="s">
        <v>293</v>
      </c>
    </row>
    <row r="42" spans="1:1" x14ac:dyDescent="0.2">
      <c r="A42" s="184" t="s">
        <v>288</v>
      </c>
    </row>
    <row r="43" spans="1:1" x14ac:dyDescent="0.2">
      <c r="A43" s="183"/>
    </row>
  </sheetData>
  <hyperlinks>
    <hyperlink ref="A12" r:id="rId1"/>
    <hyperlink ref="A42" r:id="rId2"/>
    <hyperlink ref="A40" r:id="rId3"/>
    <hyperlink ref="A21" location="'A 1a'!A1" display="     Table A 1a - Wooded land (physical)"/>
    <hyperlink ref="A22" location="'A 1b'!A1" display="     Table A 1b - Wooded land (monetary)"/>
    <hyperlink ref="A23" location="'A 2a'!A1" display="     Table A 2a - Timber (physical)"/>
    <hyperlink ref="A24" location="'A 2b'!A1" display="     Table A 2b - Timber (monetary)"/>
    <hyperlink ref="A25" location="'B 1'!A1" display="Table B 1 - Economic aggregates of the forestry and logging industry"/>
    <hyperlink ref="A26" location="'B 2'!A1" display="Table B 2 - Output of the forestry and logging industry by type"/>
    <hyperlink ref="A27" location="'B 3a'!A1" display="Table B 3a - Monetary supply and use of wood in the rough - supply"/>
    <hyperlink ref="A28" location="'B 3b'!A1" display="Table B 3b - Monetary supply and use of wood in the rough - use"/>
    <hyperlink ref="A29" location="'C 1a'!A1" display="Table C 1a - Physical supply and use of wood in the rough - supply"/>
    <hyperlink ref="A30" location="'C 1b'!A1" display="Table C 1b - Physical supply and use of wood in the rough - use"/>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26"/>
  <sheetViews>
    <sheetView workbookViewId="0"/>
  </sheetViews>
  <sheetFormatPr defaultRowHeight="15" x14ac:dyDescent="0.25"/>
  <cols>
    <col min="1" max="1" width="8.28515625" style="11" customWidth="1"/>
    <col min="2" max="2" width="52.7109375" style="11" customWidth="1"/>
    <col min="3" max="3" width="15.28515625" style="11" bestFit="1" customWidth="1"/>
    <col min="4" max="4" width="11.7109375" style="11" customWidth="1"/>
    <col min="5" max="5" width="12.7109375" style="11" customWidth="1"/>
    <col min="6" max="6" width="12.85546875" style="11" customWidth="1"/>
    <col min="7" max="7" width="12.7109375" style="11" customWidth="1"/>
    <col min="8" max="16384" width="9.140625" style="11"/>
  </cols>
  <sheetData>
    <row r="1" spans="1:13" ht="15" customHeight="1" x14ac:dyDescent="0.25">
      <c r="A1" s="38" t="s">
        <v>175</v>
      </c>
      <c r="B1" s="38"/>
      <c r="C1" s="38"/>
      <c r="D1" s="38"/>
      <c r="E1" s="38"/>
      <c r="F1" s="38"/>
      <c r="G1" s="38"/>
    </row>
    <row r="2" spans="1:13" s="10" customFormat="1" ht="15" customHeight="1" thickBot="1" x14ac:dyDescent="0.3">
      <c r="A2" s="38" t="s">
        <v>120</v>
      </c>
      <c r="B2" s="38"/>
      <c r="C2" s="38"/>
      <c r="D2" s="38"/>
      <c r="E2" s="38"/>
      <c r="F2" s="38"/>
      <c r="G2" s="38"/>
    </row>
    <row r="3" spans="1:13" s="10" customFormat="1" ht="15.75" thickBot="1" x14ac:dyDescent="0.3">
      <c r="A3" s="88" t="s">
        <v>81</v>
      </c>
      <c r="B3" s="61"/>
      <c r="C3" s="148">
        <v>2014</v>
      </c>
      <c r="D3" s="61"/>
      <c r="E3" s="61"/>
      <c r="F3" s="61"/>
      <c r="G3" s="61"/>
      <c r="H3" s="11"/>
      <c r="I3" s="11"/>
    </row>
    <row r="4" spans="1:13" x14ac:dyDescent="0.25">
      <c r="A4" s="47" t="s">
        <v>76</v>
      </c>
      <c r="B4" s="62"/>
      <c r="C4" s="61"/>
      <c r="D4" s="61"/>
      <c r="E4" s="61"/>
      <c r="F4" s="61"/>
      <c r="G4" s="61"/>
      <c r="H4" s="61"/>
      <c r="I4" s="61"/>
    </row>
    <row r="5" spans="1:13" ht="15.75" thickBot="1" x14ac:dyDescent="0.3">
      <c r="A5" s="21" t="s">
        <v>6</v>
      </c>
      <c r="B5" s="5"/>
      <c r="C5" s="5"/>
      <c r="D5" s="5"/>
      <c r="E5" s="5"/>
      <c r="F5" s="5"/>
      <c r="G5" s="5"/>
      <c r="H5" s="98"/>
    </row>
    <row r="6" spans="1:13" ht="15.75" customHeight="1" x14ac:dyDescent="0.25">
      <c r="A6" s="257" t="s">
        <v>0</v>
      </c>
      <c r="B6" s="259" t="s">
        <v>1</v>
      </c>
      <c r="C6" s="17" t="s">
        <v>193</v>
      </c>
      <c r="D6" s="19" t="s">
        <v>89</v>
      </c>
      <c r="E6" s="28" t="s">
        <v>59</v>
      </c>
      <c r="F6" s="84" t="s">
        <v>15</v>
      </c>
      <c r="G6" s="80" t="s">
        <v>88</v>
      </c>
      <c r="H6" s="10"/>
      <c r="I6" s="10"/>
      <c r="J6" s="8"/>
      <c r="K6" s="8"/>
      <c r="L6" s="8"/>
    </row>
    <row r="7" spans="1:13" ht="45.75" thickBot="1" x14ac:dyDescent="0.3">
      <c r="A7" s="258"/>
      <c r="B7" s="260"/>
      <c r="C7" s="29" t="s">
        <v>14</v>
      </c>
      <c r="D7" s="30" t="s">
        <v>92</v>
      </c>
      <c r="E7" s="136" t="s">
        <v>219</v>
      </c>
      <c r="F7" s="29" t="s">
        <v>7</v>
      </c>
      <c r="G7" s="81" t="s">
        <v>78</v>
      </c>
      <c r="H7" s="10"/>
      <c r="I7" s="10"/>
      <c r="J7" s="57"/>
      <c r="K7" s="58"/>
      <c r="L7" s="58"/>
      <c r="M7" s="22"/>
    </row>
    <row r="8" spans="1:13" x14ac:dyDescent="0.25">
      <c r="A8" s="49" t="s">
        <v>45</v>
      </c>
      <c r="B8" s="135" t="s">
        <v>21</v>
      </c>
      <c r="C8" s="124"/>
      <c r="D8" s="124"/>
      <c r="E8" s="240"/>
      <c r="F8" s="241"/>
      <c r="G8" s="242"/>
    </row>
    <row r="9" spans="1:13" x14ac:dyDescent="0.25">
      <c r="A9" s="51" t="s">
        <v>46</v>
      </c>
      <c r="B9" s="64" t="s">
        <v>108</v>
      </c>
      <c r="C9" s="123"/>
      <c r="D9" s="123"/>
      <c r="E9" s="240"/>
      <c r="F9" s="52"/>
      <c r="G9" s="242"/>
      <c r="H9" s="98"/>
    </row>
    <row r="10" spans="1:13" x14ac:dyDescent="0.25">
      <c r="A10" s="51" t="s">
        <v>47</v>
      </c>
      <c r="B10" s="64" t="s">
        <v>121</v>
      </c>
      <c r="C10" s="123"/>
      <c r="D10" s="123"/>
      <c r="E10" s="243"/>
      <c r="F10" s="52"/>
      <c r="G10" s="244"/>
    </row>
    <row r="11" spans="1:13" x14ac:dyDescent="0.25">
      <c r="A11" s="51" t="s">
        <v>48</v>
      </c>
      <c r="B11" s="64" t="s">
        <v>123</v>
      </c>
      <c r="C11" s="123"/>
      <c r="D11" s="123"/>
      <c r="E11" s="243"/>
      <c r="F11" s="52"/>
      <c r="G11" s="244"/>
    </row>
    <row r="12" spans="1:13" x14ac:dyDescent="0.25">
      <c r="A12" s="51" t="s">
        <v>49</v>
      </c>
      <c r="B12" s="64" t="s">
        <v>122</v>
      </c>
      <c r="C12" s="123"/>
      <c r="D12" s="123"/>
      <c r="E12" s="243"/>
      <c r="F12" s="52"/>
      <c r="G12" s="244"/>
    </row>
    <row r="13" spans="1:13" x14ac:dyDescent="0.25">
      <c r="A13" s="52" t="s">
        <v>50</v>
      </c>
      <c r="B13" s="64" t="s">
        <v>126</v>
      </c>
      <c r="C13" s="123"/>
      <c r="D13" s="123"/>
      <c r="E13" s="240"/>
      <c r="F13" s="52"/>
      <c r="G13" s="242"/>
    </row>
    <row r="14" spans="1:13" x14ac:dyDescent="0.25">
      <c r="A14" s="110" t="s">
        <v>124</v>
      </c>
      <c r="B14" s="107" t="s">
        <v>127</v>
      </c>
      <c r="C14" s="123"/>
      <c r="D14" s="123"/>
      <c r="E14" s="243"/>
      <c r="F14" s="52"/>
      <c r="G14" s="244"/>
    </row>
    <row r="15" spans="1:13" ht="15.75" customHeight="1" thickBot="1" x14ac:dyDescent="0.3">
      <c r="A15" s="137" t="s">
        <v>125</v>
      </c>
      <c r="B15" s="121" t="s">
        <v>128</v>
      </c>
      <c r="C15" s="245"/>
      <c r="D15" s="245"/>
      <c r="E15" s="246"/>
      <c r="F15" s="137"/>
      <c r="G15" s="247"/>
    </row>
    <row r="17" spans="1:7" x14ac:dyDescent="0.25">
      <c r="A17" s="145" t="s">
        <v>25</v>
      </c>
    </row>
    <row r="18" spans="1:7" x14ac:dyDescent="0.25">
      <c r="A18" s="122" t="s">
        <v>198</v>
      </c>
    </row>
    <row r="20" spans="1:7" ht="15.75" thickBot="1" x14ac:dyDescent="0.3">
      <c r="A20" s="86" t="s">
        <v>79</v>
      </c>
      <c r="B20" s="75"/>
      <c r="C20" s="75"/>
      <c r="D20" s="75"/>
      <c r="E20" s="75"/>
      <c r="F20" s="75"/>
      <c r="G20" s="8"/>
    </row>
    <row r="21" spans="1:7" x14ac:dyDescent="0.25">
      <c r="A21" s="261"/>
      <c r="B21" s="262"/>
      <c r="C21" s="262"/>
      <c r="D21" s="262"/>
      <c r="E21" s="262"/>
      <c r="F21" s="262"/>
      <c r="G21" s="263"/>
    </row>
    <row r="22" spans="1:7" ht="27" customHeight="1" thickBot="1" x14ac:dyDescent="0.3">
      <c r="A22" s="264"/>
      <c r="B22" s="265"/>
      <c r="C22" s="265"/>
      <c r="D22" s="265"/>
      <c r="E22" s="265"/>
      <c r="F22" s="265"/>
      <c r="G22" s="266"/>
    </row>
    <row r="23" spans="1:7" x14ac:dyDescent="0.25">
      <c r="B23" s="8"/>
      <c r="C23" s="8"/>
      <c r="D23" s="8"/>
      <c r="E23" s="15"/>
      <c r="F23" s="8"/>
      <c r="G23" s="8"/>
    </row>
    <row r="24" spans="1:7" ht="15.75" thickBot="1" x14ac:dyDescent="0.3">
      <c r="A24" s="10" t="s">
        <v>90</v>
      </c>
      <c r="B24" s="8"/>
      <c r="C24" s="8"/>
      <c r="D24" s="8"/>
      <c r="E24" s="15"/>
      <c r="F24" s="8"/>
      <c r="G24" s="8"/>
    </row>
    <row r="25" spans="1:7" x14ac:dyDescent="0.25">
      <c r="A25" s="251"/>
      <c r="B25" s="252"/>
      <c r="C25" s="252"/>
      <c r="D25" s="252"/>
      <c r="E25" s="252"/>
      <c r="F25" s="252"/>
      <c r="G25" s="253"/>
    </row>
    <row r="26" spans="1:7" ht="49.5" customHeight="1" thickBot="1" x14ac:dyDescent="0.3">
      <c r="A26" s="254"/>
      <c r="B26" s="255"/>
      <c r="C26" s="255"/>
      <c r="D26" s="255"/>
      <c r="E26" s="255"/>
      <c r="F26" s="255"/>
      <c r="G26" s="256"/>
    </row>
  </sheetData>
  <mergeCells count="4">
    <mergeCell ref="A6:A7"/>
    <mergeCell ref="B6:B7"/>
    <mergeCell ref="A21:G22"/>
    <mergeCell ref="A25:G26"/>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6"/>
  <sheetViews>
    <sheetView workbookViewId="0">
      <selection activeCell="A2" sqref="A2"/>
    </sheetView>
  </sheetViews>
  <sheetFormatPr defaultRowHeight="15" x14ac:dyDescent="0.25"/>
  <cols>
    <col min="1" max="1" width="10.7109375" style="11" customWidth="1"/>
    <col min="2" max="2" width="53.140625" style="11" customWidth="1"/>
    <col min="3" max="3" width="15.140625" style="11" customWidth="1"/>
    <col min="4" max="4" width="11.7109375" style="11" customWidth="1"/>
    <col min="5" max="5" width="11.42578125" style="10" customWidth="1"/>
    <col min="6" max="6" width="17.140625" style="11" customWidth="1"/>
    <col min="7" max="7" width="11.5703125" style="11" customWidth="1"/>
    <col min="8" max="8" width="10.28515625" style="10" customWidth="1"/>
    <col min="9" max="16384" width="9.140625" style="11"/>
  </cols>
  <sheetData>
    <row r="1" spans="1:16" x14ac:dyDescent="0.25">
      <c r="A1" s="38" t="s">
        <v>309</v>
      </c>
    </row>
    <row r="2" spans="1:16" s="10" customFormat="1" ht="15" customHeight="1" thickBot="1" x14ac:dyDescent="0.3">
      <c r="A2" s="3" t="s">
        <v>118</v>
      </c>
      <c r="B2" s="3"/>
      <c r="C2" s="3"/>
      <c r="D2" s="3"/>
      <c r="E2" s="3"/>
      <c r="F2" s="3"/>
      <c r="G2" s="3"/>
      <c r="H2" s="61"/>
      <c r="I2" s="61"/>
      <c r="J2" s="11"/>
      <c r="K2" s="11"/>
    </row>
    <row r="3" spans="1:16" s="10" customFormat="1" ht="15.75" thickBot="1" x14ac:dyDescent="0.3">
      <c r="A3" s="88" t="s">
        <v>81</v>
      </c>
      <c r="B3" s="61"/>
      <c r="C3" s="148">
        <v>2014</v>
      </c>
      <c r="D3" s="61"/>
      <c r="E3" s="61"/>
      <c r="F3" s="61"/>
      <c r="G3" s="61"/>
      <c r="H3" s="61"/>
      <c r="I3" s="61"/>
    </row>
    <row r="4" spans="1:16" x14ac:dyDescent="0.25">
      <c r="A4" s="47" t="s">
        <v>76</v>
      </c>
      <c r="B4" s="62"/>
      <c r="C4" s="61"/>
      <c r="D4" s="61"/>
      <c r="E4" s="61"/>
      <c r="F4" s="61"/>
      <c r="G4" s="61"/>
      <c r="H4" s="61"/>
      <c r="I4" s="61"/>
    </row>
    <row r="5" spans="1:16" ht="15.75" thickBot="1" x14ac:dyDescent="0.3">
      <c r="A5" s="32" t="s">
        <v>8</v>
      </c>
      <c r="B5" s="5"/>
      <c r="C5" s="5"/>
      <c r="D5" s="5"/>
      <c r="E5" s="24"/>
      <c r="F5" s="5"/>
      <c r="G5" s="5"/>
      <c r="H5" s="24"/>
      <c r="I5" s="4"/>
      <c r="J5" s="98"/>
      <c r="K5" s="61"/>
    </row>
    <row r="6" spans="1:16" x14ac:dyDescent="0.25">
      <c r="A6" s="257" t="s">
        <v>0</v>
      </c>
      <c r="B6" s="259" t="s">
        <v>1</v>
      </c>
      <c r="C6" s="17" t="s">
        <v>193</v>
      </c>
      <c r="D6" s="19" t="s">
        <v>89</v>
      </c>
      <c r="E6" s="28" t="s">
        <v>59</v>
      </c>
      <c r="F6" s="26" t="s">
        <v>84</v>
      </c>
      <c r="G6" s="26" t="s">
        <v>85</v>
      </c>
      <c r="H6" s="80" t="s">
        <v>88</v>
      </c>
    </row>
    <row r="7" spans="1:16" ht="46.5" customHeight="1" thickBot="1" x14ac:dyDescent="0.3">
      <c r="A7" s="274"/>
      <c r="B7" s="309"/>
      <c r="C7" s="76" t="s">
        <v>14</v>
      </c>
      <c r="D7" s="57" t="s">
        <v>92</v>
      </c>
      <c r="E7" s="18" t="s">
        <v>13</v>
      </c>
      <c r="F7" s="57" t="s">
        <v>179</v>
      </c>
      <c r="G7" s="57" t="s">
        <v>11</v>
      </c>
      <c r="H7" s="85" t="s">
        <v>12</v>
      </c>
      <c r="J7" s="10"/>
      <c r="K7" s="10"/>
    </row>
    <row r="8" spans="1:16" x14ac:dyDescent="0.25">
      <c r="A8" s="161" t="s">
        <v>63</v>
      </c>
      <c r="B8" s="162" t="s">
        <v>21</v>
      </c>
      <c r="C8" s="248"/>
      <c r="D8" s="248"/>
      <c r="E8" s="249"/>
      <c r="F8" s="248"/>
      <c r="G8" s="248"/>
      <c r="H8" s="250"/>
      <c r="I8" s="8"/>
      <c r="J8" s="98"/>
      <c r="L8" s="8"/>
      <c r="M8" s="8"/>
      <c r="N8" s="8"/>
      <c r="O8" s="8"/>
      <c r="P8" s="8"/>
    </row>
    <row r="9" spans="1:16" x14ac:dyDescent="0.25">
      <c r="A9" s="51" t="s">
        <v>64</v>
      </c>
      <c r="B9" s="64" t="s">
        <v>108</v>
      </c>
      <c r="C9" s="123"/>
      <c r="D9" s="123"/>
      <c r="E9" s="83"/>
      <c r="F9" s="123"/>
      <c r="G9" s="123"/>
      <c r="H9" s="134"/>
      <c r="I9" s="8"/>
      <c r="J9" s="98"/>
      <c r="L9" s="8"/>
      <c r="M9" s="8"/>
      <c r="N9" s="8"/>
      <c r="O9" s="8"/>
      <c r="P9" s="8"/>
    </row>
    <row r="10" spans="1:16" x14ac:dyDescent="0.25">
      <c r="A10" s="51" t="s">
        <v>65</v>
      </c>
      <c r="B10" s="64" t="s">
        <v>121</v>
      </c>
      <c r="C10" s="123"/>
      <c r="D10" s="123"/>
      <c r="E10" s="243"/>
      <c r="F10" s="52"/>
      <c r="G10" s="243"/>
      <c r="H10" s="244"/>
      <c r="I10" s="8"/>
      <c r="J10" s="98"/>
      <c r="L10" s="8"/>
      <c r="M10" s="8"/>
      <c r="N10" s="8"/>
      <c r="O10" s="8"/>
      <c r="P10" s="8"/>
    </row>
    <row r="11" spans="1:16" x14ac:dyDescent="0.25">
      <c r="A11" s="51" t="s">
        <v>66</v>
      </c>
      <c r="B11" s="64" t="s">
        <v>123</v>
      </c>
      <c r="C11" s="123"/>
      <c r="D11" s="123"/>
      <c r="E11" s="243"/>
      <c r="F11" s="52"/>
      <c r="G11" s="243"/>
      <c r="H11" s="244"/>
      <c r="I11" s="8"/>
      <c r="J11" s="98"/>
      <c r="L11" s="8"/>
      <c r="M11" s="8"/>
      <c r="N11" s="8"/>
      <c r="O11" s="8"/>
      <c r="P11" s="8"/>
    </row>
    <row r="12" spans="1:16" x14ac:dyDescent="0.25">
      <c r="A12" s="51" t="s">
        <v>67</v>
      </c>
      <c r="B12" s="64" t="s">
        <v>122</v>
      </c>
      <c r="C12" s="123"/>
      <c r="D12" s="123"/>
      <c r="E12" s="243"/>
      <c r="F12" s="52"/>
      <c r="G12" s="243"/>
      <c r="H12" s="244"/>
      <c r="I12" s="8"/>
      <c r="J12" s="98"/>
      <c r="L12" s="8"/>
      <c r="M12" s="8"/>
      <c r="N12" s="8"/>
      <c r="O12" s="8"/>
      <c r="P12" s="8"/>
    </row>
    <row r="13" spans="1:16" x14ac:dyDescent="0.25">
      <c r="A13" s="51" t="s">
        <v>68</v>
      </c>
      <c r="B13" s="64" t="s">
        <v>126</v>
      </c>
      <c r="C13" s="123"/>
      <c r="D13" s="123"/>
      <c r="E13" s="243"/>
      <c r="F13" s="52"/>
      <c r="G13" s="243"/>
      <c r="H13" s="244"/>
      <c r="I13" s="8"/>
      <c r="J13" s="98"/>
      <c r="L13" s="8"/>
      <c r="M13" s="8"/>
      <c r="N13" s="8"/>
      <c r="O13" s="8"/>
    </row>
    <row r="14" spans="1:16" x14ac:dyDescent="0.25">
      <c r="A14" s="52" t="s">
        <v>138</v>
      </c>
      <c r="B14" s="107" t="s">
        <v>127</v>
      </c>
      <c r="C14" s="123"/>
      <c r="D14" s="123"/>
      <c r="E14" s="243"/>
      <c r="F14" s="52"/>
      <c r="G14" s="243"/>
      <c r="H14" s="244"/>
    </row>
    <row r="15" spans="1:16" ht="15.75" thickBot="1" x14ac:dyDescent="0.3">
      <c r="A15" s="101" t="s">
        <v>139</v>
      </c>
      <c r="B15" s="160" t="s">
        <v>128</v>
      </c>
      <c r="C15" s="245"/>
      <c r="D15" s="245"/>
      <c r="E15" s="246"/>
      <c r="F15" s="137"/>
      <c r="G15" s="246"/>
      <c r="H15" s="247"/>
    </row>
    <row r="17" spans="1:8" x14ac:dyDescent="0.25">
      <c r="A17" s="145" t="s">
        <v>25</v>
      </c>
      <c r="E17" s="11"/>
      <c r="H17" s="11"/>
    </row>
    <row r="18" spans="1:8" x14ac:dyDescent="0.25">
      <c r="A18" s="122" t="s">
        <v>198</v>
      </c>
      <c r="E18" s="11"/>
      <c r="H18" s="11"/>
    </row>
    <row r="19" spans="1:8" x14ac:dyDescent="0.25">
      <c r="A19" s="75"/>
      <c r="B19" s="75"/>
      <c r="C19" s="75"/>
      <c r="D19" s="75"/>
      <c r="E19" s="75"/>
      <c r="F19" s="75"/>
      <c r="G19" s="8"/>
      <c r="H19" s="11"/>
    </row>
    <row r="20" spans="1:8" ht="15.75" thickBot="1" x14ac:dyDescent="0.3">
      <c r="A20" s="86" t="s">
        <v>79</v>
      </c>
      <c r="B20" s="75"/>
      <c r="C20" s="75"/>
      <c r="D20" s="75"/>
      <c r="E20" s="75"/>
      <c r="F20" s="75"/>
      <c r="G20" s="8"/>
      <c r="H20" s="11"/>
    </row>
    <row r="21" spans="1:8" x14ac:dyDescent="0.25">
      <c r="A21" s="261"/>
      <c r="B21" s="262"/>
      <c r="C21" s="262"/>
      <c r="D21" s="262"/>
      <c r="E21" s="262"/>
      <c r="F21" s="262"/>
      <c r="G21" s="262"/>
      <c r="H21" s="263"/>
    </row>
    <row r="22" spans="1:8" ht="28.5" customHeight="1" thickBot="1" x14ac:dyDescent="0.3">
      <c r="A22" s="264"/>
      <c r="B22" s="265"/>
      <c r="C22" s="265"/>
      <c r="D22" s="265"/>
      <c r="E22" s="265"/>
      <c r="F22" s="265"/>
      <c r="G22" s="265"/>
      <c r="H22" s="266"/>
    </row>
    <row r="23" spans="1:8" x14ac:dyDescent="0.25">
      <c r="B23" s="8"/>
      <c r="C23" s="8"/>
      <c r="D23" s="8"/>
      <c r="E23" s="15"/>
      <c r="F23" s="8"/>
      <c r="G23" s="8"/>
    </row>
    <row r="24" spans="1:8" ht="15.75" thickBot="1" x14ac:dyDescent="0.3">
      <c r="A24" s="10" t="s">
        <v>90</v>
      </c>
      <c r="B24" s="8"/>
      <c r="C24" s="8"/>
      <c r="D24" s="8"/>
      <c r="E24" s="15"/>
      <c r="F24" s="8"/>
      <c r="G24" s="8"/>
    </row>
    <row r="25" spans="1:8" x14ac:dyDescent="0.25">
      <c r="A25" s="251"/>
      <c r="B25" s="252"/>
      <c r="C25" s="252"/>
      <c r="D25" s="252"/>
      <c r="E25" s="252"/>
      <c r="F25" s="252"/>
      <c r="G25" s="252"/>
      <c r="H25" s="253"/>
    </row>
    <row r="26" spans="1:8" ht="42" customHeight="1" thickBot="1" x14ac:dyDescent="0.3">
      <c r="A26" s="254"/>
      <c r="B26" s="255"/>
      <c r="C26" s="255"/>
      <c r="D26" s="255"/>
      <c r="E26" s="255"/>
      <c r="F26" s="255"/>
      <c r="G26" s="255"/>
      <c r="H26" s="256"/>
    </row>
  </sheetData>
  <mergeCells count="4">
    <mergeCell ref="A6:A7"/>
    <mergeCell ref="B6:B7"/>
    <mergeCell ref="A21:H22"/>
    <mergeCell ref="A25:H26"/>
  </mergeCells>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U22"/>
  <sheetViews>
    <sheetView workbookViewId="0">
      <selection activeCell="A2" sqref="A2"/>
    </sheetView>
  </sheetViews>
  <sheetFormatPr defaultRowHeight="15" x14ac:dyDescent="0.25"/>
  <cols>
    <col min="1" max="1" width="6" customWidth="1"/>
    <col min="2" max="2" width="50.140625" customWidth="1"/>
    <col min="3" max="3" width="15" customWidth="1"/>
    <col min="4" max="4" width="15.28515625" customWidth="1"/>
    <col min="5" max="5" width="14.28515625" customWidth="1"/>
    <col min="6" max="6" width="13.7109375" customWidth="1"/>
    <col min="7" max="7" width="12.85546875" style="10" customWidth="1"/>
  </cols>
  <sheetData>
    <row r="1" spans="1:21" x14ac:dyDescent="0.25">
      <c r="A1" s="78" t="s">
        <v>176</v>
      </c>
      <c r="B1" s="78"/>
    </row>
    <row r="2" spans="1:21" s="10" customFormat="1" ht="15.75" thickBot="1" x14ac:dyDescent="0.3">
      <c r="A2" s="89" t="s">
        <v>133</v>
      </c>
      <c r="B2" s="16"/>
    </row>
    <row r="3" spans="1:21" s="10" customFormat="1" ht="15.75" thickBot="1" x14ac:dyDescent="0.3">
      <c r="A3" s="88" t="s">
        <v>81</v>
      </c>
      <c r="B3" s="61"/>
      <c r="C3" s="148">
        <v>2014</v>
      </c>
      <c r="D3" s="61"/>
      <c r="E3" s="61"/>
      <c r="F3" s="61"/>
      <c r="G3" s="61"/>
      <c r="H3" s="61"/>
      <c r="I3" s="61"/>
    </row>
    <row r="4" spans="1:21" ht="15.75" thickBot="1" x14ac:dyDescent="0.3">
      <c r="A4" s="12" t="s">
        <v>180</v>
      </c>
      <c r="B4" s="12"/>
    </row>
    <row r="5" spans="1:21" x14ac:dyDescent="0.25">
      <c r="A5" s="257" t="s">
        <v>0</v>
      </c>
      <c r="B5" s="259" t="s">
        <v>1</v>
      </c>
      <c r="C5" s="154" t="s">
        <v>70</v>
      </c>
      <c r="D5" s="19" t="s">
        <v>72</v>
      </c>
      <c r="E5" s="19" t="s">
        <v>181</v>
      </c>
      <c r="F5" s="69" t="s">
        <v>184</v>
      </c>
      <c r="G5" s="80" t="s">
        <v>88</v>
      </c>
    </row>
    <row r="6" spans="1:21" ht="62.25" customHeight="1" thickBot="1" x14ac:dyDescent="0.3">
      <c r="A6" s="258"/>
      <c r="B6" s="260"/>
      <c r="C6" s="100" t="s">
        <v>106</v>
      </c>
      <c r="D6" s="30" t="s">
        <v>110</v>
      </c>
      <c r="E6" s="30" t="s">
        <v>111</v>
      </c>
      <c r="F6" s="33" t="s">
        <v>109</v>
      </c>
      <c r="G6" s="81" t="s">
        <v>107</v>
      </c>
      <c r="H6" s="23"/>
      <c r="I6" s="23"/>
      <c r="J6" s="23"/>
      <c r="K6" s="23"/>
      <c r="L6" s="23"/>
      <c r="M6" s="23"/>
      <c r="N6" s="23"/>
      <c r="O6" s="23"/>
      <c r="P6" s="23"/>
      <c r="Q6" s="23"/>
      <c r="R6" s="23"/>
      <c r="S6" s="23"/>
      <c r="T6" s="23"/>
      <c r="U6" s="23"/>
    </row>
    <row r="7" spans="1:21" s="10" customFormat="1" x14ac:dyDescent="0.25">
      <c r="A7" s="40" t="s">
        <v>55</v>
      </c>
      <c r="B7" s="63" t="s">
        <v>18</v>
      </c>
      <c r="C7" s="195">
        <v>3143.4626561735008</v>
      </c>
      <c r="D7" s="196">
        <v>10.295943679999999</v>
      </c>
      <c r="E7" s="196"/>
      <c r="F7" s="197">
        <v>0.82533018267866431</v>
      </c>
      <c r="G7" s="198">
        <f>C7+D7-E7+F7</f>
        <v>3154.5839300361795</v>
      </c>
    </row>
    <row r="8" spans="1:21" x14ac:dyDescent="0.25">
      <c r="A8" s="39" t="s">
        <v>41</v>
      </c>
      <c r="B8" s="41" t="s">
        <v>19</v>
      </c>
      <c r="C8" s="199">
        <v>3143.4626561735008</v>
      </c>
      <c r="D8" s="196">
        <v>10.295943679999999</v>
      </c>
      <c r="E8" s="196"/>
      <c r="F8" s="197">
        <v>0.82533018267866431</v>
      </c>
      <c r="G8" s="198">
        <f>C8+D8-E8+F8</f>
        <v>3154.5839300361795</v>
      </c>
    </row>
    <row r="9" spans="1:21" x14ac:dyDescent="0.25">
      <c r="A9" s="110" t="s">
        <v>39</v>
      </c>
      <c r="B9" s="107" t="s">
        <v>227</v>
      </c>
      <c r="C9" s="199"/>
      <c r="D9" s="200"/>
      <c r="E9" s="200"/>
      <c r="F9" s="201"/>
      <c r="G9" s="198"/>
      <c r="H9" s="102"/>
      <c r="I9" s="98"/>
    </row>
    <row r="10" spans="1:21" s="10" customFormat="1" x14ac:dyDescent="0.25">
      <c r="A10" s="111" t="s">
        <v>54</v>
      </c>
      <c r="B10" s="63" t="s">
        <v>20</v>
      </c>
      <c r="C10" s="198"/>
      <c r="D10" s="196"/>
      <c r="E10" s="196"/>
      <c r="F10" s="197"/>
      <c r="G10" s="198"/>
    </row>
    <row r="11" spans="1:21" s="10" customFormat="1" x14ac:dyDescent="0.25">
      <c r="A11" s="110" t="s">
        <v>36</v>
      </c>
      <c r="B11" s="107" t="s">
        <v>93</v>
      </c>
      <c r="C11" s="198"/>
      <c r="D11" s="196"/>
      <c r="E11" s="196"/>
      <c r="F11" s="197"/>
      <c r="G11" s="198"/>
    </row>
    <row r="12" spans="1:21" ht="15.75" thickBot="1" x14ac:dyDescent="0.3">
      <c r="A12" s="114" t="s">
        <v>114</v>
      </c>
      <c r="B12" s="113" t="s">
        <v>134</v>
      </c>
      <c r="C12" s="202"/>
      <c r="D12" s="203"/>
      <c r="E12" s="203"/>
      <c r="F12" s="204"/>
      <c r="G12" s="205"/>
      <c r="I12" s="10"/>
    </row>
    <row r="13" spans="1:21" x14ac:dyDescent="0.25">
      <c r="G13"/>
    </row>
    <row r="14" spans="1:21" x14ac:dyDescent="0.25">
      <c r="A14" t="s">
        <v>216</v>
      </c>
    </row>
    <row r="16" spans="1:21" ht="15.75" thickBot="1" x14ac:dyDescent="0.3">
      <c r="A16" s="86" t="s">
        <v>79</v>
      </c>
      <c r="B16" s="75"/>
      <c r="C16" s="75"/>
      <c r="D16" s="75"/>
      <c r="E16" s="75"/>
      <c r="F16" s="75"/>
      <c r="G16" s="8"/>
      <c r="H16" s="11"/>
    </row>
    <row r="17" spans="1:7" x14ac:dyDescent="0.25">
      <c r="A17" s="261" t="s">
        <v>305</v>
      </c>
      <c r="B17" s="262"/>
      <c r="C17" s="262"/>
      <c r="D17" s="262"/>
      <c r="E17" s="262"/>
      <c r="F17" s="262"/>
      <c r="G17" s="263"/>
    </row>
    <row r="18" spans="1:7" ht="21" customHeight="1" thickBot="1" x14ac:dyDescent="0.3">
      <c r="A18" s="264"/>
      <c r="B18" s="265"/>
      <c r="C18" s="265"/>
      <c r="D18" s="265"/>
      <c r="E18" s="265"/>
      <c r="F18" s="265"/>
      <c r="G18" s="266"/>
    </row>
    <row r="19" spans="1:7" x14ac:dyDescent="0.25">
      <c r="A19" s="11"/>
      <c r="B19" s="8"/>
      <c r="C19" s="8"/>
      <c r="D19" s="8"/>
      <c r="E19" s="15"/>
      <c r="F19" s="8"/>
    </row>
    <row r="20" spans="1:7" ht="15.75" thickBot="1" x14ac:dyDescent="0.3">
      <c r="A20" s="10" t="s">
        <v>90</v>
      </c>
      <c r="B20" s="8"/>
      <c r="C20" s="8"/>
      <c r="D20" s="8"/>
      <c r="E20" s="15"/>
      <c r="F20" s="8"/>
    </row>
    <row r="21" spans="1:7" x14ac:dyDescent="0.25">
      <c r="A21" s="251" t="s">
        <v>274</v>
      </c>
      <c r="B21" s="252"/>
      <c r="C21" s="252"/>
      <c r="D21" s="252"/>
      <c r="E21" s="252"/>
      <c r="F21" s="252"/>
      <c r="G21" s="253"/>
    </row>
    <row r="22" spans="1:7" ht="85.5" customHeight="1" thickBot="1" x14ac:dyDescent="0.3">
      <c r="A22" s="254"/>
      <c r="B22" s="255"/>
      <c r="C22" s="255"/>
      <c r="D22" s="255"/>
      <c r="E22" s="255"/>
      <c r="F22" s="255"/>
      <c r="G22" s="256"/>
    </row>
  </sheetData>
  <mergeCells count="4">
    <mergeCell ref="A21:G22"/>
    <mergeCell ref="A5:A6"/>
    <mergeCell ref="B5:B6"/>
    <mergeCell ref="A17:G1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V22"/>
  <sheetViews>
    <sheetView workbookViewId="0">
      <selection activeCell="A2" sqref="A2"/>
    </sheetView>
  </sheetViews>
  <sheetFormatPr defaultRowHeight="15" x14ac:dyDescent="0.25"/>
  <cols>
    <col min="1" max="1" width="5.7109375" style="11" customWidth="1"/>
    <col min="2" max="2" width="50.28515625" style="11" customWidth="1"/>
    <col min="3" max="3" width="14.42578125" style="35" customWidth="1"/>
    <col min="4" max="4" width="13.28515625" style="11" customWidth="1"/>
    <col min="5" max="5" width="13" style="11" customWidth="1"/>
    <col min="6" max="6" width="12.140625" style="11" customWidth="1"/>
    <col min="7" max="7" width="13.140625" style="11" customWidth="1"/>
    <col min="8" max="8" width="13.28515625" style="10" customWidth="1"/>
    <col min="9" max="16384" width="9.140625" style="11"/>
  </cols>
  <sheetData>
    <row r="1" spans="1:22" x14ac:dyDescent="0.25">
      <c r="A1" s="78" t="s">
        <v>306</v>
      </c>
    </row>
    <row r="2" spans="1:22" s="10" customFormat="1" ht="15.75" thickBot="1" x14ac:dyDescent="0.3">
      <c r="A2" s="16" t="s">
        <v>135</v>
      </c>
      <c r="B2" s="16"/>
    </row>
    <row r="3" spans="1:22" s="10" customFormat="1" ht="15.75" thickBot="1" x14ac:dyDescent="0.3">
      <c r="A3" s="88" t="s">
        <v>81</v>
      </c>
      <c r="B3" s="61"/>
      <c r="C3" s="148">
        <v>2014</v>
      </c>
      <c r="D3" s="61"/>
      <c r="E3" s="61"/>
      <c r="F3" s="61"/>
      <c r="G3" s="61"/>
      <c r="H3" s="61"/>
      <c r="I3" s="61"/>
      <c r="J3" s="61"/>
    </row>
    <row r="4" spans="1:22" ht="15.75" thickBot="1" x14ac:dyDescent="0.3">
      <c r="A4" s="12" t="s">
        <v>180</v>
      </c>
      <c r="B4" s="12"/>
    </row>
    <row r="5" spans="1:22" x14ac:dyDescent="0.25">
      <c r="A5" s="257" t="s">
        <v>0</v>
      </c>
      <c r="B5" s="268" t="s">
        <v>1</v>
      </c>
      <c r="C5" s="155" t="s">
        <v>2</v>
      </c>
      <c r="D5" s="19" t="s">
        <v>71</v>
      </c>
      <c r="E5" s="19" t="s">
        <v>182</v>
      </c>
      <c r="F5" s="19" t="s">
        <v>74</v>
      </c>
      <c r="G5" s="19" t="s">
        <v>183</v>
      </c>
      <c r="H5" s="80" t="s">
        <v>88</v>
      </c>
    </row>
    <row r="6" spans="1:22" ht="62.25" customHeight="1" thickBot="1" x14ac:dyDescent="0.3">
      <c r="A6" s="258"/>
      <c r="B6" s="269"/>
      <c r="C6" s="156" t="s">
        <v>106</v>
      </c>
      <c r="D6" s="30" t="s">
        <v>110</v>
      </c>
      <c r="E6" s="30" t="s">
        <v>111</v>
      </c>
      <c r="F6" s="30" t="s">
        <v>112</v>
      </c>
      <c r="G6" s="30" t="s">
        <v>113</v>
      </c>
      <c r="H6" s="81" t="s">
        <v>107</v>
      </c>
      <c r="I6" s="23"/>
      <c r="J6" s="23"/>
      <c r="K6" s="23"/>
      <c r="L6" s="23"/>
      <c r="M6" s="23"/>
      <c r="N6" s="23"/>
      <c r="O6" s="23"/>
      <c r="P6" s="23"/>
      <c r="Q6" s="23"/>
      <c r="R6" s="23"/>
      <c r="S6" s="23"/>
      <c r="T6" s="23"/>
      <c r="U6" s="23"/>
      <c r="V6" s="23"/>
    </row>
    <row r="7" spans="1:22" s="10" customFormat="1" x14ac:dyDescent="0.25">
      <c r="A7" s="40" t="s">
        <v>55</v>
      </c>
      <c r="B7" s="63" t="s">
        <v>18</v>
      </c>
      <c r="C7" s="188"/>
      <c r="D7" s="77"/>
      <c r="E7" s="77"/>
      <c r="F7" s="77"/>
      <c r="G7" s="83"/>
      <c r="H7" s="108"/>
    </row>
    <row r="8" spans="1:22" x14ac:dyDescent="0.25">
      <c r="A8" s="39" t="s">
        <v>41</v>
      </c>
      <c r="B8" s="41" t="s">
        <v>19</v>
      </c>
      <c r="C8" s="134"/>
      <c r="D8" s="77"/>
      <c r="E8" s="77"/>
      <c r="F8" s="77"/>
      <c r="G8" s="83"/>
      <c r="H8" s="108"/>
    </row>
    <row r="9" spans="1:22" s="10" customFormat="1" x14ac:dyDescent="0.25">
      <c r="A9" s="110" t="s">
        <v>39</v>
      </c>
      <c r="B9" s="107" t="s">
        <v>227</v>
      </c>
      <c r="C9" s="134"/>
      <c r="D9" s="189"/>
      <c r="E9" s="189"/>
      <c r="F9" s="189"/>
      <c r="G9" s="190"/>
      <c r="H9" s="108"/>
      <c r="J9" s="98"/>
    </row>
    <row r="10" spans="1:22" s="10" customFormat="1" x14ac:dyDescent="0.25">
      <c r="A10" s="111" t="s">
        <v>54</v>
      </c>
      <c r="B10" s="112" t="s">
        <v>20</v>
      </c>
      <c r="C10" s="108"/>
      <c r="D10" s="77"/>
      <c r="E10" s="77"/>
      <c r="F10" s="77"/>
      <c r="G10" s="83"/>
      <c r="H10" s="108"/>
      <c r="J10" s="98"/>
    </row>
    <row r="11" spans="1:22" s="10" customFormat="1" x14ac:dyDescent="0.25">
      <c r="A11" s="110" t="s">
        <v>36</v>
      </c>
      <c r="B11" s="107" t="s">
        <v>93</v>
      </c>
      <c r="C11" s="108"/>
      <c r="D11" s="77"/>
      <c r="E11" s="77"/>
      <c r="F11" s="206"/>
      <c r="G11" s="207"/>
      <c r="H11" s="108"/>
      <c r="J11" s="98"/>
    </row>
    <row r="12" spans="1:22" s="10" customFormat="1" ht="15.75" thickBot="1" x14ac:dyDescent="0.3">
      <c r="A12" s="114" t="s">
        <v>114</v>
      </c>
      <c r="B12" s="113" t="s">
        <v>134</v>
      </c>
      <c r="C12" s="191"/>
      <c r="D12" s="192"/>
      <c r="E12" s="192"/>
      <c r="F12" s="192"/>
      <c r="G12" s="193"/>
      <c r="H12" s="194"/>
      <c r="J12" s="98"/>
    </row>
    <row r="13" spans="1:22" s="10" customFormat="1" x14ac:dyDescent="0.25">
      <c r="A13" s="115"/>
      <c r="B13" s="116"/>
      <c r="C13" s="37"/>
      <c r="D13" s="37"/>
      <c r="E13" s="37"/>
      <c r="F13" s="37"/>
      <c r="G13" s="37"/>
      <c r="H13" s="116"/>
      <c r="J13" s="98"/>
    </row>
    <row r="14" spans="1:22" s="10" customFormat="1" x14ac:dyDescent="0.25">
      <c r="A14" s="11" t="s">
        <v>216</v>
      </c>
      <c r="B14" s="116"/>
      <c r="C14" s="11"/>
      <c r="D14" s="37"/>
      <c r="E14" s="37"/>
      <c r="F14" s="37"/>
      <c r="G14" s="37"/>
      <c r="H14" s="116"/>
      <c r="J14" s="98"/>
    </row>
    <row r="15" spans="1:22" s="10" customFormat="1" x14ac:dyDescent="0.25">
      <c r="A15" s="115"/>
      <c r="B15" s="116"/>
      <c r="C15" s="11"/>
      <c r="D15" s="37"/>
      <c r="E15" s="37"/>
      <c r="F15" s="37"/>
      <c r="G15" s="37"/>
      <c r="H15" s="116"/>
      <c r="J15" s="98"/>
    </row>
    <row r="16" spans="1:22" ht="15.75" thickBot="1" x14ac:dyDescent="0.3">
      <c r="A16" s="86" t="s">
        <v>79</v>
      </c>
      <c r="B16" s="75"/>
      <c r="C16" s="75"/>
      <c r="D16" s="75"/>
      <c r="E16" s="75"/>
      <c r="F16" s="75"/>
      <c r="G16" s="8"/>
      <c r="H16" s="11"/>
    </row>
    <row r="17" spans="1:8" x14ac:dyDescent="0.25">
      <c r="A17" s="261"/>
      <c r="B17" s="262"/>
      <c r="C17" s="262"/>
      <c r="D17" s="262"/>
      <c r="E17" s="262"/>
      <c r="F17" s="262"/>
      <c r="G17" s="262"/>
      <c r="H17" s="263"/>
    </row>
    <row r="18" spans="1:8" ht="15.75" thickBot="1" x14ac:dyDescent="0.3">
      <c r="A18" s="264"/>
      <c r="B18" s="265"/>
      <c r="C18" s="265"/>
      <c r="D18" s="265"/>
      <c r="E18" s="265"/>
      <c r="F18" s="265"/>
      <c r="G18" s="265"/>
      <c r="H18" s="266"/>
    </row>
    <row r="19" spans="1:8" x14ac:dyDescent="0.25">
      <c r="B19" s="8"/>
      <c r="C19" s="8"/>
      <c r="D19" s="8"/>
      <c r="E19" s="15"/>
      <c r="F19" s="8"/>
      <c r="G19" s="8"/>
    </row>
    <row r="20" spans="1:8" ht="15.75" thickBot="1" x14ac:dyDescent="0.3">
      <c r="A20" s="10" t="s">
        <v>90</v>
      </c>
      <c r="B20" s="8"/>
      <c r="C20" s="8"/>
      <c r="D20" s="8"/>
      <c r="E20" s="15"/>
      <c r="F20" s="8"/>
      <c r="G20" s="8"/>
    </row>
    <row r="21" spans="1:8" x14ac:dyDescent="0.25">
      <c r="A21" s="267" t="s">
        <v>273</v>
      </c>
      <c r="B21" s="252"/>
      <c r="C21" s="252"/>
      <c r="D21" s="252"/>
      <c r="E21" s="252"/>
      <c r="F21" s="252"/>
      <c r="G21" s="252"/>
      <c r="H21" s="253"/>
    </row>
    <row r="22" spans="1:8" ht="37.5" customHeight="1" thickBot="1" x14ac:dyDescent="0.3">
      <c r="A22" s="254"/>
      <c r="B22" s="255"/>
      <c r="C22" s="255"/>
      <c r="D22" s="255"/>
      <c r="E22" s="255"/>
      <c r="F22" s="255"/>
      <c r="G22" s="255"/>
      <c r="H22" s="256"/>
    </row>
  </sheetData>
  <mergeCells count="4">
    <mergeCell ref="A21:H22"/>
    <mergeCell ref="A5:A6"/>
    <mergeCell ref="B5:B6"/>
    <mergeCell ref="A17:H18"/>
  </mergeCells>
  <pageMargins left="0.7" right="0.7" top="0.75" bottom="0.75" header="0.3" footer="0.3"/>
  <pageSetup paperSize="9"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K36"/>
  <sheetViews>
    <sheetView workbookViewId="0">
      <selection activeCell="A2" sqref="A2"/>
    </sheetView>
  </sheetViews>
  <sheetFormatPr defaultRowHeight="15" x14ac:dyDescent="0.25"/>
  <cols>
    <col min="1" max="1" width="7.7109375" style="11" bestFit="1" customWidth="1"/>
    <col min="2" max="2" width="50.140625" style="11" customWidth="1"/>
    <col min="3" max="3" width="17" style="10" customWidth="1"/>
    <col min="4" max="4" width="16.28515625" style="11" customWidth="1"/>
    <col min="5" max="5" width="11.85546875" style="11" customWidth="1"/>
    <col min="6" max="6" width="12.28515625" style="11" customWidth="1"/>
    <col min="7" max="7" width="13.140625" style="11" customWidth="1"/>
    <col min="8" max="8" width="15.7109375" style="11" customWidth="1"/>
    <col min="9" max="16384" width="9.140625" style="11"/>
  </cols>
  <sheetData>
    <row r="1" spans="1:11" ht="15" customHeight="1" x14ac:dyDescent="0.25">
      <c r="A1" s="270" t="s">
        <v>80</v>
      </c>
      <c r="B1" s="270"/>
      <c r="C1" s="13"/>
      <c r="D1" s="13"/>
      <c r="E1" s="13"/>
      <c r="F1" s="13"/>
      <c r="G1" s="13"/>
      <c r="H1" s="13"/>
      <c r="I1" s="13"/>
    </row>
    <row r="2" spans="1:11" s="10" customFormat="1" ht="15.75" thickBot="1" x14ac:dyDescent="0.3">
      <c r="A2" s="16" t="s">
        <v>136</v>
      </c>
      <c r="B2" s="16"/>
      <c r="C2" s="16"/>
      <c r="D2" s="90"/>
      <c r="E2" s="90"/>
      <c r="F2" s="90"/>
      <c r="G2" s="16"/>
      <c r="H2" s="16"/>
      <c r="I2" s="16"/>
      <c r="J2" s="16"/>
      <c r="K2" s="16"/>
    </row>
    <row r="3" spans="1:11" s="10" customFormat="1" ht="15.75" thickBot="1" x14ac:dyDescent="0.3">
      <c r="A3" s="138" t="s">
        <v>81</v>
      </c>
      <c r="B3" s="61"/>
      <c r="C3" s="148">
        <v>2014</v>
      </c>
      <c r="D3" s="61"/>
      <c r="E3" s="61"/>
      <c r="F3" s="61"/>
    </row>
    <row r="4" spans="1:11" ht="15.75" thickBot="1" x14ac:dyDescent="0.3">
      <c r="A4" s="12" t="s">
        <v>205</v>
      </c>
      <c r="B4" s="12"/>
      <c r="F4" s="10"/>
    </row>
    <row r="5" spans="1:11" x14ac:dyDescent="0.25">
      <c r="A5" s="257" t="s">
        <v>0</v>
      </c>
      <c r="B5" s="268" t="s">
        <v>1</v>
      </c>
      <c r="C5" s="82" t="s">
        <v>70</v>
      </c>
      <c r="D5" s="14" t="s">
        <v>73</v>
      </c>
      <c r="E5" s="14" t="s">
        <v>206</v>
      </c>
      <c r="F5" s="14" t="s">
        <v>75</v>
      </c>
      <c r="G5" s="14" t="s">
        <v>207</v>
      </c>
      <c r="H5" s="82" t="s">
        <v>88</v>
      </c>
      <c r="I5" s="12"/>
      <c r="J5" s="12"/>
      <c r="K5" s="12"/>
    </row>
    <row r="6" spans="1:11" ht="66" customHeight="1" thickBot="1" x14ac:dyDescent="0.3">
      <c r="A6" s="258"/>
      <c r="B6" s="269"/>
      <c r="C6" s="157" t="s">
        <v>221</v>
      </c>
      <c r="D6" s="36" t="s">
        <v>222</v>
      </c>
      <c r="E6" s="36" t="s">
        <v>224</v>
      </c>
      <c r="F6" s="36" t="s">
        <v>225</v>
      </c>
      <c r="G6" s="30" t="s">
        <v>109</v>
      </c>
      <c r="H6" s="81" t="s">
        <v>223</v>
      </c>
    </row>
    <row r="7" spans="1:11" s="10" customFormat="1" x14ac:dyDescent="0.25">
      <c r="A7" s="158" t="s">
        <v>55</v>
      </c>
      <c r="B7" s="159" t="s">
        <v>18</v>
      </c>
      <c r="C7" s="209">
        <v>611.18086113900961</v>
      </c>
      <c r="D7" s="208">
        <v>20.401</v>
      </c>
      <c r="E7" s="208">
        <v>12.3716934</v>
      </c>
      <c r="F7" s="208">
        <v>1.17216547487435</v>
      </c>
      <c r="G7" s="210"/>
      <c r="H7" s="198">
        <f>C7+D7-E7-F7+G7</f>
        <v>618.03800226413523</v>
      </c>
    </row>
    <row r="8" spans="1:11" s="10" customFormat="1" x14ac:dyDescent="0.25">
      <c r="A8" s="39" t="s">
        <v>41</v>
      </c>
      <c r="B8" s="41" t="s">
        <v>19</v>
      </c>
      <c r="C8" s="209">
        <v>611.18086113900961</v>
      </c>
      <c r="D8" s="208">
        <v>20.401</v>
      </c>
      <c r="E8" s="208">
        <v>12.3716934</v>
      </c>
      <c r="F8" s="208">
        <v>1.17216547487435</v>
      </c>
      <c r="G8" s="210"/>
      <c r="H8" s="198">
        <f t="shared" ref="H8" si="0">C8+D8-E8-F8+G8</f>
        <v>618.03800226413523</v>
      </c>
    </row>
    <row r="9" spans="1:11" x14ac:dyDescent="0.25">
      <c r="A9" s="110" t="s">
        <v>39</v>
      </c>
      <c r="B9" s="107" t="s">
        <v>227</v>
      </c>
      <c r="C9" s="209"/>
      <c r="D9" s="208"/>
      <c r="E9" s="208"/>
      <c r="F9" s="208"/>
      <c r="G9" s="208"/>
      <c r="H9" s="198"/>
    </row>
    <row r="10" spans="1:11" x14ac:dyDescent="0.25">
      <c r="A10" s="111" t="s">
        <v>54</v>
      </c>
      <c r="B10" s="112" t="s">
        <v>20</v>
      </c>
      <c r="C10" s="209"/>
      <c r="D10" s="208"/>
      <c r="E10" s="208"/>
      <c r="F10" s="211"/>
      <c r="G10" s="208"/>
      <c r="H10" s="198"/>
    </row>
    <row r="11" spans="1:11" x14ac:dyDescent="0.25">
      <c r="A11" s="110" t="s">
        <v>36</v>
      </c>
      <c r="B11" s="107" t="s">
        <v>93</v>
      </c>
      <c r="C11" s="209"/>
      <c r="D11" s="208"/>
      <c r="E11" s="208"/>
      <c r="F11" s="208"/>
      <c r="G11" s="208"/>
      <c r="H11" s="198"/>
    </row>
    <row r="12" spans="1:11" s="10" customFormat="1" ht="15.75" thickBot="1" x14ac:dyDescent="0.3">
      <c r="A12" s="114" t="s">
        <v>114</v>
      </c>
      <c r="B12" s="113" t="s">
        <v>134</v>
      </c>
      <c r="C12" s="205"/>
      <c r="D12" s="212"/>
      <c r="E12" s="213"/>
      <c r="F12" s="213"/>
      <c r="G12" s="214"/>
      <c r="H12" s="205"/>
    </row>
    <row r="13" spans="1:11" s="10" customFormat="1" x14ac:dyDescent="0.25">
      <c r="A13" s="115"/>
      <c r="B13" s="116"/>
      <c r="C13" s="116"/>
      <c r="D13" s="116"/>
      <c r="E13" s="116"/>
      <c r="F13" s="116"/>
      <c r="G13" s="116"/>
      <c r="H13" s="91"/>
    </row>
    <row r="14" spans="1:11" s="10" customFormat="1" x14ac:dyDescent="0.25">
      <c r="A14" s="11" t="s">
        <v>217</v>
      </c>
      <c r="B14" s="116"/>
      <c r="C14" s="116"/>
      <c r="D14" s="116"/>
      <c r="E14" s="116"/>
      <c r="F14" s="116"/>
      <c r="G14" s="116"/>
      <c r="H14" s="91"/>
    </row>
    <row r="16" spans="1:11" x14ac:dyDescent="0.25">
      <c r="A16" s="10" t="s">
        <v>25</v>
      </c>
    </row>
    <row r="17" spans="1:11" x14ac:dyDescent="0.25">
      <c r="A17" s="11" t="s">
        <v>228</v>
      </c>
    </row>
    <row r="18" spans="1:11" x14ac:dyDescent="0.25">
      <c r="A18" s="122" t="s">
        <v>229</v>
      </c>
    </row>
    <row r="19" spans="1:11" ht="15.75" thickBot="1" x14ac:dyDescent="0.3">
      <c r="A19" s="122" t="s">
        <v>230</v>
      </c>
      <c r="B19" s="31"/>
      <c r="C19" s="145"/>
      <c r="D19" s="31"/>
      <c r="E19" s="31"/>
      <c r="F19" s="31"/>
      <c r="G19" s="31"/>
      <c r="H19" s="31"/>
      <c r="I19" s="31"/>
      <c r="J19" s="31"/>
      <c r="K19" s="31"/>
    </row>
    <row r="20" spans="1:11" ht="15.75" thickBot="1" x14ac:dyDescent="0.3">
      <c r="A20" s="149"/>
      <c r="B20" s="31" t="s">
        <v>208</v>
      </c>
      <c r="C20" s="145"/>
      <c r="D20" s="31"/>
      <c r="E20" s="31"/>
      <c r="F20" s="31"/>
      <c r="G20" s="31"/>
      <c r="H20" s="31"/>
      <c r="I20" s="31"/>
      <c r="J20" s="31"/>
      <c r="K20" s="31"/>
    </row>
    <row r="21" spans="1:11" ht="15.75" thickBot="1" x14ac:dyDescent="0.3">
      <c r="A21" s="150"/>
      <c r="B21" s="31" t="s">
        <v>209</v>
      </c>
      <c r="C21" s="145"/>
      <c r="D21" s="31"/>
      <c r="E21" s="31"/>
      <c r="F21" s="31"/>
      <c r="G21" s="31"/>
      <c r="H21" s="31"/>
      <c r="I21" s="31"/>
      <c r="J21" s="31"/>
      <c r="K21" s="31"/>
    </row>
    <row r="22" spans="1:11" x14ac:dyDescent="0.25">
      <c r="A22" s="11" t="s">
        <v>231</v>
      </c>
    </row>
    <row r="23" spans="1:11" x14ac:dyDescent="0.25">
      <c r="A23" s="31" t="s">
        <v>232</v>
      </c>
    </row>
    <row r="24" spans="1:11" x14ac:dyDescent="0.25">
      <c r="A24" s="31" t="s">
        <v>233</v>
      </c>
    </row>
    <row r="25" spans="1:11" x14ac:dyDescent="0.25">
      <c r="A25" s="37" t="s">
        <v>234</v>
      </c>
    </row>
    <row r="26" spans="1:11" x14ac:dyDescent="0.25">
      <c r="A26" s="37" t="s">
        <v>235</v>
      </c>
      <c r="B26" s="31"/>
    </row>
    <row r="29" spans="1:11" ht="15.75" thickBot="1" x14ac:dyDescent="0.3">
      <c r="A29" s="86" t="s">
        <v>79</v>
      </c>
      <c r="B29" s="75"/>
      <c r="C29" s="75"/>
      <c r="D29" s="75"/>
      <c r="E29" s="75"/>
      <c r="F29" s="75"/>
      <c r="G29" s="8"/>
    </row>
    <row r="30" spans="1:11" x14ac:dyDescent="0.25">
      <c r="A30" s="261" t="s">
        <v>275</v>
      </c>
      <c r="B30" s="262"/>
      <c r="C30" s="262"/>
      <c r="D30" s="262"/>
      <c r="E30" s="262"/>
      <c r="F30" s="262"/>
      <c r="G30" s="262"/>
      <c r="H30" s="263"/>
    </row>
    <row r="31" spans="1:11" ht="15.75" thickBot="1" x14ac:dyDescent="0.3">
      <c r="A31" s="264"/>
      <c r="B31" s="265"/>
      <c r="C31" s="265"/>
      <c r="D31" s="265"/>
      <c r="E31" s="265"/>
      <c r="F31" s="265"/>
      <c r="G31" s="265"/>
      <c r="H31" s="266"/>
    </row>
    <row r="32" spans="1:11" x14ac:dyDescent="0.25">
      <c r="A32" s="215"/>
      <c r="B32" s="215"/>
      <c r="C32" s="215"/>
      <c r="D32" s="215"/>
      <c r="E32" s="215"/>
      <c r="F32" s="215"/>
      <c r="G32" s="215"/>
      <c r="H32" s="215"/>
    </row>
    <row r="33" spans="1:8" ht="15.75" thickBot="1" x14ac:dyDescent="0.3">
      <c r="A33" s="10" t="s">
        <v>90</v>
      </c>
      <c r="C33" s="35"/>
      <c r="H33" s="10"/>
    </row>
    <row r="34" spans="1:8" x14ac:dyDescent="0.25">
      <c r="A34" s="251" t="s">
        <v>276</v>
      </c>
      <c r="B34" s="252"/>
      <c r="C34" s="252"/>
      <c r="D34" s="252"/>
      <c r="E34" s="252"/>
      <c r="F34" s="252"/>
      <c r="G34" s="252"/>
      <c r="H34" s="253"/>
    </row>
    <row r="35" spans="1:8" x14ac:dyDescent="0.25">
      <c r="A35" s="271"/>
      <c r="B35" s="272"/>
      <c r="C35" s="272"/>
      <c r="D35" s="272"/>
      <c r="E35" s="272"/>
      <c r="F35" s="272"/>
      <c r="G35" s="272"/>
      <c r="H35" s="273"/>
    </row>
    <row r="36" spans="1:8" ht="15.75" thickBot="1" x14ac:dyDescent="0.3">
      <c r="A36" s="254"/>
      <c r="B36" s="255"/>
      <c r="C36" s="255"/>
      <c r="D36" s="255"/>
      <c r="E36" s="255"/>
      <c r="F36" s="255"/>
      <c r="G36" s="255"/>
      <c r="H36" s="256"/>
    </row>
  </sheetData>
  <mergeCells count="5">
    <mergeCell ref="A1:B1"/>
    <mergeCell ref="A5:A6"/>
    <mergeCell ref="B5:B6"/>
    <mergeCell ref="A34:H36"/>
    <mergeCell ref="A30:H31"/>
  </mergeCells>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L23"/>
  <sheetViews>
    <sheetView workbookViewId="0">
      <selection activeCell="A2" sqref="A2"/>
    </sheetView>
  </sheetViews>
  <sheetFormatPr defaultRowHeight="15" x14ac:dyDescent="0.25"/>
  <cols>
    <col min="1" max="1" width="7.7109375" style="11" bestFit="1" customWidth="1"/>
    <col min="2" max="2" width="51.85546875" style="11" customWidth="1"/>
    <col min="3" max="3" width="15.7109375" style="35" customWidth="1"/>
    <col min="4" max="4" width="13.7109375" style="11" customWidth="1"/>
    <col min="5" max="5" width="15" style="11" customWidth="1"/>
    <col min="6" max="6" width="12.42578125" style="11" bestFit="1" customWidth="1"/>
    <col min="7" max="7" width="11.85546875" style="11" customWidth="1"/>
    <col min="8" max="8" width="13.85546875" style="11" customWidth="1"/>
    <col min="9" max="9" width="14" style="10" customWidth="1"/>
    <col min="10" max="16384" width="9.140625" style="11"/>
  </cols>
  <sheetData>
    <row r="1" spans="1:12" x14ac:dyDescent="0.25">
      <c r="A1" s="270" t="s">
        <v>307</v>
      </c>
      <c r="B1" s="270"/>
    </row>
    <row r="2" spans="1:12" s="10" customFormat="1" ht="15.75" thickBot="1" x14ac:dyDescent="0.3">
      <c r="A2" s="16" t="s">
        <v>210</v>
      </c>
      <c r="B2" s="16"/>
      <c r="C2" s="16"/>
      <c r="D2" s="16"/>
      <c r="E2" s="90"/>
      <c r="F2" s="90"/>
      <c r="G2" s="90"/>
      <c r="H2" s="16"/>
      <c r="I2" s="16"/>
      <c r="J2" s="16"/>
      <c r="K2" s="16"/>
      <c r="L2" s="16"/>
    </row>
    <row r="3" spans="1:12" s="10" customFormat="1" ht="15.75" thickBot="1" x14ac:dyDescent="0.3">
      <c r="A3" s="138" t="s">
        <v>81</v>
      </c>
      <c r="B3" s="61"/>
      <c r="C3" s="148">
        <v>2014</v>
      </c>
      <c r="D3" s="61"/>
      <c r="E3" s="61"/>
      <c r="F3" s="61"/>
      <c r="G3" s="61"/>
    </row>
    <row r="4" spans="1:12" ht="15.75" thickBot="1" x14ac:dyDescent="0.3">
      <c r="A4" s="12" t="s">
        <v>211</v>
      </c>
      <c r="B4" s="12"/>
      <c r="C4" s="11"/>
      <c r="F4" s="10"/>
      <c r="I4" s="11"/>
    </row>
    <row r="5" spans="1:12" x14ac:dyDescent="0.25">
      <c r="A5" s="257" t="s">
        <v>0</v>
      </c>
      <c r="B5" s="268" t="s">
        <v>1</v>
      </c>
      <c r="C5" s="82" t="s">
        <v>2</v>
      </c>
      <c r="D5" s="14" t="s">
        <v>71</v>
      </c>
      <c r="E5" s="14">
        <v>23</v>
      </c>
      <c r="F5" s="14">
        <v>24</v>
      </c>
      <c r="G5" s="14">
        <v>25</v>
      </c>
      <c r="H5" s="151">
        <v>26</v>
      </c>
      <c r="I5" s="152" t="s">
        <v>88</v>
      </c>
      <c r="J5" s="12"/>
      <c r="K5" s="12"/>
      <c r="L5" s="12"/>
    </row>
    <row r="6" spans="1:12" ht="45.75" thickBot="1" x14ac:dyDescent="0.3">
      <c r="A6" s="274"/>
      <c r="B6" s="275"/>
      <c r="C6" s="157" t="s">
        <v>212</v>
      </c>
      <c r="D6" s="36" t="s">
        <v>213</v>
      </c>
      <c r="E6" s="36" t="s">
        <v>220</v>
      </c>
      <c r="F6" s="36" t="s">
        <v>214</v>
      </c>
      <c r="G6" s="36" t="s">
        <v>115</v>
      </c>
      <c r="H6" s="33" t="s">
        <v>109</v>
      </c>
      <c r="I6" s="81" t="s">
        <v>215</v>
      </c>
    </row>
    <row r="7" spans="1:12" s="10" customFormat="1" x14ac:dyDescent="0.25">
      <c r="A7" s="163" t="s">
        <v>55</v>
      </c>
      <c r="B7" s="164" t="s">
        <v>18</v>
      </c>
      <c r="C7" s="210">
        <v>7616.6</v>
      </c>
      <c r="D7" s="208">
        <v>297.44</v>
      </c>
      <c r="E7" s="208">
        <v>180.37</v>
      </c>
      <c r="F7" s="208">
        <v>17.09</v>
      </c>
      <c r="G7" s="208"/>
      <c r="H7" s="216">
        <v>124.06</v>
      </c>
      <c r="I7" s="198">
        <f>C7+D7-E7-F7+G7+H7</f>
        <v>7840.64</v>
      </c>
    </row>
    <row r="8" spans="1:12" s="10" customFormat="1" x14ac:dyDescent="0.25">
      <c r="A8" s="165" t="s">
        <v>41</v>
      </c>
      <c r="B8" s="166" t="s">
        <v>19</v>
      </c>
      <c r="C8" s="210">
        <v>7616.6</v>
      </c>
      <c r="D8" s="208">
        <v>297.44</v>
      </c>
      <c r="E8" s="208">
        <v>180.37</v>
      </c>
      <c r="F8" s="208">
        <v>17.09</v>
      </c>
      <c r="G8" s="208"/>
      <c r="H8" s="208">
        <v>124.06</v>
      </c>
      <c r="I8" s="198">
        <f t="shared" ref="I8" si="0">C8+D8-E8-F8+G8+H8</f>
        <v>7840.64</v>
      </c>
    </row>
    <row r="9" spans="1:12" x14ac:dyDescent="0.25">
      <c r="A9" s="167" t="s">
        <v>39</v>
      </c>
      <c r="B9" s="168" t="s">
        <v>227</v>
      </c>
      <c r="C9" s="217"/>
      <c r="D9" s="208"/>
      <c r="E9" s="208"/>
      <c r="F9" s="208"/>
      <c r="G9" s="208"/>
      <c r="H9" s="208"/>
      <c r="I9" s="198"/>
    </row>
    <row r="10" spans="1:12" x14ac:dyDescent="0.25">
      <c r="A10" s="169" t="s">
        <v>54</v>
      </c>
      <c r="B10" s="170" t="s">
        <v>20</v>
      </c>
      <c r="C10" s="217"/>
      <c r="D10" s="208"/>
      <c r="E10" s="208"/>
      <c r="F10" s="208"/>
      <c r="G10" s="208"/>
      <c r="H10" s="208"/>
      <c r="I10" s="198"/>
    </row>
    <row r="11" spans="1:12" s="10" customFormat="1" x14ac:dyDescent="0.25">
      <c r="A11" s="171" t="s">
        <v>36</v>
      </c>
      <c r="B11" s="172" t="s">
        <v>93</v>
      </c>
      <c r="C11" s="217"/>
      <c r="D11" s="208"/>
      <c r="E11" s="208"/>
      <c r="F11" s="208"/>
      <c r="G11" s="208"/>
      <c r="H11" s="208"/>
      <c r="I11" s="198"/>
    </row>
    <row r="12" spans="1:12" s="10" customFormat="1" ht="15.75" thickBot="1" x14ac:dyDescent="0.3">
      <c r="A12" s="173" t="s">
        <v>114</v>
      </c>
      <c r="B12" s="174" t="s">
        <v>134</v>
      </c>
      <c r="C12" s="214"/>
      <c r="D12" s="212"/>
      <c r="E12" s="213"/>
      <c r="F12" s="213"/>
      <c r="G12" s="213"/>
      <c r="H12" s="214"/>
      <c r="I12" s="205"/>
    </row>
    <row r="13" spans="1:12" s="10" customFormat="1" x14ac:dyDescent="0.25">
      <c r="A13" s="115"/>
      <c r="B13" s="116"/>
      <c r="C13" s="91"/>
      <c r="D13" s="116"/>
      <c r="E13" s="116"/>
      <c r="F13" s="116"/>
      <c r="G13" s="116"/>
      <c r="H13" s="116"/>
      <c r="I13" s="116"/>
    </row>
    <row r="14" spans="1:12" s="10" customFormat="1" x14ac:dyDescent="0.25">
      <c r="A14" s="11" t="s">
        <v>217</v>
      </c>
      <c r="B14" s="116"/>
      <c r="C14" s="91"/>
      <c r="D14" s="116"/>
      <c r="E14" s="116"/>
      <c r="F14" s="116"/>
      <c r="G14" s="116"/>
      <c r="H14" s="116"/>
      <c r="I14" s="116"/>
    </row>
    <row r="16" spans="1:12" x14ac:dyDescent="0.25">
      <c r="K16" s="35"/>
    </row>
    <row r="17" spans="1:11" ht="15.75" thickBot="1" x14ac:dyDescent="0.3">
      <c r="A17" s="86" t="s">
        <v>79</v>
      </c>
      <c r="J17" s="153"/>
      <c r="K17" s="153"/>
    </row>
    <row r="18" spans="1:11" x14ac:dyDescent="0.25">
      <c r="A18" s="267" t="s">
        <v>275</v>
      </c>
      <c r="B18" s="252"/>
      <c r="C18" s="252"/>
      <c r="D18" s="252"/>
      <c r="E18" s="252"/>
      <c r="F18" s="252"/>
      <c r="G18" s="252"/>
      <c r="H18" s="252"/>
      <c r="I18" s="253"/>
      <c r="J18" s="153"/>
      <c r="K18" s="153"/>
    </row>
    <row r="19" spans="1:11" ht="15.75" thickBot="1" x14ac:dyDescent="0.3">
      <c r="A19" s="254"/>
      <c r="B19" s="255"/>
      <c r="C19" s="255"/>
      <c r="D19" s="255"/>
      <c r="E19" s="255"/>
      <c r="F19" s="255"/>
      <c r="G19" s="255"/>
      <c r="H19" s="255"/>
      <c r="I19" s="256"/>
      <c r="J19" s="153"/>
      <c r="K19" s="153"/>
    </row>
    <row r="20" spans="1:11" x14ac:dyDescent="0.25">
      <c r="J20" s="153"/>
      <c r="K20" s="153"/>
    </row>
    <row r="21" spans="1:11" ht="15.75" thickBot="1" x14ac:dyDescent="0.3">
      <c r="A21" s="10" t="s">
        <v>90</v>
      </c>
    </row>
    <row r="22" spans="1:11" x14ac:dyDescent="0.25">
      <c r="A22" s="251" t="s">
        <v>276</v>
      </c>
      <c r="B22" s="252"/>
      <c r="C22" s="252"/>
      <c r="D22" s="252"/>
      <c r="E22" s="252"/>
      <c r="F22" s="252"/>
      <c r="G22" s="252"/>
      <c r="H22" s="252"/>
      <c r="I22" s="253"/>
    </row>
    <row r="23" spans="1:11" ht="31.5" customHeight="1" thickBot="1" x14ac:dyDescent="0.3">
      <c r="A23" s="254"/>
      <c r="B23" s="255"/>
      <c r="C23" s="255"/>
      <c r="D23" s="255"/>
      <c r="E23" s="255"/>
      <c r="F23" s="255"/>
      <c r="G23" s="255"/>
      <c r="H23" s="255"/>
      <c r="I23" s="256"/>
    </row>
  </sheetData>
  <mergeCells count="5">
    <mergeCell ref="A5:A6"/>
    <mergeCell ref="B5:B6"/>
    <mergeCell ref="A18:I19"/>
    <mergeCell ref="A22:I23"/>
    <mergeCell ref="A1:B1"/>
  </mergeCells>
  <pageMargins left="0.7" right="0.7"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L84"/>
  <sheetViews>
    <sheetView zoomScaleNormal="100" workbookViewId="0">
      <selection activeCell="A2" sqref="A2:C2"/>
    </sheetView>
  </sheetViews>
  <sheetFormatPr defaultRowHeight="15" x14ac:dyDescent="0.25"/>
  <cols>
    <col min="1" max="1" width="6.7109375" customWidth="1"/>
    <col min="2" max="2" width="72" customWidth="1"/>
    <col min="3" max="3" width="16.28515625" style="11" customWidth="1"/>
    <col min="4" max="4" width="7.5703125" customWidth="1"/>
    <col min="5" max="5" width="13.85546875" customWidth="1"/>
  </cols>
  <sheetData>
    <row r="1" spans="1:6" ht="15" customHeight="1" x14ac:dyDescent="0.25">
      <c r="A1" s="3" t="s">
        <v>201</v>
      </c>
      <c r="B1" s="3"/>
      <c r="C1" s="3"/>
    </row>
    <row r="2" spans="1:6" s="10" customFormat="1" ht="19.5" customHeight="1" x14ac:dyDescent="0.25">
      <c r="A2" s="276" t="s">
        <v>137</v>
      </c>
      <c r="B2" s="276"/>
      <c r="C2" s="276"/>
    </row>
    <row r="3" spans="1:6" s="11" customFormat="1" ht="33" customHeight="1" thickBot="1" x14ac:dyDescent="0.3">
      <c r="A3" s="277" t="s">
        <v>202</v>
      </c>
      <c r="B3" s="277"/>
      <c r="C3" s="277"/>
    </row>
    <row r="4" spans="1:6" s="10" customFormat="1" ht="21.75" customHeight="1" thickBot="1" x14ac:dyDescent="0.3">
      <c r="A4" s="88" t="s">
        <v>81</v>
      </c>
      <c r="B4" s="61"/>
      <c r="C4" s="148">
        <v>2014</v>
      </c>
      <c r="D4" s="61"/>
      <c r="E4" s="61"/>
      <c r="F4" s="61"/>
    </row>
    <row r="5" spans="1:6" ht="15.75" thickBot="1" x14ac:dyDescent="0.3">
      <c r="A5" s="118" t="s">
        <v>103</v>
      </c>
      <c r="B5" s="118"/>
      <c r="C5" s="141"/>
      <c r="D5" s="61"/>
      <c r="E5" s="61"/>
    </row>
    <row r="6" spans="1:6" s="10" customFormat="1" ht="30.75" customHeight="1" thickBot="1" x14ac:dyDescent="0.3">
      <c r="A6" s="142" t="s">
        <v>0</v>
      </c>
      <c r="B6" s="143" t="s">
        <v>1</v>
      </c>
      <c r="C6" s="140" t="s">
        <v>312</v>
      </c>
      <c r="D6" s="61"/>
      <c r="E6" s="61"/>
    </row>
    <row r="7" spans="1:6" s="10" customFormat="1" ht="15.75" thickBot="1" x14ac:dyDescent="0.3">
      <c r="A7" s="104" t="s">
        <v>55</v>
      </c>
      <c r="B7" s="105" t="s">
        <v>173</v>
      </c>
      <c r="C7" s="222">
        <f>C9+C17+C18+C19</f>
        <v>1141.3815768878464</v>
      </c>
      <c r="D7" s="61"/>
      <c r="E7" s="61"/>
    </row>
    <row r="8" spans="1:6" s="10" customFormat="1" x14ac:dyDescent="0.25">
      <c r="A8" s="49" t="s">
        <v>140</v>
      </c>
      <c r="B8" s="106" t="s">
        <v>239</v>
      </c>
      <c r="C8" s="223"/>
      <c r="D8" s="61"/>
      <c r="E8" s="61"/>
    </row>
    <row r="9" spans="1:6" s="1" customFormat="1" x14ac:dyDescent="0.25">
      <c r="A9" s="49" t="s">
        <v>41</v>
      </c>
      <c r="B9" s="50" t="s">
        <v>240</v>
      </c>
      <c r="C9" s="224">
        <f>C10+C13+C16</f>
        <v>880.61542127346274</v>
      </c>
      <c r="D9" s="61"/>
      <c r="E9" s="61"/>
      <c r="F9" s="11"/>
    </row>
    <row r="10" spans="1:6" s="11" customFormat="1" x14ac:dyDescent="0.25">
      <c r="A10" s="51" t="s">
        <v>42</v>
      </c>
      <c r="B10" s="46" t="s">
        <v>241</v>
      </c>
      <c r="C10" s="218">
        <f>C11+C12</f>
        <v>435.36993046724029</v>
      </c>
      <c r="D10" s="61"/>
      <c r="E10" s="61"/>
    </row>
    <row r="11" spans="1:6" s="11" customFormat="1" x14ac:dyDescent="0.25">
      <c r="A11" s="51" t="s">
        <v>43</v>
      </c>
      <c r="B11" s="123" t="s">
        <v>242</v>
      </c>
      <c r="C11" s="218">
        <v>28.998818181818184</v>
      </c>
      <c r="D11" s="61"/>
      <c r="E11" s="61"/>
    </row>
    <row r="12" spans="1:6" s="11" customFormat="1" x14ac:dyDescent="0.25">
      <c r="A12" s="51" t="s">
        <v>44</v>
      </c>
      <c r="B12" s="123" t="s">
        <v>243</v>
      </c>
      <c r="C12" s="218">
        <v>406.3711122854221</v>
      </c>
      <c r="D12" s="61"/>
      <c r="E12" s="61"/>
    </row>
    <row r="13" spans="1:6" x14ac:dyDescent="0.25">
      <c r="A13" s="51" t="s">
        <v>141</v>
      </c>
      <c r="B13" s="46" t="s">
        <v>244</v>
      </c>
      <c r="C13" s="218">
        <f>C14+C15</f>
        <v>440.24549080622239</v>
      </c>
      <c r="D13" s="61"/>
      <c r="E13" s="61"/>
      <c r="F13" s="11"/>
    </row>
    <row r="14" spans="1:6" x14ac:dyDescent="0.25">
      <c r="A14" s="51" t="s">
        <v>142</v>
      </c>
      <c r="B14" s="46" t="s">
        <v>245</v>
      </c>
      <c r="C14" s="218">
        <v>387.09222362670528</v>
      </c>
      <c r="D14" s="61"/>
      <c r="E14" s="61"/>
      <c r="F14" s="11"/>
    </row>
    <row r="15" spans="1:6" ht="15.75" customHeight="1" x14ac:dyDescent="0.25">
      <c r="A15" s="52" t="s">
        <v>143</v>
      </c>
      <c r="B15" s="46" t="s">
        <v>246</v>
      </c>
      <c r="C15" s="218">
        <v>53.153267179517123</v>
      </c>
      <c r="D15" s="61"/>
      <c r="E15" s="61"/>
      <c r="F15" s="11"/>
    </row>
    <row r="16" spans="1:6" s="11" customFormat="1" x14ac:dyDescent="0.25">
      <c r="A16" s="51" t="s">
        <v>51</v>
      </c>
      <c r="B16" s="46" t="s">
        <v>247</v>
      </c>
      <c r="C16" s="218">
        <v>5</v>
      </c>
      <c r="D16" s="61"/>
      <c r="E16" s="61"/>
    </row>
    <row r="17" spans="1:6" x14ac:dyDescent="0.25">
      <c r="A17" s="51" t="s">
        <v>39</v>
      </c>
      <c r="B17" s="46" t="s">
        <v>248</v>
      </c>
      <c r="C17" s="218">
        <v>222.76615561438371</v>
      </c>
      <c r="D17" s="61"/>
      <c r="E17" s="61"/>
      <c r="F17" s="11"/>
    </row>
    <row r="18" spans="1:6" x14ac:dyDescent="0.25">
      <c r="A18" s="49" t="s">
        <v>40</v>
      </c>
      <c r="B18" s="124" t="s">
        <v>249</v>
      </c>
      <c r="C18" s="218">
        <v>38</v>
      </c>
      <c r="D18" s="61"/>
      <c r="E18" s="61"/>
      <c r="F18" s="11"/>
    </row>
    <row r="19" spans="1:6" s="11" customFormat="1" ht="15.75" thickBot="1" x14ac:dyDescent="0.3">
      <c r="A19" s="53" t="s">
        <v>144</v>
      </c>
      <c r="B19" s="54" t="s">
        <v>250</v>
      </c>
      <c r="C19" s="219"/>
      <c r="D19" s="61"/>
      <c r="E19" s="61"/>
    </row>
    <row r="20" spans="1:6" s="11" customFormat="1" ht="15.75" thickBot="1" x14ac:dyDescent="0.3">
      <c r="A20" s="104" t="s">
        <v>54</v>
      </c>
      <c r="B20" s="105" t="s">
        <v>174</v>
      </c>
      <c r="C20" s="222">
        <f>C21+C26+C31</f>
        <v>607.35747818119103</v>
      </c>
      <c r="D20" s="61"/>
      <c r="E20" s="61"/>
    </row>
    <row r="21" spans="1:6" s="11" customFormat="1" x14ac:dyDescent="0.25">
      <c r="A21" s="53" t="s">
        <v>36</v>
      </c>
      <c r="B21" s="50" t="s">
        <v>251</v>
      </c>
      <c r="C21" s="225">
        <f>SUM(C22:C25)</f>
        <v>272.38463345344883</v>
      </c>
      <c r="D21" s="61"/>
      <c r="E21" s="61"/>
    </row>
    <row r="22" spans="1:6" s="11" customFormat="1" x14ac:dyDescent="0.25">
      <c r="A22" s="51" t="s">
        <v>145</v>
      </c>
      <c r="B22" s="46" t="s">
        <v>264</v>
      </c>
      <c r="C22" s="218">
        <v>246.47815337365688</v>
      </c>
      <c r="D22" s="61"/>
      <c r="E22" s="61"/>
    </row>
    <row r="23" spans="1:6" s="11" customFormat="1" x14ac:dyDescent="0.25">
      <c r="A23" s="51" t="s">
        <v>146</v>
      </c>
      <c r="B23" s="46" t="s">
        <v>265</v>
      </c>
      <c r="C23" s="218">
        <v>7.5780342675739751</v>
      </c>
      <c r="D23" s="61"/>
      <c r="E23" s="61"/>
    </row>
    <row r="24" spans="1:6" s="11" customFormat="1" x14ac:dyDescent="0.25">
      <c r="A24" s="51" t="s">
        <v>147</v>
      </c>
      <c r="B24" s="46" t="s">
        <v>267</v>
      </c>
      <c r="C24" s="218">
        <v>4.799587708227312E-3</v>
      </c>
      <c r="D24" s="61"/>
      <c r="E24" s="61"/>
    </row>
    <row r="25" spans="1:6" s="11" customFormat="1" x14ac:dyDescent="0.25">
      <c r="A25" s="51" t="s">
        <v>148</v>
      </c>
      <c r="B25" s="46" t="s">
        <v>266</v>
      </c>
      <c r="C25" s="218">
        <v>18.323646224509751</v>
      </c>
      <c r="D25" s="61"/>
      <c r="E25" s="61"/>
    </row>
    <row r="26" spans="1:6" s="11" customFormat="1" x14ac:dyDescent="0.25">
      <c r="A26" s="51" t="s">
        <v>37</v>
      </c>
      <c r="B26" s="46" t="s">
        <v>252</v>
      </c>
      <c r="C26" s="218">
        <f>SUM(C27:C30)</f>
        <v>307.17768806953171</v>
      </c>
      <c r="D26" s="61"/>
      <c r="E26" s="61"/>
    </row>
    <row r="27" spans="1:6" s="11" customFormat="1" x14ac:dyDescent="0.25">
      <c r="A27" s="51" t="s">
        <v>149</v>
      </c>
      <c r="B27" s="46" t="s">
        <v>272</v>
      </c>
      <c r="C27" s="218">
        <v>222.76615561438371</v>
      </c>
      <c r="D27" s="61"/>
      <c r="E27" s="61"/>
    </row>
    <row r="28" spans="1:6" s="11" customFormat="1" x14ac:dyDescent="0.25">
      <c r="A28" s="51" t="s">
        <v>150</v>
      </c>
      <c r="B28" s="46" t="s">
        <v>268</v>
      </c>
      <c r="C28" s="218">
        <v>49.625634130115259</v>
      </c>
      <c r="D28" s="61"/>
      <c r="E28" s="61"/>
    </row>
    <row r="29" spans="1:6" s="11" customFormat="1" x14ac:dyDescent="0.25">
      <c r="A29" s="51" t="s">
        <v>151</v>
      </c>
      <c r="B29" s="46" t="s">
        <v>269</v>
      </c>
      <c r="C29" s="218">
        <v>17.785898325032722</v>
      </c>
      <c r="D29" s="61"/>
      <c r="E29" s="61"/>
    </row>
    <row r="30" spans="1:6" s="11" customFormat="1" x14ac:dyDescent="0.25">
      <c r="A30" s="51" t="s">
        <v>152</v>
      </c>
      <c r="B30" s="46" t="s">
        <v>56</v>
      </c>
      <c r="C30" s="218">
        <v>17</v>
      </c>
      <c r="D30" s="61"/>
      <c r="E30" s="61"/>
    </row>
    <row r="31" spans="1:6" s="11" customFormat="1" ht="15.75" thickBot="1" x14ac:dyDescent="0.3">
      <c r="A31" s="103" t="s">
        <v>38</v>
      </c>
      <c r="B31" s="125" t="s">
        <v>253</v>
      </c>
      <c r="C31" s="219">
        <v>27.795156658210516</v>
      </c>
      <c r="D31" s="61"/>
      <c r="E31" s="61"/>
      <c r="F31" s="98"/>
    </row>
    <row r="32" spans="1:6" s="10" customFormat="1" x14ac:dyDescent="0.25">
      <c r="A32" s="128" t="s">
        <v>114</v>
      </c>
      <c r="B32" s="131" t="s">
        <v>24</v>
      </c>
      <c r="C32" s="226">
        <f>C7-C20</f>
        <v>534.02409870665542</v>
      </c>
      <c r="D32" s="61"/>
      <c r="E32" s="61"/>
    </row>
    <row r="33" spans="1:12" s="11" customFormat="1" x14ac:dyDescent="0.25">
      <c r="A33" s="139" t="s">
        <v>154</v>
      </c>
      <c r="B33" s="132" t="s">
        <v>254</v>
      </c>
      <c r="C33" s="199">
        <v>183.96597839667189</v>
      </c>
      <c r="D33" s="61"/>
      <c r="E33" s="61"/>
    </row>
    <row r="34" spans="1:12" s="43" customFormat="1" x14ac:dyDescent="0.25">
      <c r="A34" s="126" t="s">
        <v>155</v>
      </c>
      <c r="B34" s="127" t="s">
        <v>255</v>
      </c>
      <c r="C34" s="199">
        <f>C32-C33</f>
        <v>350.05812030998356</v>
      </c>
      <c r="D34" s="61"/>
      <c r="E34" s="61"/>
    </row>
    <row r="35" spans="1:12" s="11" customFormat="1" x14ac:dyDescent="0.25">
      <c r="A35" s="39" t="s">
        <v>156</v>
      </c>
      <c r="B35" s="64" t="s">
        <v>270</v>
      </c>
      <c r="C35" s="199">
        <v>0</v>
      </c>
      <c r="D35" s="61"/>
      <c r="E35" s="61"/>
    </row>
    <row r="36" spans="1:12" s="11" customFormat="1" x14ac:dyDescent="0.25">
      <c r="A36" s="42" t="s">
        <v>157</v>
      </c>
      <c r="B36" s="64" t="s">
        <v>271</v>
      </c>
      <c r="C36" s="199">
        <v>0</v>
      </c>
      <c r="D36" s="61"/>
      <c r="E36" s="61"/>
    </row>
    <row r="37" spans="1:12" s="10" customFormat="1" x14ac:dyDescent="0.25">
      <c r="A37" s="40" t="s">
        <v>153</v>
      </c>
      <c r="B37" s="92" t="s">
        <v>4</v>
      </c>
      <c r="C37" s="199">
        <f>C34-C35+C36</f>
        <v>350.05812030998356</v>
      </c>
      <c r="D37" s="61"/>
      <c r="E37" s="61"/>
    </row>
    <row r="38" spans="1:12" s="11" customFormat="1" x14ac:dyDescent="0.25">
      <c r="A38" s="42" t="s">
        <v>158</v>
      </c>
      <c r="B38" s="64" t="s">
        <v>256</v>
      </c>
      <c r="C38" s="199">
        <v>238</v>
      </c>
      <c r="D38" s="61"/>
      <c r="E38" s="61"/>
    </row>
    <row r="39" spans="1:12" s="10" customFormat="1" x14ac:dyDescent="0.25">
      <c r="A39" s="40" t="s">
        <v>159</v>
      </c>
      <c r="B39" s="92" t="s">
        <v>29</v>
      </c>
      <c r="C39" s="199">
        <f>C37-C38</f>
        <v>112.05812030998356</v>
      </c>
      <c r="D39" s="61"/>
      <c r="E39" s="61"/>
    </row>
    <row r="40" spans="1:12" s="47" customFormat="1" x14ac:dyDescent="0.25">
      <c r="A40" s="51" t="s">
        <v>160</v>
      </c>
      <c r="B40" s="64" t="s">
        <v>257</v>
      </c>
      <c r="C40" s="218">
        <v>-7</v>
      </c>
      <c r="D40" s="61"/>
      <c r="E40" s="61"/>
    </row>
    <row r="41" spans="1:12" s="43" customFormat="1" x14ac:dyDescent="0.25">
      <c r="A41" s="56" t="s">
        <v>161</v>
      </c>
      <c r="B41" s="93" t="s">
        <v>258</v>
      </c>
      <c r="C41" s="227">
        <f>C39+C40</f>
        <v>105.05812030998356</v>
      </c>
      <c r="D41" s="61"/>
      <c r="E41" s="61"/>
    </row>
    <row r="42" spans="1:12" s="11" customFormat="1" x14ac:dyDescent="0.25">
      <c r="A42" s="147" t="s">
        <v>162</v>
      </c>
      <c r="B42" s="94" t="s">
        <v>30</v>
      </c>
      <c r="C42" s="226">
        <f>SUM(C43:C45)</f>
        <v>365</v>
      </c>
      <c r="D42" s="61"/>
      <c r="E42" s="61"/>
    </row>
    <row r="43" spans="1:12" s="11" customFormat="1" x14ac:dyDescent="0.25">
      <c r="A43" s="42" t="s">
        <v>163</v>
      </c>
      <c r="B43" s="64" t="s">
        <v>259</v>
      </c>
      <c r="C43" s="199">
        <v>0</v>
      </c>
      <c r="D43" s="61"/>
      <c r="E43" s="61"/>
    </row>
    <row r="44" spans="1:12" s="11" customFormat="1" x14ac:dyDescent="0.25">
      <c r="A44" s="42" t="s">
        <v>164</v>
      </c>
      <c r="B44" s="64" t="s">
        <v>260</v>
      </c>
      <c r="C44" s="199">
        <v>365</v>
      </c>
      <c r="D44" s="61"/>
      <c r="E44" s="61"/>
    </row>
    <row r="45" spans="1:12" s="11" customFormat="1" x14ac:dyDescent="0.25">
      <c r="A45" s="42" t="s">
        <v>165</v>
      </c>
      <c r="B45" s="107" t="s">
        <v>261</v>
      </c>
      <c r="C45" s="199"/>
      <c r="D45" s="61"/>
      <c r="E45" s="61"/>
    </row>
    <row r="46" spans="1:12" s="43" customFormat="1" x14ac:dyDescent="0.25">
      <c r="A46" s="44" t="s">
        <v>166</v>
      </c>
      <c r="B46" s="92" t="s">
        <v>31</v>
      </c>
      <c r="C46" s="199">
        <f>C42-C33</f>
        <v>181.03402160332811</v>
      </c>
      <c r="D46" s="61"/>
      <c r="E46" s="61"/>
      <c r="F46" s="11"/>
    </row>
    <row r="47" spans="1:12" s="43" customFormat="1" x14ac:dyDescent="0.25">
      <c r="A47" s="45" t="s">
        <v>167</v>
      </c>
      <c r="B47" s="92" t="s">
        <v>23</v>
      </c>
      <c r="C47" s="199">
        <f>C48+C49</f>
        <v>195.89177709358336</v>
      </c>
      <c r="D47" s="61"/>
      <c r="E47" s="61"/>
      <c r="F47" s="11"/>
    </row>
    <row r="48" spans="1:12" s="11" customFormat="1" ht="16.5" customHeight="1" x14ac:dyDescent="0.25">
      <c r="A48" s="42" t="s">
        <v>168</v>
      </c>
      <c r="B48" s="107" t="s">
        <v>200</v>
      </c>
      <c r="C48" s="199">
        <v>188.89177709358336</v>
      </c>
      <c r="D48" s="61"/>
      <c r="E48" s="61"/>
      <c r="G48" s="146"/>
      <c r="H48" s="146"/>
      <c r="I48" s="146"/>
      <c r="J48" s="146"/>
      <c r="K48" s="146"/>
      <c r="L48" s="146"/>
    </row>
    <row r="49" spans="1:6" s="11" customFormat="1" x14ac:dyDescent="0.25">
      <c r="A49" s="96" t="s">
        <v>169</v>
      </c>
      <c r="B49" s="107" t="s">
        <v>263</v>
      </c>
      <c r="C49" s="220">
        <v>7</v>
      </c>
      <c r="D49" s="61"/>
      <c r="E49" s="61"/>
    </row>
    <row r="50" spans="1:6" s="11" customFormat="1" ht="15.75" thickBot="1" x14ac:dyDescent="0.3">
      <c r="A50" s="97" t="s">
        <v>170</v>
      </c>
      <c r="B50" s="133" t="s">
        <v>130</v>
      </c>
      <c r="C50" s="202"/>
      <c r="D50" s="61"/>
      <c r="E50" s="61"/>
    </row>
    <row r="51" spans="1:6" s="37" customFormat="1" ht="15.75" thickBot="1" x14ac:dyDescent="0.3">
      <c r="A51" s="9"/>
      <c r="C51" s="221"/>
      <c r="D51" s="61"/>
      <c r="E51" s="61"/>
    </row>
    <row r="52" spans="1:6" s="43" customFormat="1" ht="15.75" thickBot="1" x14ac:dyDescent="0.3">
      <c r="A52" s="104" t="s">
        <v>171</v>
      </c>
      <c r="B52" s="95" t="s">
        <v>191</v>
      </c>
      <c r="C52" s="223">
        <v>16</v>
      </c>
      <c r="D52" s="61"/>
      <c r="E52" s="61"/>
    </row>
    <row r="53" spans="1:6" s="43" customFormat="1" ht="15.75" thickBot="1" x14ac:dyDescent="0.3">
      <c r="A53" s="129" t="s">
        <v>172</v>
      </c>
      <c r="B53" s="130" t="s">
        <v>262</v>
      </c>
      <c r="C53" s="219"/>
      <c r="D53" s="61"/>
      <c r="E53" s="61"/>
    </row>
    <row r="54" spans="1:6" x14ac:dyDescent="0.25">
      <c r="D54" s="61"/>
      <c r="E54" s="61"/>
    </row>
    <row r="55" spans="1:6" s="11" customFormat="1" x14ac:dyDescent="0.25">
      <c r="A55" s="10" t="s">
        <v>25</v>
      </c>
      <c r="D55"/>
      <c r="E55"/>
      <c r="F55"/>
    </row>
    <row r="56" spans="1:6" s="11" customFormat="1" ht="51" customHeight="1" x14ac:dyDescent="0.25">
      <c r="A56" s="109" t="s">
        <v>94</v>
      </c>
      <c r="B56" s="278" t="s">
        <v>236</v>
      </c>
      <c r="C56" s="278"/>
      <c r="D56" s="278"/>
      <c r="E56"/>
      <c r="F56"/>
    </row>
    <row r="57" spans="1:6" s="11" customFormat="1" ht="38.25" customHeight="1" x14ac:dyDescent="0.25">
      <c r="A57" s="109" t="s">
        <v>95</v>
      </c>
      <c r="B57" s="279" t="s">
        <v>204</v>
      </c>
      <c r="C57" s="279"/>
      <c r="D57" s="279"/>
    </row>
    <row r="58" spans="1:6" s="11" customFormat="1" ht="52.5" customHeight="1" x14ac:dyDescent="0.25">
      <c r="A58" s="109" t="s">
        <v>96</v>
      </c>
      <c r="B58" s="280" t="s">
        <v>187</v>
      </c>
      <c r="C58" s="280"/>
      <c r="D58" s="280"/>
      <c r="E58"/>
      <c r="F58"/>
    </row>
    <row r="59" spans="1:6" s="11" customFormat="1" ht="48" customHeight="1" x14ac:dyDescent="0.25">
      <c r="A59" s="109" t="s">
        <v>97</v>
      </c>
      <c r="B59" s="279" t="s">
        <v>188</v>
      </c>
      <c r="C59" s="279"/>
      <c r="D59" s="279"/>
      <c r="E59"/>
      <c r="F59"/>
    </row>
    <row r="60" spans="1:6" s="11" customFormat="1" ht="81" customHeight="1" x14ac:dyDescent="0.25">
      <c r="A60" s="109" t="s">
        <v>98</v>
      </c>
      <c r="B60" s="279" t="s">
        <v>189</v>
      </c>
      <c r="C60" s="279"/>
      <c r="D60" s="279"/>
      <c r="E60"/>
      <c r="F60"/>
    </row>
    <row r="61" spans="1:6" s="11" customFormat="1" ht="51" customHeight="1" x14ac:dyDescent="0.25">
      <c r="A61" s="109" t="s">
        <v>99</v>
      </c>
      <c r="B61" s="280" t="s">
        <v>237</v>
      </c>
      <c r="C61" s="280"/>
      <c r="D61" s="280"/>
      <c r="E61"/>
      <c r="F61"/>
    </row>
    <row r="62" spans="1:6" s="11" customFormat="1" ht="46.5" customHeight="1" x14ac:dyDescent="0.25">
      <c r="A62" s="109" t="s">
        <v>101</v>
      </c>
      <c r="B62" s="279" t="s">
        <v>195</v>
      </c>
      <c r="C62" s="279"/>
      <c r="D62" s="279"/>
      <c r="E62"/>
      <c r="F62"/>
    </row>
    <row r="63" spans="1:6" s="11" customFormat="1" ht="34.5" customHeight="1" x14ac:dyDescent="0.25">
      <c r="A63" s="109" t="s">
        <v>100</v>
      </c>
      <c r="B63" s="279" t="s">
        <v>194</v>
      </c>
      <c r="C63" s="279"/>
      <c r="D63" s="279"/>
      <c r="E63"/>
      <c r="F63"/>
    </row>
    <row r="64" spans="1:6" s="11" customFormat="1" ht="35.25" customHeight="1" x14ac:dyDescent="0.25">
      <c r="A64" s="109" t="s">
        <v>102</v>
      </c>
      <c r="B64" s="279" t="s">
        <v>238</v>
      </c>
      <c r="C64" s="279"/>
      <c r="D64" s="279"/>
      <c r="E64"/>
      <c r="F64"/>
    </row>
    <row r="65" spans="1:4" ht="47.25" customHeight="1" x14ac:dyDescent="0.25">
      <c r="A65" s="109" t="s">
        <v>104</v>
      </c>
      <c r="B65" s="293" t="s">
        <v>196</v>
      </c>
      <c r="C65" s="293"/>
      <c r="D65" s="293"/>
    </row>
    <row r="66" spans="1:4" s="11" customFormat="1" ht="35.25" customHeight="1" x14ac:dyDescent="0.25">
      <c r="A66" s="109" t="s">
        <v>132</v>
      </c>
      <c r="B66" s="294" t="s">
        <v>199</v>
      </c>
      <c r="C66" s="294"/>
      <c r="D66" s="294"/>
    </row>
    <row r="67" spans="1:4" s="11" customFormat="1" ht="90" customHeight="1" x14ac:dyDescent="0.25">
      <c r="A67" s="109" t="s">
        <v>192</v>
      </c>
      <c r="B67" s="294" t="s">
        <v>197</v>
      </c>
      <c r="C67" s="294"/>
      <c r="D67" s="294"/>
    </row>
    <row r="68" spans="1:4" s="11" customFormat="1" ht="14.25" customHeight="1" x14ac:dyDescent="0.25">
      <c r="A68" s="109"/>
      <c r="B68" s="117"/>
      <c r="C68" s="144"/>
    </row>
    <row r="69" spans="1:4" x14ac:dyDescent="0.25">
      <c r="A69" s="10" t="s">
        <v>218</v>
      </c>
      <c r="B69" s="11"/>
    </row>
    <row r="70" spans="1:4" x14ac:dyDescent="0.25">
      <c r="A70" s="122" t="s">
        <v>198</v>
      </c>
      <c r="B70" s="31"/>
    </row>
    <row r="71" spans="1:4" x14ac:dyDescent="0.25">
      <c r="A71" s="122" t="s">
        <v>131</v>
      </c>
      <c r="B71" s="31"/>
    </row>
    <row r="73" spans="1:4" ht="15.75" thickBot="1" x14ac:dyDescent="0.3">
      <c r="A73" s="37" t="s">
        <v>52</v>
      </c>
      <c r="B73" s="11"/>
    </row>
    <row r="74" spans="1:4" x14ac:dyDescent="0.25">
      <c r="A74" s="287"/>
      <c r="B74" s="288"/>
      <c r="C74" s="288"/>
      <c r="D74" s="289"/>
    </row>
    <row r="75" spans="1:4" ht="30.75" customHeight="1" thickBot="1" x14ac:dyDescent="0.3">
      <c r="A75" s="290"/>
      <c r="B75" s="291"/>
      <c r="C75" s="291"/>
      <c r="D75" s="292"/>
    </row>
    <row r="77" spans="1:4" ht="15.75" thickBot="1" x14ac:dyDescent="0.3">
      <c r="A77" s="86" t="s">
        <v>79</v>
      </c>
      <c r="B77" s="11"/>
    </row>
    <row r="78" spans="1:4" x14ac:dyDescent="0.25">
      <c r="A78" s="281" t="s">
        <v>311</v>
      </c>
      <c r="B78" s="282"/>
      <c r="C78" s="282"/>
      <c r="D78" s="283"/>
    </row>
    <row r="79" spans="1:4" ht="84" customHeight="1" thickBot="1" x14ac:dyDescent="0.3">
      <c r="A79" s="284"/>
      <c r="B79" s="285"/>
      <c r="C79" s="285"/>
      <c r="D79" s="286"/>
    </row>
    <row r="80" spans="1:4" x14ac:dyDescent="0.25">
      <c r="A80" s="11"/>
      <c r="B80" s="11"/>
    </row>
    <row r="81" spans="1:4" ht="15.75" thickBot="1" x14ac:dyDescent="0.3">
      <c r="A81" s="10" t="s">
        <v>90</v>
      </c>
      <c r="B81" s="11"/>
    </row>
    <row r="82" spans="1:4" x14ac:dyDescent="0.25">
      <c r="A82" s="287"/>
      <c r="B82" s="288"/>
      <c r="C82" s="288"/>
      <c r="D82" s="289"/>
    </row>
    <row r="83" spans="1:4" ht="49.5" customHeight="1" thickBot="1" x14ac:dyDescent="0.3">
      <c r="A83" s="290"/>
      <c r="B83" s="291"/>
      <c r="C83" s="291"/>
      <c r="D83" s="292"/>
    </row>
    <row r="84" spans="1:4" x14ac:dyDescent="0.25">
      <c r="A84" s="11"/>
      <c r="B84" s="11"/>
    </row>
  </sheetData>
  <mergeCells count="17">
    <mergeCell ref="A78:D79"/>
    <mergeCell ref="A82:D83"/>
    <mergeCell ref="B64:D64"/>
    <mergeCell ref="B65:D65"/>
    <mergeCell ref="B66:D66"/>
    <mergeCell ref="B67:D67"/>
    <mergeCell ref="A74:D75"/>
    <mergeCell ref="B59:D59"/>
    <mergeCell ref="B60:D60"/>
    <mergeCell ref="B61:D61"/>
    <mergeCell ref="B62:D62"/>
    <mergeCell ref="B63:D63"/>
    <mergeCell ref="A2:C2"/>
    <mergeCell ref="A3:C3"/>
    <mergeCell ref="B56:D56"/>
    <mergeCell ref="B57:D57"/>
    <mergeCell ref="B58:D58"/>
  </mergeCells>
  <pageMargins left="0.70866141732283472" right="0.70866141732283472" top="0.74803149606299213" bottom="0.74803149606299213" header="0.31496062992125984" footer="0.31496062992125984"/>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20"/>
  <sheetViews>
    <sheetView workbookViewId="0"/>
  </sheetViews>
  <sheetFormatPr defaultRowHeight="15" x14ac:dyDescent="0.25"/>
  <cols>
    <col min="1" max="1" width="7.140625" style="11" customWidth="1"/>
    <col min="2" max="2" width="34.85546875" style="11" customWidth="1"/>
    <col min="3" max="3" width="13.85546875" style="11" customWidth="1"/>
    <col min="4" max="4" width="12.7109375" style="10" customWidth="1"/>
    <col min="5" max="5" width="15" style="11" customWidth="1"/>
    <col min="6" max="6" width="16.140625" style="11" customWidth="1"/>
    <col min="7" max="7" width="16.5703125" style="11" customWidth="1"/>
    <col min="8" max="8" width="19.5703125" style="11" customWidth="1"/>
    <col min="9" max="9" width="12.42578125" style="11" customWidth="1"/>
    <col min="10" max="11" width="9.140625" style="11"/>
  </cols>
  <sheetData>
    <row r="1" spans="1:19" ht="15" customHeight="1" x14ac:dyDescent="0.25">
      <c r="A1" s="60" t="s">
        <v>177</v>
      </c>
      <c r="B1" s="59"/>
      <c r="C1" s="59"/>
      <c r="D1" s="59"/>
      <c r="E1" s="59"/>
      <c r="F1" s="59"/>
      <c r="G1" s="22"/>
      <c r="H1" s="22"/>
      <c r="I1" s="22"/>
      <c r="J1" s="22"/>
      <c r="K1" s="22"/>
    </row>
    <row r="2" spans="1:19" s="11" customFormat="1" ht="15" customHeight="1" x14ac:dyDescent="0.25">
      <c r="A2" s="48" t="s">
        <v>129</v>
      </c>
      <c r="B2" s="59"/>
      <c r="C2" s="59"/>
      <c r="D2" s="59"/>
      <c r="E2" s="59"/>
      <c r="F2" s="59"/>
      <c r="G2" s="87"/>
      <c r="H2" s="87"/>
      <c r="I2" s="87"/>
      <c r="J2" s="87"/>
      <c r="K2" s="87"/>
    </row>
    <row r="3" spans="1:19" s="35" customFormat="1" ht="15" customHeight="1" thickBot="1" x14ac:dyDescent="0.3">
      <c r="A3" s="7" t="s">
        <v>178</v>
      </c>
      <c r="B3" s="7"/>
      <c r="C3" s="7"/>
      <c r="D3" s="7"/>
      <c r="E3" s="7"/>
      <c r="F3" s="7"/>
      <c r="G3" s="7"/>
      <c r="H3" s="7"/>
      <c r="I3" s="7"/>
      <c r="J3" s="6"/>
      <c r="K3" s="6"/>
    </row>
    <row r="4" spans="1:19" s="10" customFormat="1" ht="15.75" thickBot="1" x14ac:dyDescent="0.3">
      <c r="A4" s="88" t="s">
        <v>81</v>
      </c>
      <c r="B4" s="61"/>
      <c r="C4" s="148">
        <v>2014</v>
      </c>
      <c r="D4" s="61"/>
      <c r="E4" s="61"/>
      <c r="F4" s="61"/>
      <c r="G4" s="61"/>
      <c r="H4" s="61"/>
      <c r="I4" s="61"/>
      <c r="J4" s="61"/>
    </row>
    <row r="5" spans="1:19" s="11" customFormat="1" ht="15.75" thickBot="1" x14ac:dyDescent="0.3">
      <c r="A5" s="47" t="s">
        <v>69</v>
      </c>
      <c r="B5" s="47"/>
      <c r="C5" s="47"/>
      <c r="D5" s="47"/>
      <c r="E5" s="47"/>
    </row>
    <row r="6" spans="1:19" x14ac:dyDescent="0.25">
      <c r="A6" s="295" t="s">
        <v>0</v>
      </c>
      <c r="B6" s="259" t="s">
        <v>1</v>
      </c>
      <c r="C6" s="68" t="s">
        <v>3</v>
      </c>
      <c r="D6" s="71" t="s">
        <v>5</v>
      </c>
      <c r="E6" s="69" t="s">
        <v>57</v>
      </c>
      <c r="F6" s="66" t="s">
        <v>88</v>
      </c>
      <c r="G6" s="99" t="s">
        <v>58</v>
      </c>
    </row>
    <row r="7" spans="1:19" ht="45.75" thickBot="1" x14ac:dyDescent="0.3">
      <c r="A7" s="296"/>
      <c r="B7" s="260"/>
      <c r="C7" s="79" t="s">
        <v>185</v>
      </c>
      <c r="D7" s="72" t="s">
        <v>16</v>
      </c>
      <c r="E7" s="33" t="s">
        <v>17</v>
      </c>
      <c r="F7" s="67" t="s">
        <v>32</v>
      </c>
      <c r="G7" s="100" t="s">
        <v>203</v>
      </c>
      <c r="K7" s="23"/>
      <c r="L7" s="23"/>
      <c r="M7" s="23"/>
      <c r="N7" s="23"/>
      <c r="O7" s="23"/>
      <c r="P7" s="23"/>
      <c r="Q7" s="23"/>
      <c r="R7" s="23"/>
      <c r="S7" s="23"/>
    </row>
    <row r="8" spans="1:19" ht="15.75" thickBot="1" x14ac:dyDescent="0.3">
      <c r="A8" s="34" t="s">
        <v>54</v>
      </c>
      <c r="B8" s="65" t="s">
        <v>22</v>
      </c>
      <c r="C8" s="228"/>
      <c r="D8" s="229"/>
      <c r="E8" s="230"/>
      <c r="F8" s="228"/>
      <c r="G8" s="231"/>
    </row>
    <row r="10" spans="1:19" x14ac:dyDescent="0.25">
      <c r="A10" s="145" t="s">
        <v>25</v>
      </c>
    </row>
    <row r="11" spans="1:19" x14ac:dyDescent="0.25">
      <c r="A11" s="122" t="s">
        <v>226</v>
      </c>
    </row>
    <row r="12" spans="1:19" x14ac:dyDescent="0.25">
      <c r="H12"/>
      <c r="I12"/>
      <c r="J12"/>
      <c r="K12"/>
    </row>
    <row r="14" spans="1:19" ht="15.75" thickBot="1" x14ac:dyDescent="0.3">
      <c r="A14" s="86" t="s">
        <v>79</v>
      </c>
      <c r="B14" s="75"/>
      <c r="C14" s="75"/>
      <c r="D14" s="75"/>
      <c r="E14" s="75"/>
      <c r="F14" s="75"/>
      <c r="G14" s="8"/>
    </row>
    <row r="15" spans="1:19" x14ac:dyDescent="0.25">
      <c r="A15" s="261"/>
      <c r="B15" s="262"/>
      <c r="C15" s="262"/>
      <c r="D15" s="262"/>
      <c r="E15" s="262"/>
      <c r="F15" s="262"/>
      <c r="G15" s="263"/>
    </row>
    <row r="16" spans="1:19" ht="15.75" thickBot="1" x14ac:dyDescent="0.3">
      <c r="A16" s="264"/>
      <c r="B16" s="265"/>
      <c r="C16" s="265"/>
      <c r="D16" s="265"/>
      <c r="E16" s="265"/>
      <c r="F16" s="265"/>
      <c r="G16" s="266"/>
    </row>
    <row r="17" spans="1:7" x14ac:dyDescent="0.25">
      <c r="B17" s="8"/>
      <c r="C17" s="8"/>
      <c r="D17" s="8"/>
      <c r="E17" s="15"/>
      <c r="F17" s="8"/>
      <c r="G17" s="8"/>
    </row>
    <row r="18" spans="1:7" ht="15.75" thickBot="1" x14ac:dyDescent="0.3">
      <c r="A18" s="10" t="s">
        <v>90</v>
      </c>
      <c r="B18" s="8"/>
      <c r="C18" s="8"/>
      <c r="D18" s="8"/>
      <c r="E18" s="15"/>
      <c r="F18" s="8"/>
      <c r="G18" s="8"/>
    </row>
    <row r="19" spans="1:7" x14ac:dyDescent="0.25">
      <c r="A19" s="251"/>
      <c r="B19" s="252"/>
      <c r="C19" s="252"/>
      <c r="D19" s="252"/>
      <c r="E19" s="252"/>
      <c r="F19" s="252"/>
      <c r="G19" s="253"/>
    </row>
    <row r="20" spans="1:7" ht="30.75" customHeight="1" thickBot="1" x14ac:dyDescent="0.3">
      <c r="A20" s="254"/>
      <c r="B20" s="255"/>
      <c r="C20" s="255"/>
      <c r="D20" s="255"/>
      <c r="E20" s="255"/>
      <c r="F20" s="255"/>
      <c r="G20" s="256"/>
    </row>
  </sheetData>
  <mergeCells count="4">
    <mergeCell ref="A6:A7"/>
    <mergeCell ref="B6:B7"/>
    <mergeCell ref="A15:G16"/>
    <mergeCell ref="A19:G20"/>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1"/>
  <sheetViews>
    <sheetView workbookViewId="0"/>
  </sheetViews>
  <sheetFormatPr defaultRowHeight="15" x14ac:dyDescent="0.25"/>
  <cols>
    <col min="1" max="1" width="7.7109375" customWidth="1"/>
    <col min="2" max="2" width="29.42578125" customWidth="1"/>
    <col min="3" max="3" width="15.28515625" bestFit="1" customWidth="1"/>
    <col min="4" max="4" width="13.7109375" customWidth="1"/>
    <col min="5" max="5" width="14.140625" customWidth="1"/>
    <col min="7" max="7" width="10.5703125" style="11" customWidth="1"/>
    <col min="8" max="8" width="10.5703125" customWidth="1"/>
    <col min="9" max="9" width="10.140625" customWidth="1"/>
    <col min="10" max="10" width="13.85546875" style="10" customWidth="1"/>
    <col min="12" max="13" width="9.140625" style="11"/>
  </cols>
  <sheetData>
    <row r="1" spans="1:17" ht="15" customHeight="1" x14ac:dyDescent="0.25">
      <c r="A1" s="38" t="s">
        <v>190</v>
      </c>
      <c r="B1" s="38"/>
      <c r="C1" s="38"/>
      <c r="D1" s="38"/>
      <c r="E1" s="38"/>
      <c r="F1" s="38"/>
      <c r="G1" s="38"/>
      <c r="H1" s="38"/>
      <c r="I1" s="38"/>
      <c r="J1" s="38"/>
      <c r="K1" s="38"/>
    </row>
    <row r="2" spans="1:17" s="10" customFormat="1" ht="15" customHeight="1" thickBot="1" x14ac:dyDescent="0.3">
      <c r="A2" s="38" t="s">
        <v>116</v>
      </c>
      <c r="B2" s="38"/>
      <c r="C2" s="38"/>
      <c r="D2" s="38"/>
      <c r="E2" s="38"/>
      <c r="F2" s="38"/>
      <c r="G2" s="38"/>
      <c r="H2" s="38"/>
      <c r="I2" s="38"/>
      <c r="J2" s="20"/>
      <c r="K2" s="20"/>
    </row>
    <row r="3" spans="1:17" s="10" customFormat="1" ht="15.75" thickBot="1" x14ac:dyDescent="0.3">
      <c r="A3" s="88" t="s">
        <v>81</v>
      </c>
      <c r="B3" s="61"/>
      <c r="C3" s="148">
        <v>2014</v>
      </c>
      <c r="D3" s="61"/>
      <c r="E3" s="61"/>
      <c r="F3" s="61"/>
      <c r="G3" s="61"/>
      <c r="H3" s="61"/>
      <c r="I3" s="61"/>
      <c r="J3" s="61"/>
      <c r="L3" s="11"/>
      <c r="M3" s="11"/>
    </row>
    <row r="4" spans="1:17" s="11" customFormat="1" x14ac:dyDescent="0.25">
      <c r="A4" s="47" t="s">
        <v>69</v>
      </c>
      <c r="B4" s="47"/>
      <c r="C4" s="47"/>
      <c r="D4" s="47"/>
      <c r="L4" s="61"/>
      <c r="M4" s="61"/>
    </row>
    <row r="5" spans="1:17" ht="15.75" thickBot="1" x14ac:dyDescent="0.3">
      <c r="A5" s="21" t="s">
        <v>6</v>
      </c>
      <c r="B5" s="5"/>
      <c r="C5" s="5"/>
      <c r="D5" s="5"/>
      <c r="E5" s="5"/>
      <c r="F5" s="5"/>
      <c r="G5" s="5"/>
      <c r="H5" s="5"/>
      <c r="I5" s="5"/>
      <c r="J5" s="24"/>
      <c r="K5" s="4"/>
    </row>
    <row r="6" spans="1:17" ht="15.75" customHeight="1" x14ac:dyDescent="0.25">
      <c r="A6" s="257" t="s">
        <v>0</v>
      </c>
      <c r="B6" s="259" t="s">
        <v>1</v>
      </c>
      <c r="C6" s="17" t="s">
        <v>193</v>
      </c>
      <c r="D6" s="19" t="s">
        <v>89</v>
      </c>
      <c r="E6" s="28" t="s">
        <v>59</v>
      </c>
      <c r="F6" s="26" t="s">
        <v>60</v>
      </c>
      <c r="G6" s="25" t="s">
        <v>61</v>
      </c>
      <c r="H6" s="26" t="s">
        <v>62</v>
      </c>
      <c r="I6" s="25" t="s">
        <v>82</v>
      </c>
      <c r="J6" s="80" t="s">
        <v>83</v>
      </c>
      <c r="L6" s="98"/>
      <c r="M6" s="10"/>
      <c r="N6" s="8"/>
      <c r="O6" s="8"/>
      <c r="P6" s="8"/>
    </row>
    <row r="7" spans="1:17" ht="60.75" thickBot="1" x14ac:dyDescent="0.3">
      <c r="A7" s="258"/>
      <c r="B7" s="260"/>
      <c r="C7" s="76" t="s">
        <v>14</v>
      </c>
      <c r="D7" s="57" t="s">
        <v>91</v>
      </c>
      <c r="E7" s="18" t="s">
        <v>219</v>
      </c>
      <c r="F7" s="57" t="s">
        <v>33</v>
      </c>
      <c r="G7" s="119" t="s">
        <v>26</v>
      </c>
      <c r="H7" s="57" t="s">
        <v>27</v>
      </c>
      <c r="I7" s="57" t="s">
        <v>28</v>
      </c>
      <c r="J7" s="85" t="s">
        <v>34</v>
      </c>
      <c r="K7" s="23"/>
      <c r="L7" s="10"/>
      <c r="M7" s="10"/>
      <c r="N7" s="57"/>
      <c r="O7" s="58"/>
      <c r="P7" s="58"/>
      <c r="Q7" s="22"/>
    </row>
    <row r="8" spans="1:17" s="11" customFormat="1" ht="15.75" thickBot="1" x14ac:dyDescent="0.3">
      <c r="A8" s="55" t="s">
        <v>45</v>
      </c>
      <c r="B8" s="70" t="s">
        <v>105</v>
      </c>
      <c r="C8" s="232"/>
      <c r="D8" s="130"/>
      <c r="E8" s="233"/>
      <c r="F8" s="130"/>
      <c r="G8" s="234"/>
      <c r="H8" s="130"/>
      <c r="I8" s="130"/>
      <c r="J8" s="235"/>
      <c r="L8" s="98"/>
    </row>
    <row r="9" spans="1:17" x14ac:dyDescent="0.25">
      <c r="G9" s="10"/>
      <c r="J9"/>
    </row>
    <row r="10" spans="1:17" s="11" customFormat="1" x14ac:dyDescent="0.25">
      <c r="A10" s="145" t="s">
        <v>25</v>
      </c>
      <c r="G10" s="10"/>
    </row>
    <row r="11" spans="1:17" s="11" customFormat="1" x14ac:dyDescent="0.25">
      <c r="A11" s="122" t="s">
        <v>198</v>
      </c>
      <c r="G11" s="10"/>
    </row>
    <row r="12" spans="1:17" s="11" customFormat="1" x14ac:dyDescent="0.25">
      <c r="A12" s="122" t="s">
        <v>35</v>
      </c>
      <c r="G12" s="10"/>
    </row>
    <row r="13" spans="1:17" s="11" customFormat="1" x14ac:dyDescent="0.25">
      <c r="G13" s="10"/>
    </row>
    <row r="15" spans="1:17" ht="15.75" thickBot="1" x14ac:dyDescent="0.3">
      <c r="A15" s="86" t="s">
        <v>79</v>
      </c>
      <c r="B15" s="75"/>
      <c r="C15" s="75"/>
      <c r="D15" s="75"/>
      <c r="E15" s="75"/>
      <c r="F15" s="75"/>
      <c r="G15" s="8"/>
      <c r="H15" s="11"/>
    </row>
    <row r="16" spans="1:17" x14ac:dyDescent="0.25">
      <c r="A16" s="297"/>
      <c r="B16" s="298"/>
      <c r="C16" s="298"/>
      <c r="D16" s="298"/>
      <c r="E16" s="298"/>
      <c r="F16" s="298"/>
      <c r="G16" s="298"/>
      <c r="H16" s="298"/>
      <c r="I16" s="298"/>
      <c r="J16" s="299"/>
    </row>
    <row r="17" spans="1:10" ht="27.75" customHeight="1" thickBot="1" x14ac:dyDescent="0.3">
      <c r="A17" s="300"/>
      <c r="B17" s="301"/>
      <c r="C17" s="301"/>
      <c r="D17" s="301"/>
      <c r="E17" s="301"/>
      <c r="F17" s="301"/>
      <c r="G17" s="301"/>
      <c r="H17" s="301"/>
      <c r="I17" s="301"/>
      <c r="J17" s="302"/>
    </row>
    <row r="18" spans="1:10" x14ac:dyDescent="0.25">
      <c r="A18" s="11"/>
      <c r="B18" s="8"/>
      <c r="C18" s="8"/>
      <c r="D18" s="8"/>
      <c r="E18" s="15"/>
      <c r="F18" s="8"/>
      <c r="G18" s="8"/>
      <c r="H18" s="10"/>
    </row>
    <row r="19" spans="1:10" ht="15.75" thickBot="1" x14ac:dyDescent="0.3">
      <c r="A19" s="10" t="s">
        <v>90</v>
      </c>
      <c r="B19" s="8"/>
      <c r="C19" s="8"/>
      <c r="D19" s="8"/>
      <c r="E19" s="15"/>
      <c r="F19" s="8"/>
      <c r="G19" s="8"/>
      <c r="H19" s="10"/>
    </row>
    <row r="20" spans="1:10" x14ac:dyDescent="0.25">
      <c r="A20" s="251"/>
      <c r="B20" s="252"/>
      <c r="C20" s="252"/>
      <c r="D20" s="252"/>
      <c r="E20" s="252"/>
      <c r="F20" s="252"/>
      <c r="G20" s="252"/>
      <c r="H20" s="252"/>
      <c r="I20" s="252"/>
      <c r="J20" s="253"/>
    </row>
    <row r="21" spans="1:10" ht="48.75" customHeight="1" thickBot="1" x14ac:dyDescent="0.3">
      <c r="A21" s="254"/>
      <c r="B21" s="255"/>
      <c r="C21" s="255"/>
      <c r="D21" s="255"/>
      <c r="E21" s="255"/>
      <c r="F21" s="255"/>
      <c r="G21" s="255"/>
      <c r="H21" s="255"/>
      <c r="I21" s="255"/>
      <c r="J21" s="256"/>
    </row>
  </sheetData>
  <mergeCells count="4">
    <mergeCell ref="A6:A7"/>
    <mergeCell ref="B6:B7"/>
    <mergeCell ref="A16:J17"/>
    <mergeCell ref="A20:J21"/>
  </mergeCell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workbookViewId="0">
      <selection activeCell="A2" sqref="A2"/>
    </sheetView>
  </sheetViews>
  <sheetFormatPr defaultRowHeight="15" x14ac:dyDescent="0.25"/>
  <cols>
    <col min="1" max="1" width="11" customWidth="1"/>
    <col min="2" max="2" width="31.28515625" customWidth="1"/>
    <col min="3" max="3" width="15.140625" customWidth="1"/>
    <col min="4" max="4" width="11.7109375" customWidth="1"/>
    <col min="5" max="5" width="11.5703125" customWidth="1"/>
    <col min="6" max="6" width="12.5703125" customWidth="1"/>
    <col min="7" max="7" width="10.85546875" customWidth="1"/>
    <col min="8" max="8" width="8" bestFit="1" customWidth="1"/>
    <col min="9" max="9" width="12" customWidth="1"/>
  </cols>
  <sheetData>
    <row r="1" spans="1:13" s="11" customFormat="1" x14ac:dyDescent="0.25">
      <c r="A1" s="38" t="s">
        <v>308</v>
      </c>
    </row>
    <row r="2" spans="1:13" s="10" customFormat="1" ht="15.75" customHeight="1" thickBot="1" x14ac:dyDescent="0.3">
      <c r="A2" s="3" t="s">
        <v>117</v>
      </c>
      <c r="B2" s="2"/>
      <c r="C2" s="2"/>
      <c r="D2" s="2"/>
      <c r="E2" s="2"/>
      <c r="F2" s="2"/>
      <c r="G2" s="2"/>
      <c r="H2" s="2"/>
      <c r="I2" s="61"/>
      <c r="J2" s="61"/>
    </row>
    <row r="3" spans="1:13" s="10" customFormat="1" ht="15.75" thickBot="1" x14ac:dyDescent="0.3">
      <c r="A3" s="88" t="s">
        <v>81</v>
      </c>
      <c r="B3" s="61"/>
      <c r="C3" s="148">
        <v>2014</v>
      </c>
      <c r="D3" s="61"/>
      <c r="E3" s="61"/>
      <c r="F3" s="61"/>
      <c r="G3" s="61"/>
      <c r="H3" s="61"/>
      <c r="I3" s="61"/>
      <c r="J3" s="61"/>
    </row>
    <row r="4" spans="1:13" s="11" customFormat="1" x14ac:dyDescent="0.25">
      <c r="A4" s="47" t="s">
        <v>69</v>
      </c>
      <c r="B4" s="47"/>
      <c r="C4" s="47"/>
      <c r="D4" s="47"/>
    </row>
    <row r="5" spans="1:13" ht="15.75" thickBot="1" x14ac:dyDescent="0.3">
      <c r="A5" s="32" t="s">
        <v>8</v>
      </c>
      <c r="B5" s="5"/>
      <c r="C5" s="5"/>
      <c r="D5" s="5"/>
      <c r="E5" s="5"/>
      <c r="F5" s="5"/>
      <c r="G5" s="5"/>
      <c r="H5" s="5"/>
      <c r="I5" s="5"/>
      <c r="J5" s="4"/>
    </row>
    <row r="6" spans="1:13" x14ac:dyDescent="0.25">
      <c r="A6" s="257" t="s">
        <v>0</v>
      </c>
      <c r="B6" s="259" t="s">
        <v>1</v>
      </c>
      <c r="C6" s="17" t="s">
        <v>193</v>
      </c>
      <c r="D6" s="19" t="s">
        <v>89</v>
      </c>
      <c r="E6" s="28" t="s">
        <v>59</v>
      </c>
      <c r="F6" s="26" t="s">
        <v>84</v>
      </c>
      <c r="G6" s="27" t="s">
        <v>85</v>
      </c>
      <c r="H6" s="26" t="s">
        <v>86</v>
      </c>
      <c r="I6" s="80" t="s">
        <v>87</v>
      </c>
    </row>
    <row r="7" spans="1:13" ht="46.5" customHeight="1" thickBot="1" x14ac:dyDescent="0.3">
      <c r="A7" s="258"/>
      <c r="B7" s="260"/>
      <c r="C7" s="76" t="s">
        <v>14</v>
      </c>
      <c r="D7" s="57" t="s">
        <v>92</v>
      </c>
      <c r="E7" s="18" t="s">
        <v>13</v>
      </c>
      <c r="F7" s="30" t="s">
        <v>9</v>
      </c>
      <c r="G7" s="30" t="s">
        <v>10</v>
      </c>
      <c r="H7" s="30" t="s">
        <v>77</v>
      </c>
      <c r="I7" s="120" t="s">
        <v>119</v>
      </c>
    </row>
    <row r="8" spans="1:13" ht="15.75" thickBot="1" x14ac:dyDescent="0.3">
      <c r="A8" s="73" t="s">
        <v>63</v>
      </c>
      <c r="B8" s="74" t="s">
        <v>21</v>
      </c>
      <c r="C8" s="236"/>
      <c r="D8" s="130"/>
      <c r="E8" s="237"/>
      <c r="F8" s="101"/>
      <c r="G8" s="238"/>
      <c r="H8" s="238"/>
      <c r="I8" s="239"/>
      <c r="J8" s="8"/>
      <c r="K8" s="8"/>
      <c r="L8" s="98"/>
      <c r="M8" s="8"/>
    </row>
    <row r="10" spans="1:13" ht="15.75" thickBot="1" x14ac:dyDescent="0.3">
      <c r="A10" s="54" t="s">
        <v>53</v>
      </c>
      <c r="B10" s="47"/>
      <c r="C10" s="47"/>
      <c r="D10" s="47"/>
      <c r="E10" s="11"/>
      <c r="F10" s="11"/>
      <c r="G10" s="10"/>
      <c r="H10" s="11"/>
      <c r="I10" s="11"/>
      <c r="J10" s="11"/>
    </row>
    <row r="11" spans="1:13" x14ac:dyDescent="0.25">
      <c r="A11" s="303"/>
      <c r="B11" s="304"/>
      <c r="C11" s="304"/>
      <c r="D11" s="304"/>
      <c r="E11" s="304"/>
      <c r="F11" s="304"/>
      <c r="G11" s="304"/>
      <c r="H11" s="304"/>
      <c r="I11" s="305"/>
      <c r="J11" s="75"/>
    </row>
    <row r="12" spans="1:13" ht="15.75" thickBot="1" x14ac:dyDescent="0.3">
      <c r="A12" s="306"/>
      <c r="B12" s="307"/>
      <c r="C12" s="307"/>
      <c r="D12" s="307"/>
      <c r="E12" s="307"/>
      <c r="F12" s="307"/>
      <c r="G12" s="307"/>
      <c r="H12" s="307"/>
      <c r="I12" s="308"/>
      <c r="J12" s="75"/>
    </row>
    <row r="13" spans="1:13" x14ac:dyDescent="0.25">
      <c r="A13" s="11"/>
      <c r="B13" s="11"/>
      <c r="C13" s="11"/>
      <c r="D13" s="11"/>
      <c r="E13" s="11"/>
      <c r="F13" s="11"/>
      <c r="G13" s="11"/>
      <c r="H13" s="11"/>
      <c r="I13" s="11"/>
      <c r="J13" s="15"/>
    </row>
    <row r="14" spans="1:13" x14ac:dyDescent="0.25">
      <c r="A14" s="145" t="s">
        <v>25</v>
      </c>
      <c r="B14" s="11"/>
      <c r="C14" s="11"/>
      <c r="D14" s="11"/>
      <c r="E14" s="11"/>
      <c r="F14" s="11"/>
      <c r="G14" s="11"/>
      <c r="H14" s="11"/>
      <c r="I14" s="11"/>
      <c r="J14" s="10"/>
    </row>
    <row r="15" spans="1:13" x14ac:dyDescent="0.25">
      <c r="A15" s="122" t="s">
        <v>198</v>
      </c>
      <c r="B15" s="11"/>
      <c r="C15" s="11"/>
      <c r="D15" s="11"/>
      <c r="E15" s="11"/>
      <c r="F15" s="11"/>
      <c r="G15" s="11"/>
      <c r="H15" s="11"/>
      <c r="I15" s="11"/>
      <c r="J15" s="10"/>
    </row>
    <row r="16" spans="1:13" x14ac:dyDescent="0.25">
      <c r="A16" s="122" t="s">
        <v>186</v>
      </c>
      <c r="B16" s="11"/>
      <c r="C16" s="11"/>
      <c r="D16" s="11"/>
      <c r="E16" s="11"/>
      <c r="F16" s="11"/>
      <c r="G16" s="11"/>
      <c r="H16" s="11"/>
      <c r="I16" s="11"/>
      <c r="J16" s="10"/>
    </row>
    <row r="17" spans="1:10" x14ac:dyDescent="0.25">
      <c r="B17" s="11"/>
      <c r="C17" s="11"/>
      <c r="D17" s="11"/>
      <c r="E17" s="11"/>
      <c r="F17" s="11"/>
      <c r="G17" s="11"/>
      <c r="H17" s="11"/>
      <c r="I17" s="11"/>
      <c r="J17" s="10"/>
    </row>
    <row r="19" spans="1:10" ht="15.75" thickBot="1" x14ac:dyDescent="0.3">
      <c r="A19" s="86" t="s">
        <v>79</v>
      </c>
      <c r="B19" s="75"/>
      <c r="C19" s="75"/>
      <c r="D19" s="75"/>
      <c r="E19" s="75"/>
      <c r="F19" s="75"/>
      <c r="G19" s="8"/>
      <c r="H19" s="11"/>
    </row>
    <row r="20" spans="1:10" x14ac:dyDescent="0.25">
      <c r="A20" s="297"/>
      <c r="B20" s="298"/>
      <c r="C20" s="298"/>
      <c r="D20" s="298"/>
      <c r="E20" s="298"/>
      <c r="F20" s="298"/>
      <c r="G20" s="298"/>
      <c r="H20" s="298"/>
      <c r="I20" s="299"/>
    </row>
    <row r="21" spans="1:10" ht="28.5" customHeight="1" thickBot="1" x14ac:dyDescent="0.3">
      <c r="A21" s="300"/>
      <c r="B21" s="301"/>
      <c r="C21" s="301"/>
      <c r="D21" s="301"/>
      <c r="E21" s="301"/>
      <c r="F21" s="301"/>
      <c r="G21" s="301"/>
      <c r="H21" s="301"/>
      <c r="I21" s="302"/>
    </row>
    <row r="22" spans="1:10" x14ac:dyDescent="0.25">
      <c r="A22" s="11"/>
      <c r="B22" s="8"/>
      <c r="C22" s="8"/>
      <c r="D22" s="8"/>
      <c r="E22" s="15"/>
      <c r="F22" s="8"/>
      <c r="G22" s="8"/>
      <c r="H22" s="10"/>
    </row>
    <row r="23" spans="1:10" ht="15.75" thickBot="1" x14ac:dyDescent="0.3">
      <c r="A23" s="10" t="s">
        <v>90</v>
      </c>
      <c r="B23" s="8"/>
      <c r="C23" s="8"/>
      <c r="D23" s="8"/>
      <c r="E23" s="15"/>
      <c r="F23" s="8"/>
      <c r="G23" s="8"/>
      <c r="H23" s="10"/>
    </row>
    <row r="24" spans="1:10" x14ac:dyDescent="0.25">
      <c r="A24" s="251"/>
      <c r="B24" s="252"/>
      <c r="C24" s="252"/>
      <c r="D24" s="252"/>
      <c r="E24" s="252"/>
      <c r="F24" s="252"/>
      <c r="G24" s="252"/>
      <c r="H24" s="252"/>
      <c r="I24" s="253"/>
    </row>
    <row r="25" spans="1:10" ht="37.5" customHeight="1" thickBot="1" x14ac:dyDescent="0.3">
      <c r="A25" s="254"/>
      <c r="B25" s="255"/>
      <c r="C25" s="255"/>
      <c r="D25" s="255"/>
      <c r="E25" s="255"/>
      <c r="F25" s="255"/>
      <c r="G25" s="255"/>
      <c r="H25" s="255"/>
      <c r="I25" s="256"/>
    </row>
  </sheetData>
  <mergeCells count="5">
    <mergeCell ref="A6:A7"/>
    <mergeCell ref="B6:B7"/>
    <mergeCell ref="A11:I12"/>
    <mergeCell ref="A20:I21"/>
    <mergeCell ref="A24:I25"/>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vt:lpstr>
      <vt:lpstr>A 1a</vt:lpstr>
      <vt:lpstr>A 1b</vt:lpstr>
      <vt:lpstr>A 2a</vt:lpstr>
      <vt:lpstr>A 2b</vt:lpstr>
      <vt:lpstr>B 1</vt:lpstr>
      <vt:lpstr>B 2</vt:lpstr>
      <vt:lpstr>B 3a</vt:lpstr>
      <vt:lpstr>B 3b</vt:lpstr>
      <vt:lpstr>C 1a</vt:lpstr>
      <vt:lpstr>C 1b</vt:lpstr>
      <vt:lpstr>'B 1'!Print_Area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PIZZOLI Edoardo (ESTAT)</dc:creator>
  <cp:lastModifiedBy>Ward, Sheila</cp:lastModifiedBy>
  <cp:lastPrinted>2017-01-24T13:20:21Z</cp:lastPrinted>
  <dcterms:created xsi:type="dcterms:W3CDTF">2015-04-21T09:48:27Z</dcterms:created>
  <dcterms:modified xsi:type="dcterms:W3CDTF">2017-01-24T13:20:29Z</dcterms:modified>
</cp:coreProperties>
</file>