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15" yWindow="345" windowWidth="18105" windowHeight="10650" tabRatio="861" activeTab="2"/>
  </bookViews>
  <sheets>
    <sheet name="Cover" sheetId="1" r:id="rId1"/>
    <sheet name="Removals over bark" sheetId="2" r:id="rId2"/>
    <sheet name="JQ1 Production" sheetId="3" r:id="rId3"/>
    <sheet name="JQ2 TTrade" sheetId="4" r:id="rId4"/>
    <sheet name="JQ3 SPW" sheetId="5" r:id="rId5"/>
    <sheet name="LAM" sheetId="6" r:id="rId6"/>
    <sheet name="ECE-EU Species" sheetId="7" r:id="rId7"/>
    <sheet name="EU1 ExtraEU Trade" sheetId="8" r:id="rId8"/>
    <sheet name="EU2 Removals" sheetId="9" r:id="rId9"/>
    <sheet name="Conversion Factors" sheetId="10" r:id="rId10"/>
    <sheet name="JQ2_EU1-Cross-Ref" sheetId="11" r:id="rId11"/>
    <sheet name="JQ3-Cross-Ref" sheetId="12" r:id="rId12"/>
    <sheet name="Notes" sheetId="13" state="hidden" r:id="rId13"/>
    <sheet name="Validation" sheetId="14" state="hidden" r:id="rId14"/>
    <sheet name="Upload" sheetId="15" state="hidden" r:id="rId15"/>
  </sheets>
  <definedNames>
    <definedName name="_xlnm.Print_Area" localSheetId="9">'Conversion Factors'!$A$1:$F$16</definedName>
    <definedName name="_xlnm.Print_Area" localSheetId="0">'Cover'!$A$1:$A$42</definedName>
    <definedName name="_xlnm.Print_Area" localSheetId="6">'ECE-EU Species'!$A$1:$M$51</definedName>
    <definedName name="_xlnm.Print_Area" localSheetId="7">'EU1 ExtraEU Trade'!$A$1:$K$68</definedName>
    <definedName name="_xlnm.Print_Area" localSheetId="8">'EU2 Removals'!$A$1:$F$38</definedName>
    <definedName name="_xlnm.Print_Area" localSheetId="2">'JQ1 Production'!$A$1:$E$85</definedName>
    <definedName name="_xlnm.Print_Area" localSheetId="3">'JQ2 TTrade'!$A$1:$K$68</definedName>
    <definedName name="_xlnm.Print_Area" localSheetId="10">'JQ2_EU1-Cross-Ref'!$A$1:$G$74</definedName>
    <definedName name="_xlnm.Print_Area" localSheetId="4">'JQ3 SPW'!$A$1:$F$37</definedName>
    <definedName name="_xlnm.Print_Area" localSheetId="11">'JQ3-Cross-Ref'!$A$1:$F$47</definedName>
    <definedName name="_xlnm.Print_Area" localSheetId="5">'LAM'!$A$1:$K$23</definedName>
    <definedName name="_xlnm.Print_Area" localSheetId="1">'Removals over bark'!$A$1:$E$30</definedName>
    <definedName name="_xlnm.Print_Titles" localSheetId="2">'JQ1 Production'!$1:$11</definedName>
    <definedName name="_xlnm.Print_Titles" localSheetId="10">'JQ2_EU1-Cross-Ref'!$1:$11</definedName>
    <definedName name="Z_E59B5840_EF58_11D3_B672_B1E0953C1B26_.wvu.PrintArea" localSheetId="7" hidden="1">'EU1 ExtraEU Trade'!$A$2:$K$69</definedName>
    <definedName name="Z_E59B5840_EF58_11D3_B672_B1E0953C1B26_.wvu.PrintArea" localSheetId="2" hidden="1">'JQ1 Production'!$A$1:$E$83</definedName>
    <definedName name="Z_E59B5840_EF58_11D3_B672_B1E0953C1B26_.wvu.PrintArea" localSheetId="3" hidden="1">'JQ2 TTrade'!$A$2:$K$69</definedName>
    <definedName name="Z_E59B5840_EF58_11D3_B672_B1E0953C1B26_.wvu.PrintTitles" localSheetId="2" hidden="1">'JQ1 Production'!$1:$11</definedName>
    <definedName name="Z_E59B5840_EF58_11D3_B672_B1E0953C1B26_.wvu.Rows" localSheetId="2" hidden="1">'JQ1 Production'!#REF!</definedName>
  </definedNames>
  <calcPr fullCalcOnLoad="1"/>
</workbook>
</file>

<file path=xl/sharedStrings.xml><?xml version="1.0" encoding="utf-8"?>
<sst xmlns="http://schemas.openxmlformats.org/spreadsheetml/2006/main" count="1381" uniqueCount="486">
  <si>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</si>
  <si>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</si>
  <si>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</si>
  <si>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</si>
  <si>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</si>
  <si>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</si>
  <si>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</si>
  <si>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</si>
  <si>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</si>
  <si>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</si>
  <si>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</si>
  <si>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</si>
  <si>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</si>
  <si>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</si>
  <si>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</si>
  <si>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</si>
  <si>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</si>
  <si>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</si>
  <si>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</si>
  <si>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</si>
  <si>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</si>
  <si>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</si>
  <si>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</si>
  <si>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</si>
  <si>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</si>
  <si>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</si>
  <si>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</si>
  <si>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</si>
  <si>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</si>
  <si>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</si>
  <si>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</si>
  <si>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</si>
  <si>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r>
      <t>1000 m</t>
    </r>
    <r>
      <rPr>
        <vertAlign val="superscript"/>
        <sz val="10"/>
        <rFont val="Univers"/>
        <family val="2"/>
      </rPr>
      <t>3</t>
    </r>
  </si>
  <si>
    <r>
      <t>1000 m</t>
    </r>
    <r>
      <rPr>
        <vertAlign val="superscript"/>
        <sz val="11"/>
        <rFont val="Univers"/>
        <family val="2"/>
      </rPr>
      <t>3</t>
    </r>
  </si>
  <si>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</si>
  <si>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</si>
  <si>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</si>
  <si>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</si>
  <si>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</si>
  <si>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</si>
  <si>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</si>
  <si>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</si>
  <si>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</si>
  <si>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</si>
  <si>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</si>
  <si>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</si>
  <si>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</si>
  <si>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</si>
  <si>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</si>
  <si>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</si>
  <si>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</si>
  <si>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</si>
  <si>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12.7.1</t>
  </si>
  <si>
    <t>12.7.2</t>
  </si>
  <si>
    <t>12.7.3</t>
  </si>
  <si>
    <r>
      <t>1000 m</t>
    </r>
    <r>
      <rPr>
        <vertAlign val="superscript"/>
        <sz val="11"/>
        <rFont val="Univers"/>
        <family val="2"/>
      </rPr>
      <t>3</t>
    </r>
  </si>
  <si>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</si>
  <si>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</si>
  <si>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</si>
  <si>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</si>
  <si>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</si>
  <si>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</si>
  <si>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</si>
  <si>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CN 2011</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</si>
  <si>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</si>
  <si>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</si>
  <si>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</si>
  <si>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</si>
  <si>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</si>
  <si>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</si>
  <si>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</si>
  <si>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</si>
  <si>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</si>
  <si>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</si>
  <si>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</si>
  <si>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</si>
  <si>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</si>
  <si>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</si>
  <si>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</si>
  <si>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</si>
  <si>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</si>
  <si>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</si>
  <si>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</si>
  <si>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</si>
  <si>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</si>
  <si>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</si>
  <si>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</si>
  <si>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</si>
  <si>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</si>
  <si>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</si>
  <si>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</si>
  <si>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</si>
  <si>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</si>
  <si>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ECE/EU Species Trade</t>
  </si>
  <si>
    <t>TRADE IN ROUNDWOOD and SAWNWOOD BY SPECIES</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</si>
  <si>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</si>
  <si>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</si>
  <si>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</si>
  <si>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</si>
  <si>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</si>
  <si>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</si>
  <si>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</si>
  <si>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</si>
  <si>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</si>
  <si>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</si>
  <si>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</si>
  <si>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</si>
  <si>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</si>
  <si>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</si>
  <si>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</si>
  <si>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</si>
  <si>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</si>
  <si>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</si>
  <si>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</si>
  <si>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</si>
  <si>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</si>
  <si>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</si>
  <si>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</si>
  <si>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</si>
  <si>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</si>
  <si>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</si>
  <si>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</si>
  <si>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</si>
  <si>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r>
      <t>1000 m</t>
    </r>
    <r>
      <rPr>
        <vertAlign val="superscript"/>
        <sz val="12"/>
        <rFont val="Univers"/>
        <family val="2"/>
      </rPr>
      <t>3</t>
    </r>
  </si>
  <si>
    <t>Wood products for domestic/decorative use (excl. furniture)</t>
  </si>
  <si>
    <t>1.1</t>
  </si>
  <si>
    <t>1.2</t>
  </si>
  <si>
    <t>6.1</t>
  </si>
  <si>
    <t>6.2</t>
  </si>
  <si>
    <t>6.3</t>
  </si>
  <si>
    <t>6.4</t>
  </si>
  <si>
    <t>7.1</t>
  </si>
  <si>
    <t>7.2</t>
  </si>
  <si>
    <t>7.3</t>
  </si>
  <si>
    <t>7.4</t>
  </si>
  <si>
    <t>8.1</t>
  </si>
  <si>
    <t>8.2</t>
  </si>
  <si>
    <t>10.1</t>
  </si>
  <si>
    <t>10.2</t>
  </si>
  <si>
    <t>10.3</t>
  </si>
  <si>
    <t>10.4</t>
  </si>
  <si>
    <t>Telephone/Fax:</t>
  </si>
  <si>
    <t>Phone/Fax:</t>
  </si>
  <si>
    <t>Production</t>
  </si>
  <si>
    <r>
      <t xml:space="preserve">441231.10 and 441231.90; </t>
    </r>
    <r>
      <rPr>
        <sz val="12"/>
        <color indexed="10"/>
        <rFont val="Univers"/>
        <family val="2"/>
      </rPr>
      <t>441232.10; 441232.90</t>
    </r>
    <r>
      <rPr>
        <sz val="12"/>
        <rFont val="Univers"/>
        <family val="2"/>
      </rPr>
      <t xml:space="preserve">; 441294.10;  441299.30; </t>
    </r>
    <r>
      <rPr>
        <sz val="12"/>
        <color indexed="10"/>
        <rFont val="Univers"/>
        <family val="2"/>
      </rPr>
      <t>441299.40; 441299.50</t>
    </r>
  </si>
  <si>
    <r>
      <t xml:space="preserve">441239.00; 441294.90; </t>
    </r>
    <r>
      <rPr>
        <sz val="12"/>
        <color indexed="10"/>
        <rFont val="Univers"/>
        <family val="2"/>
      </rPr>
      <t>441299.85</t>
    </r>
  </si>
  <si>
    <r>
      <t xml:space="preserve">441231.10 and 441231.90; </t>
    </r>
    <r>
      <rPr>
        <sz val="12"/>
        <color indexed="10"/>
        <rFont val="Univers"/>
        <family val="2"/>
      </rPr>
      <t>441232.90</t>
    </r>
    <r>
      <rPr>
        <sz val="12"/>
        <rFont val="Univers"/>
        <family val="2"/>
      </rPr>
      <t xml:space="preserve">; </t>
    </r>
    <r>
      <rPr>
        <sz val="12"/>
        <color indexed="10"/>
        <rFont val="Univers"/>
        <family val="2"/>
      </rPr>
      <t>441299.50</t>
    </r>
  </si>
  <si>
    <r>
      <t>48.04.10/20/30/</t>
    </r>
    <r>
      <rPr>
        <b/>
        <sz val="11"/>
        <rFont val="Univers"/>
        <family val="2"/>
      </rPr>
      <t xml:space="preserve">42/49/50  48.05.10/20/30/90  48.06.10/20/40  48.08  48.10.30/90  48.11.50  </t>
    </r>
  </si>
  <si>
    <r>
      <t>940190.30 (parts, of seats, of wood)</t>
    </r>
    <r>
      <rPr>
        <sz val="12"/>
        <rFont val="Univers"/>
        <family val="2"/>
      </rPr>
      <t xml:space="preserve">
940390.30 (furniture, parts, of wood) </t>
    </r>
  </si>
  <si>
    <t>1000 NAC</t>
  </si>
  <si>
    <r>
      <t xml:space="preserve">How to interpret the notation: </t>
    </r>
    <r>
      <rPr>
        <sz val="14"/>
        <rFont val="Univers"/>
        <family val="2"/>
      </rPr>
      <t xml:space="preserve">The dots are used for readability and have no meaning. A code ending in "0" means that all subcodes are to be included, e.g. 47.03.10 includes subcodes 47.03.11 and 47.03.19. If only 4 digits are indicated, all subcodes are included, e.g. 47.06 includes 47.06.10, 47.06.20, 47.06.30, and 47.06.90. Code numbers separated by "/" mean that all the following codes ending in the digits indicated (and their subcodes) are to be included.   </t>
    </r>
  </si>
  <si>
    <r>
      <t xml:space="preserve">How to interpret the notation: </t>
    </r>
    <r>
      <rPr>
        <sz val="14"/>
        <rFont val="Univers"/>
        <family val="2"/>
      </rPr>
      <t>The dots are used for readability and have no meaning. A code ending in "0" means that all subcodes are to be included, e.g. 49.00 includes all codes from 49.01 to 49.11. If only 4 digits are indicated, all subcodes are included, e.g. 48.18 includes 48.18.10, 48.18.20, 48.18.30, 48.18.40, 48.18.50 and 48.18.90. Code numbers separated by "/" mean that all the following codes ending in the digits indicated (and their subcodes) are to be included.</t>
    </r>
  </si>
  <si>
    <r>
      <t xml:space="preserve">94.01.60  </t>
    </r>
    <r>
      <rPr>
        <b/>
        <sz val="11"/>
        <color indexed="10"/>
        <rFont val="Arial"/>
        <family val="2"/>
      </rPr>
      <t>ex 94.01.90</t>
    </r>
    <r>
      <rPr>
        <b/>
        <sz val="11"/>
        <color indexed="8"/>
        <rFont val="Arial"/>
        <family val="2"/>
      </rPr>
      <t xml:space="preserve">  94.03.30/40/50/60  </t>
    </r>
    <r>
      <rPr>
        <b/>
        <sz val="11"/>
        <color indexed="10"/>
        <rFont val="Univers"/>
        <family val="2"/>
      </rPr>
      <t>ex94.03.90</t>
    </r>
  </si>
  <si>
    <t xml:space="preserve">C l a s s i f i c a t i o n s </t>
  </si>
  <si>
    <t>44.01.10  44.03.20/40/90</t>
  </si>
  <si>
    <t>44.01.10</t>
  </si>
  <si>
    <t>44.03.20/40/90</t>
  </si>
  <si>
    <t xml:space="preserve">(Eurostat to attribute all of 440399.95 to 1.2.NC) </t>
  </si>
  <si>
    <t>ex440399.95</t>
  </si>
  <si>
    <t>44.02.90</t>
  </si>
  <si>
    <t>44.01.30</t>
  </si>
  <si>
    <t xml:space="preserve">44.07.10 </t>
  </si>
  <si>
    <t xml:space="preserve">44.07.20  ex44.07.99 </t>
  </si>
  <si>
    <t>44.08  44.10  44.11  44.12.30/90</t>
  </si>
  <si>
    <t>44.08.10</t>
  </si>
  <si>
    <t xml:space="preserve">(Eurostat to attribute all of 440890 to 6.1.NC) </t>
  </si>
  <si>
    <t>ex440890</t>
  </si>
  <si>
    <t>44.12.30/90</t>
  </si>
  <si>
    <t>44.12.31/32  ex44.12.90</t>
  </si>
  <si>
    <t>44.10</t>
  </si>
  <si>
    <t>44.10.12</t>
  </si>
  <si>
    <t>44.11</t>
  </si>
  <si>
    <t>44.11.92</t>
  </si>
  <si>
    <t xml:space="preserve">MDF (Medium Density) </t>
  </si>
  <si>
    <t>44.11.10</t>
  </si>
  <si>
    <t>44.11.93/94</t>
  </si>
  <si>
    <t>47.01 47.02 47.03 47.04 47.05</t>
  </si>
  <si>
    <t>47.03  47.04</t>
  </si>
  <si>
    <t>47.03.10</t>
  </si>
  <si>
    <t>47.03.20</t>
  </si>
  <si>
    <t>47.04.10</t>
  </si>
  <si>
    <t>47.04.20</t>
  </si>
  <si>
    <t>47.06.10/30/90</t>
  </si>
  <si>
    <t>47.06.20</t>
  </si>
  <si>
    <t>48.01/02/03/04/05/06/08/09/10  48.11.50  48.12/13</t>
  </si>
  <si>
    <t xml:space="preserve">48.01  48.02.10/20/50/60  48.09  48.10.10/20  </t>
  </si>
  <si>
    <t>48.01</t>
  </si>
  <si>
    <t>48.04.42/49/50  48.05.92  48.10.32/39/92  48.11.50</t>
  </si>
  <si>
    <t>48.04.20/30  48.05.30  48.06.10/20/40  48.08  48.10.31/99</t>
  </si>
  <si>
    <t>48.05.93</t>
  </si>
  <si>
    <t>OTHER PAPER AND PAPERBOARD N.E.S</t>
  </si>
  <si>
    <r>
      <t>44.08.</t>
    </r>
    <r>
      <rPr>
        <b/>
        <sz val="11"/>
        <color indexed="57"/>
        <rFont val="Univers"/>
        <family val="2"/>
      </rPr>
      <t>30/90</t>
    </r>
  </si>
  <si>
    <r>
      <t xml:space="preserve">44.08.30  </t>
    </r>
    <r>
      <rPr>
        <b/>
        <sz val="11"/>
        <color indexed="10"/>
        <rFont val="Univers"/>
        <family val="2"/>
      </rPr>
      <t>ex44.08.90</t>
    </r>
  </si>
  <si>
    <r>
      <t xml:space="preserve">44.12.39 </t>
    </r>
    <r>
      <rPr>
        <b/>
        <sz val="11"/>
        <color indexed="10"/>
        <rFont val="Univers"/>
        <family val="2"/>
      </rPr>
      <t>ex44.12.90</t>
    </r>
  </si>
  <si>
    <r>
      <t xml:space="preserve">44.12.31  </t>
    </r>
    <r>
      <rPr>
        <b/>
        <sz val="11"/>
        <color indexed="10"/>
        <rFont val="Univers"/>
        <family val="2"/>
      </rPr>
      <t>ex44.12.32  ex44.12.90</t>
    </r>
  </si>
  <si>
    <r>
      <t xml:space="preserve">48.02.40  48.04.41  48.05.40/50  48.06.30 </t>
    </r>
    <r>
      <rPr>
        <b/>
        <sz val="14"/>
        <rFont val="Univers"/>
        <family val="2"/>
      </rPr>
      <t xml:space="preserve"> </t>
    </r>
    <r>
      <rPr>
        <b/>
        <sz val="11"/>
        <rFont val="Univers"/>
        <family val="2"/>
      </rPr>
      <t xml:space="preserve">48.12/13 </t>
    </r>
  </si>
  <si>
    <r>
      <t xml:space="preserve">HS: </t>
    </r>
    <r>
      <rPr>
        <sz val="14"/>
        <rFont val="Univers"/>
        <family val="2"/>
      </rPr>
      <t>The Harmonised Commodity Description and Coding Systems, a multipurpose international product nomenclature developed by the World Customs Organization (WCO), comprises up to six digits and is updated every 4 – 6 years.</t>
    </r>
  </si>
  <si>
    <r>
      <t xml:space="preserve">CN: </t>
    </r>
    <r>
      <rPr>
        <sz val="14"/>
        <rFont val="Univers"/>
        <family val="2"/>
      </rPr>
      <t xml:space="preserve">The Combined Nomenclature of the EU is identical to the HS on the first six digits and comprises two extra digits, making it more detailed than the HS. It is updated and published every year. </t>
    </r>
  </si>
  <si>
    <t xml:space="preserve">C l a s s i f i c a t i o n s  </t>
  </si>
  <si>
    <t>44.09.10  44.09.29</t>
  </si>
  <si>
    <t>44.09.10</t>
  </si>
  <si>
    <t xml:space="preserve">(Eurostat to attribute all of 440929 to 11.1.NC) </t>
  </si>
  <si>
    <t>44.09.29</t>
  </si>
  <si>
    <t>ex440929</t>
  </si>
  <si>
    <t>ex44.09.29</t>
  </si>
  <si>
    <t>44.15  44.16</t>
  </si>
  <si>
    <t>44.14  44.19  44.20</t>
  </si>
  <si>
    <t>44.17  44.21</t>
  </si>
  <si>
    <t>44.18</t>
  </si>
  <si>
    <t>94.06</t>
  </si>
  <si>
    <t>of which made of wood</t>
  </si>
  <si>
    <t>940600.20</t>
  </si>
  <si>
    <t xml:space="preserve">ex94.06   </t>
  </si>
  <si>
    <t>48.07</t>
  </si>
  <si>
    <t xml:space="preserve">48.11.10/40/60/90 </t>
  </si>
  <si>
    <t>48.16</t>
  </si>
  <si>
    <t>48.18</t>
  </si>
  <si>
    <t>48.19</t>
  </si>
  <si>
    <t>of which printing &amp; writing paper, ready for use</t>
  </si>
  <si>
    <t>482390.40</t>
  </si>
  <si>
    <t>ex48.23.90</t>
  </si>
  <si>
    <t>of which articles, moulded or pressed from pulp</t>
  </si>
  <si>
    <t>48.23.70</t>
  </si>
  <si>
    <t xml:space="preserve">of which filter paper &amp; paperboard, ready for use </t>
  </si>
  <si>
    <t>48.23.20</t>
  </si>
  <si>
    <t>49.00</t>
  </si>
  <si>
    <t>49.01</t>
  </si>
  <si>
    <t>49.02</t>
  </si>
  <si>
    <t>49.03/04/05/06/07/08/09/10/11</t>
  </si>
  <si>
    <r>
      <t>48.14/15/17/20/21/22/</t>
    </r>
    <r>
      <rPr>
        <b/>
        <sz val="11"/>
        <color indexed="10"/>
        <rFont val="Arial"/>
        <family val="2"/>
      </rPr>
      <t>23</t>
    </r>
  </si>
  <si>
    <t>EU JQ1 OB</t>
  </si>
  <si>
    <t xml:space="preserve">Removals </t>
  </si>
  <si>
    <t>ROUNDWOOD REMOVALS OVERBARK</t>
  </si>
  <si>
    <t>4.1</t>
  </si>
  <si>
    <t>Flow</t>
  </si>
  <si>
    <t>Year</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</si>
  <si>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</si>
  <si>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</si>
  <si>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</si>
  <si>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</si>
  <si>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</si>
  <si>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</si>
  <si>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</si>
  <si>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</si>
  <si>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</si>
  <si>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</si>
  <si>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</si>
  <si>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</si>
  <si>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</si>
  <si>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</si>
  <si>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</si>
  <si>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</si>
  <si>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</si>
  <si>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</si>
  <si>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</si>
  <si>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</si>
  <si>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</si>
  <si>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</si>
  <si>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</si>
  <si>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</si>
  <si>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</si>
  <si>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</si>
  <si>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</si>
  <si>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</si>
  <si>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</si>
  <si>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</si>
  <si>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</si>
  <si>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</si>
  <si>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</si>
  <si>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</si>
  <si>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</si>
  <si>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</si>
  <si>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</si>
  <si>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</si>
  <si>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</si>
  <si>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</si>
  <si>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</si>
  <si>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</si>
  <si>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</si>
  <si>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</si>
  <si>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</si>
  <si>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</si>
  <si>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</si>
  <si>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</si>
  <si>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</si>
  <si>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</si>
  <si>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</si>
  <si>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</si>
  <si>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</si>
  <si>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</si>
  <si>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</si>
  <si>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</si>
  <si>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</si>
  <si>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</si>
  <si>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</si>
  <si>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</si>
  <si>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</si>
  <si>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</si>
  <si>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</si>
  <si>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</si>
  <si>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</si>
  <si>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</si>
  <si>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</si>
  <si>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</si>
  <si>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</si>
  <si>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</si>
  <si>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</si>
  <si>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</si>
  <si>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</si>
  <si>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</si>
  <si>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</si>
  <si>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</si>
  <si>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</si>
  <si>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</si>
  <si>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</si>
  <si>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</si>
  <si>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</si>
  <si>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</si>
  <si>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</si>
  <si>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</si>
  <si>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</si>
  <si>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</si>
  <si>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</si>
  <si>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</si>
  <si>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</si>
  <si>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</si>
  <si>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</si>
  <si>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</si>
  <si>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</si>
  <si>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</si>
  <si>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</si>
  <si>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</si>
  <si>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</si>
  <si>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</si>
  <si>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</si>
  <si>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</si>
  <si>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</si>
  <si>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</si>
  <si>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</si>
  <si>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</si>
  <si>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</si>
  <si>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</si>
  <si>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</si>
  <si>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</si>
  <si>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</si>
  <si>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</si>
  <si>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</si>
  <si>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</si>
  <si>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</si>
  <si>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</si>
  <si>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</si>
  <si>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</si>
  <si>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</si>
  <si>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</si>
  <si>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</si>
  <si>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</si>
  <si>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</si>
  <si>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</si>
  <si>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</si>
  <si>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</si>
  <si>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</si>
  <si>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</si>
  <si>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</si>
  <si>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</si>
  <si>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</si>
  <si>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Printed articles</t>
  </si>
  <si>
    <t>Printed books</t>
  </si>
  <si>
    <t>Newspapers</t>
  </si>
  <si>
    <t>Other printed products</t>
  </si>
  <si>
    <t>ex 44.03.20</t>
  </si>
  <si>
    <t>44.03.91</t>
  </si>
  <si>
    <t>CO-PRODUCTS / CHIPS, PARTICLES, RESIDUES</t>
  </si>
  <si>
    <t>3.1</t>
  </si>
  <si>
    <t xml:space="preserve">       Chips and particles</t>
  </si>
  <si>
    <t>3.2</t>
  </si>
  <si>
    <t>WOOD PELLETS AND OTHER AGGLOMERATES</t>
  </si>
  <si>
    <t xml:space="preserve">       Wood pellets</t>
  </si>
  <si>
    <t>4.2</t>
  </si>
  <si>
    <t xml:space="preserve">       Other agglomerates</t>
  </si>
  <si>
    <t xml:space="preserve">       Residues including wood for agglomerates</t>
  </si>
  <si>
    <t>CN 2012</t>
  </si>
  <si>
    <t>HS2012</t>
  </si>
  <si>
    <t>44.01.31</t>
  </si>
  <si>
    <t>44.01.21/22</t>
  </si>
  <si>
    <t>44.01.31 ex44.01.39</t>
  </si>
  <si>
    <t>ex44.01.39</t>
  </si>
  <si>
    <t>44.03.41/49</t>
  </si>
  <si>
    <t xml:space="preserve">ROUNDWOOD REMOVALS (under bark) </t>
  </si>
  <si>
    <t>ROUNDWOOD REMOVALS (under bark)</t>
  </si>
  <si>
    <t xml:space="preserve">The term "ex" means that only part of the data available under a code is usable because the code encompasses a wider product range. For instance, "ex44.07.99" under "Sawnwood - of which tropical" means that only part of the data under HS-code 44.07.99 is usable, because insufficient detail is available. However, the table shows that CN code 440799.96 is sufficiently detailed to identify "Sawnwood - of which tropical". In case even the CN is not detailed enough, bold print is used in the CN column. Many tropical timber products contain "ex" codes in the above list, since the HS explicitly recognises less than 100 tropical timber species. Species not explicitly recognised as tropical are grouped in "other" categories with non-tropical, non-coniferous timbers that are likewise not explicitly recognised by the HS (e.g. 44.07.99). Estimates of tropical timber trade totals therefore require that these "other" categories be analysed to ascertain how much of the total was sourced from tropical countries. This can only be done at country level; Eurostat produces foreign trade data for all countries. </t>
  </si>
  <si>
    <t>The first six digits of the HS and CN codes are identical. The 8-digit CN codes are listed when they provide greater detail.</t>
  </si>
  <si>
    <t>JOINT FOREST SECTOR QUESTIONNAIRE</t>
  </si>
  <si>
    <t>Trade in Secondary Processed Wood and Paper Products</t>
  </si>
  <si>
    <t>The term "ex" means that only part of the data available under a code is usable because the code encompasses a wider product range. For instance, "ex94.06" under "Prefabricated buildings - of which made of wood" means that only part of the data under HS-code 94.06 is usable, since mobile homes and prefabricated buildings of wood, iron or steel are all lumped together under that code. However, the table shows that the CN classification covers sufficient detail to identify "Prefabricated buildings of wood". In case even the CN is not detailed enough, bold print is used in the CN column. Many tropical timber products contain "ex" codes in the above list, since the HS explicitly recognises less than 100 tropical timber species. Species not explicitly recognised as tropical are grouped in "other" categories with non-tropical, non-coniferous timbers that are likewise not explicitly recognised by the HS. Estimates of tropical timber trade totals therefore require that these "other" categories be analysed to ascertain how much of the total was sourced from tropical countries. This can only be done at country level; Eurostat produces foreign trade data for all countries.</t>
  </si>
  <si>
    <t>Codes for the JQ3, EU and EFTA countries</t>
  </si>
  <si>
    <t>Codes for the JQ2 and EU1, EU and EFTA countries</t>
  </si>
  <si>
    <r>
      <t>CROSS REFERENCE between the HS (bold print) and the CN (</t>
    </r>
    <r>
      <rPr>
        <sz val="12"/>
        <color indexed="12"/>
        <rFont val="Univers"/>
        <family val="2"/>
      </rPr>
      <t>normal print</t>
    </r>
    <r>
      <rPr>
        <b/>
        <sz val="12"/>
        <color indexed="12"/>
        <rFont val="Univers"/>
        <family val="2"/>
      </rPr>
      <t>)</t>
    </r>
  </si>
  <si>
    <r>
      <t>CROSS REFERENCE between the HS (bold print) and the CN (</t>
    </r>
    <r>
      <rPr>
        <sz val="12"/>
        <color indexed="12"/>
        <rFont val="Univers"/>
        <family val="2"/>
      </rPr>
      <t>normal print</t>
    </r>
    <r>
      <rPr>
        <b/>
        <sz val="12"/>
        <color indexed="12"/>
        <rFont val="Univers"/>
        <family val="2"/>
      </rPr>
      <t xml:space="preserve">) </t>
    </r>
  </si>
  <si>
    <t>ex440130.80</t>
  </si>
  <si>
    <t>ex440130</t>
  </si>
  <si>
    <t>440121/22</t>
  </si>
  <si>
    <r>
      <t xml:space="preserve">440130.20 </t>
    </r>
    <r>
      <rPr>
        <b/>
        <sz val="12"/>
        <rFont val="Univers"/>
        <family val="2"/>
      </rPr>
      <t>ex440130.80</t>
    </r>
  </si>
  <si>
    <t>ex440139.90</t>
  </si>
  <si>
    <r>
      <t xml:space="preserve">440131.00 </t>
    </r>
    <r>
      <rPr>
        <b/>
        <sz val="12"/>
        <rFont val="Univers"/>
        <family val="2"/>
      </rPr>
      <t>ex440139.90</t>
    </r>
  </si>
  <si>
    <r>
      <t>44.03.40</t>
    </r>
    <r>
      <rPr>
        <b/>
        <sz val="11"/>
        <color indexed="10"/>
        <rFont val="Univers"/>
        <family val="2"/>
      </rPr>
      <t xml:space="preserve"> ex440399</t>
    </r>
  </si>
  <si>
    <t>44.01.20 ex44.01.39</t>
  </si>
  <si>
    <t>44.01.20 ex44.01.30</t>
  </si>
  <si>
    <t>X-lam</t>
  </si>
  <si>
    <t>Extra-EU Export</t>
  </si>
  <si>
    <t>Extra-EU Import</t>
  </si>
  <si>
    <t>Total Export</t>
  </si>
  <si>
    <t>Total Import</t>
  </si>
  <si>
    <t>Glulam</t>
  </si>
  <si>
    <t xml:space="preserve">440120 440139.30  440139.80 </t>
  </si>
  <si>
    <t>440120  440139.10</t>
  </si>
  <si>
    <r>
      <rPr>
        <sz val="11"/>
        <rFont val="Univers"/>
        <family val="2"/>
      </rPr>
      <t>440120</t>
    </r>
    <r>
      <rPr>
        <b/>
        <sz val="11"/>
        <rFont val="Univers"/>
        <family val="2"/>
      </rPr>
      <t xml:space="preserve"> ex440130</t>
    </r>
  </si>
  <si>
    <t>440139.30  440139.80</t>
  </si>
  <si>
    <t>440139.10</t>
  </si>
  <si>
    <t>440131.00  440139.20</t>
  </si>
  <si>
    <t>440139.20</t>
  </si>
  <si>
    <r>
      <t>48.02.6</t>
    </r>
    <r>
      <rPr>
        <b/>
        <sz val="11"/>
        <color indexed="10"/>
        <rFont val="Univers"/>
        <family val="2"/>
      </rPr>
      <t>0</t>
    </r>
  </si>
  <si>
    <r>
      <t>48.02.10/20/5</t>
    </r>
    <r>
      <rPr>
        <b/>
        <sz val="11"/>
        <color indexed="10"/>
        <rFont val="Univers"/>
        <family val="2"/>
      </rPr>
      <t>0</t>
    </r>
    <r>
      <rPr>
        <b/>
        <sz val="11"/>
        <rFont val="Univers"/>
        <family val="2"/>
      </rPr>
      <t xml:space="preserve"> </t>
    </r>
  </si>
  <si>
    <r>
      <t>48.09  48.10.1</t>
    </r>
    <r>
      <rPr>
        <b/>
        <sz val="11"/>
        <color indexed="10"/>
        <rFont val="Univers"/>
        <family val="2"/>
      </rPr>
      <t>0</t>
    </r>
    <r>
      <rPr>
        <b/>
        <sz val="11"/>
        <rFont val="Univers"/>
        <family val="2"/>
      </rPr>
      <t>/2</t>
    </r>
    <r>
      <rPr>
        <b/>
        <sz val="11"/>
        <color indexed="10"/>
        <rFont val="Univers"/>
        <family val="2"/>
      </rPr>
      <t>0</t>
    </r>
    <r>
      <rPr>
        <b/>
        <sz val="11"/>
        <rFont val="Univers"/>
        <family val="2"/>
      </rPr>
      <t xml:space="preserve"> </t>
    </r>
  </si>
  <si>
    <r>
      <t>48.04.1</t>
    </r>
    <r>
      <rPr>
        <b/>
        <sz val="11"/>
        <color indexed="10"/>
        <rFont val="Univers"/>
        <family val="2"/>
      </rPr>
      <t>0</t>
    </r>
    <r>
      <rPr>
        <b/>
        <sz val="11"/>
        <rFont val="Univers"/>
        <family val="2"/>
      </rPr>
      <t xml:space="preserve"> 48.05.10/20/91 </t>
    </r>
  </si>
  <si>
    <t>CN 2013</t>
  </si>
  <si>
    <t>UK</t>
  </si>
  <si>
    <t>Sheila Ward</t>
  </si>
  <si>
    <t>Forestry Commission, 231 Corstorphine Road, Edinburgh EH12 7AT, UK</t>
  </si>
  <si>
    <t>+44 131 316 4344</t>
  </si>
  <si>
    <t>sheila.ward@forestry.gsi.gov.uk</t>
  </si>
  <si>
    <t>+44 300 067 5236</t>
  </si>
  <si>
    <t>+++</t>
  </si>
  <si>
    <t>+++  denotes data not available.</t>
  </si>
  <si>
    <r>
      <t xml:space="preserve">Fax: </t>
    </r>
    <r>
      <rPr>
        <sz val="10"/>
        <rFont val="Univers"/>
        <family val="2"/>
      </rPr>
      <t xml:space="preserve"> +44 131 316 4344</t>
    </r>
  </si>
  <si>
    <t>1000 UK £ (Sterling)</t>
  </si>
  <si>
    <r>
      <t>m</t>
    </r>
    <r>
      <rPr>
        <b/>
        <vertAlign val="superscript"/>
        <sz val="10"/>
        <color indexed="63"/>
        <rFont val="Verdana"/>
        <family val="2"/>
      </rPr>
      <t>3</t>
    </r>
    <r>
      <rPr>
        <b/>
        <sz val="10"/>
        <color indexed="63"/>
        <rFont val="Verdana"/>
        <family val="2"/>
      </rPr>
      <t xml:space="preserve"> / tonne</t>
    </r>
  </si>
  <si>
    <t>Fuelwood, including wood for charcoal</t>
  </si>
  <si>
    <t>Wood chips, sawdust, etc</t>
  </si>
  <si>
    <t>Industrial roundwood (wood in the rough) - softwood</t>
  </si>
  <si>
    <t>Industrial roundwood (wood in the rough) - hardwood</t>
  </si>
  <si>
    <t>Sawnwood - softwood</t>
  </si>
  <si>
    <t>Sawnwood - hardwood</t>
  </si>
  <si>
    <t>Veneer sheets</t>
  </si>
  <si>
    <t>Plywood, particleboard</t>
  </si>
  <si>
    <t>Hardboard</t>
  </si>
  <si>
    <t>MDF (medium density fibreboard)</t>
  </si>
  <si>
    <r>
      <t>Insulating board - density 0.35-0.5 g/cm</t>
    </r>
    <r>
      <rPr>
        <vertAlign val="superscript"/>
        <sz val="10"/>
        <color indexed="63"/>
        <rFont val="Verdana"/>
        <family val="2"/>
      </rPr>
      <t>3</t>
    </r>
  </si>
  <si>
    <t>Insulating board - other</t>
  </si>
  <si>
    <t>The following factors have been used to convert between cubic metres (m3) and metric tonnes:</t>
  </si>
  <si>
    <t>231 Corstorphine Road, Edinburgh EH12 7AT, UK</t>
  </si>
  <si>
    <t xml:space="preserve">Official Address (in full): Forestry Commission, </t>
  </si>
  <si>
    <t>Official Address (in full): Forestry Commission, 231 Corstorphine Road, Edinburgh EH12 7AT, UK</t>
  </si>
  <si>
    <t>Fax:  +44 131 316 4344</t>
  </si>
  <si>
    <t>Notes:</t>
  </si>
  <si>
    <t>List of Tables</t>
  </si>
  <si>
    <t>Glulam and X-lam</t>
  </si>
  <si>
    <t>EU1: Trade with countries outside the EU</t>
  </si>
  <si>
    <t>JQ3: Trade in secondary processed wood and paper products</t>
  </si>
  <si>
    <t>JQ2: Trade</t>
  </si>
  <si>
    <t>EU2: Removals by type of ownership</t>
  </si>
  <si>
    <t>Conversion factors</t>
  </si>
  <si>
    <t>Product codes for the JQ2 and EU1 tables</t>
  </si>
  <si>
    <t>Product codes for the JQ3 table</t>
  </si>
  <si>
    <t>JQ1: Removals and production</t>
  </si>
  <si>
    <t>ECE-EU: Trade in roundwood and sawnwood by species</t>
  </si>
  <si>
    <t>www.forestry.gov.uk/forestry/infd-7aqhzh</t>
  </si>
  <si>
    <t>The Joint Forest Sector Questionnaire (JFSQ) collects data on removals, production and trade of wood and wood products. Statistics are collected annually and the collection is co-ordinated by a number of international organisations: Eurostat, UNECE, FAO and ITTO.</t>
  </si>
  <si>
    <t>JQ1 OB: Removals over bark</t>
  </si>
  <si>
    <t>1. In the JQ1 and JQ1 OB tables, "removals" data is as delivered to sawmills.</t>
  </si>
  <si>
    <t>2. The product codes tables are provided as guidance by international organisations, the exact list of commodity codes used by the Forestry Commission for specific JQ categories can differ.</t>
  </si>
  <si>
    <t>UK data that is submitted to international organisations via the JFSQ is published twice a year, in May (provisional data) and September (final data) at:</t>
  </si>
  <si>
    <r>
      <rPr>
        <b/>
        <sz val="10"/>
        <rFont val="Arial"/>
        <family val="2"/>
      </rPr>
      <t>Coverage:</t>
    </r>
    <r>
      <rPr>
        <sz val="10"/>
        <rFont val="Arial"/>
        <family val="2"/>
      </rPr>
      <t xml:space="preserve"> United Kingdom</t>
    </r>
  </si>
  <si>
    <r>
      <rPr>
        <b/>
        <sz val="10"/>
        <rFont val="Arial"/>
        <family val="2"/>
      </rPr>
      <t xml:space="preserve">Geographical breakdown: </t>
    </r>
    <r>
      <rPr>
        <sz val="10"/>
        <rFont val="Arial"/>
        <family val="2"/>
      </rPr>
      <t>None</t>
    </r>
  </si>
  <si>
    <t>Next update:</t>
  </si>
  <si>
    <t xml:space="preserve">Issued by:     Economics &amp; Statistics, Forestry Commission, </t>
  </si>
  <si>
    <t>Enquiries:      Jackie Watson 0300 067 5238</t>
  </si>
  <si>
    <t>statistics@forestry.gsi.gov.uk</t>
  </si>
  <si>
    <t>Statistician:   Jeremy Darot 0300 067 5061</t>
  </si>
  <si>
    <t>www.forestry.gov.uk/statistics</t>
  </si>
  <si>
    <t>19 May 2016: provisional results for 2015</t>
  </si>
  <si>
    <t xml:space="preserve">                                      231 Corstorphine Road, Edinburgh, EH12 7AT</t>
  </si>
  <si>
    <t>Joint Forest Sector Questionnaire: Final 2014 data</t>
  </si>
  <si>
    <t>Date: 17 September 2015</t>
  </si>
  <si>
    <t>3. Import and export quantities of wood pellets in 2013 and 2014 have been significantly revised from the provisional JFSQ return, due to the correction of an error.</t>
  </si>
  <si>
    <r>
      <t xml:space="preserve">Publication date: </t>
    </r>
    <r>
      <rPr>
        <sz val="10"/>
        <rFont val="Arial"/>
        <family val="2"/>
      </rPr>
      <t>17 September 2015 (revised 25 August 2016)</t>
    </r>
  </si>
  <si>
    <t>Date: 17 September 2015 (Revised 25 August 2016)</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</si>
</sst>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Ft&quot;;\-#,##0\ &quot;Ft&quot;"/>
    <numFmt numFmtId="171" formatCode="#,##0\ &quot;Ft&quot;;[Red]\-#,##0\ &quot;Ft&quot;"/>
    <numFmt numFmtId="172" formatCode="#,##0.00\ &quot;Ft&quot;;\-#,##0.00\ &quot;Ft&quot;"/>
    <numFmt numFmtId="173" formatCode="#,##0.00\ &quot;Ft&quot;;[Red]\-#,##0.00\ &quot;Ft&quot;"/>
    <numFmt numFmtId="174" formatCode="_-* #,##0\ &quot;Ft&quot;_-;\-* #,##0\ &quot;Ft&quot;_-;_-* &quot;-&quot;\ &quot;Ft&quot;_-;_-@_-"/>
    <numFmt numFmtId="175" formatCode="_-* #,##0\ _F_t_-;\-* #,##0\ _F_t_-;_-* &quot;-&quot;\ _F_t_-;_-@_-"/>
    <numFmt numFmtId="176" formatCode="_-* #,##0.00\ &quot;Ft&quot;_-;\-* #,##0.00\ &quot;Ft&quot;_-;_-* &quot;-&quot;??\ &quot;Ft&quot;_-;_-@_-"/>
    <numFmt numFmtId="177" formatCode="_-* #,##0.00\ _F_t_-;\-* #,##0.00\ _F_t_-;_-* &quot;-&quot;??\ _F_t_-;_-@_-"/>
    <numFmt numFmtId="178" formatCode="_-&quot;$&quot;* #,##0_-;\-&quot;$&quot;* #,##0_-;_-&quot;$&quot;* &quot;-&quot;_-;_-@_-"/>
    <numFmt numFmtId="179" formatCode="_-&quot;$&quot;* #,##0.00_-;\-&quot;$&quot;* #,##0.00_-;_-&quot;$&quot;* &quot;-&quot;??_-;_-@_-"/>
    <numFmt numFmtId="180" formatCode="0.000"/>
    <numFmt numFmtId="181" formatCode="##/##"/>
    <numFmt numFmtId="182" formatCode="[$-40E]yyyy\.\ mmmm\ d\."/>
    <numFmt numFmtId="183" formatCode="yy/yy"/>
    <numFmt numFmtId="184" formatCode="&quot;R&quot;\ #,##0;&quot;R&quot;\ \-#,##0"/>
    <numFmt numFmtId="185" formatCode="&quot;R&quot;\ #,##0;[Red]&quot;R&quot;\ \-#,##0"/>
    <numFmt numFmtId="186" formatCode="&quot;R&quot;\ #,##0.00;&quot;R&quot;\ \-#,##0.00"/>
    <numFmt numFmtId="187" formatCode="&quot;R&quot;\ #,##0.00;[Red]&quot;R&quot;\ \-#,##0.00"/>
    <numFmt numFmtId="188" formatCode="_ &quot;R&quot;\ * #,##0_ ;_ &quot;R&quot;\ * \-#,##0_ ;_ &quot;R&quot;\ * &quot;-&quot;_ ;_ @_ "/>
    <numFmt numFmtId="189" formatCode="_ * #,##0_ ;_ * \-#,##0_ ;_ * &quot;-&quot;_ ;_ @_ "/>
    <numFmt numFmtId="190" formatCode="_ &quot;R&quot;\ * #,##0.00_ ;_ &quot;R&quot;\ * \-#,##0.00_ ;_ &quot;R&quot;\ * &quot;-&quot;??_ ;_ @_ "/>
    <numFmt numFmtId="191" formatCode="_ * #,##0.00_ ;_ * \-#,##0.00_ ;_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General&quot;p&quot;"/>
    <numFmt numFmtId="197" formatCode="General&quot;e&quot;"/>
    <numFmt numFmtId="198" formatCode="General&quot;s&quot;"/>
    <numFmt numFmtId="199" formatCode="General&quot;V&quot;"/>
    <numFmt numFmtId="200" formatCode="General&quot;r&quot;"/>
    <numFmt numFmtId="201" formatCode="0.0"/>
    <numFmt numFmtId="202" formatCode="#,##0.0"/>
    <numFmt numFmtId="203" formatCode="#,##0.000"/>
    <numFmt numFmtId="204" formatCode="#,##0.0000"/>
    <numFmt numFmtId="205" formatCode="0.0000"/>
  </numFmts>
  <fonts count="75">
    <font>
      <sz val="10"/>
      <name val="Courier"/>
      <family val="0"/>
    </font>
    <font>
      <sz val="10"/>
      <name val="Arial"/>
      <family val="0"/>
    </font>
    <font>
      <b/>
      <sz val="10"/>
      <name val="Univers"/>
      <family val="2"/>
    </font>
    <font>
      <sz val="10"/>
      <name val="Univers"/>
      <family val="2"/>
    </font>
    <font>
      <sz val="10"/>
      <color indexed="12"/>
      <name val="Univers"/>
      <family val="2"/>
    </font>
    <font>
      <b/>
      <sz val="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4"/>
      <color indexed="12"/>
      <name val="Univers"/>
      <family val="2"/>
    </font>
    <font>
      <b/>
      <sz val="14"/>
      <name val="Univers"/>
      <family val="2"/>
    </font>
    <font>
      <vertAlign val="superscript"/>
      <sz val="10"/>
      <name val="Univers"/>
      <family val="2"/>
    </font>
    <font>
      <u val="single"/>
      <sz val="12"/>
      <color indexed="12"/>
      <name val="Univers"/>
      <family val="2"/>
    </font>
    <font>
      <b/>
      <vertAlign val="superscript"/>
      <sz val="11"/>
      <name val="Univers"/>
      <family val="2"/>
    </font>
    <font>
      <sz val="11"/>
      <name val="Courier"/>
      <family val="3"/>
    </font>
    <font>
      <b/>
      <sz val="10"/>
      <color indexed="12"/>
      <name val="Univers"/>
      <family val="2"/>
    </font>
    <font>
      <b/>
      <sz val="12"/>
      <color indexed="9"/>
      <name val="Univers"/>
      <family val="2"/>
    </font>
    <font>
      <sz val="12"/>
      <color indexed="10"/>
      <name val="Univers"/>
      <family val="2"/>
    </font>
    <font>
      <sz val="12"/>
      <color indexed="12"/>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2"/>
    </font>
    <font>
      <b/>
      <sz val="11"/>
      <color indexed="10"/>
      <name val="Univers"/>
      <family val="2"/>
    </font>
    <font>
      <sz val="32"/>
      <name val="Univers"/>
      <family val="2"/>
    </font>
    <font>
      <sz val="12"/>
      <color indexed="57"/>
      <name val="Univers"/>
      <family val="2"/>
    </font>
    <font>
      <b/>
      <sz val="12"/>
      <color indexed="10"/>
      <name val="Univers"/>
      <family val="2"/>
    </font>
    <font>
      <b/>
      <sz val="11"/>
      <color indexed="8"/>
      <name val="Arial"/>
      <family val="2"/>
    </font>
    <font>
      <b/>
      <sz val="11"/>
      <color indexed="57"/>
      <name val="Univers"/>
      <family val="2"/>
    </font>
    <font>
      <sz val="14"/>
      <name val="Univers"/>
      <family val="2"/>
    </font>
    <font>
      <sz val="10"/>
      <color indexed="8"/>
      <name val="Arial"/>
      <family val="2"/>
    </font>
    <font>
      <b/>
      <sz val="26"/>
      <name val="Univers"/>
      <family val="2"/>
    </font>
    <font>
      <b/>
      <sz val="12"/>
      <color indexed="10"/>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2"/>
      <name val="Univers"/>
      <family val="2"/>
    </font>
    <font>
      <sz val="10"/>
      <name val="Tahoma"/>
      <family val="2"/>
    </font>
    <font>
      <b/>
      <sz val="10"/>
      <color indexed="63"/>
      <name val="Verdana"/>
      <family val="2"/>
    </font>
    <font>
      <b/>
      <vertAlign val="superscript"/>
      <sz val="10"/>
      <color indexed="63"/>
      <name val="Verdana"/>
      <family val="2"/>
    </font>
    <font>
      <vertAlign val="superscript"/>
      <sz val="10"/>
      <color indexed="63"/>
      <name val="Verdana"/>
      <family val="2"/>
    </font>
    <font>
      <b/>
      <sz val="10"/>
      <name val="Verdana"/>
      <family val="2"/>
    </font>
    <font>
      <b/>
      <sz val="10"/>
      <name val="Arial"/>
      <family val="2"/>
    </font>
    <font>
      <u val="single"/>
      <sz val="10"/>
      <color indexed="12"/>
      <name val="Arial"/>
      <family val="2"/>
    </font>
    <font>
      <sz val="10"/>
      <color indexed="63"/>
      <name val="Verdana"/>
      <family val="2"/>
    </font>
    <font>
      <b/>
      <u val="single"/>
      <sz val="11"/>
      <color indexed="8"/>
      <name val="Calibri"/>
      <family val="0"/>
    </font>
    <font>
      <b/>
      <sz val="10"/>
      <color rgb="FF333333"/>
      <name val="Verdana"/>
      <family val="2"/>
    </font>
    <font>
      <sz val="10"/>
      <color rgb="FF333333"/>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FF"/>
        <bgColor indexed="64"/>
      </patternFill>
    </fill>
    <fill>
      <patternFill patternType="solid">
        <fgColor rgb="FFFFDBD0"/>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ck"/>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style="medium"/>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color indexed="63"/>
      </top>
      <bottom style="medium"/>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color indexed="63"/>
      </right>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thin"/>
      <bottom style="thin">
        <color indexed="57"/>
      </bottom>
    </border>
    <border>
      <left style="thin"/>
      <right style="thin"/>
      <top>
        <color indexed="63"/>
      </top>
      <bottom style="thin">
        <color indexed="57"/>
      </bottom>
    </border>
    <border>
      <left style="medium"/>
      <right>
        <color indexed="63"/>
      </right>
      <top style="thin"/>
      <bottom style="thin"/>
    </border>
    <border>
      <left style="thin"/>
      <right style="thin"/>
      <top style="thin">
        <color indexed="57"/>
      </top>
      <bottom style="thin">
        <color indexed="57"/>
      </bottom>
    </border>
    <border>
      <left style="medium"/>
      <right>
        <color indexed="63"/>
      </right>
      <top style="thin"/>
      <bottom>
        <color indexed="63"/>
      </botto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left style="medium"/>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thin">
        <color indexed="8"/>
      </top>
      <bottom style="thin">
        <color indexed="8"/>
      </bottom>
    </border>
    <border>
      <left style="thin"/>
      <right style="medium"/>
      <top>
        <color indexed="63"/>
      </top>
      <bottom style="thin">
        <color indexed="8"/>
      </bottom>
    </border>
    <border>
      <left style="medium"/>
      <right style="thin"/>
      <top style="medium"/>
      <bottom style="thin"/>
    </border>
    <border>
      <left style="medium"/>
      <right style="thin"/>
      <top style="thin"/>
      <bottom style="medium"/>
    </border>
    <border>
      <left/>
      <right style="thin"/>
      <top/>
      <bottom style="thin">
        <color indexed="57"/>
      </bottom>
    </border>
    <border>
      <left>
        <color indexed="63"/>
      </left>
      <right>
        <color indexed="63"/>
      </right>
      <top style="thin"/>
      <bottom style="medium"/>
    </border>
    <border>
      <left style="thin"/>
      <right style="medium"/>
      <top style="medium"/>
      <bottom style="thin"/>
    </border>
    <border>
      <left style="thin"/>
      <right>
        <color indexed="63"/>
      </right>
      <top style="thin"/>
      <bottom style="medium"/>
    </border>
    <border>
      <left style="thin"/>
      <right style="thin"/>
      <top style="medium"/>
      <bottom style="thin"/>
    </border>
    <border>
      <left style="thin"/>
      <right>
        <color indexed="63"/>
      </right>
      <top style="medium"/>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3" borderId="0" applyNumberFormat="0" applyBorder="0" applyAlignment="0" applyProtection="0"/>
    <xf numFmtId="0" fontId="49" fillId="20" borderId="1" applyNumberFormat="0" applyAlignment="0" applyProtection="0"/>
    <xf numFmtId="0" fontId="50"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52"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1"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22" borderId="0" applyNumberFormat="0" applyBorder="0" applyAlignment="0" applyProtection="0"/>
    <xf numFmtId="0" fontId="64" fillId="0" borderId="0">
      <alignment/>
      <protection/>
    </xf>
    <xf numFmtId="0" fontId="42"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59" fillId="20"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3">
    <xf numFmtId="0" fontId="0" fillId="0" borderId="0" xfId="0" applyAlignment="1">
      <alignment/>
    </xf>
    <xf numFmtId="0" fontId="3" fillId="0" borderId="0" xfId="0" applyFont="1" applyFill="1" applyBorder="1" applyAlignment="1" applyProtection="1">
      <alignment/>
      <protection locked="0"/>
    </xf>
    <xf numFmtId="0" fontId="3" fillId="0" borderId="10" xfId="0" applyFont="1" applyFill="1" applyBorder="1" applyAlignment="1" applyProtection="1">
      <alignment/>
      <protection/>
    </xf>
    <xf numFmtId="0" fontId="2" fillId="0" borderId="11" xfId="0" applyFont="1" applyBorder="1" applyAlignment="1" applyProtection="1">
      <alignment horizontal="center"/>
      <protection/>
    </xf>
    <xf numFmtId="0" fontId="3" fillId="0" borderId="12" xfId="0" applyFont="1" applyBorder="1" applyAlignment="1" applyProtection="1">
      <alignment vertical="center"/>
      <protection locked="0"/>
    </xf>
    <xf numFmtId="0" fontId="3" fillId="0" borderId="13" xfId="0" applyFont="1" applyBorder="1" applyAlignment="1" applyProtection="1">
      <alignment/>
      <protection locked="0"/>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3" fillId="0" borderId="14" xfId="0" applyFont="1" applyFill="1" applyBorder="1" applyAlignment="1" applyProtection="1">
      <alignment horizontal="center" vertical="center"/>
      <protection/>
    </xf>
    <xf numFmtId="49" fontId="2" fillId="0" borderId="15" xfId="0" applyNumberFormat="1" applyFont="1" applyFill="1" applyBorder="1" applyAlignment="1" applyProtection="1">
      <alignment horizontal="left" vertical="center"/>
      <protection/>
    </xf>
    <xf numFmtId="0" fontId="2" fillId="0" borderId="11" xfId="0" applyFont="1" applyBorder="1" applyAlignment="1" applyProtection="1">
      <alignment horizontal="center"/>
      <protection locked="0"/>
    </xf>
    <xf numFmtId="0" fontId="2" fillId="0" borderId="16" xfId="0" applyFont="1" applyFill="1" applyBorder="1" applyAlignment="1" applyProtection="1">
      <alignment horizontal="left" vertical="center" indent="2"/>
      <protection/>
    </xf>
    <xf numFmtId="0" fontId="2" fillId="0" borderId="17" xfId="0" applyFont="1" applyFill="1" applyBorder="1" applyAlignment="1" applyProtection="1">
      <alignment horizontal="left" vertical="center" indent="2"/>
      <protection/>
    </xf>
    <xf numFmtId="0" fontId="2" fillId="0" borderId="18" xfId="0" applyFont="1" applyFill="1" applyBorder="1" applyAlignment="1" applyProtection="1">
      <alignment horizontal="left" vertical="center" indent="2"/>
      <protection/>
    </xf>
    <xf numFmtId="0" fontId="3" fillId="0" borderId="0" xfId="0" applyFont="1" applyAlignment="1" applyProtection="1">
      <alignment/>
      <protection/>
    </xf>
    <xf numFmtId="3" fontId="3" fillId="0" borderId="19" xfId="0" applyNumberFormat="1" applyFont="1" applyBorder="1" applyAlignment="1" applyProtection="1">
      <alignment horizontal="right" vertical="center"/>
      <protection/>
    </xf>
    <xf numFmtId="0" fontId="3" fillId="0" borderId="0" xfId="0" applyFont="1" applyFill="1" applyAlignment="1" applyProtection="1">
      <alignment vertical="center"/>
      <protection/>
    </xf>
    <xf numFmtId="0" fontId="2" fillId="0" borderId="0" xfId="0" applyFont="1" applyFill="1" applyAlignment="1" applyProtection="1">
      <alignment horizontal="center"/>
      <protection/>
    </xf>
    <xf numFmtId="0" fontId="3" fillId="0" borderId="10" xfId="0" applyFont="1" applyBorder="1" applyAlignment="1" applyProtection="1">
      <alignment/>
      <protection/>
    </xf>
    <xf numFmtId="0" fontId="3" fillId="0" borderId="20" xfId="0" applyFont="1" applyFill="1" applyBorder="1" applyAlignment="1" applyProtection="1">
      <alignment/>
      <protection/>
    </xf>
    <xf numFmtId="3" fontId="3" fillId="0" borderId="21" xfId="0" applyNumberFormat="1" applyFont="1" applyBorder="1" applyAlignment="1" applyProtection="1">
      <alignment horizontal="right" vertical="center"/>
      <protection/>
    </xf>
    <xf numFmtId="0" fontId="6"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3" fontId="0" fillId="0" borderId="0" xfId="0" applyNumberFormat="1" applyAlignment="1">
      <alignment/>
    </xf>
    <xf numFmtId="0" fontId="2" fillId="0" borderId="22" xfId="0" applyFont="1" applyFill="1" applyBorder="1" applyAlignment="1" applyProtection="1">
      <alignment horizontal="left" vertical="center" indent="2"/>
      <protection/>
    </xf>
    <xf numFmtId="3" fontId="3" fillId="0" borderId="14" xfId="0" applyNumberFormat="1" applyFont="1" applyBorder="1" applyAlignment="1" applyProtection="1">
      <alignment horizontal="right" vertical="center"/>
      <protection/>
    </xf>
    <xf numFmtId="3" fontId="3" fillId="0" borderId="23" xfId="0" applyNumberFormat="1" applyFont="1" applyBorder="1" applyAlignment="1" applyProtection="1">
      <alignment horizontal="right" vertical="center"/>
      <protection/>
    </xf>
    <xf numFmtId="0" fontId="2" fillId="0" borderId="0" xfId="0" applyFont="1" applyAlignment="1" applyProtection="1">
      <alignment horizontal="center"/>
      <protection/>
    </xf>
    <xf numFmtId="0" fontId="2" fillId="0" borderId="19"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12" fillId="0" borderId="24" xfId="0" applyFont="1" applyFill="1" applyBorder="1" applyAlignment="1" applyProtection="1">
      <alignment horizontal="center" vertical="center"/>
      <protection/>
    </xf>
    <xf numFmtId="0" fontId="12" fillId="0" borderId="17" xfId="60" applyFont="1" applyFill="1" applyBorder="1" applyAlignment="1" applyProtection="1" quotePrefix="1">
      <alignment horizontal="left" vertical="center" indent="2"/>
      <protection/>
    </xf>
    <xf numFmtId="0" fontId="3" fillId="0" borderId="0" xfId="0" applyFont="1" applyFill="1" applyAlignment="1" applyProtection="1">
      <alignment/>
      <protection/>
    </xf>
    <xf numFmtId="0" fontId="11" fillId="0" borderId="0" xfId="0" applyFont="1" applyFill="1" applyBorder="1" applyAlignment="1" applyProtection="1">
      <alignment/>
      <protection/>
    </xf>
    <xf numFmtId="0" fontId="20" fillId="0" borderId="0" xfId="0" applyFont="1" applyBorder="1" applyAlignment="1" applyProtection="1">
      <alignment/>
      <protection/>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2" fillId="0" borderId="12" xfId="0" applyFont="1" applyBorder="1" applyAlignment="1" applyProtection="1">
      <alignment horizontal="left" vertical="center"/>
      <protection locked="0"/>
    </xf>
    <xf numFmtId="0" fontId="3" fillId="0" borderId="12"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12" fillId="0" borderId="26" xfId="0" applyFont="1" applyBorder="1" applyAlignment="1" applyProtection="1">
      <alignment vertical="center"/>
      <protection locked="0"/>
    </xf>
    <xf numFmtId="0" fontId="12" fillId="0" borderId="26"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29" xfId="0" applyFont="1" applyBorder="1" applyAlignment="1" applyProtection="1">
      <alignment vertical="center"/>
      <protection locked="0"/>
    </xf>
    <xf numFmtId="0" fontId="6" fillId="0" borderId="0" xfId="61" applyFont="1" applyFill="1" applyBorder="1" applyProtection="1">
      <alignment/>
      <protection locked="0"/>
    </xf>
    <xf numFmtId="0" fontId="6" fillId="0" borderId="0" xfId="61" applyFont="1" applyFill="1" applyBorder="1" applyProtection="1">
      <alignment/>
      <protection/>
    </xf>
    <xf numFmtId="0" fontId="3" fillId="0" borderId="13" xfId="59" applyFont="1" applyBorder="1" applyAlignment="1" applyProtection="1">
      <alignment vertical="center"/>
      <protection locked="0"/>
    </xf>
    <xf numFmtId="0" fontId="3" fillId="0" borderId="26" xfId="59" applyFont="1" applyBorder="1" applyAlignment="1" applyProtection="1">
      <alignment vertical="center"/>
      <protection locked="0"/>
    </xf>
    <xf numFmtId="0" fontId="3" fillId="0" borderId="25" xfId="59" applyFont="1" applyBorder="1" applyAlignment="1" applyProtection="1">
      <alignment vertical="center"/>
      <protection locked="0"/>
    </xf>
    <xf numFmtId="0" fontId="2" fillId="0" borderId="30" xfId="61" applyFont="1" applyFill="1" applyBorder="1" applyAlignment="1" applyProtection="1">
      <alignment vertical="center"/>
      <protection locked="0"/>
    </xf>
    <xf numFmtId="0" fontId="18" fillId="0" borderId="0" xfId="0" applyFont="1" applyBorder="1" applyAlignment="1" applyProtection="1">
      <alignment horizontal="right" vertical="center"/>
      <protection locked="0"/>
    </xf>
    <xf numFmtId="0" fontId="24" fillId="0" borderId="0" xfId="0" applyFont="1" applyBorder="1" applyAlignment="1" applyProtection="1">
      <alignment horizontal="left" vertical="center"/>
      <protection locked="0"/>
    </xf>
    <xf numFmtId="0" fontId="5" fillId="0" borderId="0" xfId="61" applyFont="1" applyBorder="1" applyAlignment="1" applyProtection="1">
      <alignment horizontal="left" vertical="center"/>
      <protection locked="0"/>
    </xf>
    <xf numFmtId="0" fontId="5" fillId="0" borderId="26" xfId="0" applyFont="1" applyFill="1" applyBorder="1" applyAlignment="1" applyProtection="1">
      <alignment vertical="center"/>
      <protection locked="0"/>
    </xf>
    <xf numFmtId="0" fontId="12" fillId="0" borderId="31" xfId="0" applyFont="1" applyBorder="1" applyAlignment="1" applyProtection="1">
      <alignment horizontal="left" vertical="center" indent="1"/>
      <protection/>
    </xf>
    <xf numFmtId="0" fontId="12" fillId="0" borderId="31" xfId="0" applyFont="1" applyFill="1" applyBorder="1" applyAlignment="1" applyProtection="1">
      <alignment horizontal="left" vertical="center" indent="2"/>
      <protection/>
    </xf>
    <xf numFmtId="0" fontId="12" fillId="0" borderId="31" xfId="0" applyFont="1" applyFill="1" applyBorder="1" applyAlignment="1" applyProtection="1">
      <alignment horizontal="left" vertical="center" indent="3"/>
      <protection/>
    </xf>
    <xf numFmtId="0" fontId="12" fillId="0" borderId="31" xfId="0" applyFont="1" applyFill="1" applyBorder="1" applyAlignment="1" applyProtection="1">
      <alignment horizontal="left" vertical="center" indent="1"/>
      <protection/>
    </xf>
    <xf numFmtId="0" fontId="12" fillId="0" borderId="19" xfId="0" applyFont="1" applyFill="1" applyBorder="1" applyAlignment="1" applyProtection="1">
      <alignment horizontal="left" vertical="center" indent="2"/>
      <protection/>
    </xf>
    <xf numFmtId="0" fontId="12" fillId="0" borderId="24" xfId="0" applyFont="1" applyFill="1" applyBorder="1" applyAlignment="1" applyProtection="1">
      <alignment horizontal="left" vertical="center" indent="1"/>
      <protection/>
    </xf>
    <xf numFmtId="0" fontId="12" fillId="0" borderId="24" xfId="0" applyFont="1" applyFill="1" applyBorder="1" applyAlignment="1" applyProtection="1">
      <alignment horizontal="left" vertical="center" indent="2"/>
      <protection/>
    </xf>
    <xf numFmtId="0" fontId="12" fillId="0" borderId="19" xfId="0" applyFont="1" applyFill="1" applyBorder="1" applyAlignment="1" applyProtection="1">
      <alignment horizontal="left" vertical="center" indent="1"/>
      <protection/>
    </xf>
    <xf numFmtId="0" fontId="12" fillId="0" borderId="31" xfId="0" applyFont="1" applyFill="1" applyBorder="1" applyAlignment="1" applyProtection="1" quotePrefix="1">
      <alignment horizontal="left" vertical="center" indent="2"/>
      <protection/>
    </xf>
    <xf numFmtId="0" fontId="2" fillId="0" borderId="0" xfId="0" applyFont="1" applyFill="1" applyBorder="1" applyAlignment="1" applyProtection="1">
      <alignment horizontal="center"/>
      <protection/>
    </xf>
    <xf numFmtId="0" fontId="3" fillId="0" borderId="0" xfId="0" applyFont="1" applyFill="1" applyBorder="1" applyAlignment="1" applyProtection="1">
      <alignment/>
      <protection locked="0"/>
    </xf>
    <xf numFmtId="0" fontId="3" fillId="0" borderId="13" xfId="0" applyFont="1" applyBorder="1" applyAlignment="1" applyProtection="1">
      <alignment vertical="center"/>
      <protection locked="0"/>
    </xf>
    <xf numFmtId="0" fontId="3" fillId="0" borderId="32" xfId="0" applyFont="1" applyFill="1" applyBorder="1" applyAlignment="1" applyProtection="1">
      <alignment/>
      <protection/>
    </xf>
    <xf numFmtId="0" fontId="4" fillId="0" borderId="0" xfId="0" applyFont="1" applyFill="1" applyBorder="1" applyAlignment="1" applyProtection="1">
      <alignment horizontal="left" vertical="top"/>
      <protection/>
    </xf>
    <xf numFmtId="0" fontId="3" fillId="0" borderId="33" xfId="0" applyFont="1" applyFill="1" applyBorder="1" applyAlignment="1" applyProtection="1">
      <alignment/>
      <protection/>
    </xf>
    <xf numFmtId="0" fontId="3" fillId="0" borderId="34" xfId="0" applyFont="1" applyFill="1" applyBorder="1" applyAlignment="1" applyProtection="1">
      <alignment/>
      <protection/>
    </xf>
    <xf numFmtId="0" fontId="2" fillId="0" borderId="0" xfId="0" applyFont="1" applyFill="1" applyBorder="1" applyAlignment="1" applyProtection="1">
      <alignment horizontal="left" vertical="center" indent="1"/>
      <protection/>
    </xf>
    <xf numFmtId="0" fontId="2" fillId="0" borderId="0" xfId="0" applyFont="1" applyFill="1" applyBorder="1" applyAlignment="1" applyProtection="1">
      <alignment horizontal="left" vertical="center" indent="1"/>
      <protection locked="0"/>
    </xf>
    <xf numFmtId="0" fontId="5" fillId="0" borderId="35" xfId="0" applyFont="1" applyFill="1" applyBorder="1" applyAlignment="1" applyProtection="1">
      <alignment horizontal="right" vertical="center"/>
      <protection/>
    </xf>
    <xf numFmtId="0" fontId="2" fillId="0" borderId="35" xfId="0" applyFont="1" applyFill="1" applyBorder="1" applyAlignment="1" applyProtection="1" quotePrefix="1">
      <alignment horizontal="right" vertical="center" wrapText="1"/>
      <protection/>
    </xf>
    <xf numFmtId="0" fontId="2" fillId="0" borderId="36" xfId="0" applyFont="1" applyFill="1" applyBorder="1" applyAlignment="1" applyProtection="1">
      <alignment horizontal="right" vertical="center"/>
      <protection/>
    </xf>
    <xf numFmtId="0" fontId="2" fillId="0" borderId="33" xfId="0" applyFont="1" applyFill="1" applyBorder="1" applyAlignment="1" applyProtection="1">
      <alignment horizontal="left" vertical="center"/>
      <protection/>
    </xf>
    <xf numFmtId="0" fontId="2" fillId="0" borderId="29" xfId="61" applyFont="1" applyBorder="1" applyAlignment="1" applyProtection="1">
      <alignment horizontal="left" vertical="center"/>
      <protection locked="0"/>
    </xf>
    <xf numFmtId="0" fontId="5" fillId="0" borderId="31" xfId="61" applyFont="1" applyFill="1" applyBorder="1" applyAlignment="1" applyProtection="1">
      <alignment horizontal="center"/>
      <protection locked="0"/>
    </xf>
    <xf numFmtId="0" fontId="5" fillId="0" borderId="19" xfId="61" applyFont="1" applyFill="1" applyBorder="1" applyAlignment="1" applyProtection="1">
      <alignment horizontal="center"/>
      <protection locked="0"/>
    </xf>
    <xf numFmtId="0" fontId="34" fillId="0" borderId="0" xfId="0" applyFont="1" applyBorder="1" applyAlignment="1" applyProtection="1">
      <alignment horizontal="center" vertical="center"/>
      <protection locked="0"/>
    </xf>
    <xf numFmtId="0" fontId="34" fillId="0" borderId="32" xfId="0" applyFont="1" applyBorder="1" applyAlignment="1" applyProtection="1">
      <alignment horizontal="center" vertical="center"/>
      <protection locked="0"/>
    </xf>
    <xf numFmtId="0" fontId="35" fillId="0" borderId="30" xfId="0" applyFont="1" applyFill="1" applyBorder="1" applyAlignment="1" applyProtection="1">
      <alignment horizontal="left"/>
      <protection locked="0"/>
    </xf>
    <xf numFmtId="0" fontId="3" fillId="0" borderId="13" xfId="0" applyFont="1" applyFill="1" applyBorder="1" applyAlignment="1" applyProtection="1">
      <alignment/>
      <protection locked="0"/>
    </xf>
    <xf numFmtId="0" fontId="3" fillId="0" borderId="37" xfId="0" applyFont="1" applyFill="1" applyBorder="1" applyAlignment="1" applyProtection="1">
      <alignment/>
      <protection locked="0"/>
    </xf>
    <xf numFmtId="0" fontId="5" fillId="0" borderId="10" xfId="0" applyFont="1" applyFill="1" applyBorder="1" applyAlignment="1" applyProtection="1">
      <alignment horizontal="center" vertical="center"/>
      <protection/>
    </xf>
    <xf numFmtId="0" fontId="2" fillId="0" borderId="26"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0" xfId="0" applyFont="1" applyAlignment="1" applyProtection="1">
      <alignment vertical="center"/>
      <protection/>
    </xf>
    <xf numFmtId="0" fontId="3" fillId="0" borderId="0" xfId="0" applyFont="1" applyAlignment="1" applyProtection="1">
      <alignment/>
      <protection/>
    </xf>
    <xf numFmtId="0" fontId="3" fillId="0" borderId="20" xfId="0" applyFont="1" applyBorder="1" applyAlignment="1" applyProtection="1">
      <alignment/>
      <protection/>
    </xf>
    <xf numFmtId="3" fontId="3" fillId="0" borderId="38" xfId="0" applyNumberFormat="1" applyFont="1" applyBorder="1" applyAlignment="1" applyProtection="1">
      <alignment horizontal="right" vertical="center"/>
      <protection/>
    </xf>
    <xf numFmtId="3" fontId="3" fillId="0" borderId="39" xfId="0" applyNumberFormat="1" applyFont="1" applyBorder="1" applyAlignment="1" applyProtection="1">
      <alignment horizontal="right" vertical="center"/>
      <protection/>
    </xf>
    <xf numFmtId="0" fontId="0" fillId="0" borderId="0" xfId="0" applyAlignment="1" applyProtection="1">
      <alignment/>
      <protection/>
    </xf>
    <xf numFmtId="0" fontId="3" fillId="0" borderId="40" xfId="0" applyFont="1" applyBorder="1" applyAlignment="1" applyProtection="1">
      <alignment horizontal="center"/>
      <protection locked="0"/>
    </xf>
    <xf numFmtId="0" fontId="2" fillId="0" borderId="41" xfId="0" applyFont="1" applyBorder="1" applyAlignment="1" applyProtection="1">
      <alignment horizontal="left" vertical="center"/>
      <protection locked="0"/>
    </xf>
    <xf numFmtId="0" fontId="2" fillId="0" borderId="35"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2" fillId="0" borderId="43" xfId="0" applyFont="1" applyBorder="1" applyAlignment="1" applyProtection="1">
      <alignment horizontal="center"/>
      <protection locked="0"/>
    </xf>
    <xf numFmtId="0" fontId="2" fillId="0" borderId="16" xfId="0" applyFont="1" applyBorder="1" applyAlignment="1" applyProtection="1">
      <alignment horizontal="center" vertical="center"/>
      <protection locked="0"/>
    </xf>
    <xf numFmtId="0" fontId="2" fillId="0" borderId="31" xfId="0" applyFont="1" applyBorder="1" applyAlignment="1" applyProtection="1">
      <alignment horizontal="center"/>
      <protection locked="0"/>
    </xf>
    <xf numFmtId="0" fontId="2" fillId="0" borderId="18" xfId="0" applyFont="1" applyBorder="1" applyAlignment="1" applyProtection="1">
      <alignment horizontal="center" vertical="center"/>
      <protection locked="0"/>
    </xf>
    <xf numFmtId="0" fontId="3" fillId="0" borderId="44" xfId="0" applyFont="1" applyBorder="1" applyAlignment="1" applyProtection="1">
      <alignment horizontal="left"/>
      <protection locked="0"/>
    </xf>
    <xf numFmtId="0" fontId="2" fillId="0" borderId="31"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12" fillId="0" borderId="31" xfId="0" applyFont="1" applyFill="1" applyBorder="1" applyAlignment="1" applyProtection="1">
      <alignment horizontal="left" vertical="center" indent="2"/>
      <protection locked="0"/>
    </xf>
    <xf numFmtId="0" fontId="3" fillId="0" borderId="28" xfId="0" applyFont="1" applyFill="1" applyBorder="1" applyAlignment="1" applyProtection="1">
      <alignment horizontal="center" vertical="center"/>
      <protection locked="0"/>
    </xf>
    <xf numFmtId="0" fontId="2" fillId="0" borderId="31" xfId="0" applyFont="1" applyFill="1" applyBorder="1" applyAlignment="1" applyProtection="1">
      <alignment horizontal="left" vertical="center" indent="2"/>
      <protection locked="0"/>
    </xf>
    <xf numFmtId="0" fontId="3" fillId="20" borderId="0" xfId="0" applyFont="1" applyFill="1" applyAlignment="1" applyProtection="1">
      <alignment vertical="center"/>
      <protection/>
    </xf>
    <xf numFmtId="0" fontId="3" fillId="4" borderId="0" xfId="0" applyFont="1" applyFill="1" applyAlignment="1" applyProtection="1">
      <alignment vertical="center"/>
      <protection/>
    </xf>
    <xf numFmtId="0" fontId="3" fillId="4" borderId="0" xfId="0" applyFont="1" applyFill="1" applyAlignment="1" applyProtection="1">
      <alignment vertical="center"/>
      <protection/>
    </xf>
    <xf numFmtId="3" fontId="3" fillId="0" borderId="24" xfId="0" applyNumberFormat="1" applyFont="1" applyBorder="1" applyAlignment="1" applyProtection="1">
      <alignment horizontal="right" vertical="center"/>
      <protection/>
    </xf>
    <xf numFmtId="3" fontId="3" fillId="0" borderId="46" xfId="0" applyNumberFormat="1" applyFont="1" applyBorder="1" applyAlignment="1" applyProtection="1">
      <alignment horizontal="right" vertical="center"/>
      <protection/>
    </xf>
    <xf numFmtId="3" fontId="11" fillId="0" borderId="24" xfId="0" applyNumberFormat="1" applyFont="1" applyFill="1" applyBorder="1" applyAlignment="1" applyProtection="1">
      <alignment horizontal="right" vertical="center"/>
      <protection/>
    </xf>
    <xf numFmtId="3" fontId="11" fillId="0" borderId="46"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locked="0"/>
    </xf>
    <xf numFmtId="0" fontId="12" fillId="0" borderId="29" xfId="0" applyFont="1" applyBorder="1" applyAlignment="1" applyProtection="1">
      <alignment vertical="center"/>
      <protection locked="0"/>
    </xf>
    <xf numFmtId="0" fontId="15" fillId="0" borderId="4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15" fillId="0" borderId="0" xfId="0" applyFont="1" applyFill="1" applyBorder="1" applyAlignment="1" applyProtection="1" quotePrefix="1">
      <alignment horizontal="center" vertical="center"/>
      <protection locked="0"/>
    </xf>
    <xf numFmtId="0" fontId="9" fillId="0" borderId="0" xfId="0" applyFont="1" applyBorder="1" applyAlignment="1" applyProtection="1">
      <alignment/>
      <protection locked="0"/>
    </xf>
    <xf numFmtId="0" fontId="12" fillId="0" borderId="29" xfId="0" applyFont="1" applyFill="1" applyBorder="1" applyAlignment="1" applyProtection="1">
      <alignment vertical="center"/>
      <protection locked="0"/>
    </xf>
    <xf numFmtId="0" fontId="5" fillId="0" borderId="12"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4" borderId="31"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indent="2"/>
      <protection locked="0"/>
    </xf>
    <xf numFmtId="0" fontId="12" fillId="0" borderId="19" xfId="0" applyFont="1" applyFill="1" applyBorder="1" applyAlignment="1" applyProtection="1">
      <alignment horizontal="left" vertical="center" indent="3"/>
      <protection locked="0"/>
    </xf>
    <xf numFmtId="0" fontId="12" fillId="4" borderId="14" xfId="0" applyFont="1" applyFill="1" applyBorder="1" applyAlignment="1" applyProtection="1">
      <alignment horizontal="left" vertical="center"/>
      <protection locked="0"/>
    </xf>
    <xf numFmtId="0" fontId="12" fillId="4" borderId="47"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indent="1"/>
      <protection locked="0"/>
    </xf>
    <xf numFmtId="0" fontId="12" fillId="0" borderId="19" xfId="0" applyFont="1" applyFill="1" applyBorder="1" applyAlignment="1" applyProtection="1">
      <alignment horizontal="left" vertical="center" indent="2"/>
      <protection locked="0"/>
    </xf>
    <xf numFmtId="0" fontId="12" fillId="0" borderId="31" xfId="0" applyFont="1" applyFill="1" applyBorder="1" applyAlignment="1" applyProtection="1" quotePrefix="1">
      <alignment horizontal="left" vertical="center" indent="1"/>
      <protection locked="0"/>
    </xf>
    <xf numFmtId="0" fontId="12" fillId="0" borderId="19" xfId="0" applyFont="1" applyFill="1" applyBorder="1" applyAlignment="1" applyProtection="1">
      <alignment horizontal="left" vertical="center" indent="2"/>
      <protection locked="0"/>
    </xf>
    <xf numFmtId="0" fontId="12" fillId="0" borderId="24" xfId="0" applyFont="1" applyFill="1" applyBorder="1" applyAlignment="1" applyProtection="1">
      <alignment horizontal="left" vertical="center" indent="1"/>
      <protection locked="0"/>
    </xf>
    <xf numFmtId="0" fontId="12" fillId="0" borderId="19" xfId="0" applyFont="1" applyFill="1" applyBorder="1" applyAlignment="1" applyProtection="1">
      <alignment horizontal="left" vertical="center" indent="1"/>
      <protection locked="0"/>
    </xf>
    <xf numFmtId="0" fontId="12" fillId="0" borderId="31" xfId="0" applyFont="1" applyFill="1" applyBorder="1" applyAlignment="1" applyProtection="1" quotePrefix="1">
      <alignment horizontal="left" vertical="center" indent="2"/>
      <protection locked="0"/>
    </xf>
    <xf numFmtId="0" fontId="6" fillId="0" borderId="0" xfId="0" applyFont="1" applyFill="1" applyAlignment="1" applyProtection="1">
      <alignment/>
      <protection/>
    </xf>
    <xf numFmtId="0" fontId="2" fillId="0" borderId="11"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3" fillId="0" borderId="10" xfId="0" applyFont="1" applyFill="1" applyBorder="1" applyAlignment="1" applyProtection="1">
      <alignment/>
      <protection locked="0"/>
    </xf>
    <xf numFmtId="0" fontId="34" fillId="0" borderId="48" xfId="0" applyFont="1" applyBorder="1" applyAlignment="1" applyProtection="1">
      <alignment vertical="center"/>
      <protection locked="0"/>
    </xf>
    <xf numFmtId="0" fontId="2" fillId="0" borderId="35" xfId="0" applyFont="1" applyFill="1" applyBorder="1" applyAlignment="1" applyProtection="1">
      <alignment horizontal="center"/>
      <protection locked="0"/>
    </xf>
    <xf numFmtId="0" fontId="15" fillId="0" borderId="0" xfId="0" applyFont="1" applyFill="1" applyBorder="1" applyAlignment="1" applyProtection="1">
      <alignment horizontal="center" vertical="center"/>
      <protection locked="0"/>
    </xf>
    <xf numFmtId="0" fontId="2" fillId="0" borderId="2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10" fillId="0" borderId="0" xfId="0" applyFont="1" applyBorder="1" applyAlignment="1" applyProtection="1">
      <alignment vertical="center"/>
      <protection locked="0"/>
    </xf>
    <xf numFmtId="0" fontId="2" fillId="0" borderId="32" xfId="0" applyFont="1" applyFill="1" applyBorder="1" applyAlignment="1" applyProtection="1">
      <alignment vertical="center"/>
      <protection locked="0"/>
    </xf>
    <xf numFmtId="0" fontId="35" fillId="0" borderId="0"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3" fillId="0" borderId="32" xfId="0" applyFont="1" applyFill="1" applyBorder="1" applyAlignment="1" applyProtection="1">
      <alignment/>
      <protection locked="0"/>
    </xf>
    <xf numFmtId="0" fontId="12" fillId="0" borderId="43" xfId="0" applyFont="1" applyFill="1" applyBorder="1" applyAlignment="1" applyProtection="1">
      <alignment horizontal="center" vertical="center"/>
      <protection locked="0"/>
    </xf>
    <xf numFmtId="0" fontId="2" fillId="20" borderId="35" xfId="0" applyFont="1" applyFill="1" applyBorder="1" applyAlignment="1" applyProtection="1">
      <alignment horizontal="left" vertical="center"/>
      <protection locked="0"/>
    </xf>
    <xf numFmtId="0" fontId="12" fillId="0" borderId="35" xfId="0" applyFont="1" applyFill="1" applyBorder="1" applyAlignment="1" applyProtection="1">
      <alignment horizontal="left" vertical="center"/>
      <protection locked="0"/>
    </xf>
    <xf numFmtId="0" fontId="12" fillId="0" borderId="16" xfId="0" applyFont="1" applyBorder="1" applyAlignment="1" applyProtection="1">
      <alignment horizontal="left" vertical="center" indent="1"/>
      <protection locked="0"/>
    </xf>
    <xf numFmtId="0" fontId="12" fillId="0" borderId="18" xfId="0" applyFont="1" applyFill="1" applyBorder="1" applyAlignment="1" applyProtection="1">
      <alignment horizontal="left" vertical="center" indent="2"/>
      <protection locked="0"/>
    </xf>
    <xf numFmtId="0" fontId="12" fillId="0" borderId="16" xfId="0" applyFont="1" applyFill="1" applyBorder="1" applyAlignment="1" applyProtection="1">
      <alignment vertical="center"/>
      <protection locked="0"/>
    </xf>
    <xf numFmtId="0" fontId="12" fillId="0" borderId="22" xfId="0" applyFont="1" applyFill="1" applyBorder="1" applyAlignment="1" applyProtection="1">
      <alignment vertical="center"/>
      <protection locked="0"/>
    </xf>
    <xf numFmtId="0" fontId="12" fillId="0" borderId="18" xfId="0" applyFont="1" applyFill="1" applyBorder="1" applyAlignment="1" applyProtection="1">
      <alignment vertical="center"/>
      <protection locked="0"/>
    </xf>
    <xf numFmtId="0" fontId="12" fillId="0" borderId="43" xfId="0" applyFont="1" applyFill="1" applyBorder="1" applyAlignment="1" applyProtection="1">
      <alignment horizontal="left" vertical="center"/>
      <protection locked="0"/>
    </xf>
    <xf numFmtId="0" fontId="12" fillId="20" borderId="35" xfId="0" applyFont="1" applyFill="1" applyBorder="1" applyAlignment="1" applyProtection="1">
      <alignment horizontal="left" vertical="center"/>
      <protection locked="0"/>
    </xf>
    <xf numFmtId="0" fontId="12" fillId="0" borderId="18"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12" fillId="0" borderId="35" xfId="0" applyFont="1" applyFill="1" applyBorder="1" applyAlignment="1" applyProtection="1">
      <alignment horizontal="left" vertical="top"/>
      <protection locked="0"/>
    </xf>
    <xf numFmtId="0" fontId="12" fillId="0" borderId="16" xfId="0" applyFont="1" applyFill="1" applyBorder="1" applyAlignment="1" applyProtection="1">
      <alignment horizontal="left" vertical="top"/>
      <protection locked="0"/>
    </xf>
    <xf numFmtId="0" fontId="12" fillId="0" borderId="16" xfId="0" applyFont="1" applyFill="1" applyBorder="1" applyAlignment="1" applyProtection="1">
      <alignment horizontal="left" vertical="center" indent="1"/>
      <protection locked="0"/>
    </xf>
    <xf numFmtId="0" fontId="12" fillId="0" borderId="36" xfId="0" applyFont="1" applyFill="1" applyBorder="1" applyAlignment="1" applyProtection="1">
      <alignment horizontal="left" vertical="center"/>
      <protection locked="0"/>
    </xf>
    <xf numFmtId="0" fontId="6" fillId="0" borderId="0" xfId="61" applyFont="1" applyFill="1" applyProtection="1">
      <alignment/>
      <protection/>
    </xf>
    <xf numFmtId="0" fontId="6" fillId="0" borderId="0" xfId="61" applyFont="1" applyFill="1" applyAlignment="1" applyProtection="1">
      <alignment horizontal="left"/>
      <protection/>
    </xf>
    <xf numFmtId="0" fontId="5" fillId="0" borderId="11" xfId="61" applyFont="1" applyFill="1" applyBorder="1" applyAlignment="1" applyProtection="1">
      <alignment horizontal="left"/>
      <protection locked="0"/>
    </xf>
    <xf numFmtId="0" fontId="5" fillId="0" borderId="10" xfId="61" applyFont="1" applyFill="1" applyBorder="1" applyAlignment="1" applyProtection="1">
      <alignment horizontal="left"/>
      <protection locked="0"/>
    </xf>
    <xf numFmtId="0" fontId="6" fillId="0" borderId="10" xfId="61" applyFont="1" applyFill="1" applyBorder="1" applyProtection="1">
      <alignment/>
      <protection locked="0"/>
    </xf>
    <xf numFmtId="0" fontId="2" fillId="0" borderId="48" xfId="61" applyFont="1" applyFill="1" applyBorder="1" applyAlignment="1" applyProtection="1">
      <alignment vertical="center"/>
      <protection locked="0"/>
    </xf>
    <xf numFmtId="0" fontId="5" fillId="0" borderId="35" xfId="61" applyFont="1" applyFill="1" applyBorder="1" applyAlignment="1" applyProtection="1">
      <alignment horizontal="center"/>
      <protection locked="0"/>
    </xf>
    <xf numFmtId="0" fontId="7" fillId="0" borderId="0" xfId="61" applyFont="1" applyFill="1" applyBorder="1" applyAlignment="1" applyProtection="1">
      <alignment horizontal="center"/>
      <protection locked="0"/>
    </xf>
    <xf numFmtId="0" fontId="2" fillId="0" borderId="29" xfId="61" applyFont="1" applyFill="1" applyBorder="1" applyAlignment="1" applyProtection="1">
      <alignment vertical="center"/>
      <protection locked="0"/>
    </xf>
    <xf numFmtId="0" fontId="5" fillId="0" borderId="0" xfId="61" applyFont="1" applyFill="1" applyBorder="1" applyAlignment="1" applyProtection="1">
      <alignment horizontal="left"/>
      <protection locked="0"/>
    </xf>
    <xf numFmtId="0" fontId="6" fillId="0" borderId="0" xfId="61" applyNumberFormat="1" applyFont="1" applyFill="1" applyBorder="1" applyAlignment="1" applyProtection="1">
      <alignment vertical="center"/>
      <protection locked="0"/>
    </xf>
    <xf numFmtId="0" fontId="22" fillId="0" borderId="0" xfId="61" applyFont="1" applyBorder="1" applyAlignment="1" applyProtection="1">
      <alignment vertical="center"/>
      <protection locked="0"/>
    </xf>
    <xf numFmtId="0" fontId="5" fillId="0" borderId="32" xfId="61" applyFont="1" applyBorder="1" applyAlignment="1" applyProtection="1">
      <alignment vertical="center"/>
      <protection locked="0"/>
    </xf>
    <xf numFmtId="0" fontId="5" fillId="0" borderId="43" xfId="61" applyFont="1" applyFill="1" applyBorder="1" applyAlignment="1" applyProtection="1">
      <alignment horizontal="center"/>
      <protection locked="0"/>
    </xf>
    <xf numFmtId="0" fontId="5" fillId="0" borderId="0" xfId="61" applyFont="1" applyFill="1" applyBorder="1" applyAlignment="1" applyProtection="1">
      <alignment horizontal="centerContinuous"/>
      <protection locked="0"/>
    </xf>
    <xf numFmtId="0" fontId="6" fillId="0" borderId="13" xfId="61" applyFont="1" applyFill="1" applyBorder="1" applyProtection="1">
      <alignment/>
      <protection locked="0"/>
    </xf>
    <xf numFmtId="0" fontId="25" fillId="0" borderId="0" xfId="61" applyFont="1" applyFill="1" applyBorder="1" applyAlignment="1" applyProtection="1">
      <alignment horizontal="left"/>
      <protection locked="0"/>
    </xf>
    <xf numFmtId="0" fontId="6" fillId="0" borderId="0" xfId="61" applyFont="1" applyFill="1" applyBorder="1" applyAlignment="1" applyProtection="1">
      <alignment horizontal="left"/>
      <protection locked="0"/>
    </xf>
    <xf numFmtId="0" fontId="6" fillId="0" borderId="32" xfId="61" applyFont="1" applyFill="1" applyBorder="1" applyProtection="1">
      <alignment/>
      <protection locked="0"/>
    </xf>
    <xf numFmtId="0" fontId="5" fillId="0" borderId="49" xfId="61" applyFont="1" applyFill="1" applyBorder="1" applyAlignment="1" applyProtection="1">
      <alignment horizontal="center" vertical="center"/>
      <protection locked="0"/>
    </xf>
    <xf numFmtId="0" fontId="5" fillId="0" borderId="50" xfId="61" applyFont="1" applyFill="1" applyBorder="1" applyAlignment="1" applyProtection="1">
      <alignment horizontal="center" vertical="center"/>
      <protection locked="0"/>
    </xf>
    <xf numFmtId="0" fontId="5" fillId="0" borderId="47" xfId="61" applyFont="1" applyFill="1" applyBorder="1" applyAlignment="1" applyProtection="1">
      <alignment horizontal="center" vertical="center"/>
      <protection locked="0"/>
    </xf>
    <xf numFmtId="0" fontId="5" fillId="0" borderId="16" xfId="61" applyFont="1" applyFill="1" applyBorder="1" applyAlignment="1" applyProtection="1">
      <alignment horizontal="center" vertical="center"/>
      <protection locked="0"/>
    </xf>
    <xf numFmtId="0" fontId="5" fillId="0" borderId="44" xfId="61" applyFont="1" applyFill="1" applyBorder="1" applyAlignment="1" applyProtection="1">
      <alignment horizontal="center" vertical="center"/>
      <protection locked="0"/>
    </xf>
    <xf numFmtId="0" fontId="6" fillId="0" borderId="31" xfId="61" applyFont="1" applyFill="1" applyBorder="1" applyAlignment="1" applyProtection="1">
      <alignment horizontal="left" vertical="center"/>
      <protection locked="0"/>
    </xf>
    <xf numFmtId="0" fontId="5" fillId="0" borderId="44" xfId="61" applyFont="1" applyFill="1" applyBorder="1" applyAlignment="1" applyProtection="1">
      <alignment horizontal="center" vertical="center"/>
      <protection locked="0"/>
    </xf>
    <xf numFmtId="0" fontId="5" fillId="0" borderId="18" xfId="61" applyFont="1" applyFill="1" applyBorder="1" applyAlignment="1" applyProtection="1">
      <alignment horizontal="center" vertical="center"/>
      <protection locked="0"/>
    </xf>
    <xf numFmtId="0" fontId="5" fillId="0" borderId="30" xfId="61" applyFont="1" applyFill="1" applyBorder="1" applyAlignment="1" applyProtection="1">
      <alignment horizontal="center" vertical="center"/>
      <protection locked="0"/>
    </xf>
    <xf numFmtId="0" fontId="5" fillId="0" borderId="19" xfId="59" applyFont="1" applyBorder="1" applyAlignment="1" applyProtection="1">
      <alignment horizontal="center" vertical="center"/>
      <protection locked="0"/>
    </xf>
    <xf numFmtId="0" fontId="5" fillId="0" borderId="14" xfId="61" applyFont="1" applyFill="1" applyBorder="1" applyAlignment="1" applyProtection="1">
      <alignment horizontal="center" vertical="center"/>
      <protection locked="0"/>
    </xf>
    <xf numFmtId="0" fontId="5" fillId="0" borderId="23" xfId="61" applyFont="1" applyFill="1" applyBorder="1" applyAlignment="1" applyProtection="1">
      <alignment horizontal="center" vertical="center"/>
      <protection locked="0"/>
    </xf>
    <xf numFmtId="0" fontId="5" fillId="4" borderId="49" xfId="61" applyFont="1" applyFill="1" applyBorder="1" applyAlignment="1" applyProtection="1">
      <alignment horizontal="left" vertical="center"/>
      <protection locked="0"/>
    </xf>
    <xf numFmtId="0" fontId="5" fillId="4" borderId="47" xfId="59" applyFont="1" applyFill="1" applyBorder="1" applyAlignment="1" applyProtection="1">
      <alignment vertical="center"/>
      <protection locked="0"/>
    </xf>
    <xf numFmtId="0" fontId="5" fillId="4" borderId="14" xfId="59" applyFont="1" applyFill="1" applyBorder="1" applyAlignment="1" applyProtection="1">
      <alignment vertical="center"/>
      <protection locked="0"/>
    </xf>
    <xf numFmtId="0" fontId="5" fillId="4" borderId="50" xfId="59" applyFont="1" applyFill="1" applyBorder="1" applyAlignment="1" applyProtection="1">
      <alignment vertical="center"/>
      <protection locked="0"/>
    </xf>
    <xf numFmtId="0" fontId="6" fillId="4" borderId="44" xfId="59" applyFont="1" applyFill="1" applyBorder="1" applyAlignment="1" applyProtection="1">
      <alignment horizontal="center" vertical="center"/>
      <protection locked="0"/>
    </xf>
    <xf numFmtId="0" fontId="5" fillId="0" borderId="16" xfId="61" applyFont="1" applyFill="1" applyBorder="1" applyAlignment="1" applyProtection="1">
      <alignment horizontal="left" vertical="center"/>
      <protection locked="0"/>
    </xf>
    <xf numFmtId="0" fontId="5" fillId="0" borderId="47" xfId="59" applyFont="1" applyFill="1" applyBorder="1" applyAlignment="1" applyProtection="1">
      <alignment vertical="center"/>
      <protection locked="0"/>
    </xf>
    <xf numFmtId="0" fontId="5" fillId="0" borderId="14" xfId="59" applyFont="1" applyFill="1" applyBorder="1" applyAlignment="1" applyProtection="1">
      <alignment vertical="center"/>
      <protection locked="0"/>
    </xf>
    <xf numFmtId="0" fontId="6" fillId="0" borderId="42" xfId="59" applyFont="1" applyFill="1" applyBorder="1" applyAlignment="1" applyProtection="1">
      <alignment horizontal="left" vertical="center" indent="1"/>
      <protection locked="0"/>
    </xf>
    <xf numFmtId="0" fontId="6" fillId="0" borderId="42" xfId="59" applyFont="1" applyFill="1" applyBorder="1" applyAlignment="1" applyProtection="1">
      <alignment horizontal="center" vertical="center"/>
      <protection locked="0"/>
    </xf>
    <xf numFmtId="0" fontId="5" fillId="0" borderId="31" xfId="59" applyFont="1" applyFill="1" applyBorder="1" applyAlignment="1" applyProtection="1">
      <alignment vertical="center"/>
      <protection locked="0"/>
    </xf>
    <xf numFmtId="0" fontId="6" fillId="0" borderId="42" xfId="59" applyFont="1" applyFill="1" applyBorder="1" applyAlignment="1" applyProtection="1">
      <alignment horizontal="left" vertical="center" indent="2"/>
      <protection locked="0"/>
    </xf>
    <xf numFmtId="0" fontId="5" fillId="0" borderId="19" xfId="59" applyFont="1" applyFill="1" applyBorder="1" applyAlignment="1" applyProtection="1">
      <alignment vertical="center"/>
      <protection locked="0"/>
    </xf>
    <xf numFmtId="0" fontId="6" fillId="0" borderId="19" xfId="59" applyFont="1" applyFill="1" applyBorder="1" applyAlignment="1" applyProtection="1">
      <alignment horizontal="left" vertical="center" indent="2"/>
      <protection locked="0"/>
    </xf>
    <xf numFmtId="0" fontId="6" fillId="0" borderId="19" xfId="59" applyFont="1" applyFill="1" applyBorder="1" applyAlignment="1" applyProtection="1">
      <alignment horizontal="center" vertical="center"/>
      <protection locked="0"/>
    </xf>
    <xf numFmtId="0" fontId="6" fillId="0" borderId="42" xfId="59" applyNumberFormat="1" applyFont="1" applyFill="1" applyBorder="1" applyAlignment="1" applyProtection="1">
      <alignment horizontal="left" vertical="center" indent="1"/>
      <protection locked="0"/>
    </xf>
    <xf numFmtId="0" fontId="6" fillId="0" borderId="42" xfId="59" applyNumberFormat="1" applyFont="1" applyFill="1" applyBorder="1" applyAlignment="1" applyProtection="1">
      <alignment horizontal="center" vertical="center"/>
      <protection locked="0"/>
    </xf>
    <xf numFmtId="0" fontId="6" fillId="4" borderId="50" xfId="59" applyFont="1" applyFill="1" applyBorder="1" applyAlignment="1" applyProtection="1">
      <alignment horizontal="center" vertical="center"/>
      <protection locked="0"/>
    </xf>
    <xf numFmtId="0" fontId="6" fillId="0" borderId="42" xfId="59" applyFont="1" applyFill="1" applyBorder="1" applyAlignment="1" applyProtection="1">
      <alignment horizontal="left" vertical="center" indent="3"/>
      <protection locked="0"/>
    </xf>
    <xf numFmtId="0" fontId="6" fillId="0" borderId="19" xfId="59" applyFont="1" applyFill="1" applyBorder="1" applyAlignment="1" applyProtection="1">
      <alignment horizontal="left" vertical="center" indent="3"/>
      <protection locked="0"/>
    </xf>
    <xf numFmtId="0" fontId="6" fillId="0" borderId="14" xfId="59" applyFont="1" applyFill="1" applyBorder="1" applyAlignment="1" applyProtection="1">
      <alignment horizontal="left" vertical="center" indent="2"/>
      <protection locked="0"/>
    </xf>
    <xf numFmtId="0" fontId="6" fillId="0" borderId="14" xfId="59" applyFont="1" applyFill="1" applyBorder="1" applyAlignment="1" applyProtection="1">
      <alignment horizontal="center" vertical="center"/>
      <protection locked="0"/>
    </xf>
    <xf numFmtId="0" fontId="5" fillId="0" borderId="18" xfId="61" applyFont="1" applyFill="1" applyBorder="1" applyAlignment="1" applyProtection="1">
      <alignment horizontal="left" vertical="center"/>
      <protection locked="0"/>
    </xf>
    <xf numFmtId="0" fontId="5" fillId="4" borderId="16" xfId="61" applyFont="1" applyFill="1" applyBorder="1" applyAlignment="1" applyProtection="1">
      <alignment horizontal="left" vertical="center"/>
      <protection locked="0"/>
    </xf>
    <xf numFmtId="0" fontId="5" fillId="4" borderId="19" xfId="59" applyFont="1" applyFill="1" applyBorder="1" applyAlignment="1" applyProtection="1">
      <alignment horizontal="left" vertical="center"/>
      <protection locked="0"/>
    </xf>
    <xf numFmtId="0" fontId="5" fillId="4" borderId="47" xfId="59" applyFont="1" applyFill="1" applyBorder="1" applyAlignment="1" applyProtection="1">
      <alignment horizontal="left" vertical="center"/>
      <protection locked="0"/>
    </xf>
    <xf numFmtId="0" fontId="5" fillId="4" borderId="44" xfId="59" applyFont="1" applyFill="1" applyBorder="1" applyAlignment="1" applyProtection="1">
      <alignment vertical="center"/>
      <protection locked="0"/>
    </xf>
    <xf numFmtId="0" fontId="5" fillId="0" borderId="14" xfId="59" applyFont="1" applyFill="1" applyBorder="1" applyAlignment="1" applyProtection="1">
      <alignment horizontal="left" vertical="center"/>
      <protection locked="0"/>
    </xf>
    <xf numFmtId="0" fontId="5" fillId="0" borderId="31" xfId="59" applyFont="1" applyFill="1" applyBorder="1" applyAlignment="1" applyProtection="1">
      <alignment horizontal="left" vertical="center"/>
      <protection locked="0"/>
    </xf>
    <xf numFmtId="0" fontId="5" fillId="0" borderId="19" xfId="59" applyFont="1" applyFill="1" applyBorder="1" applyAlignment="1" applyProtection="1">
      <alignment horizontal="left" vertical="center"/>
      <protection locked="0"/>
    </xf>
    <xf numFmtId="0" fontId="6" fillId="0" borderId="42" xfId="59" applyNumberFormat="1" applyFont="1" applyFill="1" applyBorder="1" applyAlignment="1" applyProtection="1">
      <alignment horizontal="left" vertical="center" indent="2"/>
      <protection locked="0"/>
    </xf>
    <xf numFmtId="0" fontId="6" fillId="0" borderId="19" xfId="59" applyNumberFormat="1" applyFont="1" applyFill="1" applyBorder="1" applyAlignment="1" applyProtection="1">
      <alignment horizontal="center" vertical="center"/>
      <protection locked="0"/>
    </xf>
    <xf numFmtId="0" fontId="5" fillId="4" borderId="31" xfId="59" applyFont="1" applyFill="1" applyBorder="1" applyAlignment="1" applyProtection="1">
      <alignment horizontal="left" vertical="center"/>
      <protection locked="0"/>
    </xf>
    <xf numFmtId="0" fontId="5" fillId="0" borderId="38" xfId="59" applyFont="1" applyFill="1" applyBorder="1" applyAlignment="1" applyProtection="1">
      <alignment horizontal="left" vertical="center"/>
      <protection locked="0"/>
    </xf>
    <xf numFmtId="0" fontId="5" fillId="0" borderId="24" xfId="59" applyFont="1" applyFill="1" applyBorder="1" applyAlignment="1" applyProtection="1">
      <alignment horizontal="left" vertical="center"/>
      <protection locked="0"/>
    </xf>
    <xf numFmtId="0" fontId="6" fillId="0" borderId="24" xfId="59" applyFont="1" applyFill="1" applyBorder="1" applyAlignment="1" applyProtection="1">
      <alignment horizontal="left" vertical="center" indent="2"/>
      <protection locked="0"/>
    </xf>
    <xf numFmtId="0" fontId="6" fillId="0" borderId="24" xfId="59" applyFont="1" applyFill="1" applyBorder="1" applyAlignment="1" applyProtection="1">
      <alignment horizontal="center" vertical="center"/>
      <protection locked="0"/>
    </xf>
    <xf numFmtId="0" fontId="6" fillId="0" borderId="0" xfId="0" applyFont="1" applyFill="1" applyAlignment="1" applyProtection="1">
      <alignment/>
      <protection/>
    </xf>
    <xf numFmtId="0" fontId="2" fillId="0" borderId="0" xfId="0" applyFont="1" applyFill="1" applyAlignment="1" applyProtection="1">
      <alignment horizontal="center"/>
      <protection/>
    </xf>
    <xf numFmtId="0" fontId="15" fillId="0" borderId="4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0" fontId="27" fillId="0" borderId="0" xfId="0" applyFont="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protection locked="0"/>
    </xf>
    <xf numFmtId="0" fontId="11" fillId="0" borderId="19" xfId="0" applyFont="1" applyFill="1" applyBorder="1" applyAlignment="1" applyProtection="1">
      <alignment horizontal="center" vertical="center"/>
      <protection locked="0"/>
    </xf>
    <xf numFmtId="0" fontId="12" fillId="4" borderId="31" xfId="0" applyFont="1" applyFill="1" applyBorder="1" applyAlignment="1" applyProtection="1">
      <alignment horizontal="left" vertical="center"/>
      <protection locked="0"/>
    </xf>
    <xf numFmtId="0" fontId="11" fillId="4" borderId="47"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locked="0"/>
    </xf>
    <xf numFmtId="0" fontId="12" fillId="0" borderId="19" xfId="0" applyFont="1" applyFill="1" applyBorder="1" applyAlignment="1" applyProtection="1">
      <alignment horizontal="left" vertical="center" indent="3"/>
      <protection locked="0"/>
    </xf>
    <xf numFmtId="0" fontId="11" fillId="0" borderId="14" xfId="0" applyFont="1" applyFill="1" applyBorder="1" applyAlignment="1" applyProtection="1">
      <alignment horizontal="center" vertical="center"/>
      <protection locked="0"/>
    </xf>
    <xf numFmtId="0" fontId="12" fillId="4" borderId="47"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indent="1"/>
      <protection locked="0"/>
    </xf>
    <xf numFmtId="0" fontId="11" fillId="4" borderId="31"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protection locked="0"/>
    </xf>
    <xf numFmtId="0" fontId="12" fillId="0" borderId="19" xfId="0" applyFont="1" applyFill="1" applyBorder="1" applyAlignment="1" applyProtection="1">
      <alignment horizontal="left" vertical="center" indent="1"/>
      <protection locked="0"/>
    </xf>
    <xf numFmtId="0" fontId="12" fillId="0" borderId="31" xfId="0" applyFont="1" applyFill="1" applyBorder="1" applyAlignment="1" applyProtection="1" quotePrefix="1">
      <alignment horizontal="left" vertical="center" indent="2"/>
      <protection locked="0"/>
    </xf>
    <xf numFmtId="0" fontId="2" fillId="0" borderId="35" xfId="0" applyFont="1" applyFill="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left" vertical="center" indent="1"/>
      <protection/>
    </xf>
    <xf numFmtId="0" fontId="12" fillId="0" borderId="0" xfId="0" applyFont="1" applyBorder="1" applyAlignment="1" applyProtection="1">
      <alignment horizontal="left" vertical="top" wrapText="1"/>
      <protection/>
    </xf>
    <xf numFmtId="0" fontId="12" fillId="0" borderId="32" xfId="0" applyFont="1" applyBorder="1" applyAlignment="1" applyProtection="1">
      <alignment horizontal="left" vertical="top" wrapText="1"/>
      <protection/>
    </xf>
    <xf numFmtId="0" fontId="3" fillId="0" borderId="11" xfId="0" applyFont="1" applyFill="1" applyBorder="1" applyAlignment="1" applyProtection="1">
      <alignment/>
      <protection locked="0"/>
    </xf>
    <xf numFmtId="0" fontId="3" fillId="0" borderId="10" xfId="0" applyFont="1" applyFill="1" applyBorder="1" applyAlignment="1" applyProtection="1">
      <alignment/>
      <protection locked="0"/>
    </xf>
    <xf numFmtId="0" fontId="2" fillId="0" borderId="48" xfId="0" applyFont="1" applyBorder="1" applyAlignment="1" applyProtection="1">
      <alignment horizontal="left" vertical="center"/>
      <protection locked="0"/>
    </xf>
    <xf numFmtId="0" fontId="3" fillId="0" borderId="35" xfId="0" applyFont="1" applyFill="1" applyBorder="1" applyAlignment="1" applyProtection="1">
      <alignment/>
      <protection locked="0"/>
    </xf>
    <xf numFmtId="0" fontId="3" fillId="0" borderId="0" xfId="0" applyFont="1" applyFill="1" applyBorder="1" applyAlignment="1" applyProtection="1">
      <alignment horizontal="center"/>
      <protection locked="0"/>
    </xf>
    <xf numFmtId="0" fontId="2" fillId="0" borderId="35" xfId="0" applyFont="1" applyFill="1" applyBorder="1" applyAlignment="1" applyProtection="1">
      <alignment horizontal="left"/>
      <protection locked="0"/>
    </xf>
    <xf numFmtId="0" fontId="2" fillId="0" borderId="30" xfId="0" applyFont="1" applyBorder="1" applyAlignment="1" applyProtection="1">
      <alignment horizontal="left" vertical="center"/>
      <protection locked="0"/>
    </xf>
    <xf numFmtId="0" fontId="28" fillId="0" borderId="35" xfId="0" applyFont="1" applyFill="1" applyBorder="1" applyAlignment="1" applyProtection="1">
      <alignment horizontal="center" vertical="top"/>
      <protection locked="0"/>
    </xf>
    <xf numFmtId="0" fontId="28" fillId="0" borderId="0" xfId="0" applyFont="1" applyFill="1" applyBorder="1" applyAlignment="1" applyProtection="1">
      <alignment horizontal="center" vertical="top"/>
      <protection locked="0"/>
    </xf>
    <xf numFmtId="0" fontId="3" fillId="0" borderId="12" xfId="0" applyFont="1" applyFill="1" applyBorder="1" applyAlignment="1" applyProtection="1">
      <alignment/>
      <protection locked="0"/>
    </xf>
    <xf numFmtId="0" fontId="3" fillId="0" borderId="0" xfId="0" applyFont="1" applyFill="1" applyBorder="1" applyAlignment="1" applyProtection="1">
      <alignment/>
      <protection locked="0"/>
    </xf>
    <xf numFmtId="0" fontId="29" fillId="0" borderId="32" xfId="0" applyFont="1" applyFill="1" applyBorder="1" applyAlignment="1" applyProtection="1">
      <alignment horizontal="left"/>
      <protection locked="0"/>
    </xf>
    <xf numFmtId="0" fontId="21" fillId="0" borderId="35"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3" fillId="0" borderId="32" xfId="0" applyFont="1" applyFill="1" applyBorder="1" applyAlignment="1" applyProtection="1">
      <alignment/>
      <protection locked="0"/>
    </xf>
    <xf numFmtId="0" fontId="15"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49"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3" fillId="0" borderId="47"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indent="1"/>
      <protection locked="0"/>
    </xf>
    <xf numFmtId="0" fontId="2" fillId="0" borderId="17" xfId="0" applyFont="1" applyFill="1" applyBorder="1" applyAlignment="1" applyProtection="1">
      <alignment horizontal="left" vertical="center"/>
      <protection locked="0"/>
    </xf>
    <xf numFmtId="0" fontId="2" fillId="0" borderId="33" xfId="0" applyFont="1" applyFill="1" applyBorder="1" applyAlignment="1" applyProtection="1">
      <alignment horizontal="left" vertical="center" indent="1"/>
      <protection locked="0"/>
    </xf>
    <xf numFmtId="0" fontId="2" fillId="0" borderId="52" xfId="0" applyFont="1" applyFill="1" applyBorder="1" applyAlignment="1" applyProtection="1">
      <alignment horizontal="left" vertical="center"/>
      <protection locked="0"/>
    </xf>
    <xf numFmtId="0" fontId="3" fillId="0" borderId="38"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49" fontId="2" fillId="0" borderId="35" xfId="0" applyNumberFormat="1" applyFont="1" applyFill="1" applyBorder="1" applyAlignment="1" applyProtection="1">
      <alignment horizontal="left" vertical="center"/>
      <protection locked="0"/>
    </xf>
    <xf numFmtId="0" fontId="3" fillId="0" borderId="28" xfId="0" applyFont="1" applyFill="1" applyBorder="1" applyAlignment="1" applyProtection="1" quotePrefix="1">
      <alignment horizontal="center" vertical="center"/>
      <protection locked="0"/>
    </xf>
    <xf numFmtId="0" fontId="3" fillId="0" borderId="37" xfId="0" applyFont="1" applyFill="1" applyBorder="1" applyAlignment="1" applyProtection="1" quotePrefix="1">
      <alignment horizontal="center" vertical="center"/>
      <protection locked="0"/>
    </xf>
    <xf numFmtId="0" fontId="2" fillId="0" borderId="31" xfId="0" applyFont="1" applyFill="1" applyBorder="1" applyAlignment="1" applyProtection="1">
      <alignment horizontal="left" vertical="center" indent="3"/>
      <protection locked="0"/>
    </xf>
    <xf numFmtId="0" fontId="2" fillId="0" borderId="19" xfId="0" applyFont="1" applyFill="1" applyBorder="1" applyAlignment="1" applyProtection="1">
      <alignment horizontal="left" vertical="center" indent="3"/>
      <protection locked="0"/>
    </xf>
    <xf numFmtId="0" fontId="5" fillId="0" borderId="11" xfId="0" applyFont="1" applyFill="1" applyBorder="1" applyAlignment="1">
      <alignment horizontal="center"/>
    </xf>
    <xf numFmtId="0" fontId="5" fillId="0" borderId="10" xfId="0" applyFont="1" applyFill="1" applyBorder="1" applyAlignment="1" applyProtection="1">
      <alignment horizontal="left"/>
      <protection/>
    </xf>
    <xf numFmtId="0" fontId="6" fillId="0" borderId="10" xfId="0" applyFont="1" applyBorder="1" applyAlignment="1">
      <alignment/>
    </xf>
    <xf numFmtId="0" fontId="6" fillId="0" borderId="0" xfId="0" applyFont="1" applyAlignment="1">
      <alignment/>
    </xf>
    <xf numFmtId="0" fontId="5" fillId="0" borderId="35" xfId="0" applyFont="1" applyFill="1" applyBorder="1" applyAlignment="1">
      <alignment horizontal="center"/>
    </xf>
    <xf numFmtId="0" fontId="7" fillId="0" borderId="0" xfId="0" applyFont="1" applyFill="1" applyBorder="1" applyAlignment="1" applyProtection="1">
      <alignment horizontal="center"/>
      <protection/>
    </xf>
    <xf numFmtId="0" fontId="6" fillId="0" borderId="0" xfId="0" applyFont="1" applyBorder="1" applyAlignment="1">
      <alignment/>
    </xf>
    <xf numFmtId="0" fontId="5" fillId="0" borderId="0" xfId="0" applyFont="1" applyFill="1" applyBorder="1" applyAlignment="1" applyProtection="1">
      <alignment horizontal="left"/>
      <protection/>
    </xf>
    <xf numFmtId="0" fontId="15" fillId="0" borderId="0" xfId="0" applyFont="1" applyFill="1" applyBorder="1" applyAlignment="1" applyProtection="1">
      <alignment horizontal="center"/>
      <protection/>
    </xf>
    <xf numFmtId="0" fontId="5" fillId="0" borderId="16" xfId="0" applyFont="1" applyFill="1" applyBorder="1" applyAlignment="1">
      <alignment horizontal="center" vertical="center"/>
    </xf>
    <xf numFmtId="0" fontId="5" fillId="0" borderId="44"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37" fillId="0" borderId="0" xfId="0" applyFont="1" applyFill="1" applyAlignment="1">
      <alignment/>
    </xf>
    <xf numFmtId="49" fontId="12" fillId="0" borderId="16" xfId="0" applyNumberFormat="1" applyFont="1" applyFill="1" applyBorder="1" applyAlignment="1" applyProtection="1">
      <alignment horizontal="left" vertical="center"/>
      <protection/>
    </xf>
    <xf numFmtId="0" fontId="12" fillId="0" borderId="53" xfId="0" applyFont="1" applyFill="1" applyBorder="1" applyAlignment="1" applyProtection="1">
      <alignment horizontal="left" vertical="center"/>
      <protection/>
    </xf>
    <xf numFmtId="0" fontId="12" fillId="0" borderId="54" xfId="0" applyFont="1" applyBorder="1" applyAlignment="1" applyProtection="1">
      <alignment horizontal="left" vertical="center" indent="1"/>
      <protection/>
    </xf>
    <xf numFmtId="0" fontId="6" fillId="0" borderId="0" xfId="0" applyFont="1" applyAlignment="1">
      <alignment vertical="top"/>
    </xf>
    <xf numFmtId="49" fontId="12" fillId="0" borderId="55" xfId="0" applyNumberFormat="1" applyFont="1" applyFill="1" applyBorder="1" applyAlignment="1" applyProtection="1">
      <alignment horizontal="left" vertical="center"/>
      <protection/>
    </xf>
    <xf numFmtId="0" fontId="12" fillId="0" borderId="14" xfId="0" applyFont="1" applyFill="1" applyBorder="1" applyAlignment="1" applyProtection="1">
      <alignment horizontal="left" vertical="center"/>
      <protection/>
    </xf>
    <xf numFmtId="49" fontId="12" fillId="0" borderId="43" xfId="0" applyNumberFormat="1" applyFont="1" applyFill="1" applyBorder="1" applyAlignment="1" applyProtection="1">
      <alignment horizontal="left" vertical="center"/>
      <protection/>
    </xf>
    <xf numFmtId="49" fontId="12" fillId="0" borderId="49" xfId="0" applyNumberFormat="1" applyFont="1" applyFill="1" applyBorder="1" applyAlignment="1" applyProtection="1">
      <alignment horizontal="left" vertical="center"/>
      <protection/>
    </xf>
    <xf numFmtId="0" fontId="12" fillId="0" borderId="47" xfId="0" applyFont="1" applyFill="1" applyBorder="1" applyAlignment="1" applyProtection="1">
      <alignment horizontal="left" vertical="center"/>
      <protection/>
    </xf>
    <xf numFmtId="49" fontId="12" fillId="0" borderId="18" xfId="0" applyNumberFormat="1" applyFont="1" applyFill="1" applyBorder="1" applyAlignment="1" applyProtection="1">
      <alignment horizontal="left" vertical="center"/>
      <protection/>
    </xf>
    <xf numFmtId="0" fontId="6" fillId="0" borderId="44" xfId="0" applyFont="1" applyFill="1" applyBorder="1" applyAlignment="1" applyProtection="1">
      <alignment horizontal="left" vertical="top" wrapText="1"/>
      <protection/>
    </xf>
    <xf numFmtId="0" fontId="12" fillId="0" borderId="54" xfId="0" applyFont="1" applyFill="1" applyBorder="1" applyAlignment="1" applyProtection="1">
      <alignment horizontal="left" vertical="center"/>
      <protection/>
    </xf>
    <xf numFmtId="0" fontId="12" fillId="0" borderId="56" xfId="0" applyFont="1" applyFill="1" applyBorder="1" applyAlignment="1" applyProtection="1">
      <alignment horizontal="left" vertical="center" indent="1"/>
      <protection/>
    </xf>
    <xf numFmtId="0" fontId="12" fillId="0" borderId="54" xfId="0" applyFont="1" applyFill="1" applyBorder="1" applyAlignment="1" applyProtection="1">
      <alignment horizontal="left" vertical="center" indent="3"/>
      <protection/>
    </xf>
    <xf numFmtId="0" fontId="12" fillId="0" borderId="54" xfId="0" applyFont="1" applyBorder="1" applyAlignment="1" applyProtection="1">
      <alignment horizontal="left" vertical="center" indent="2"/>
      <protection/>
    </xf>
    <xf numFmtId="49" fontId="12" fillId="0" borderId="35" xfId="0" applyNumberFormat="1" applyFont="1" applyFill="1" applyBorder="1" applyAlignment="1" applyProtection="1">
      <alignment horizontal="left" vertical="top"/>
      <protection/>
    </xf>
    <xf numFmtId="49" fontId="12" fillId="0" borderId="35" xfId="0" applyNumberFormat="1" applyFont="1" applyFill="1" applyBorder="1" applyAlignment="1" applyProtection="1">
      <alignment horizontal="left" vertical="center"/>
      <protection/>
    </xf>
    <xf numFmtId="0" fontId="12" fillId="0" borderId="14" xfId="0" applyFont="1" applyFill="1" applyBorder="1" applyAlignment="1" applyProtection="1">
      <alignment horizontal="left" vertical="center" indent="1"/>
      <protection/>
    </xf>
    <xf numFmtId="0" fontId="12" fillId="0" borderId="19" xfId="0" applyFont="1" applyBorder="1" applyAlignment="1" applyProtection="1">
      <alignment horizontal="left" vertical="center" indent="1"/>
      <protection/>
    </xf>
    <xf numFmtId="49" fontId="12" fillId="0" borderId="57" xfId="0" applyNumberFormat="1" applyFont="1" applyFill="1" applyBorder="1" applyAlignment="1" applyProtection="1">
      <alignment horizontal="left" vertical="center"/>
      <protection/>
    </xf>
    <xf numFmtId="0" fontId="12" fillId="0" borderId="54" xfId="0" applyFont="1" applyFill="1" applyBorder="1" applyAlignment="1" applyProtection="1">
      <alignment horizontal="left" vertical="center" indent="1"/>
      <protection/>
    </xf>
    <xf numFmtId="0" fontId="12" fillId="0" borderId="19" xfId="0" applyFont="1" applyFill="1" applyBorder="1" applyAlignment="1" applyProtection="1">
      <alignment horizontal="left" vertical="center"/>
      <protection/>
    </xf>
    <xf numFmtId="0" fontId="12" fillId="0" borderId="14" xfId="0" applyFont="1" applyFill="1" applyBorder="1" applyAlignment="1" applyProtection="1">
      <alignment horizontal="left" vertical="top"/>
      <protection/>
    </xf>
    <xf numFmtId="0" fontId="12" fillId="0" borderId="53" xfId="0" applyFont="1" applyFill="1" applyBorder="1" applyAlignment="1" applyProtection="1">
      <alignment horizontal="left" vertical="top" indent="1"/>
      <protection/>
    </xf>
    <xf numFmtId="49" fontId="12" fillId="0" borderId="16" xfId="0" applyNumberFormat="1" applyFont="1" applyFill="1" applyBorder="1" applyAlignment="1" applyProtection="1">
      <alignment horizontal="left" vertical="top"/>
      <protection/>
    </xf>
    <xf numFmtId="0" fontId="12" fillId="0" borderId="47" xfId="0" applyFont="1" applyFill="1" applyBorder="1" applyAlignment="1" applyProtection="1">
      <alignment horizontal="left" vertical="top" indent="1"/>
      <protection/>
    </xf>
    <xf numFmtId="0" fontId="12" fillId="0" borderId="31" xfId="0" applyFont="1" applyFill="1" applyBorder="1" applyAlignment="1" applyProtection="1">
      <alignment horizontal="left" vertical="top" indent="2"/>
      <protection/>
    </xf>
    <xf numFmtId="49" fontId="12" fillId="0" borderId="36" xfId="0" applyNumberFormat="1" applyFont="1" applyFill="1" applyBorder="1" applyAlignment="1" applyProtection="1">
      <alignment horizontal="left" vertical="top"/>
      <protection/>
    </xf>
    <xf numFmtId="0" fontId="12" fillId="0" borderId="24" xfId="0" applyFont="1" applyFill="1" applyBorder="1" applyAlignment="1" applyProtection="1">
      <alignment horizontal="left" vertical="top" indent="1"/>
      <protection/>
    </xf>
    <xf numFmtId="0" fontId="5"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indent="2"/>
      <protection/>
    </xf>
    <xf numFmtId="0" fontId="41" fillId="0" borderId="0" xfId="0" applyFont="1" applyAlignment="1">
      <alignment vertical="top" wrapText="1"/>
    </xf>
    <xf numFmtId="0" fontId="3" fillId="0" borderId="0" xfId="0" applyFont="1" applyAlignment="1">
      <alignment vertical="top" wrapText="1"/>
    </xf>
    <xf numFmtId="0" fontId="5" fillId="0" borderId="0" xfId="0" applyFont="1" applyFill="1" applyBorder="1" applyAlignment="1" applyProtection="1">
      <alignment horizontal="centerContinuous"/>
      <protection/>
    </xf>
    <xf numFmtId="0" fontId="12" fillId="0" borderId="16" xfId="0" applyFont="1" applyFill="1" applyBorder="1" applyAlignment="1" applyProtection="1">
      <alignment horizontal="left" vertical="center"/>
      <protection/>
    </xf>
    <xf numFmtId="0" fontId="12" fillId="0" borderId="53" xfId="0" applyFont="1" applyFill="1" applyBorder="1" applyAlignment="1" applyProtection="1">
      <alignment horizontal="left" vertical="center" wrapText="1"/>
      <protection/>
    </xf>
    <xf numFmtId="0" fontId="12" fillId="0" borderId="31" xfId="0" applyFont="1" applyBorder="1" applyAlignment="1" applyProtection="1">
      <alignment horizontal="left" vertical="center" wrapText="1"/>
      <protection/>
    </xf>
    <xf numFmtId="0" fontId="12" fillId="0" borderId="56" xfId="0" applyFont="1" applyBorder="1" applyAlignment="1" applyProtection="1">
      <alignment horizontal="left" vertical="center" wrapText="1"/>
      <protection/>
    </xf>
    <xf numFmtId="0" fontId="12" fillId="0" borderId="31" xfId="0" applyFont="1" applyFill="1" applyBorder="1" applyAlignment="1" applyProtection="1">
      <alignment horizontal="left" vertical="center" wrapText="1" indent="1"/>
      <protection/>
    </xf>
    <xf numFmtId="0" fontId="12" fillId="0" borderId="53" xfId="0" applyFont="1" applyFill="1" applyBorder="1" applyAlignment="1" applyProtection="1">
      <alignment vertical="center" wrapText="1"/>
      <protection/>
    </xf>
    <xf numFmtId="0" fontId="12" fillId="0" borderId="54" xfId="0" applyFont="1" applyFill="1" applyBorder="1" applyAlignment="1" applyProtection="1">
      <alignment vertical="center" wrapText="1"/>
      <protection/>
    </xf>
    <xf numFmtId="0" fontId="12" fillId="0" borderId="19" xfId="0" applyFont="1" applyFill="1" applyBorder="1" applyAlignment="1" applyProtection="1">
      <alignment vertical="center" wrapText="1"/>
      <protection/>
    </xf>
    <xf numFmtId="0" fontId="12" fillId="0" borderId="18" xfId="0" applyFont="1" applyFill="1" applyBorder="1" applyAlignment="1" applyProtection="1">
      <alignment horizontal="left" vertical="center"/>
      <protection/>
    </xf>
    <xf numFmtId="0" fontId="12" fillId="0" borderId="19" xfId="0" applyFont="1" applyFill="1" applyBorder="1" applyAlignment="1" applyProtection="1">
      <alignment horizontal="left" vertical="center" wrapText="1" indent="1"/>
      <protection/>
    </xf>
    <xf numFmtId="0" fontId="12" fillId="0" borderId="54" xfId="0"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top"/>
      <protection/>
    </xf>
    <xf numFmtId="0" fontId="12" fillId="0" borderId="54" xfId="0" applyFont="1" applyFill="1" applyBorder="1" applyAlignment="1" applyProtection="1">
      <alignment horizontal="left" vertical="top" wrapText="1"/>
      <protection/>
    </xf>
    <xf numFmtId="0" fontId="12" fillId="0" borderId="19" xfId="0" applyFont="1" applyFill="1" applyBorder="1" applyAlignment="1" applyProtection="1">
      <alignment horizontal="left" vertical="center" wrapText="1"/>
      <protection/>
    </xf>
    <xf numFmtId="0" fontId="12" fillId="0" borderId="31" xfId="0" applyFont="1" applyFill="1" applyBorder="1" applyAlignment="1" applyProtection="1">
      <alignment horizontal="left" vertical="top" wrapText="1"/>
      <protection/>
    </xf>
    <xf numFmtId="0" fontId="12" fillId="0" borderId="31" xfId="0" applyFont="1" applyFill="1" applyBorder="1" applyAlignment="1" applyProtection="1">
      <alignment vertical="center"/>
      <protection/>
    </xf>
    <xf numFmtId="0" fontId="12" fillId="0" borderId="17" xfId="0" applyFont="1" applyFill="1" applyBorder="1" applyAlignment="1" applyProtection="1">
      <alignment horizontal="left" vertical="center"/>
      <protection/>
    </xf>
    <xf numFmtId="0" fontId="12" fillId="0" borderId="24" xfId="0" applyFont="1" applyFill="1" applyBorder="1" applyAlignment="1" applyProtection="1" quotePrefix="1">
      <alignment horizontal="left" vertical="center" indent="1"/>
      <protection/>
    </xf>
    <xf numFmtId="0" fontId="12" fillId="0" borderId="58" xfId="0" applyFont="1" applyFill="1" applyBorder="1" applyAlignment="1" applyProtection="1" quotePrefix="1">
      <alignment horizontal="left" vertical="center" indent="1"/>
      <protection/>
    </xf>
    <xf numFmtId="0" fontId="41" fillId="0" borderId="0" xfId="0" applyFont="1" applyAlignment="1" quotePrefix="1">
      <alignment horizontal="left" vertical="top" wrapText="1"/>
    </xf>
    <xf numFmtId="0" fontId="2" fillId="20" borderId="55"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0" xfId="0" applyFont="1" applyFill="1" applyAlignment="1" applyProtection="1">
      <alignment vertical="center"/>
      <protection/>
    </xf>
    <xf numFmtId="0" fontId="2" fillId="20" borderId="26" xfId="0" applyFont="1" applyFill="1" applyBorder="1" applyAlignment="1" applyProtection="1">
      <alignment vertical="center"/>
      <protection locked="0"/>
    </xf>
    <xf numFmtId="0" fontId="3" fillId="0" borderId="14" xfId="0" applyFont="1" applyFill="1" applyBorder="1" applyAlignment="1" applyProtection="1" quotePrefix="1">
      <alignment horizontal="center" vertical="center"/>
      <protection locked="0"/>
    </xf>
    <xf numFmtId="0" fontId="2" fillId="0" borderId="47"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indent="1"/>
      <protection locked="0"/>
    </xf>
    <xf numFmtId="0" fontId="2" fillId="0" borderId="37" xfId="0" applyFont="1" applyFill="1" applyBorder="1" applyAlignment="1" applyProtection="1">
      <alignment horizontal="left" vertical="center" indent="2"/>
      <protection locked="0"/>
    </xf>
    <xf numFmtId="0" fontId="2" fillId="0" borderId="31" xfId="0" applyFont="1" applyFill="1" applyBorder="1" applyAlignment="1" applyProtection="1">
      <alignment horizontal="left" vertical="center" indent="1"/>
      <protection locked="0"/>
    </xf>
    <xf numFmtId="0" fontId="2" fillId="0" borderId="31" xfId="0" applyFont="1" applyFill="1" applyBorder="1" applyAlignment="1" applyProtection="1" quotePrefix="1">
      <alignment horizontal="left" vertical="center" indent="2"/>
      <protection locked="0"/>
    </xf>
    <xf numFmtId="0" fontId="2" fillId="0" borderId="19" xfId="0" applyFont="1" applyFill="1" applyBorder="1" applyAlignment="1" applyProtection="1">
      <alignment horizontal="left" vertical="center" indent="1"/>
      <protection locked="0"/>
    </xf>
    <xf numFmtId="49" fontId="2" fillId="0" borderId="4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3" fillId="0" borderId="60" xfId="0" applyFont="1" applyFill="1" applyBorder="1" applyAlignment="1" applyProtection="1" quotePrefix="1">
      <alignment horizontal="center" vertical="center"/>
      <protection locked="0"/>
    </xf>
    <xf numFmtId="0" fontId="35" fillId="0" borderId="48" xfId="0" applyFont="1" applyBorder="1" applyAlignment="1" applyProtection="1">
      <alignment horizontal="left" vertical="center"/>
      <protection locked="0"/>
    </xf>
    <xf numFmtId="0" fontId="12" fillId="0" borderId="61" xfId="0" applyFont="1" applyFill="1" applyBorder="1" applyAlignment="1" applyProtection="1">
      <alignment/>
      <protection locked="0"/>
    </xf>
    <xf numFmtId="0" fontId="12" fillId="0" borderId="25" xfId="0" applyFont="1" applyFill="1" applyBorder="1" applyAlignment="1" applyProtection="1">
      <alignment/>
      <protection locked="0"/>
    </xf>
    <xf numFmtId="0" fontId="35" fillId="0" borderId="44" xfId="0" applyFont="1" applyFill="1" applyBorder="1" applyAlignment="1" applyProtection="1">
      <alignment horizontal="left"/>
      <protection locked="0"/>
    </xf>
    <xf numFmtId="0" fontId="3" fillId="0" borderId="42" xfId="0" applyFont="1" applyFill="1" applyBorder="1" applyAlignment="1" applyProtection="1">
      <alignment/>
      <protection locked="0"/>
    </xf>
    <xf numFmtId="0" fontId="6" fillId="0" borderId="0" xfId="0" applyFont="1" applyFill="1" applyBorder="1" applyAlignment="1" applyProtection="1">
      <alignment horizontal="center" vertical="center"/>
      <protection locked="0"/>
    </xf>
    <xf numFmtId="0" fontId="5" fillId="0" borderId="12" xfId="0" applyFont="1" applyFill="1" applyBorder="1" applyAlignment="1" applyProtection="1">
      <alignment vertical="center"/>
      <protection locked="0"/>
    </xf>
    <xf numFmtId="0" fontId="10" fillId="0" borderId="12" xfId="0" applyFont="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27" xfId="0" applyFont="1" applyFill="1" applyBorder="1" applyAlignment="1" applyProtection="1">
      <alignment/>
      <protection locked="0"/>
    </xf>
    <xf numFmtId="0" fontId="12" fillId="0" borderId="6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12" fillId="0" borderId="63"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protection locked="0"/>
    </xf>
    <xf numFmtId="0" fontId="12" fillId="0" borderId="18"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49" fontId="2" fillId="4" borderId="16" xfId="0" applyNumberFormat="1" applyFont="1" applyFill="1" applyBorder="1" applyAlignment="1" applyProtection="1">
      <alignment horizontal="left" vertical="center"/>
      <protection locked="0"/>
    </xf>
    <xf numFmtId="0" fontId="11" fillId="4" borderId="64" xfId="0"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left" vertical="center"/>
      <protection locked="0"/>
    </xf>
    <xf numFmtId="0" fontId="11" fillId="0" borderId="23" xfId="0" applyFont="1" applyFill="1" applyBorder="1" applyAlignment="1" applyProtection="1">
      <alignment horizontal="center" vertical="center"/>
      <protection locked="0"/>
    </xf>
    <xf numFmtId="0" fontId="12" fillId="4" borderId="31" xfId="0" applyFont="1" applyFill="1" applyBorder="1" applyAlignment="1" applyProtection="1">
      <alignment horizontal="left" vertical="center" indent="1"/>
      <protection locked="0"/>
    </xf>
    <xf numFmtId="0" fontId="11" fillId="4" borderId="45" xfId="0" applyFont="1" applyFill="1" applyBorder="1" applyAlignment="1" applyProtection="1">
      <alignment horizontal="center" vertical="center"/>
      <protection locked="0"/>
    </xf>
    <xf numFmtId="0" fontId="11" fillId="0" borderId="64" xfId="0"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left" vertical="center"/>
      <protection locked="0"/>
    </xf>
    <xf numFmtId="49" fontId="2" fillId="0" borderId="55"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49" fontId="2" fillId="0" borderId="43" xfId="0" applyNumberFormat="1" applyFont="1" applyFill="1" applyBorder="1" applyAlignment="1" applyProtection="1">
      <alignment horizontal="left" vertical="center"/>
      <protection locked="0"/>
    </xf>
    <xf numFmtId="49" fontId="2" fillId="4" borderId="49"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0" fontId="11" fillId="0" borderId="45" xfId="0" applyFont="1" applyFill="1" applyBorder="1" applyAlignment="1" applyProtection="1">
      <alignment horizontal="center" vertical="center"/>
      <protection locked="0"/>
    </xf>
    <xf numFmtId="0" fontId="12" fillId="0" borderId="19" xfId="0" applyFont="1" applyFill="1" applyBorder="1" applyAlignment="1" applyProtection="1" quotePrefix="1">
      <alignment horizontal="left" vertical="center" indent="2"/>
      <protection locked="0"/>
    </xf>
    <xf numFmtId="49" fontId="2" fillId="4" borderId="35" xfId="0" applyNumberFormat="1" applyFont="1" applyFill="1" applyBorder="1" applyAlignment="1" applyProtection="1">
      <alignment horizontal="left" vertical="center"/>
      <protection locked="0"/>
    </xf>
    <xf numFmtId="0" fontId="11" fillId="4" borderId="21" xfId="0" applyFont="1" applyFill="1" applyBorder="1" applyAlignment="1" applyProtection="1">
      <alignment horizontal="center" vertical="center"/>
      <protection locked="0"/>
    </xf>
    <xf numFmtId="49" fontId="2" fillId="0" borderId="35" xfId="0" applyNumberFormat="1" applyFont="1" applyFill="1" applyBorder="1" applyAlignment="1" applyProtection="1">
      <alignment horizontal="left" vertical="center"/>
      <protection locked="0"/>
    </xf>
    <xf numFmtId="0" fontId="11" fillId="0" borderId="25" xfId="0" applyFont="1" applyFill="1" applyBorder="1" applyAlignment="1" applyProtection="1">
      <alignment horizontal="center" vertical="center"/>
      <protection locked="0"/>
    </xf>
    <xf numFmtId="0" fontId="11" fillId="4" borderId="65" xfId="0"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left" vertical="center"/>
      <protection locked="0"/>
    </xf>
    <xf numFmtId="0" fontId="11" fillId="4" borderId="23" xfId="0" applyFont="1" applyFill="1" applyBorder="1" applyAlignment="1" applyProtection="1">
      <alignment horizontal="center" vertical="center"/>
      <protection locked="0"/>
    </xf>
    <xf numFmtId="49" fontId="2" fillId="0" borderId="36" xfId="0" applyNumberFormat="1" applyFont="1" applyFill="1" applyBorder="1" applyAlignment="1" applyProtection="1">
      <alignment horizontal="left" vertical="center"/>
      <protection locked="0"/>
    </xf>
    <xf numFmtId="0" fontId="11" fillId="0" borderId="46" xfId="0" applyFont="1" applyFill="1" applyBorder="1" applyAlignment="1" applyProtection="1">
      <alignment horizontal="center" vertical="center"/>
      <protection locked="0"/>
    </xf>
    <xf numFmtId="0" fontId="2" fillId="0" borderId="41"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12" fillId="20" borderId="57" xfId="0" applyFont="1" applyFill="1" applyBorder="1" applyAlignment="1" applyProtection="1">
      <alignment vertical="center"/>
      <protection locked="0"/>
    </xf>
    <xf numFmtId="0" fontId="12" fillId="20" borderId="12" xfId="0" applyFont="1" applyFill="1" applyBorder="1" applyAlignment="1" applyProtection="1">
      <alignment vertical="center"/>
      <protection locked="0"/>
    </xf>
    <xf numFmtId="0" fontId="12" fillId="20" borderId="27" xfId="0" applyFont="1" applyFill="1" applyBorder="1" applyAlignment="1" applyProtection="1">
      <alignment vertical="center"/>
      <protection locked="0"/>
    </xf>
    <xf numFmtId="0" fontId="5" fillId="0" borderId="17" xfId="61" applyFont="1" applyFill="1" applyBorder="1" applyAlignment="1" applyProtection="1">
      <alignment horizontal="left" vertical="center"/>
      <protection locked="0"/>
    </xf>
    <xf numFmtId="0" fontId="12" fillId="4" borderId="31" xfId="0" applyFont="1" applyFill="1" applyBorder="1" applyAlignment="1" applyProtection="1">
      <alignment horizontal="left" vertical="center" indent="1"/>
      <protection locked="0"/>
    </xf>
    <xf numFmtId="0" fontId="12" fillId="0" borderId="14" xfId="0" applyFont="1" applyFill="1" applyBorder="1" applyAlignment="1" applyProtection="1">
      <alignment horizontal="left" vertical="center"/>
      <protection locked="0"/>
    </xf>
    <xf numFmtId="0" fontId="3" fillId="0" borderId="41" xfId="0" applyFont="1" applyFill="1" applyBorder="1" applyAlignment="1" applyProtection="1">
      <alignment vertical="center"/>
      <protection locked="0"/>
    </xf>
    <xf numFmtId="0" fontId="2" fillId="0" borderId="66" xfId="0" applyFont="1" applyFill="1" applyBorder="1" applyAlignment="1" applyProtection="1">
      <alignment horizontal="center"/>
      <protection locked="0"/>
    </xf>
    <xf numFmtId="0" fontId="2" fillId="0" borderId="66" xfId="0" applyFont="1" applyFill="1" applyBorder="1" applyAlignment="1" applyProtection="1">
      <alignment/>
      <protection locked="0"/>
    </xf>
    <xf numFmtId="0" fontId="2" fillId="0" borderId="63" xfId="0" applyFont="1" applyFill="1" applyBorder="1" applyAlignment="1" applyProtection="1">
      <alignment/>
      <protection locked="0"/>
    </xf>
    <xf numFmtId="0" fontId="2" fillId="0" borderId="45" xfId="0" applyFont="1" applyFill="1" applyBorder="1" applyAlignment="1" applyProtection="1">
      <alignment horizontal="center"/>
      <protection locked="0"/>
    </xf>
    <xf numFmtId="49"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indent="1"/>
      <protection locked="0"/>
    </xf>
    <xf numFmtId="0" fontId="3" fillId="0" borderId="0" xfId="0" applyFont="1" applyFill="1" applyBorder="1" applyAlignment="1" applyProtection="1" quotePrefix="1">
      <alignment horizontal="center" vertical="center"/>
      <protection locked="0"/>
    </xf>
    <xf numFmtId="180" fontId="4" fillId="0" borderId="0" xfId="0" applyNumberFormat="1" applyFont="1" applyFill="1" applyBorder="1" applyAlignment="1" applyProtection="1">
      <alignment horizontal="right" vertical="center"/>
      <protection locked="0"/>
    </xf>
    <xf numFmtId="0" fontId="12" fillId="0" borderId="47" xfId="0" applyFont="1" applyFill="1" applyBorder="1" applyAlignment="1" applyProtection="1">
      <alignment horizontal="left" vertical="center"/>
      <protection locked="0"/>
    </xf>
    <xf numFmtId="0" fontId="11" fillId="0" borderId="47"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47" xfId="0" applyFont="1" applyFill="1" applyBorder="1" applyAlignment="1" applyProtection="1" quotePrefix="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7" xfId="0" applyFont="1" applyFill="1" applyBorder="1" applyAlignment="1" applyProtection="1">
      <alignment horizontal="left" vertical="center" indent="1"/>
      <protection locked="0"/>
    </xf>
    <xf numFmtId="0" fontId="12" fillId="0" borderId="44" xfId="0" applyFont="1" applyFill="1" applyBorder="1" applyAlignment="1" applyProtection="1" quotePrefix="1">
      <alignment horizontal="left" vertical="center" indent="1"/>
      <protection/>
    </xf>
    <xf numFmtId="0" fontId="12" fillId="0" borderId="44" xfId="0" applyFont="1" applyBorder="1" applyAlignment="1" applyProtection="1">
      <alignment horizontal="left" vertical="center" indent="1"/>
      <protection/>
    </xf>
    <xf numFmtId="0" fontId="12" fillId="0" borderId="54" xfId="0" applyFont="1" applyBorder="1" applyAlignment="1" applyProtection="1">
      <alignment horizontal="left" vertical="center" wrapText="1"/>
      <protection/>
    </xf>
    <xf numFmtId="0" fontId="12" fillId="0" borderId="54" xfId="0" applyFont="1" applyFill="1" applyBorder="1" applyAlignment="1" applyProtection="1" quotePrefix="1">
      <alignment horizontal="left" vertical="center" indent="1"/>
      <protection/>
    </xf>
    <xf numFmtId="0" fontId="12" fillId="0" borderId="14" xfId="0" applyFont="1" applyFill="1" applyBorder="1" applyAlignment="1" applyProtection="1">
      <alignment horizontal="left" vertical="center" wrapText="1"/>
      <protection/>
    </xf>
    <xf numFmtId="0" fontId="6" fillId="0" borderId="14" xfId="0" applyFont="1" applyBorder="1" applyAlignment="1">
      <alignment/>
    </xf>
    <xf numFmtId="0" fontId="12" fillId="0" borderId="14" xfId="0" applyFont="1" applyBorder="1" applyAlignment="1" applyProtection="1">
      <alignment horizontal="left" vertical="center" wrapText="1"/>
      <protection/>
    </xf>
    <xf numFmtId="0" fontId="23" fillId="0" borderId="14" xfId="0" applyFont="1" applyBorder="1" applyAlignment="1" applyProtection="1">
      <alignment horizontal="left" vertical="center" wrapText="1"/>
      <protection/>
    </xf>
    <xf numFmtId="0" fontId="44" fillId="0" borderId="14" xfId="58" applyFont="1" applyFill="1" applyBorder="1" applyAlignment="1">
      <alignment wrapText="1"/>
      <protection/>
    </xf>
    <xf numFmtId="0" fontId="6" fillId="0" borderId="14" xfId="0" applyFont="1" applyBorder="1" applyAlignment="1">
      <alignment vertical="top"/>
    </xf>
    <xf numFmtId="0" fontId="0" fillId="0" borderId="14" xfId="0" applyBorder="1" applyAlignment="1">
      <alignment/>
    </xf>
    <xf numFmtId="0" fontId="6" fillId="0" borderId="14" xfId="0" applyFont="1" applyBorder="1" applyAlignment="1" applyProtection="1">
      <alignment horizontal="left" vertical="center" wrapText="1"/>
      <protection/>
    </xf>
    <xf numFmtId="0" fontId="12" fillId="0" borderId="14" xfId="0" applyFont="1" applyBorder="1" applyAlignment="1" applyProtection="1">
      <alignment horizontal="left" vertical="center" indent="1"/>
      <protection/>
    </xf>
    <xf numFmtId="0" fontId="23" fillId="0" borderId="14" xfId="0" applyFont="1" applyFill="1" applyBorder="1" applyAlignment="1" applyProtection="1">
      <alignment horizontal="left" vertical="center"/>
      <protection/>
    </xf>
    <xf numFmtId="0" fontId="38" fillId="0" borderId="14"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center" wrapText="1"/>
      <protection/>
    </xf>
    <xf numFmtId="0" fontId="38" fillId="0" borderId="14" xfId="0" applyFont="1" applyBorder="1" applyAlignment="1" applyProtection="1">
      <alignment horizontal="left" vertical="center"/>
      <protection/>
    </xf>
    <xf numFmtId="0" fontId="6" fillId="0" borderId="14" xfId="0" applyFont="1" applyFill="1" applyBorder="1" applyAlignment="1" applyProtection="1">
      <alignment horizontal="left" vertical="center" indent="1"/>
      <protection/>
    </xf>
    <xf numFmtId="0" fontId="39" fillId="0" borderId="23" xfId="58" applyFont="1" applyFill="1" applyBorder="1" applyAlignment="1">
      <alignment wrapText="1"/>
      <protection/>
    </xf>
    <xf numFmtId="0" fontId="12" fillId="0" borderId="23" xfId="0" applyFont="1" applyFill="1" applyBorder="1" applyAlignment="1">
      <alignment vertical="top"/>
    </xf>
    <xf numFmtId="0" fontId="12" fillId="0" borderId="23" xfId="0" applyFont="1" applyFill="1" applyBorder="1" applyAlignment="1" applyProtection="1" quotePrefix="1">
      <alignment horizontal="left" vertical="top"/>
      <protection/>
    </xf>
    <xf numFmtId="0" fontId="12" fillId="0" borderId="23" xfId="0" applyFont="1" applyFill="1" applyBorder="1" applyAlignment="1" applyProtection="1">
      <alignment horizontal="left" vertical="top"/>
      <protection/>
    </xf>
    <xf numFmtId="0" fontId="39" fillId="0" borderId="23" xfId="0" applyFont="1" applyFill="1" applyBorder="1" applyAlignment="1" applyProtection="1">
      <alignment horizontal="left" vertical="top"/>
      <protection/>
    </xf>
    <xf numFmtId="0" fontId="12" fillId="0" borderId="23" xfId="0" applyFont="1" applyFill="1" applyBorder="1" applyAlignment="1" applyProtection="1">
      <alignment horizontal="left" vertical="top" wrapText="1"/>
      <protection/>
    </xf>
    <xf numFmtId="0" fontId="12" fillId="0" borderId="23" xfId="0" applyFont="1" applyFill="1" applyBorder="1" applyAlignment="1" applyProtection="1">
      <alignment horizontal="left" vertical="top"/>
      <protection/>
    </xf>
    <xf numFmtId="0" fontId="39" fillId="0" borderId="67" xfId="58" applyFont="1" applyFill="1" applyBorder="1" applyAlignment="1">
      <alignment wrapText="1"/>
      <protection/>
    </xf>
    <xf numFmtId="0" fontId="6" fillId="0" borderId="0" xfId="0" applyFont="1" applyBorder="1" applyAlignment="1">
      <alignment vertical="top"/>
    </xf>
    <xf numFmtId="0" fontId="37" fillId="0" borderId="62" xfId="0" applyFont="1" applyFill="1" applyBorder="1" applyAlignment="1">
      <alignment horizontal="left" vertical="center"/>
    </xf>
    <xf numFmtId="0" fontId="12" fillId="0" borderId="45" xfId="0" applyFont="1" applyFill="1" applyBorder="1" applyAlignment="1" applyProtection="1">
      <alignment horizontal="left" vertical="top" wrapText="1"/>
      <protection/>
    </xf>
    <xf numFmtId="0" fontId="12" fillId="0" borderId="24" xfId="0" applyFont="1" applyFill="1" applyBorder="1" applyAlignment="1" applyProtection="1">
      <alignment horizontal="left" vertical="top" indent="3"/>
      <protection/>
    </xf>
    <xf numFmtId="49" fontId="12" fillId="0" borderId="19" xfId="0" applyNumberFormat="1" applyFont="1" applyFill="1" applyBorder="1" applyAlignment="1" applyProtection="1">
      <alignment vertical="top"/>
      <protection/>
    </xf>
    <xf numFmtId="0" fontId="39" fillId="0" borderId="68" xfId="58" applyFont="1" applyFill="1" applyBorder="1" applyAlignment="1">
      <alignment wrapText="1"/>
      <protection/>
    </xf>
    <xf numFmtId="0" fontId="5" fillId="0" borderId="36" xfId="0" applyFont="1" applyFill="1" applyBorder="1" applyAlignment="1" applyProtection="1">
      <alignment horizontal="left" vertical="top" wrapText="1"/>
      <protection/>
    </xf>
    <xf numFmtId="0" fontId="6" fillId="0" borderId="33" xfId="0" applyFont="1" applyFill="1" applyBorder="1" applyAlignment="1" applyProtection="1">
      <alignment horizontal="left" vertical="top" wrapText="1" indent="2"/>
      <protection/>
    </xf>
    <xf numFmtId="0" fontId="5" fillId="0" borderId="34" xfId="0" applyFont="1" applyFill="1" applyBorder="1" applyAlignment="1" applyProtection="1">
      <alignment horizontal="left" vertical="top" wrapText="1"/>
      <protection/>
    </xf>
    <xf numFmtId="49" fontId="12" fillId="0" borderId="17" xfId="0" applyNumberFormat="1" applyFont="1" applyFill="1" applyBorder="1" applyAlignment="1" applyProtection="1">
      <alignment horizontal="left" vertical="center"/>
      <protection/>
    </xf>
    <xf numFmtId="0" fontId="12" fillId="0" borderId="45" xfId="0" applyFont="1" applyFill="1" applyBorder="1" applyAlignment="1">
      <alignment vertical="top"/>
    </xf>
    <xf numFmtId="0" fontId="37" fillId="0" borderId="17" xfId="0" applyFont="1" applyFill="1" applyBorder="1" applyAlignment="1" applyProtection="1">
      <alignment horizontal="left" vertical="center"/>
      <protection/>
    </xf>
    <xf numFmtId="0" fontId="37" fillId="0" borderId="24" xfId="0" applyFont="1" applyFill="1" applyBorder="1" applyAlignment="1">
      <alignment/>
    </xf>
    <xf numFmtId="0" fontId="12" fillId="0" borderId="31" xfId="0" applyFont="1" applyFill="1" applyBorder="1" applyAlignment="1" applyProtection="1">
      <alignment vertical="center" wrapText="1"/>
      <protection/>
    </xf>
    <xf numFmtId="0" fontId="36" fillId="0" borderId="0" xfId="0" applyFont="1" applyBorder="1" applyAlignment="1">
      <alignment/>
    </xf>
    <xf numFmtId="0" fontId="7" fillId="0" borderId="0" xfId="0" applyFont="1" applyFill="1" applyBorder="1" applyAlignment="1" applyProtection="1">
      <alignment/>
      <protection/>
    </xf>
    <xf numFmtId="0" fontId="8" fillId="0" borderId="0" xfId="0" applyFont="1" applyBorder="1" applyAlignment="1">
      <alignment/>
    </xf>
    <xf numFmtId="0" fontId="6" fillId="0" borderId="0" xfId="0" applyFont="1" applyFill="1" applyBorder="1" applyAlignment="1" applyProtection="1">
      <alignment horizontal="center"/>
      <protection/>
    </xf>
    <xf numFmtId="0" fontId="2" fillId="0" borderId="31" xfId="0" applyFont="1" applyFill="1" applyBorder="1" applyAlignment="1" applyProtection="1">
      <alignment horizontal="left" vertical="center" indent="2"/>
      <protection locked="0"/>
    </xf>
    <xf numFmtId="2" fontId="6" fillId="0" borderId="14" xfId="0" applyNumberFormat="1"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wrapText="1"/>
      <protection/>
    </xf>
    <xf numFmtId="0" fontId="0" fillId="0" borderId="38" xfId="0" applyBorder="1" applyAlignment="1">
      <alignment/>
    </xf>
    <xf numFmtId="0" fontId="0" fillId="0" borderId="39" xfId="0" applyBorder="1" applyAlignment="1">
      <alignment/>
    </xf>
    <xf numFmtId="0" fontId="0" fillId="0" borderId="69" xfId="0" applyBorder="1" applyAlignment="1">
      <alignment/>
    </xf>
    <xf numFmtId="0" fontId="0" fillId="0" borderId="70" xfId="0" applyBorder="1" applyAlignment="1">
      <alignment/>
    </xf>
    <xf numFmtId="0" fontId="0" fillId="0" borderId="28" xfId="0" applyBorder="1" applyAlignment="1">
      <alignment/>
    </xf>
    <xf numFmtId="0" fontId="0" fillId="0" borderId="60" xfId="0" applyBorder="1" applyAlignment="1">
      <alignment/>
    </xf>
    <xf numFmtId="0" fontId="12" fillId="0" borderId="42" xfId="0" applyFont="1" applyBorder="1" applyAlignment="1" applyProtection="1">
      <alignment horizontal="left" vertical="center" indent="1"/>
      <protection/>
    </xf>
    <xf numFmtId="0" fontId="6" fillId="0" borderId="28" xfId="0" applyFont="1" applyBorder="1" applyAlignment="1">
      <alignment/>
    </xf>
    <xf numFmtId="0" fontId="12" fillId="0" borderId="14" xfId="0" applyFont="1" applyFill="1" applyBorder="1" applyAlignment="1" applyProtection="1">
      <alignment horizontal="left" vertical="center" indent="2"/>
      <protection/>
    </xf>
    <xf numFmtId="0" fontId="6" fillId="0" borderId="28" xfId="0" applyFont="1" applyBorder="1" applyAlignment="1">
      <alignment vertical="top"/>
    </xf>
    <xf numFmtId="0" fontId="12" fillId="0" borderId="14" xfId="0" applyFont="1" applyFill="1" applyBorder="1" applyAlignment="1" applyProtection="1">
      <alignment horizontal="left" vertical="center" indent="3"/>
      <protection/>
    </xf>
    <xf numFmtId="0" fontId="11" fillId="0" borderId="14" xfId="0" applyFont="1" applyFill="1" applyBorder="1" applyAlignment="1" applyProtection="1" quotePrefix="1">
      <alignment horizontal="left" vertical="center" wrapText="1"/>
      <protection locked="0"/>
    </xf>
    <xf numFmtId="0" fontId="6" fillId="0" borderId="28" xfId="0" applyFont="1" applyBorder="1" applyAlignment="1" quotePrefix="1">
      <alignment vertical="top"/>
    </xf>
    <xf numFmtId="0" fontId="11" fillId="0" borderId="14" xfId="0" applyFont="1" applyFill="1" applyBorder="1" applyAlignment="1" applyProtection="1" quotePrefix="1">
      <alignment horizontal="left" vertical="center"/>
      <protection locked="0"/>
    </xf>
    <xf numFmtId="0" fontId="6" fillId="0" borderId="28" xfId="0" applyFont="1" applyBorder="1" applyAlignment="1" quotePrefix="1">
      <alignment horizontal="left" vertical="top"/>
    </xf>
    <xf numFmtId="0" fontId="11" fillId="0" borderId="14" xfId="0" applyFont="1" applyFill="1" applyBorder="1" applyAlignment="1" applyProtection="1">
      <alignment horizontal="left" vertical="center"/>
      <protection locked="0"/>
    </xf>
    <xf numFmtId="2" fontId="6" fillId="0" borderId="28" xfId="0" applyNumberFormat="1" applyFont="1" applyBorder="1" applyAlignment="1">
      <alignment horizontal="left" vertical="top"/>
    </xf>
    <xf numFmtId="0" fontId="5" fillId="0" borderId="28" xfId="0" applyFont="1" applyBorder="1" applyAlignment="1">
      <alignment vertical="top"/>
    </xf>
    <xf numFmtId="0" fontId="6" fillId="0" borderId="0" xfId="0" applyFont="1" applyFill="1" applyBorder="1" applyAlignment="1" applyProtection="1">
      <alignment horizontal="left" vertical="top" wrapText="1"/>
      <protection/>
    </xf>
    <xf numFmtId="0" fontId="12" fillId="0" borderId="14" xfId="0" applyFont="1" applyBorder="1" applyAlignment="1" applyProtection="1">
      <alignment horizontal="left" vertical="center" indent="2"/>
      <protection/>
    </xf>
    <xf numFmtId="0" fontId="12" fillId="0" borderId="14" xfId="0" applyFont="1" applyFill="1" applyBorder="1" applyAlignment="1" applyProtection="1">
      <alignment horizontal="left" vertical="top" indent="3"/>
      <protection/>
    </xf>
    <xf numFmtId="0" fontId="12" fillId="0" borderId="14" xfId="0" applyFont="1" applyFill="1" applyBorder="1" applyAlignment="1" applyProtection="1" quotePrefix="1">
      <alignment horizontal="left" vertical="center" indent="1"/>
      <protection/>
    </xf>
    <xf numFmtId="0" fontId="12" fillId="0" borderId="53" xfId="0" applyFont="1" applyBorder="1" applyAlignment="1" applyProtection="1">
      <alignment horizontal="left" vertical="center" indent="1"/>
      <protection/>
    </xf>
    <xf numFmtId="49" fontId="12" fillId="0" borderId="37" xfId="0" applyNumberFormat="1" applyFont="1" applyFill="1" applyBorder="1" applyAlignment="1" applyProtection="1">
      <alignment vertical="top"/>
      <protection/>
    </xf>
    <xf numFmtId="0" fontId="12" fillId="0" borderId="26" xfId="0" applyFont="1" applyFill="1" applyBorder="1" applyAlignment="1" applyProtection="1">
      <alignment horizontal="center" vertical="top"/>
      <protection/>
    </xf>
    <xf numFmtId="0" fontId="12" fillId="0" borderId="14" xfId="0" applyFont="1" applyFill="1" applyBorder="1" applyAlignment="1" applyProtection="1">
      <alignment horizontal="center" vertical="top"/>
      <protection/>
    </xf>
    <xf numFmtId="0" fontId="12" fillId="0" borderId="13" xfId="0" applyFont="1" applyFill="1" applyBorder="1" applyAlignment="1" applyProtection="1">
      <alignment horizontal="left" vertical="center" indent="1"/>
      <protection/>
    </xf>
    <xf numFmtId="0" fontId="12" fillId="0" borderId="26" xfId="0" applyFont="1" applyFill="1" applyBorder="1" applyAlignment="1" applyProtection="1">
      <alignment horizontal="left" vertical="center" indent="1"/>
      <protection/>
    </xf>
    <xf numFmtId="0" fontId="12" fillId="0" borderId="71" xfId="0" applyFont="1" applyBorder="1" applyAlignment="1" applyProtection="1">
      <alignment horizontal="left" vertical="center" indent="1"/>
      <protection/>
    </xf>
    <xf numFmtId="0" fontId="12" fillId="0" borderId="13" xfId="0" applyFont="1" applyBorder="1" applyAlignment="1" applyProtection="1">
      <alignment horizontal="left" vertical="center" indent="1"/>
      <protection/>
    </xf>
    <xf numFmtId="0" fontId="12" fillId="0" borderId="13" xfId="0" applyFont="1" applyFill="1" applyBorder="1" applyAlignment="1" applyProtection="1">
      <alignment horizontal="left" vertical="center"/>
      <protection/>
    </xf>
    <xf numFmtId="0" fontId="12" fillId="0" borderId="13" xfId="0" applyFont="1" applyFill="1" applyBorder="1" applyAlignment="1" applyProtection="1">
      <alignment horizontal="left" vertical="top"/>
      <protection/>
    </xf>
    <xf numFmtId="0" fontId="12" fillId="0" borderId="14" xfId="0" applyFont="1" applyFill="1" applyBorder="1" applyAlignment="1" applyProtection="1">
      <alignment horizontal="left" vertical="top" indent="1"/>
      <protection/>
    </xf>
    <xf numFmtId="0" fontId="12" fillId="0" borderId="14" xfId="0" applyFont="1" applyFill="1" applyBorder="1" applyAlignment="1" applyProtection="1" quotePrefix="1">
      <alignment horizontal="left" vertical="center" indent="2"/>
      <protection/>
    </xf>
    <xf numFmtId="0" fontId="12" fillId="0" borderId="14" xfId="0" applyFont="1" applyFill="1" applyBorder="1" applyAlignment="1" applyProtection="1">
      <alignment horizontal="left" vertical="top" indent="2"/>
      <protection/>
    </xf>
    <xf numFmtId="0" fontId="6" fillId="0" borderId="33" xfId="0" applyFont="1" applyFill="1" applyBorder="1" applyAlignment="1" applyProtection="1">
      <alignment horizontal="left" vertical="top"/>
      <protection/>
    </xf>
    <xf numFmtId="0" fontId="2" fillId="0" borderId="47"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49" fontId="2" fillId="0" borderId="57" xfId="0" applyNumberFormat="1" applyFont="1" applyFill="1" applyBorder="1" applyAlignment="1" applyProtection="1">
      <alignment horizontal="left" vertical="center"/>
      <protection locked="0"/>
    </xf>
    <xf numFmtId="0" fontId="3" fillId="0" borderId="26" xfId="0" applyFont="1" applyFill="1" applyBorder="1" applyAlignment="1" applyProtection="1" quotePrefix="1">
      <alignment horizontal="center" vertical="center"/>
      <protection locked="0"/>
    </xf>
    <xf numFmtId="0" fontId="2" fillId="0" borderId="24" xfId="0" applyFont="1" applyFill="1" applyBorder="1" applyAlignment="1" applyProtection="1">
      <alignment horizontal="left" vertical="center" indent="3"/>
      <protection locked="0"/>
    </xf>
    <xf numFmtId="0" fontId="3" fillId="0" borderId="72" xfId="0" applyFont="1" applyFill="1" applyBorder="1" applyAlignment="1" applyProtection="1" quotePrefix="1">
      <alignment horizontal="center" vertical="center"/>
      <protection locked="0"/>
    </xf>
    <xf numFmtId="0" fontId="2" fillId="0" borderId="73" xfId="0" applyFont="1" applyBorder="1" applyAlignment="1" applyProtection="1">
      <alignment vertical="center"/>
      <protection locked="0"/>
    </xf>
    <xf numFmtId="3" fontId="3" fillId="0" borderId="14" xfId="0" applyNumberFormat="1" applyFont="1" applyFill="1" applyBorder="1" applyAlignment="1" applyProtection="1">
      <alignment horizontal="right" vertical="center"/>
      <protection locked="0"/>
    </xf>
    <xf numFmtId="3" fontId="3" fillId="0" borderId="23" xfId="0" applyNumberFormat="1" applyFont="1" applyFill="1" applyBorder="1" applyAlignment="1" applyProtection="1">
      <alignment horizontal="right" vertical="center"/>
      <protection locked="0"/>
    </xf>
    <xf numFmtId="3" fontId="3" fillId="0" borderId="19" xfId="0" applyNumberFormat="1" applyFont="1" applyFill="1" applyBorder="1" applyAlignment="1" applyProtection="1">
      <alignment horizontal="right" vertical="center"/>
      <protection locked="0"/>
    </xf>
    <xf numFmtId="3" fontId="3" fillId="0" borderId="21" xfId="0" applyNumberFormat="1" applyFont="1" applyFill="1" applyBorder="1" applyAlignment="1" applyProtection="1">
      <alignment horizontal="right" vertical="center"/>
      <protection locked="0"/>
    </xf>
    <xf numFmtId="3" fontId="3" fillId="0" borderId="31" xfId="0" applyNumberFormat="1" applyFont="1" applyFill="1" applyBorder="1" applyAlignment="1" applyProtection="1">
      <alignment horizontal="right" vertical="center"/>
      <protection locked="0"/>
    </xf>
    <xf numFmtId="3" fontId="3" fillId="0" borderId="65" xfId="0" applyNumberFormat="1" applyFont="1" applyFill="1" applyBorder="1" applyAlignment="1" applyProtection="1">
      <alignment horizontal="right" vertical="center"/>
      <protection locked="0"/>
    </xf>
    <xf numFmtId="3" fontId="3" fillId="0" borderId="38" xfId="0" applyNumberFormat="1" applyFont="1" applyFill="1" applyBorder="1" applyAlignment="1" applyProtection="1">
      <alignment horizontal="right" vertical="center"/>
      <protection locked="0"/>
    </xf>
    <xf numFmtId="3" fontId="3" fillId="0" borderId="34" xfId="0" applyNumberFormat="1" applyFont="1" applyFill="1" applyBorder="1" applyAlignment="1" applyProtection="1">
      <alignment horizontal="right" vertical="center"/>
      <protection locked="0"/>
    </xf>
    <xf numFmtId="0" fontId="3" fillId="0" borderId="0" xfId="0" applyFont="1" applyAlignment="1" applyProtection="1" quotePrefix="1">
      <alignment/>
      <protection/>
    </xf>
    <xf numFmtId="0" fontId="2" fillId="0" borderId="23"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51"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3" fontId="2" fillId="20" borderId="25"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horizontal="right" vertical="center"/>
      <protection locked="0"/>
    </xf>
    <xf numFmtId="3" fontId="3" fillId="0" borderId="46" xfId="0" applyNumberFormat="1" applyFont="1" applyFill="1" applyBorder="1" applyAlignment="1" applyProtection="1">
      <alignment horizontal="right" vertical="center"/>
      <protection locked="0"/>
    </xf>
    <xf numFmtId="3" fontId="2" fillId="20" borderId="26" xfId="0" applyNumberFormat="1" applyFont="1" applyFill="1" applyBorder="1" applyAlignment="1" applyProtection="1">
      <alignment vertical="center"/>
      <protection locked="0"/>
    </xf>
    <xf numFmtId="3" fontId="3" fillId="0" borderId="29" xfId="0" applyNumberFormat="1" applyFont="1" applyFill="1" applyBorder="1" applyAlignment="1" applyProtection="1">
      <alignment horizontal="right" vertical="center"/>
      <protection locked="0"/>
    </xf>
    <xf numFmtId="3" fontId="3" fillId="0" borderId="58" xfId="0" applyNumberFormat="1" applyFont="1" applyFill="1" applyBorder="1" applyAlignment="1" applyProtection="1">
      <alignment horizontal="right" vertical="center"/>
      <protection locked="0"/>
    </xf>
    <xf numFmtId="0" fontId="2" fillId="20" borderId="55" xfId="0" applyFont="1" applyFill="1" applyBorder="1" applyAlignment="1" applyProtection="1">
      <alignment vertical="center"/>
      <protection locked="0"/>
    </xf>
    <xf numFmtId="49" fontId="2" fillId="0" borderId="22" xfId="0" applyNumberFormat="1" applyFont="1" applyFill="1" applyBorder="1" applyAlignment="1" applyProtection="1">
      <alignment horizontal="left" vertical="center"/>
      <protection locked="0"/>
    </xf>
    <xf numFmtId="49" fontId="2" fillId="0" borderId="43" xfId="0" applyNumberFormat="1"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indent="1"/>
      <protection locked="0"/>
    </xf>
    <xf numFmtId="3" fontId="11" fillId="4" borderId="14" xfId="0" applyNumberFormat="1" applyFont="1" applyFill="1" applyBorder="1" applyAlignment="1" applyProtection="1">
      <alignment horizontal="right" vertical="center"/>
      <protection locked="0"/>
    </xf>
    <xf numFmtId="3" fontId="11" fillId="0" borderId="14" xfId="0" applyNumberFormat="1" applyFont="1" applyFill="1" applyBorder="1" applyAlignment="1" applyProtection="1">
      <alignment horizontal="right" vertical="center"/>
      <protection locked="0"/>
    </xf>
    <xf numFmtId="3" fontId="11" fillId="0" borderId="23" xfId="0" applyNumberFormat="1" applyFont="1" applyFill="1" applyBorder="1" applyAlignment="1" applyProtection="1">
      <alignment horizontal="right" vertical="center"/>
      <protection locked="0"/>
    </xf>
    <xf numFmtId="3" fontId="11" fillId="4" borderId="19" xfId="0" applyNumberFormat="1" applyFont="1" applyFill="1" applyBorder="1" applyAlignment="1" applyProtection="1">
      <alignment horizontal="right" vertical="center"/>
      <protection locked="0"/>
    </xf>
    <xf numFmtId="3" fontId="11" fillId="0" borderId="28" xfId="0" applyNumberFormat="1" applyFont="1" applyFill="1" applyBorder="1" applyAlignment="1" applyProtection="1">
      <alignment horizontal="right" vertical="center"/>
      <protection locked="0"/>
    </xf>
    <xf numFmtId="3" fontId="11" fillId="0" borderId="24" xfId="0" applyNumberFormat="1" applyFont="1" applyFill="1" applyBorder="1" applyAlignment="1" applyProtection="1">
      <alignment horizontal="right" vertical="center"/>
      <protection locked="0"/>
    </xf>
    <xf numFmtId="3" fontId="11" fillId="0" borderId="46" xfId="0" applyNumberFormat="1" applyFont="1" applyFill="1" applyBorder="1" applyAlignment="1" applyProtection="1">
      <alignment horizontal="right" vertical="center"/>
      <protection locked="0"/>
    </xf>
    <xf numFmtId="3" fontId="11" fillId="4" borderId="23" xfId="0" applyNumberFormat="1" applyFont="1" applyFill="1" applyBorder="1" applyAlignment="1" applyProtection="1">
      <alignment horizontal="right" vertical="center"/>
      <protection locked="0"/>
    </xf>
    <xf numFmtId="3" fontId="11" fillId="4" borderId="21" xfId="0" applyNumberFormat="1" applyFont="1" applyFill="1" applyBorder="1" applyAlignment="1" applyProtection="1">
      <alignment horizontal="right" vertical="center"/>
      <protection locked="0"/>
    </xf>
    <xf numFmtId="49" fontId="2" fillId="0" borderId="22" xfId="0" applyNumberFormat="1" applyFont="1" applyFill="1" applyBorder="1" applyAlignment="1" applyProtection="1">
      <alignment horizontal="left" vertical="center"/>
      <protection locked="0"/>
    </xf>
    <xf numFmtId="3" fontId="11" fillId="0" borderId="38" xfId="0" applyNumberFormat="1" applyFont="1" applyFill="1" applyBorder="1" applyAlignment="1" applyProtection="1">
      <alignment horizontal="right" vertical="center"/>
      <protection locked="0"/>
    </xf>
    <xf numFmtId="3" fontId="11" fillId="4" borderId="28" xfId="0" applyNumberFormat="1" applyFont="1" applyFill="1" applyBorder="1" applyAlignment="1" applyProtection="1">
      <alignment horizontal="right" vertical="center"/>
      <protection locked="0"/>
    </xf>
    <xf numFmtId="3" fontId="11" fillId="4" borderId="37" xfId="0" applyNumberFormat="1" applyFont="1" applyFill="1" applyBorder="1" applyAlignment="1" applyProtection="1">
      <alignment horizontal="right" vertical="center"/>
      <protection locked="0"/>
    </xf>
    <xf numFmtId="3" fontId="11" fillId="0" borderId="60" xfId="0" applyNumberFormat="1" applyFont="1" applyFill="1" applyBorder="1" applyAlignment="1" applyProtection="1">
      <alignment horizontal="right" vertical="center"/>
      <protection locked="0"/>
    </xf>
    <xf numFmtId="0" fontId="11" fillId="0" borderId="64" xfId="0" applyFont="1" applyFill="1" applyBorder="1" applyAlignment="1" applyProtection="1">
      <alignment horizontal="center" vertical="center"/>
      <protection locked="0"/>
    </xf>
    <xf numFmtId="3" fontId="11" fillId="0" borderId="29" xfId="0" applyNumberFormat="1" applyFont="1" applyFill="1" applyBorder="1" applyAlignment="1" applyProtection="1">
      <alignment horizontal="right" vertical="center"/>
      <protection locked="0"/>
    </xf>
    <xf numFmtId="3" fontId="11" fillId="0" borderId="30"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44" xfId="0" applyNumberFormat="1" applyFont="1" applyFill="1" applyBorder="1" applyAlignment="1" applyProtection="1">
      <alignment vertical="center"/>
      <protection locked="0"/>
    </xf>
    <xf numFmtId="3" fontId="11" fillId="0" borderId="23" xfId="0" applyNumberFormat="1" applyFont="1" applyFill="1" applyBorder="1" applyAlignment="1" applyProtection="1">
      <alignment vertical="center"/>
      <protection locked="0"/>
    </xf>
    <xf numFmtId="3" fontId="11" fillId="0" borderId="29" xfId="0" applyNumberFormat="1" applyFont="1" applyFill="1" applyBorder="1" applyAlignment="1" applyProtection="1">
      <alignment vertical="center"/>
      <protection locked="0"/>
    </xf>
    <xf numFmtId="3" fontId="12" fillId="20" borderId="12" xfId="0" applyNumberFormat="1" applyFont="1" applyFill="1" applyBorder="1" applyAlignment="1" applyProtection="1">
      <alignment vertical="center"/>
      <protection locked="0"/>
    </xf>
    <xf numFmtId="3" fontId="12" fillId="20" borderId="27" xfId="0" applyNumberFormat="1" applyFont="1" applyFill="1" applyBorder="1" applyAlignment="1" applyProtection="1">
      <alignment vertical="center"/>
      <protection locked="0"/>
    </xf>
    <xf numFmtId="3" fontId="11" fillId="0" borderId="74" xfId="0" applyNumberFormat="1" applyFont="1" applyFill="1" applyBorder="1" applyAlignment="1" applyProtection="1">
      <alignment vertical="center"/>
      <protection locked="0"/>
    </xf>
    <xf numFmtId="3" fontId="11" fillId="0" borderId="39" xfId="0" applyNumberFormat="1" applyFont="1" applyFill="1" applyBorder="1" applyAlignment="1" applyProtection="1">
      <alignment vertical="center"/>
      <protection locked="0"/>
    </xf>
    <xf numFmtId="0" fontId="0" fillId="0" borderId="69" xfId="0" applyFont="1" applyBorder="1" applyAlignment="1" quotePrefix="1">
      <alignment horizontal="right"/>
    </xf>
    <xf numFmtId="0" fontId="0" fillId="0" borderId="75" xfId="0" applyFont="1" applyBorder="1" applyAlignment="1" quotePrefix="1">
      <alignment horizontal="right"/>
    </xf>
    <xf numFmtId="0" fontId="0" fillId="0" borderId="73" xfId="0" applyFont="1" applyBorder="1" applyAlignment="1" quotePrefix="1">
      <alignment horizontal="right"/>
    </xf>
    <xf numFmtId="0" fontId="0" fillId="0" borderId="52" xfId="0" applyFont="1" applyBorder="1" applyAlignment="1" quotePrefix="1">
      <alignment horizontal="right"/>
    </xf>
    <xf numFmtId="0" fontId="0" fillId="0" borderId="24" xfId="0" applyFont="1" applyBorder="1" applyAlignment="1" quotePrefix="1">
      <alignment horizontal="right"/>
    </xf>
    <xf numFmtId="0" fontId="0" fillId="0" borderId="46" xfId="0" applyFont="1" applyBorder="1" applyAlignment="1" quotePrefix="1">
      <alignment horizontal="right"/>
    </xf>
    <xf numFmtId="0" fontId="6" fillId="0" borderId="13" xfId="61" applyFont="1" applyFill="1" applyBorder="1" applyProtection="1">
      <alignment/>
      <protection locked="0"/>
    </xf>
    <xf numFmtId="0" fontId="3" fillId="0" borderId="0" xfId="0" applyFont="1" applyFill="1" applyAlignment="1" applyProtection="1" quotePrefix="1">
      <alignment/>
      <protection locked="0"/>
    </xf>
    <xf numFmtId="3" fontId="6" fillId="4" borderId="19" xfId="61" applyNumberFormat="1" applyFont="1" applyFill="1" applyBorder="1" applyAlignment="1" applyProtection="1">
      <alignment horizontal="right" vertical="center"/>
      <protection locked="0"/>
    </xf>
    <xf numFmtId="3" fontId="6" fillId="4" borderId="30" xfId="61" applyNumberFormat="1" applyFont="1" applyFill="1" applyBorder="1" applyAlignment="1" applyProtection="1">
      <alignment horizontal="right" vertical="center"/>
      <protection locked="0"/>
    </xf>
    <xf numFmtId="3" fontId="6" fillId="4" borderId="21" xfId="61" applyNumberFormat="1" applyFont="1" applyFill="1" applyBorder="1" applyAlignment="1" applyProtection="1">
      <alignment horizontal="right" vertical="center"/>
      <protection locked="0"/>
    </xf>
    <xf numFmtId="3" fontId="6" fillId="0" borderId="19" xfId="61" applyNumberFormat="1" applyFont="1" applyFill="1" applyBorder="1" applyAlignment="1" applyProtection="1">
      <alignment horizontal="right" vertical="center"/>
      <protection locked="0"/>
    </xf>
    <xf numFmtId="3" fontId="6" fillId="0" borderId="30" xfId="61" applyNumberFormat="1" applyFont="1" applyFill="1" applyBorder="1" applyAlignment="1" applyProtection="1">
      <alignment horizontal="right" vertical="center"/>
      <protection locked="0"/>
    </xf>
    <xf numFmtId="3" fontId="6" fillId="0" borderId="21" xfId="61" applyNumberFormat="1" applyFont="1" applyFill="1" applyBorder="1" applyAlignment="1" applyProtection="1">
      <alignment horizontal="right" vertical="center"/>
      <protection locked="0"/>
    </xf>
    <xf numFmtId="3" fontId="6" fillId="24" borderId="14" xfId="61" applyNumberFormat="1" applyFont="1" applyFill="1" applyBorder="1" applyAlignment="1" applyProtection="1">
      <alignment horizontal="right" vertical="center"/>
      <protection locked="0"/>
    </xf>
    <xf numFmtId="3" fontId="6" fillId="24" borderId="29" xfId="61" applyNumberFormat="1" applyFont="1" applyFill="1" applyBorder="1" applyAlignment="1" applyProtection="1">
      <alignment horizontal="right" vertical="center"/>
      <protection locked="0"/>
    </xf>
    <xf numFmtId="3" fontId="6" fillId="24" borderId="23" xfId="61" applyNumberFormat="1" applyFont="1" applyFill="1" applyBorder="1" applyAlignment="1" applyProtection="1">
      <alignment horizontal="right" vertical="center"/>
      <protection locked="0"/>
    </xf>
    <xf numFmtId="3" fontId="6" fillId="0" borderId="14" xfId="61" applyNumberFormat="1" applyFont="1" applyFill="1" applyBorder="1" applyAlignment="1" applyProtection="1">
      <alignment horizontal="right" vertical="center"/>
      <protection locked="0"/>
    </xf>
    <xf numFmtId="3" fontId="6" fillId="0" borderId="29" xfId="61" applyNumberFormat="1" applyFont="1" applyFill="1" applyBorder="1" applyAlignment="1" applyProtection="1">
      <alignment horizontal="right" vertical="center"/>
      <protection locked="0"/>
    </xf>
    <xf numFmtId="3" fontId="6" fillId="0" borderId="23" xfId="61" applyNumberFormat="1" applyFont="1" applyFill="1" applyBorder="1" applyAlignment="1" applyProtection="1">
      <alignment horizontal="right" vertical="center"/>
      <protection locked="0"/>
    </xf>
    <xf numFmtId="3" fontId="6" fillId="0" borderId="38" xfId="61" applyNumberFormat="1" applyFont="1" applyFill="1" applyBorder="1" applyAlignment="1" applyProtection="1">
      <alignment horizontal="right" vertical="center"/>
      <protection locked="0"/>
    </xf>
    <xf numFmtId="3" fontId="6" fillId="0" borderId="39" xfId="61" applyNumberFormat="1" applyFont="1" applyFill="1" applyBorder="1" applyAlignment="1" applyProtection="1">
      <alignment horizontal="right" vertical="center"/>
      <protection locked="0"/>
    </xf>
    <xf numFmtId="3" fontId="11" fillId="0" borderId="47" xfId="0" applyNumberFormat="1" applyFont="1" applyFill="1" applyBorder="1" applyAlignment="1" applyProtection="1">
      <alignment horizontal="right" vertical="center"/>
      <protection locked="0"/>
    </xf>
    <xf numFmtId="3" fontId="11" fillId="0" borderId="50" xfId="0" applyNumberFormat="1" applyFont="1" applyFill="1" applyBorder="1" applyAlignment="1" applyProtection="1">
      <alignment horizontal="right" vertical="center"/>
      <protection locked="0"/>
    </xf>
    <xf numFmtId="0" fontId="2" fillId="0" borderId="11" xfId="0" applyFont="1" applyFill="1" applyBorder="1" applyAlignment="1" applyProtection="1">
      <alignment horizontal="center"/>
      <protection locked="0"/>
    </xf>
    <xf numFmtId="0" fontId="2" fillId="0" borderId="61" xfId="0" applyFont="1" applyFill="1" applyBorder="1" applyAlignment="1" applyProtection="1">
      <alignment/>
      <protection locked="0"/>
    </xf>
    <xf numFmtId="0" fontId="2" fillId="0" borderId="35" xfId="0" applyFont="1" applyFill="1" applyBorder="1" applyAlignment="1" applyProtection="1">
      <alignment horizontal="center"/>
      <protection locked="0"/>
    </xf>
    <xf numFmtId="0" fontId="2" fillId="0" borderId="25" xfId="0" applyFont="1" applyFill="1" applyBorder="1" applyAlignment="1" applyProtection="1">
      <alignment/>
      <protection locked="0"/>
    </xf>
    <xf numFmtId="0" fontId="2" fillId="0" borderId="43" xfId="0" applyFont="1" applyFill="1" applyBorder="1" applyAlignment="1" applyProtection="1">
      <alignment horizontal="center"/>
      <protection locked="0"/>
    </xf>
    <xf numFmtId="0" fontId="12" fillId="0" borderId="16"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3" fontId="11" fillId="0" borderId="64" xfId="0" applyNumberFormat="1" applyFont="1" applyFill="1" applyBorder="1" applyAlignment="1" applyProtection="1">
      <alignment horizontal="right" vertical="center"/>
      <protection locked="0"/>
    </xf>
    <xf numFmtId="3" fontId="11" fillId="0" borderId="39" xfId="0" applyNumberFormat="1" applyFont="1" applyFill="1" applyBorder="1" applyAlignment="1" applyProtection="1">
      <alignment horizontal="right" vertical="center"/>
      <protection locked="0"/>
    </xf>
    <xf numFmtId="3" fontId="11" fillId="0" borderId="31" xfId="0" applyNumberFormat="1" applyFont="1" applyFill="1" applyBorder="1" applyAlignment="1" applyProtection="1">
      <alignment horizontal="right" vertical="center"/>
      <protection locked="0"/>
    </xf>
    <xf numFmtId="3" fontId="11" fillId="0" borderId="45" xfId="0" applyNumberFormat="1" applyFont="1" applyFill="1" applyBorder="1" applyAlignment="1" applyProtection="1">
      <alignment horizontal="right" vertical="center"/>
      <protection locked="0"/>
    </xf>
    <xf numFmtId="0" fontId="12" fillId="4" borderId="47" xfId="0" applyFont="1" applyFill="1" applyBorder="1" applyAlignment="1" applyProtection="1">
      <alignment horizontal="left" vertical="center" indent="1"/>
      <protection locked="0"/>
    </xf>
    <xf numFmtId="0" fontId="12" fillId="0" borderId="31" xfId="0" applyFont="1" applyFill="1" applyBorder="1" applyAlignment="1" applyProtection="1">
      <alignment horizontal="left" vertical="center" indent="3"/>
      <protection locked="0"/>
    </xf>
    <xf numFmtId="0" fontId="12" fillId="0" borderId="47" xfId="0" applyFont="1" applyFill="1" applyBorder="1" applyAlignment="1" applyProtection="1" quotePrefix="1">
      <alignment horizontal="left" vertical="center" indent="1"/>
      <protection locked="0"/>
    </xf>
    <xf numFmtId="0" fontId="11" fillId="0" borderId="51" xfId="0" applyFont="1" applyFill="1" applyBorder="1" applyAlignment="1" applyProtection="1">
      <alignment horizontal="center" vertical="center"/>
      <protection locked="0"/>
    </xf>
    <xf numFmtId="0" fontId="12" fillId="0" borderId="38" xfId="0" applyFont="1" applyFill="1" applyBorder="1" applyAlignment="1" applyProtection="1">
      <alignment horizontal="left" vertical="center" indent="1"/>
      <protection locked="0"/>
    </xf>
    <xf numFmtId="0" fontId="12" fillId="0" borderId="47" xfId="0" applyFont="1" applyFill="1" applyBorder="1" applyAlignment="1" applyProtection="1">
      <alignment horizontal="left" vertical="center" indent="1"/>
      <protection locked="0"/>
    </xf>
    <xf numFmtId="0" fontId="11" fillId="4" borderId="14" xfId="0" applyFont="1" applyFill="1" applyBorder="1" applyAlignment="1" applyProtection="1">
      <alignment horizontal="center" vertical="center"/>
      <protection locked="0"/>
    </xf>
    <xf numFmtId="0" fontId="12" fillId="0" borderId="14" xfId="0" applyFont="1" applyFill="1" applyBorder="1" applyAlignment="1" applyProtection="1">
      <alignment horizontal="left" vertical="center" indent="1"/>
      <protection locked="0"/>
    </xf>
    <xf numFmtId="3" fontId="11" fillId="4" borderId="47"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xf>
    <xf numFmtId="0" fontId="4" fillId="0" borderId="32" xfId="0" applyFont="1" applyFill="1" applyBorder="1" applyAlignment="1" applyProtection="1">
      <alignment horizontal="left" vertical="center"/>
      <protection/>
    </xf>
    <xf numFmtId="0" fontId="12" fillId="0" borderId="35" xfId="0" applyFont="1" applyFill="1" applyBorder="1" applyAlignment="1" applyProtection="1">
      <alignment horizontal="center"/>
      <protection locked="0"/>
    </xf>
    <xf numFmtId="0" fontId="5" fillId="0" borderId="35" xfId="0" applyFont="1" applyFill="1" applyBorder="1" applyAlignment="1" applyProtection="1">
      <alignment horizontal="right"/>
      <protection/>
    </xf>
    <xf numFmtId="0" fontId="3" fillId="0" borderId="0" xfId="0" applyFont="1" applyFill="1" applyBorder="1" applyAlignment="1" applyProtection="1">
      <alignment horizontal="left" vertical="center" indent="2"/>
      <protection/>
    </xf>
    <xf numFmtId="0" fontId="3" fillId="0" borderId="0" xfId="0" applyFont="1" applyFill="1" applyBorder="1" applyAlignment="1" applyProtection="1">
      <alignment horizontal="center" vertical="center"/>
      <protection/>
    </xf>
    <xf numFmtId="3" fontId="3" fillId="0" borderId="39" xfId="0" applyNumberFormat="1" applyFont="1" applyFill="1" applyBorder="1" applyAlignment="1" applyProtection="1">
      <alignment horizontal="right" vertical="center"/>
      <protection locked="0"/>
    </xf>
    <xf numFmtId="0" fontId="12" fillId="20" borderId="22" xfId="0" applyFont="1" applyFill="1" applyBorder="1" applyAlignment="1" applyProtection="1">
      <alignment horizontal="left" vertical="center"/>
      <protection/>
    </xf>
    <xf numFmtId="0" fontId="6" fillId="0" borderId="0" xfId="0" applyFont="1" applyFill="1" applyAlignment="1">
      <alignment/>
    </xf>
    <xf numFmtId="0" fontId="6" fillId="0" borderId="0" xfId="0" applyFont="1" applyFill="1" applyAlignment="1">
      <alignment vertical="top"/>
    </xf>
    <xf numFmtId="0" fontId="5" fillId="0" borderId="62" xfId="0" applyFont="1" applyFill="1" applyBorder="1" applyAlignment="1">
      <alignment horizontal="center" vertical="center"/>
    </xf>
    <xf numFmtId="0" fontId="5" fillId="0" borderId="10" xfId="0" applyFont="1" applyFill="1" applyBorder="1" applyAlignment="1" applyProtection="1">
      <alignment horizontal="center" vertical="center"/>
      <protection/>
    </xf>
    <xf numFmtId="0" fontId="5" fillId="0" borderId="16" xfId="0" applyFont="1" applyFill="1" applyBorder="1" applyAlignment="1">
      <alignment horizontal="center" vertical="center"/>
    </xf>
    <xf numFmtId="0" fontId="5" fillId="0" borderId="44" xfId="0" applyFont="1" applyFill="1" applyBorder="1" applyAlignment="1" applyProtection="1">
      <alignment horizontal="center" vertical="center"/>
      <protection/>
    </xf>
    <xf numFmtId="0" fontId="5" fillId="0" borderId="3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65" xfId="0" applyFont="1" applyFill="1" applyBorder="1" applyAlignment="1">
      <alignment vertical="center"/>
    </xf>
    <xf numFmtId="0" fontId="5" fillId="0" borderId="16" xfId="0" applyFont="1" applyFill="1" applyBorder="1" applyAlignment="1" applyProtection="1">
      <alignment horizontal="center" vertical="center"/>
      <protection/>
    </xf>
    <xf numFmtId="0" fontId="6" fillId="0" borderId="31" xfId="0" applyFont="1" applyFill="1" applyBorder="1" applyAlignment="1">
      <alignment/>
    </xf>
    <xf numFmtId="3" fontId="3" fillId="0" borderId="47" xfId="0" applyNumberFormat="1" applyFont="1" applyFill="1" applyBorder="1" applyAlignment="1" applyProtection="1">
      <alignment horizontal="right" vertical="center"/>
      <protection locked="0"/>
    </xf>
    <xf numFmtId="3" fontId="3" fillId="0" borderId="64" xfId="0" applyNumberFormat="1" applyFont="1" applyFill="1" applyBorder="1" applyAlignment="1" applyProtection="1">
      <alignment horizontal="right" vertical="center"/>
      <protection locked="0"/>
    </xf>
    <xf numFmtId="3" fontId="0" fillId="0" borderId="59" xfId="0" applyNumberFormat="1" applyBorder="1" applyAlignment="1">
      <alignment/>
    </xf>
    <xf numFmtId="3" fontId="0" fillId="0" borderId="75" xfId="0" applyNumberFormat="1" applyBorder="1" applyAlignment="1">
      <alignment/>
    </xf>
    <xf numFmtId="3" fontId="0" fillId="0" borderId="73" xfId="0" applyNumberFormat="1" applyBorder="1" applyAlignment="1">
      <alignment/>
    </xf>
    <xf numFmtId="3" fontId="0" fillId="0" borderId="60"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0" fontId="73" fillId="25" borderId="47" xfId="0" applyFont="1" applyFill="1" applyBorder="1" applyAlignment="1">
      <alignment horizontal="center" vertical="center" wrapText="1"/>
    </xf>
    <xf numFmtId="0" fontId="74" fillId="25" borderId="47" xfId="0" applyFont="1" applyFill="1" applyBorder="1" applyAlignment="1">
      <alignment horizontal="left" vertical="center" wrapText="1"/>
    </xf>
    <xf numFmtId="0" fontId="74" fillId="25" borderId="31" xfId="0" applyFont="1" applyFill="1" applyBorder="1" applyAlignment="1">
      <alignment horizontal="left" vertical="center" wrapText="1"/>
    </xf>
    <xf numFmtId="0" fontId="74" fillId="25" borderId="19" xfId="0" applyFont="1" applyFill="1" applyBorder="1" applyAlignment="1">
      <alignment horizontal="left" vertical="center" wrapText="1"/>
    </xf>
    <xf numFmtId="0" fontId="74" fillId="26" borderId="47" xfId="0" applyFont="1" applyFill="1" applyBorder="1" applyAlignment="1">
      <alignment horizontal="right" vertical="center" wrapText="1"/>
    </xf>
    <xf numFmtId="0" fontId="74" fillId="26" borderId="31" xfId="0" applyFont="1" applyFill="1" applyBorder="1" applyAlignment="1">
      <alignment horizontal="right" vertical="center" wrapText="1"/>
    </xf>
    <xf numFmtId="0" fontId="74" fillId="26" borderId="19" xfId="0" applyFont="1" applyFill="1" applyBorder="1" applyAlignment="1">
      <alignment horizontal="right" vertical="center" wrapText="1"/>
    </xf>
    <xf numFmtId="0" fontId="68" fillId="0" borderId="0" xfId="0" applyFont="1" applyAlignment="1">
      <alignment/>
    </xf>
    <xf numFmtId="0" fontId="2" fillId="0" borderId="26" xfId="0" applyFont="1" applyBorder="1" applyAlignment="1" applyProtection="1">
      <alignment horizontal="left" vertical="center"/>
      <protection locked="0"/>
    </xf>
    <xf numFmtId="0" fontId="12" fillId="0" borderId="25" xfId="0" applyFont="1" applyBorder="1" applyAlignment="1" applyProtection="1">
      <alignment vertical="center"/>
      <protection locked="0"/>
    </xf>
    <xf numFmtId="0" fontId="12" fillId="0" borderId="29" xfId="0" applyFont="1" applyBorder="1" applyAlignment="1" applyProtection="1">
      <alignment horizontal="left" vertical="center"/>
      <protection locked="0"/>
    </xf>
    <xf numFmtId="0" fontId="12" fillId="0" borderId="49" xfId="0" applyFont="1" applyFill="1" applyBorder="1" applyAlignment="1" applyProtection="1">
      <alignment horizontal="left" vertical="center"/>
      <protection locked="0"/>
    </xf>
    <xf numFmtId="0" fontId="12" fillId="0" borderId="18" xfId="0" applyFont="1" applyFill="1" applyBorder="1" applyAlignment="1" applyProtection="1">
      <alignment vertical="center"/>
      <protection locked="0"/>
    </xf>
    <xf numFmtId="0" fontId="12" fillId="0" borderId="22" xfId="0" applyFont="1" applyFill="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9" xfId="0" applyFont="1" applyBorder="1" applyAlignment="1" applyProtection="1">
      <alignment horizontal="left" vertical="center"/>
      <protection locked="0"/>
    </xf>
    <xf numFmtId="0" fontId="6" fillId="0" borderId="20" xfId="0" applyFont="1" applyBorder="1" applyAlignment="1">
      <alignment/>
    </xf>
    <xf numFmtId="0" fontId="6" fillId="0" borderId="32" xfId="0" applyFont="1" applyBorder="1" applyAlignment="1">
      <alignment/>
    </xf>
    <xf numFmtId="0" fontId="12" fillId="0" borderId="23" xfId="0" applyFont="1" applyFill="1" applyBorder="1" applyAlignment="1" applyProtection="1">
      <alignment horizontal="left" vertical="center"/>
      <protection/>
    </xf>
    <xf numFmtId="49" fontId="12" fillId="0" borderId="23" xfId="0" applyNumberFormat="1" applyFont="1" applyFill="1" applyBorder="1" applyAlignment="1" applyProtection="1">
      <alignment vertical="top" wrapText="1"/>
      <protection/>
    </xf>
    <xf numFmtId="49" fontId="12" fillId="0" borderId="23" xfId="0" applyNumberFormat="1" applyFont="1" applyFill="1" applyBorder="1" applyAlignment="1" applyProtection="1">
      <alignment vertical="top"/>
      <protection/>
    </xf>
    <xf numFmtId="0" fontId="12" fillId="0" borderId="23" xfId="0" applyFont="1" applyFill="1" applyBorder="1" applyAlignment="1" applyProtection="1">
      <alignment horizontal="left" vertical="top" wrapText="1"/>
      <protection/>
    </xf>
    <xf numFmtId="0" fontId="12" fillId="0" borderId="38" xfId="0" applyFont="1" applyFill="1" applyBorder="1" applyAlignment="1" applyProtection="1">
      <alignment horizontal="left" vertical="top" indent="1"/>
      <protection/>
    </xf>
    <xf numFmtId="0" fontId="6" fillId="0" borderId="38" xfId="0" applyFont="1" applyFill="1" applyBorder="1" applyAlignment="1" applyProtection="1">
      <alignment horizontal="left" vertical="center" indent="1"/>
      <protection/>
    </xf>
    <xf numFmtId="0" fontId="12" fillId="0" borderId="39" xfId="0" applyFont="1" applyFill="1" applyBorder="1" applyAlignment="1" applyProtection="1">
      <alignment horizontal="left" vertical="top" wrapText="1"/>
      <protection/>
    </xf>
    <xf numFmtId="0" fontId="69" fillId="0" borderId="0" xfId="0" applyFont="1" applyAlignment="1">
      <alignment vertical="top" wrapText="1"/>
    </xf>
    <xf numFmtId="0" fontId="3" fillId="0" borderId="0" xfId="0" applyFont="1" applyAlignment="1">
      <alignment vertical="top"/>
    </xf>
    <xf numFmtId="0" fontId="1" fillId="0" borderId="0" xfId="0" applyFont="1" applyAlignment="1">
      <alignment vertical="top" wrapText="1"/>
    </xf>
    <xf numFmtId="0" fontId="70" fillId="0" borderId="0" xfId="53" applyFont="1" applyAlignment="1" applyProtection="1">
      <alignment vertical="top" wrapText="1"/>
      <protection/>
    </xf>
    <xf numFmtId="0" fontId="70" fillId="0" borderId="0" xfId="53" applyFont="1" applyAlignment="1" applyProtection="1" quotePrefix="1">
      <alignment vertical="top" wrapText="1"/>
      <protection/>
    </xf>
    <xf numFmtId="0" fontId="70" fillId="0" borderId="0" xfId="0" applyFont="1" applyAlignment="1">
      <alignment vertical="top" wrapText="1"/>
    </xf>
    <xf numFmtId="0" fontId="1" fillId="0" borderId="0" xfId="0" applyFont="1" applyAlignment="1">
      <alignment/>
    </xf>
    <xf numFmtId="0" fontId="1" fillId="0" borderId="0" xfId="0" applyFont="1" applyAlignment="1">
      <alignment wrapText="1"/>
    </xf>
    <xf numFmtId="0" fontId="69" fillId="0" borderId="0" xfId="0" applyFont="1" applyAlignment="1">
      <alignment/>
    </xf>
    <xf numFmtId="0" fontId="1" fillId="0" borderId="0" xfId="0" applyFont="1" applyAlignment="1">
      <alignment horizontal="left"/>
    </xf>
    <xf numFmtId="0" fontId="70" fillId="0" borderId="0" xfId="53" applyFont="1" applyAlignment="1" applyProtection="1">
      <alignment horizontal="right" indent="8"/>
      <protection/>
    </xf>
    <xf numFmtId="0" fontId="2" fillId="0" borderId="29" xfId="0" applyFont="1" applyBorder="1" applyAlignment="1" applyProtection="1">
      <alignment horizontal="left" vertical="center"/>
      <protection locked="0"/>
    </xf>
    <xf numFmtId="0" fontId="3" fillId="0" borderId="26" xfId="0" applyFont="1" applyBorder="1" applyAlignment="1" applyProtection="1">
      <alignment vertical="center"/>
      <protection locked="0"/>
    </xf>
    <xf numFmtId="0" fontId="2" fillId="0" borderId="26" xfId="0" applyFont="1" applyBorder="1" applyAlignment="1" applyProtection="1">
      <alignment horizontal="left" vertical="center"/>
      <protection locked="0"/>
    </xf>
    <xf numFmtId="0" fontId="3" fillId="0" borderId="25" xfId="0" applyFont="1" applyBorder="1" applyAlignment="1" applyProtection="1">
      <alignment vertical="center"/>
      <protection locked="0"/>
    </xf>
    <xf numFmtId="0" fontId="8" fillId="0" borderId="35"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2" fillId="0" borderId="12" xfId="0" applyFont="1" applyBorder="1" applyAlignment="1" applyProtection="1">
      <alignment horizontal="left" vertical="center"/>
      <protection locked="0"/>
    </xf>
    <xf numFmtId="0" fontId="3" fillId="0" borderId="12"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2" fillId="20" borderId="55" xfId="0" applyFont="1" applyFill="1" applyBorder="1" applyAlignment="1" applyProtection="1">
      <alignment horizontal="center" vertical="center"/>
      <protection locked="0"/>
    </xf>
    <xf numFmtId="0" fontId="2" fillId="20" borderId="12" xfId="0" applyFont="1" applyFill="1" applyBorder="1" applyAlignment="1" applyProtection="1">
      <alignment horizontal="center" vertical="center"/>
      <protection locked="0"/>
    </xf>
    <xf numFmtId="0" fontId="2" fillId="20" borderId="26" xfId="0" applyFont="1" applyFill="1" applyBorder="1" applyAlignment="1" applyProtection="1">
      <alignment horizontal="center" vertical="center"/>
      <protection locked="0"/>
    </xf>
    <xf numFmtId="0" fontId="2" fillId="20" borderId="25" xfId="0" applyFont="1" applyFill="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2" fillId="0" borderId="47" xfId="0" applyFont="1" applyBorder="1" applyAlignment="1" applyProtection="1">
      <alignment horizontal="center" vertical="top" shrinkToFit="1"/>
      <protection locked="0"/>
    </xf>
    <xf numFmtId="0" fontId="2" fillId="0" borderId="19" xfId="0" applyFont="1" applyBorder="1" applyAlignment="1" applyProtection="1">
      <alignment horizontal="center" vertical="top" shrinkToFit="1"/>
      <protection locked="0"/>
    </xf>
    <xf numFmtId="0" fontId="12" fillId="0" borderId="30" xfId="0" applyFont="1" applyFill="1" applyBorder="1" applyAlignment="1" applyProtection="1">
      <alignment horizontal="center" vertical="center"/>
      <protection locked="0"/>
    </xf>
    <xf numFmtId="0" fontId="12" fillId="0" borderId="65"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5" fillId="0" borderId="50" xfId="0" applyFont="1" applyBorder="1" applyAlignment="1" applyProtection="1">
      <alignment horizontal="left" vertical="center"/>
      <protection locked="0"/>
    </xf>
    <xf numFmtId="0" fontId="35" fillId="0" borderId="12" xfId="0" applyFont="1" applyBorder="1" applyAlignment="1" applyProtection="1">
      <alignment horizontal="left" vertical="center"/>
      <protection locked="0"/>
    </xf>
    <xf numFmtId="0" fontId="35" fillId="0" borderId="51" xfId="0" applyFont="1" applyBorder="1" applyAlignment="1" applyProtection="1">
      <alignment horizontal="left" vertical="center"/>
      <protection locked="0"/>
    </xf>
    <xf numFmtId="0" fontId="12" fillId="0" borderId="41" xfId="0" applyNumberFormat="1" applyFont="1" applyFill="1" applyBorder="1" applyAlignment="1" applyProtection="1">
      <alignment horizontal="center" vertical="center"/>
      <protection locked="0"/>
    </xf>
    <xf numFmtId="0" fontId="12" fillId="0" borderId="59" xfId="0" applyNumberFormat="1" applyFont="1" applyFill="1" applyBorder="1" applyAlignment="1" applyProtection="1">
      <alignment horizontal="center" vertical="center"/>
      <protection locked="0"/>
    </xf>
    <xf numFmtId="0" fontId="6" fillId="0" borderId="58"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13" fillId="0" borderId="10"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35" fillId="0" borderId="44" xfId="0" applyFont="1" applyFill="1" applyBorder="1" applyAlignment="1" applyProtection="1">
      <alignment horizontal="left"/>
      <protection locked="0"/>
    </xf>
    <xf numFmtId="0" fontId="0" fillId="0" borderId="42" xfId="0" applyBorder="1" applyAlignment="1" applyProtection="1">
      <alignment/>
      <protection locked="0"/>
    </xf>
    <xf numFmtId="0" fontId="13" fillId="0" borderId="76" xfId="0" applyFont="1" applyFill="1" applyBorder="1" applyAlignment="1" applyProtection="1">
      <alignment horizontal="center" vertical="center"/>
      <protection locked="0"/>
    </xf>
    <xf numFmtId="0" fontId="2" fillId="0" borderId="25" xfId="0" applyFont="1" applyBorder="1" applyAlignment="1" applyProtection="1">
      <alignment horizontal="left" vertical="center"/>
      <protection locked="0"/>
    </xf>
    <xf numFmtId="0" fontId="8" fillId="0" borderId="4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protection locked="0"/>
    </xf>
    <xf numFmtId="0" fontId="15" fillId="0" borderId="0" xfId="0" applyFont="1" applyFill="1" applyBorder="1" applyAlignment="1" applyProtection="1" quotePrefix="1">
      <alignment horizontal="center" vertical="center" wrapText="1"/>
      <protection locked="0"/>
    </xf>
    <xf numFmtId="0" fontId="15" fillId="0" borderId="42" xfId="0" applyFont="1" applyFill="1" applyBorder="1" applyAlignment="1" applyProtection="1" quotePrefix="1">
      <alignment horizontal="center" vertical="center" wrapText="1"/>
      <protection locked="0"/>
    </xf>
    <xf numFmtId="0" fontId="0" fillId="0" borderId="51" xfId="0" applyBorder="1" applyAlignment="1" applyProtection="1">
      <alignment/>
      <protection locked="0"/>
    </xf>
    <xf numFmtId="0" fontId="0" fillId="0" borderId="14" xfId="0" applyBorder="1" applyAlignment="1">
      <alignment horizontal="center"/>
    </xf>
    <xf numFmtId="0" fontId="0" fillId="0" borderId="23" xfId="0" applyBorder="1" applyAlignment="1">
      <alignment horizontal="center"/>
    </xf>
    <xf numFmtId="0" fontId="0" fillId="0" borderId="59" xfId="0" applyBorder="1" applyAlignment="1">
      <alignment horizontal="center"/>
    </xf>
    <xf numFmtId="0" fontId="0" fillId="0" borderId="75" xfId="0" applyBorder="1" applyAlignment="1">
      <alignment horizontal="center"/>
    </xf>
    <xf numFmtId="0" fontId="0" fillId="0" borderId="73" xfId="0" applyBorder="1" applyAlignment="1">
      <alignment horizontal="center"/>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0" borderId="69" xfId="0" applyFont="1" applyBorder="1" applyAlignment="1">
      <alignment horizontal="center" vertical="center"/>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73" xfId="0" applyFont="1" applyBorder="1" applyAlignment="1">
      <alignment horizontal="center" vertical="center"/>
    </xf>
    <xf numFmtId="0" fontId="2" fillId="0" borderId="41" xfId="59" applyFont="1" applyFill="1" applyBorder="1" applyAlignment="1" applyProtection="1">
      <alignment horizontal="center" vertical="center"/>
      <protection locked="0"/>
    </xf>
    <xf numFmtId="0" fontId="3" fillId="0" borderId="41" xfId="59" applyFont="1" applyBorder="1" applyAlignment="1" applyProtection="1">
      <alignment horizontal="center" vertical="center"/>
      <protection locked="0"/>
    </xf>
    <xf numFmtId="0" fontId="3" fillId="0" borderId="61" xfId="59" applyFont="1" applyBorder="1" applyAlignment="1" applyProtection="1">
      <alignment horizontal="center" vertical="center"/>
      <protection locked="0"/>
    </xf>
    <xf numFmtId="0" fontId="2" fillId="0" borderId="29" xfId="61" applyFont="1" applyFill="1" applyBorder="1" applyAlignment="1" applyProtection="1">
      <alignment vertical="center"/>
      <protection locked="0"/>
    </xf>
    <xf numFmtId="0" fontId="2" fillId="0" borderId="29" xfId="61" applyFont="1" applyBorder="1" applyAlignment="1" applyProtection="1">
      <alignment vertical="center"/>
      <protection locked="0"/>
    </xf>
    <xf numFmtId="0" fontId="3" fillId="0" borderId="26" xfId="59" applyFont="1" applyBorder="1" applyAlignment="1" applyProtection="1">
      <alignment vertical="center"/>
      <protection locked="0"/>
    </xf>
    <xf numFmtId="0" fontId="3" fillId="0" borderId="25" xfId="59" applyFont="1" applyBorder="1" applyAlignment="1" applyProtection="1">
      <alignment vertical="center"/>
      <protection locked="0"/>
    </xf>
    <xf numFmtId="0" fontId="3" fillId="0" borderId="13" xfId="59" applyFont="1" applyBorder="1" applyAlignment="1" applyProtection="1">
      <alignment horizontal="center" vertical="center"/>
      <protection locked="0"/>
    </xf>
    <xf numFmtId="0" fontId="3" fillId="0" borderId="65" xfId="59" applyFont="1" applyBorder="1" applyAlignment="1" applyProtection="1">
      <alignment horizontal="center" vertical="center"/>
      <protection locked="0"/>
    </xf>
    <xf numFmtId="0" fontId="35" fillId="0" borderId="30" xfId="0" applyFont="1" applyFill="1" applyBorder="1" applyAlignment="1" applyProtection="1">
      <alignment horizontal="left"/>
      <protection locked="0"/>
    </xf>
    <xf numFmtId="0" fontId="0" fillId="0" borderId="37" xfId="0" applyBorder="1" applyAlignment="1" applyProtection="1">
      <alignment/>
      <protection locked="0"/>
    </xf>
    <xf numFmtId="0" fontId="8" fillId="0" borderId="0" xfId="61" applyFont="1" applyFill="1" applyBorder="1" applyAlignment="1" applyProtection="1">
      <alignment horizontal="center" vertical="top"/>
      <protection locked="0"/>
    </xf>
    <xf numFmtId="0" fontId="8" fillId="0" borderId="42" xfId="61" applyFont="1" applyFill="1" applyBorder="1" applyAlignment="1" applyProtection="1">
      <alignment horizontal="center" vertical="top"/>
      <protection locked="0"/>
    </xf>
    <xf numFmtId="0" fontId="15" fillId="0" borderId="0" xfId="59" applyFont="1" applyBorder="1" applyAlignment="1" applyProtection="1">
      <alignment horizontal="center"/>
      <protection locked="0"/>
    </xf>
    <xf numFmtId="0" fontId="15" fillId="0" borderId="0" xfId="59" applyFont="1" applyBorder="1" applyAlignment="1" applyProtection="1">
      <alignment horizontal="center"/>
      <protection locked="0"/>
    </xf>
    <xf numFmtId="0" fontId="15" fillId="0" borderId="42" xfId="59" applyFont="1" applyBorder="1" applyAlignment="1" applyProtection="1">
      <alignment horizontal="center"/>
      <protection locked="0"/>
    </xf>
    <xf numFmtId="0" fontId="5" fillId="0" borderId="0" xfId="61" applyFont="1" applyFill="1" applyBorder="1" applyAlignment="1" applyProtection="1">
      <alignment vertical="top"/>
      <protection locked="0"/>
    </xf>
    <xf numFmtId="0" fontId="3" fillId="0" borderId="0" xfId="59" applyFont="1" applyBorder="1" applyAlignment="1" applyProtection="1">
      <alignment vertical="top"/>
      <protection locked="0"/>
    </xf>
    <xf numFmtId="0" fontId="3" fillId="0" borderId="32" xfId="59" applyFont="1" applyBorder="1" applyAlignment="1" applyProtection="1">
      <alignment vertical="top"/>
      <protection locked="0"/>
    </xf>
    <xf numFmtId="0" fontId="26" fillId="0" borderId="50" xfId="61" applyFont="1" applyFill="1" applyBorder="1" applyAlignment="1" applyProtection="1">
      <alignment horizontal="center" vertical="center"/>
      <protection locked="0"/>
    </xf>
    <xf numFmtId="0" fontId="26" fillId="0" borderId="12" xfId="61" applyFont="1" applyFill="1" applyBorder="1" applyAlignment="1" applyProtection="1">
      <alignment horizontal="center" vertical="center"/>
      <protection locked="0"/>
    </xf>
    <xf numFmtId="0" fontId="26" fillId="0" borderId="51" xfId="61" applyFont="1" applyFill="1" applyBorder="1" applyAlignment="1" applyProtection="1">
      <alignment horizontal="center" vertical="center"/>
      <protection locked="0"/>
    </xf>
    <xf numFmtId="0" fontId="26" fillId="0" borderId="27" xfId="61" applyFont="1" applyFill="1" applyBorder="1" applyAlignment="1" applyProtection="1">
      <alignment horizontal="center" vertical="center"/>
      <protection locked="0"/>
    </xf>
    <xf numFmtId="0" fontId="6" fillId="24" borderId="10" xfId="59" applyFont="1" applyFill="1" applyBorder="1" applyAlignment="1" applyProtection="1">
      <alignment horizontal="left" vertical="top" wrapText="1"/>
      <protection/>
    </xf>
    <xf numFmtId="0" fontId="5" fillId="0" borderId="30" xfId="61" applyFont="1" applyFill="1" applyBorder="1" applyAlignment="1" applyProtection="1">
      <alignment horizontal="center" vertical="center"/>
      <protection locked="0"/>
    </xf>
    <xf numFmtId="0" fontId="5" fillId="0" borderId="37" xfId="6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 fillId="0" borderId="41" xfId="0" applyNumberFormat="1"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6" fillId="0" borderId="30"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xf>
    <xf numFmtId="0" fontId="12" fillId="0" borderId="0" xfId="0" applyFont="1" applyBorder="1" applyAlignment="1" applyProtection="1">
      <alignment horizontal="left"/>
      <protection/>
    </xf>
    <xf numFmtId="0" fontId="2" fillId="20" borderId="55" xfId="0" applyFont="1" applyFill="1" applyBorder="1" applyAlignment="1" applyProtection="1">
      <alignment horizontal="center" vertical="center"/>
      <protection locked="0"/>
    </xf>
    <xf numFmtId="0" fontId="2" fillId="20" borderId="26" xfId="0" applyFont="1" applyFill="1" applyBorder="1" applyAlignment="1" applyProtection="1">
      <alignment horizontal="center" vertical="center"/>
      <protection locked="0"/>
    </xf>
    <xf numFmtId="0" fontId="2" fillId="20" borderId="25"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29" xfId="0" applyFont="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top" wrapText="1"/>
      <protection/>
    </xf>
    <xf numFmtId="0" fontId="0" fillId="0" borderId="0" xfId="0" applyAlignment="1">
      <alignment/>
    </xf>
    <xf numFmtId="0" fontId="41" fillId="0" borderId="0" xfId="0" applyFont="1" applyAlignment="1">
      <alignment horizontal="left" vertical="top" wrapText="1"/>
    </xf>
    <xf numFmtId="0" fontId="41" fillId="0" borderId="0" xfId="0" applyFont="1" applyAlignment="1">
      <alignment vertical="top" wrapText="1"/>
    </xf>
    <xf numFmtId="0" fontId="63"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24" fillId="0" borderId="0" xfId="0" applyFont="1" applyFill="1" applyBorder="1" applyAlignment="1" applyProtection="1">
      <alignment horizontal="center"/>
      <protection/>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1" xfId="0" applyFont="1" applyFill="1" applyBorder="1" applyAlignment="1" applyProtection="1">
      <alignment horizontal="center" vertical="center"/>
      <protection/>
    </xf>
    <xf numFmtId="0" fontId="0" fillId="0" borderId="24" xfId="0" applyBorder="1" applyAlignment="1">
      <alignment/>
    </xf>
    <xf numFmtId="0" fontId="5" fillId="0" borderId="7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43" fillId="0" borderId="0" xfId="0" applyFont="1" applyBorder="1" applyAlignment="1">
      <alignment horizontal="center"/>
    </xf>
    <xf numFmtId="0" fontId="36" fillId="0" borderId="0" xfId="0" applyFont="1" applyBorder="1" applyAlignment="1">
      <alignment horizontal="center"/>
    </xf>
    <xf numFmtId="0" fontId="5" fillId="0" borderId="47"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16" fillId="20" borderId="29" xfId="0" applyFont="1" applyFill="1" applyBorder="1" applyAlignment="1" applyProtection="1">
      <alignment horizontal="left" vertical="center"/>
      <protection/>
    </xf>
    <xf numFmtId="0" fontId="16" fillId="20" borderId="26" xfId="0" applyFont="1" applyFill="1" applyBorder="1" applyAlignment="1" applyProtection="1">
      <alignment horizontal="left" vertical="center"/>
      <protection/>
    </xf>
    <xf numFmtId="0" fontId="16" fillId="20" borderId="25" xfId="0" applyFont="1" applyFill="1" applyBorder="1" applyAlignment="1" applyProtection="1">
      <alignment horizontal="left" vertical="center"/>
      <protection/>
    </xf>
    <xf numFmtId="0" fontId="16" fillId="20" borderId="29" xfId="0" applyFont="1" applyFill="1" applyBorder="1" applyAlignment="1" applyProtection="1">
      <alignment horizontal="left" vertical="center" wrapText="1"/>
      <protection/>
    </xf>
    <xf numFmtId="0" fontId="16" fillId="20" borderId="26" xfId="0" applyFont="1" applyFill="1" applyBorder="1" applyAlignment="1" applyProtection="1">
      <alignment horizontal="left" vertical="center" wrapText="1"/>
      <protection/>
    </xf>
    <xf numFmtId="0" fontId="16" fillId="20" borderId="25" xfId="0" applyFont="1" applyFill="1" applyBorder="1" applyAlignment="1" applyProtection="1">
      <alignment horizontal="left" vertical="center" wrapText="1"/>
      <protection/>
    </xf>
    <xf numFmtId="0" fontId="5" fillId="0" borderId="6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73" xfId="0" applyFont="1" applyBorder="1" applyAlignment="1" applyProtection="1">
      <alignment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N 08 - HS 07 - CPA 08 - SITC 4" xfId="58"/>
    <cellStyle name="Normal_ECE1" xfId="59"/>
    <cellStyle name="Normal_jqrev" xfId="60"/>
    <cellStyle name="Normal_YBFPQNEW"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790575</xdr:colOff>
      <xdr:row>3</xdr:row>
      <xdr:rowOff>161925</xdr:rowOff>
    </xdr:to>
    <xdr:pic>
      <xdr:nvPicPr>
        <xdr:cNvPr id="2" name="Picture 3" descr="un-blue"/>
        <xdr:cNvPicPr preferRelativeResize="1">
          <a:picLocks noChangeAspect="1"/>
        </xdr:cNvPicPr>
      </xdr:nvPicPr>
      <xdr:blipFill>
        <a:blip r:embed="rId2"/>
        <a:stretch>
          <a:fillRect/>
        </a:stretch>
      </xdr:blipFill>
      <xdr:spPr>
        <a:xfrm>
          <a:off x="723900" y="209550"/>
          <a:ext cx="704850"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4"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5"/>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790575</xdr:colOff>
      <xdr:row>3</xdr:row>
      <xdr:rowOff>161925</xdr:rowOff>
    </xdr:to>
    <xdr:pic>
      <xdr:nvPicPr>
        <xdr:cNvPr id="5" name="Picture 6" descr="un-blue"/>
        <xdr:cNvPicPr preferRelativeResize="1">
          <a:picLocks noChangeAspect="1"/>
        </xdr:cNvPicPr>
      </xdr:nvPicPr>
      <xdr:blipFill>
        <a:blip r:embed="rId2"/>
        <a:stretch>
          <a:fillRect/>
        </a:stretch>
      </xdr:blipFill>
      <xdr:spPr>
        <a:xfrm>
          <a:off x="723900" y="209550"/>
          <a:ext cx="704850"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1581150</xdr:colOff>
      <xdr:row>0</xdr:row>
      <xdr:rowOff>142875</xdr:rowOff>
    </xdr:from>
    <xdr:to>
      <xdr:col>1</xdr:col>
      <xdr:colOff>2505075</xdr:colOff>
      <xdr:row>4</xdr:row>
      <xdr:rowOff>19050</xdr:rowOff>
    </xdr:to>
    <xdr:pic>
      <xdr:nvPicPr>
        <xdr:cNvPr id="7" name="Picture 1"/>
        <xdr:cNvPicPr preferRelativeResize="1">
          <a:picLocks noChangeAspect="1"/>
        </xdr:cNvPicPr>
      </xdr:nvPicPr>
      <xdr:blipFill>
        <a:blip r:embed="rId4"/>
        <a:stretch>
          <a:fillRect/>
        </a:stretch>
      </xdr:blipFill>
      <xdr:spPr>
        <a:xfrm>
          <a:off x="2219325" y="142875"/>
          <a:ext cx="92392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1</xdr:row>
      <xdr:rowOff>47625</xdr:rowOff>
    </xdr:from>
    <xdr:to>
      <xdr:col>1</xdr:col>
      <xdr:colOff>1647825</xdr:colOff>
      <xdr:row>4</xdr:row>
      <xdr:rowOff>123825</xdr:rowOff>
    </xdr:to>
    <xdr:pic>
      <xdr:nvPicPr>
        <xdr:cNvPr id="1" name="Picture 1"/>
        <xdr:cNvPicPr preferRelativeResize="1">
          <a:picLocks noChangeAspect="1"/>
        </xdr:cNvPicPr>
      </xdr:nvPicPr>
      <xdr:blipFill>
        <a:blip r:embed="rId1"/>
        <a:stretch>
          <a:fillRect/>
        </a:stretch>
      </xdr:blipFill>
      <xdr:spPr>
        <a:xfrm>
          <a:off x="1485900" y="247650"/>
          <a:ext cx="1057275" cy="1066800"/>
        </a:xfrm>
        <a:prstGeom prst="rect">
          <a:avLst/>
        </a:prstGeom>
        <a:noFill/>
        <a:ln w="9525" cmpd="sng">
          <a:noFill/>
        </a:ln>
      </xdr:spPr>
    </xdr:pic>
    <xdr:clientData/>
  </xdr:twoCellAnchor>
  <xdr:twoCellAnchor editAs="oneCell">
    <xdr:from>
      <xdr:col>0</xdr:col>
      <xdr:colOff>333375</xdr:colOff>
      <xdr:row>2</xdr:row>
      <xdr:rowOff>0</xdr:rowOff>
    </xdr:from>
    <xdr:to>
      <xdr:col>1</xdr:col>
      <xdr:colOff>419100</xdr:colOff>
      <xdr:row>4</xdr:row>
      <xdr:rowOff>76200</xdr:rowOff>
    </xdr:to>
    <xdr:pic>
      <xdr:nvPicPr>
        <xdr:cNvPr id="2" name="Picture 3" descr="un-blue"/>
        <xdr:cNvPicPr preferRelativeResize="1">
          <a:picLocks noChangeAspect="1"/>
        </xdr:cNvPicPr>
      </xdr:nvPicPr>
      <xdr:blipFill>
        <a:blip r:embed="rId2"/>
        <a:stretch>
          <a:fillRect/>
        </a:stretch>
      </xdr:blipFill>
      <xdr:spPr>
        <a:xfrm>
          <a:off x="333375" y="400050"/>
          <a:ext cx="981075" cy="866775"/>
        </a:xfrm>
        <a:prstGeom prst="rect">
          <a:avLst/>
        </a:prstGeom>
        <a:noFill/>
        <a:ln w="9525" cmpd="sng">
          <a:noFill/>
        </a:ln>
      </xdr:spPr>
    </xdr:pic>
    <xdr:clientData/>
  </xdr:twoCellAnchor>
  <xdr:twoCellAnchor>
    <xdr:from>
      <xdr:col>1</xdr:col>
      <xdr:colOff>3343275</xdr:colOff>
      <xdr:row>1</xdr:row>
      <xdr:rowOff>152400</xdr:rowOff>
    </xdr:from>
    <xdr:to>
      <xdr:col>2</xdr:col>
      <xdr:colOff>628650</xdr:colOff>
      <xdr:row>4</xdr:row>
      <xdr:rowOff>238125</xdr:rowOff>
    </xdr:to>
    <xdr:pic>
      <xdr:nvPicPr>
        <xdr:cNvPr id="3" name="Picture 4" descr="itto_logo_HQprinting"/>
        <xdr:cNvPicPr preferRelativeResize="1">
          <a:picLocks noChangeAspect="1"/>
        </xdr:cNvPicPr>
      </xdr:nvPicPr>
      <xdr:blipFill>
        <a:blip r:embed="rId3"/>
        <a:stretch>
          <a:fillRect/>
        </a:stretch>
      </xdr:blipFill>
      <xdr:spPr>
        <a:xfrm>
          <a:off x="4238625" y="352425"/>
          <a:ext cx="1571625" cy="1076325"/>
        </a:xfrm>
        <a:prstGeom prst="rect">
          <a:avLst/>
        </a:prstGeom>
        <a:noFill/>
        <a:ln w="9525" cmpd="sng">
          <a:noFill/>
        </a:ln>
      </xdr:spPr>
    </xdr:pic>
    <xdr:clientData/>
  </xdr:twoCellAnchor>
  <xdr:twoCellAnchor editAs="oneCell">
    <xdr:from>
      <xdr:col>1</xdr:col>
      <xdr:colOff>1676400</xdr:colOff>
      <xdr:row>1</xdr:row>
      <xdr:rowOff>28575</xdr:rowOff>
    </xdr:from>
    <xdr:to>
      <xdr:col>1</xdr:col>
      <xdr:colOff>3171825</xdr:colOff>
      <xdr:row>4</xdr:row>
      <xdr:rowOff>142875</xdr:rowOff>
    </xdr:to>
    <xdr:pic>
      <xdr:nvPicPr>
        <xdr:cNvPr id="4" name="Picture 5"/>
        <xdr:cNvPicPr preferRelativeResize="1">
          <a:picLocks noChangeAspect="1"/>
        </xdr:cNvPicPr>
      </xdr:nvPicPr>
      <xdr:blipFill>
        <a:blip r:embed="rId4"/>
        <a:stretch>
          <a:fillRect/>
        </a:stretch>
      </xdr:blipFill>
      <xdr:spPr>
        <a:xfrm>
          <a:off x="2571750" y="228600"/>
          <a:ext cx="1495425"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190500</xdr:rowOff>
    </xdr:from>
    <xdr:to>
      <xdr:col>1</xdr:col>
      <xdr:colOff>1543050</xdr:colOff>
      <xdr:row>2</xdr:row>
      <xdr:rowOff>171450</xdr:rowOff>
    </xdr:to>
    <xdr:pic>
      <xdr:nvPicPr>
        <xdr:cNvPr id="1" name="Picture 1"/>
        <xdr:cNvPicPr preferRelativeResize="1">
          <a:picLocks noChangeAspect="1"/>
        </xdr:cNvPicPr>
      </xdr:nvPicPr>
      <xdr:blipFill>
        <a:blip r:embed="rId1"/>
        <a:stretch>
          <a:fillRect/>
        </a:stretch>
      </xdr:blipFill>
      <xdr:spPr>
        <a:xfrm>
          <a:off x="1504950" y="190500"/>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41910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419100"/>
          <a:ext cx="685800" cy="52387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1543050</xdr:colOff>
      <xdr:row>2</xdr:row>
      <xdr:rowOff>171450</xdr:rowOff>
    </xdr:to>
    <xdr:pic>
      <xdr:nvPicPr>
        <xdr:cNvPr id="4" name="Picture 34"/>
        <xdr:cNvPicPr preferRelativeResize="1">
          <a:picLocks noChangeAspect="1"/>
        </xdr:cNvPicPr>
      </xdr:nvPicPr>
      <xdr:blipFill>
        <a:blip r:embed="rId1"/>
        <a:stretch>
          <a:fillRect/>
        </a:stretch>
      </xdr:blipFill>
      <xdr:spPr>
        <a:xfrm>
          <a:off x="1504950" y="190500"/>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41910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419100"/>
          <a:ext cx="685800" cy="52387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2</xdr:row>
      <xdr:rowOff>180975</xdr:rowOff>
    </xdr:to>
    <xdr:pic>
      <xdr:nvPicPr>
        <xdr:cNvPr id="7" name="Picture 42"/>
        <xdr:cNvPicPr preferRelativeResize="1">
          <a:picLocks noChangeAspect="1"/>
        </xdr:cNvPicPr>
      </xdr:nvPicPr>
      <xdr:blipFill>
        <a:blip r:embed="rId1"/>
        <a:stretch>
          <a:fillRect/>
        </a:stretch>
      </xdr:blipFill>
      <xdr:spPr>
        <a:xfrm>
          <a:off x="1504950" y="190500"/>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41910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419100"/>
          <a:ext cx="685800" cy="52387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2</xdr:row>
      <xdr:rowOff>180975</xdr:rowOff>
    </xdr:to>
    <xdr:pic>
      <xdr:nvPicPr>
        <xdr:cNvPr id="10" name="Picture 46"/>
        <xdr:cNvPicPr preferRelativeResize="1">
          <a:picLocks noChangeAspect="1"/>
        </xdr:cNvPicPr>
      </xdr:nvPicPr>
      <xdr:blipFill>
        <a:blip r:embed="rId1"/>
        <a:stretch>
          <a:fillRect/>
        </a:stretch>
      </xdr:blipFill>
      <xdr:spPr>
        <a:xfrm>
          <a:off x="1504950" y="190500"/>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41910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419100"/>
          <a:ext cx="685800" cy="52387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2</xdr:row>
      <xdr:rowOff>180975</xdr:rowOff>
    </xdr:to>
    <xdr:pic>
      <xdr:nvPicPr>
        <xdr:cNvPr id="13" name="Picture 50"/>
        <xdr:cNvPicPr preferRelativeResize="1">
          <a:picLocks noChangeAspect="1"/>
        </xdr:cNvPicPr>
      </xdr:nvPicPr>
      <xdr:blipFill>
        <a:blip r:embed="rId1"/>
        <a:stretch>
          <a:fillRect/>
        </a:stretch>
      </xdr:blipFill>
      <xdr:spPr>
        <a:xfrm>
          <a:off x="1504950" y="190500"/>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41910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419100"/>
          <a:ext cx="685800" cy="52387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2</xdr:row>
      <xdr:rowOff>180975</xdr:rowOff>
    </xdr:to>
    <xdr:pic>
      <xdr:nvPicPr>
        <xdr:cNvPr id="16" name="Picture 54"/>
        <xdr:cNvPicPr preferRelativeResize="1">
          <a:picLocks noChangeAspect="1"/>
        </xdr:cNvPicPr>
      </xdr:nvPicPr>
      <xdr:blipFill>
        <a:blip r:embed="rId1"/>
        <a:stretch>
          <a:fillRect/>
        </a:stretch>
      </xdr:blipFill>
      <xdr:spPr>
        <a:xfrm>
          <a:off x="1504950" y="190500"/>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41910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41910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2</xdr:row>
      <xdr:rowOff>190500</xdr:rowOff>
    </xdr:to>
    <xdr:pic>
      <xdr:nvPicPr>
        <xdr:cNvPr id="19" name="Picture 25"/>
        <xdr:cNvPicPr preferRelativeResize="1">
          <a:picLocks noChangeAspect="1"/>
        </xdr:cNvPicPr>
      </xdr:nvPicPr>
      <xdr:blipFill>
        <a:blip r:embed="rId4"/>
        <a:stretch>
          <a:fillRect/>
        </a:stretch>
      </xdr:blipFill>
      <xdr:spPr>
        <a:xfrm>
          <a:off x="2181225" y="142875"/>
          <a:ext cx="9239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10</xdr:col>
      <xdr:colOff>628650</xdr:colOff>
      <xdr:row>21</xdr:row>
      <xdr:rowOff>66675</xdr:rowOff>
    </xdr:to>
    <xdr:sp>
      <xdr:nvSpPr>
        <xdr:cNvPr id="1" name="TextBox 1"/>
        <xdr:cNvSpPr txBox="1">
          <a:spLocks noChangeArrowheads="1"/>
        </xdr:cNvSpPr>
      </xdr:nvSpPr>
      <xdr:spPr>
        <a:xfrm>
          <a:off x="28575" y="1419225"/>
          <a:ext cx="9363075" cy="2009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14350"/>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14350"/>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52450"/>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14350"/>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14350"/>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52450"/>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57200"/>
          <a:ext cx="923925"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1</xdr:row>
      <xdr:rowOff>47625</xdr:rowOff>
    </xdr:from>
    <xdr:to>
      <xdr:col>1</xdr:col>
      <xdr:colOff>1781175</xdr:colOff>
      <xdr:row>4</xdr:row>
      <xdr:rowOff>38100</xdr:rowOff>
    </xdr:to>
    <xdr:pic>
      <xdr:nvPicPr>
        <xdr:cNvPr id="1" name="Picture 1"/>
        <xdr:cNvPicPr preferRelativeResize="1">
          <a:picLocks noChangeAspect="1"/>
        </xdr:cNvPicPr>
      </xdr:nvPicPr>
      <xdr:blipFill>
        <a:blip r:embed="rId1"/>
        <a:stretch>
          <a:fillRect/>
        </a:stretch>
      </xdr:blipFill>
      <xdr:spPr>
        <a:xfrm>
          <a:off x="1466850" y="247650"/>
          <a:ext cx="1076325" cy="1066800"/>
        </a:xfrm>
        <a:prstGeom prst="rect">
          <a:avLst/>
        </a:prstGeom>
        <a:noFill/>
        <a:ln w="9525" cmpd="sng">
          <a:noFill/>
        </a:ln>
      </xdr:spPr>
    </xdr:pic>
    <xdr:clientData/>
  </xdr:twoCellAnchor>
  <xdr:twoCellAnchor editAs="oneCell">
    <xdr:from>
      <xdr:col>0</xdr:col>
      <xdr:colOff>333375</xdr:colOff>
      <xdr:row>2</xdr:row>
      <xdr:rowOff>0</xdr:rowOff>
    </xdr:from>
    <xdr:to>
      <xdr:col>1</xdr:col>
      <xdr:colOff>542925</xdr:colOff>
      <xdr:row>4</xdr:row>
      <xdr:rowOff>66675</xdr:rowOff>
    </xdr:to>
    <xdr:pic>
      <xdr:nvPicPr>
        <xdr:cNvPr id="2" name="Picture 3" descr="un-blue"/>
        <xdr:cNvPicPr preferRelativeResize="1">
          <a:picLocks noChangeAspect="1"/>
        </xdr:cNvPicPr>
      </xdr:nvPicPr>
      <xdr:blipFill>
        <a:blip r:embed="rId2"/>
        <a:stretch>
          <a:fillRect/>
        </a:stretch>
      </xdr:blipFill>
      <xdr:spPr>
        <a:xfrm>
          <a:off x="333375" y="495300"/>
          <a:ext cx="971550" cy="847725"/>
        </a:xfrm>
        <a:prstGeom prst="rect">
          <a:avLst/>
        </a:prstGeom>
        <a:noFill/>
        <a:ln w="9525" cmpd="sng">
          <a:noFill/>
        </a:ln>
      </xdr:spPr>
    </xdr:pic>
    <xdr:clientData/>
  </xdr:twoCellAnchor>
  <xdr:twoCellAnchor>
    <xdr:from>
      <xdr:col>1</xdr:col>
      <xdr:colOff>3324225</xdr:colOff>
      <xdr:row>1</xdr:row>
      <xdr:rowOff>114300</xdr:rowOff>
    </xdr:from>
    <xdr:to>
      <xdr:col>2</xdr:col>
      <xdr:colOff>828675</xdr:colOff>
      <xdr:row>5</xdr:row>
      <xdr:rowOff>47625</xdr:rowOff>
    </xdr:to>
    <xdr:pic>
      <xdr:nvPicPr>
        <xdr:cNvPr id="3" name="Picture 4" descr="itto_logo_HQprinting"/>
        <xdr:cNvPicPr preferRelativeResize="1">
          <a:picLocks noChangeAspect="1"/>
        </xdr:cNvPicPr>
      </xdr:nvPicPr>
      <xdr:blipFill>
        <a:blip r:embed="rId3"/>
        <a:stretch>
          <a:fillRect/>
        </a:stretch>
      </xdr:blipFill>
      <xdr:spPr>
        <a:xfrm>
          <a:off x="4086225" y="314325"/>
          <a:ext cx="2152650" cy="1238250"/>
        </a:xfrm>
        <a:prstGeom prst="rect">
          <a:avLst/>
        </a:prstGeom>
        <a:noFill/>
        <a:ln w="9525" cmpd="sng">
          <a:noFill/>
        </a:ln>
      </xdr:spPr>
    </xdr:pic>
    <xdr:clientData/>
  </xdr:twoCellAnchor>
  <xdr:twoCellAnchor editAs="oneCell">
    <xdr:from>
      <xdr:col>1</xdr:col>
      <xdr:colOff>1866900</xdr:colOff>
      <xdr:row>1</xdr:row>
      <xdr:rowOff>104775</xdr:rowOff>
    </xdr:from>
    <xdr:to>
      <xdr:col>1</xdr:col>
      <xdr:colOff>3114675</xdr:colOff>
      <xdr:row>3</xdr:row>
      <xdr:rowOff>323850</xdr:rowOff>
    </xdr:to>
    <xdr:pic>
      <xdr:nvPicPr>
        <xdr:cNvPr id="4" name="Picture 5"/>
        <xdr:cNvPicPr preferRelativeResize="1">
          <a:picLocks noChangeAspect="1"/>
        </xdr:cNvPicPr>
      </xdr:nvPicPr>
      <xdr:blipFill>
        <a:blip r:embed="rId4"/>
        <a:stretch>
          <a:fillRect/>
        </a:stretch>
      </xdr:blipFill>
      <xdr:spPr>
        <a:xfrm>
          <a:off x="2628900" y="304800"/>
          <a:ext cx="12477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forestry/infd-7aqhzh" TargetMode="External" /><Relationship Id="rId2" Type="http://schemas.openxmlformats.org/officeDocument/2006/relationships/hyperlink" Target="http://www.forestry.gov.uk/statistics" TargetMode="External" /><Relationship Id="rId3" Type="http://schemas.openxmlformats.org/officeDocument/2006/relationships/hyperlink" Target="mailto:statistics@forestry.gsi.gov.uk"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2"/>
  <sheetViews>
    <sheetView zoomScalePageLayoutView="0" workbookViewId="0" topLeftCell="A1">
      <selection activeCell="A4" sqref="A4"/>
    </sheetView>
  </sheetViews>
  <sheetFormatPr defaultColWidth="9.00390625" defaultRowHeight="12.75"/>
  <cols>
    <col min="1" max="1" width="68.125" style="698" customWidth="1"/>
    <col min="2" max="16384" width="9.00390625" style="698" customWidth="1"/>
  </cols>
  <sheetData>
    <row r="1" ht="12.75">
      <c r="A1" s="697" t="s">
        <v>481</v>
      </c>
    </row>
    <row r="2" ht="12.75">
      <c r="A2" s="697"/>
    </row>
    <row r="3" ht="12.75">
      <c r="A3" s="697" t="s">
        <v>484</v>
      </c>
    </row>
    <row r="4" ht="12.75">
      <c r="A4" s="703" t="s">
        <v>471</v>
      </c>
    </row>
    <row r="5" ht="12.75">
      <c r="A5" s="704" t="s">
        <v>472</v>
      </c>
    </row>
    <row r="6" ht="12.75">
      <c r="A6" s="697"/>
    </row>
    <row r="7" ht="38.25">
      <c r="A7" s="699" t="s">
        <v>466</v>
      </c>
    </row>
    <row r="8" ht="12.75">
      <c r="A8" s="699"/>
    </row>
    <row r="9" ht="12.75">
      <c r="A9" s="697" t="s">
        <v>453</v>
      </c>
    </row>
    <row r="10" ht="12.75">
      <c r="A10" s="699" t="s">
        <v>468</v>
      </c>
    </row>
    <row r="11" ht="39" customHeight="1">
      <c r="A11" s="699" t="s">
        <v>469</v>
      </c>
    </row>
    <row r="12" ht="26.25" customHeight="1">
      <c r="A12" s="699" t="s">
        <v>483</v>
      </c>
    </row>
    <row r="13" ht="12.75">
      <c r="A13" s="699"/>
    </row>
    <row r="14" ht="12.75">
      <c r="A14" s="699"/>
    </row>
    <row r="15" ht="12.75">
      <c r="A15" s="697" t="s">
        <v>454</v>
      </c>
    </row>
    <row r="16" ht="12.75">
      <c r="A16" s="700" t="s">
        <v>467</v>
      </c>
    </row>
    <row r="17" ht="12.75">
      <c r="A17" s="700" t="s">
        <v>463</v>
      </c>
    </row>
    <row r="18" ht="12.75">
      <c r="A18" s="700" t="s">
        <v>458</v>
      </c>
    </row>
    <row r="19" ht="12.75">
      <c r="A19" s="701" t="s">
        <v>457</v>
      </c>
    </row>
    <row r="20" ht="12.75">
      <c r="A20" s="700" t="s">
        <v>455</v>
      </c>
    </row>
    <row r="21" ht="12.75">
      <c r="A21" s="700" t="s">
        <v>464</v>
      </c>
    </row>
    <row r="22" ht="12.75">
      <c r="A22" s="700" t="s">
        <v>456</v>
      </c>
    </row>
    <row r="23" ht="12.75">
      <c r="A23" s="700" t="s">
        <v>459</v>
      </c>
    </row>
    <row r="24" ht="12.75">
      <c r="A24" s="702"/>
    </row>
    <row r="25" ht="12.75">
      <c r="A25" s="700" t="s">
        <v>460</v>
      </c>
    </row>
    <row r="26" ht="12.75">
      <c r="A26" s="700" t="s">
        <v>461</v>
      </c>
    </row>
    <row r="27" ht="12.75">
      <c r="A27" s="700" t="s">
        <v>462</v>
      </c>
    </row>
    <row r="28" ht="12.75">
      <c r="A28" s="700"/>
    </row>
    <row r="30" ht="25.5">
      <c r="A30" s="699" t="s">
        <v>470</v>
      </c>
    </row>
    <row r="31" ht="12.75">
      <c r="A31" s="700" t="s">
        <v>465</v>
      </c>
    </row>
    <row r="32" ht="12.75">
      <c r="A32" s="703"/>
    </row>
    <row r="33" ht="12.75">
      <c r="A33" s="705" t="s">
        <v>473</v>
      </c>
    </row>
    <row r="34" ht="12.75">
      <c r="A34" s="703" t="s">
        <v>479</v>
      </c>
    </row>
    <row r="35" ht="12.75">
      <c r="A35" s="703"/>
    </row>
    <row r="36" ht="12.75">
      <c r="A36"/>
    </row>
    <row r="37" ht="12.75">
      <c r="A37" s="703" t="s">
        <v>474</v>
      </c>
    </row>
    <row r="38" ht="12.75">
      <c r="A38" s="706" t="s">
        <v>480</v>
      </c>
    </row>
    <row r="39" ht="12.75">
      <c r="A39" s="703" t="s">
        <v>475</v>
      </c>
    </row>
    <row r="40" ht="12.75">
      <c r="A40" s="707" t="s">
        <v>476</v>
      </c>
    </row>
    <row r="41" ht="12.75">
      <c r="A41" s="703" t="s">
        <v>477</v>
      </c>
    </row>
    <row r="42" ht="12.75">
      <c r="A42" s="707" t="s">
        <v>478</v>
      </c>
    </row>
  </sheetData>
  <sheetProtection/>
  <hyperlinks>
    <hyperlink ref="A16" location="'Removals over bark'!A1" display="Removals over bark"/>
    <hyperlink ref="A17" location="'JQ1 Production'!A1" display="JQ1 Production"/>
    <hyperlink ref="A18" location="'JQ2 TTrade'!A1" display="JQ2 TTrade"/>
    <hyperlink ref="A19" location="'JQ3 SPW'!A1" display="JQ3 SPW"/>
    <hyperlink ref="A20" location="LAM!A1" display="Glulam and X-lam"/>
    <hyperlink ref="A21" location="'ECE-EU Species'!A1" display="ECE-EU Trade in by species"/>
    <hyperlink ref="A22" location="'EU1 ExtraEU Trade'!A1" display="EU1: Trade with countries outside the EU"/>
    <hyperlink ref="A23" location="'EU2 Removals'!A1" display="EU2: Removals by type of ownership"/>
    <hyperlink ref="A25" location="'Conversion Factors'!A1" display="Conversion factors"/>
    <hyperlink ref="A26" location="'JQ2_EU1-Cross-Ref'!A1" display="Product codes for the JQ2 and EU1 tables"/>
    <hyperlink ref="A27" location="'JQ3-Cross-Ref'!A1" display="Product codes for the JQ3 table"/>
    <hyperlink ref="A31" r:id="rId1" display="www.forestry.gov.uk/forestry/infd-7aqhzh"/>
    <hyperlink ref="A42" r:id="rId2" display="www.forestry.gov.uk/statistics"/>
    <hyperlink ref="A40" r:id="rId3" display="statistics@forestry.gsi.gov.uk"/>
  </hyperlinks>
  <printOptions/>
  <pageMargins left="0.7" right="0.7" top="0.75" bottom="0.75" header="0.3" footer="0.3"/>
  <pageSetup horizontalDpi="600" verticalDpi="600" orientation="portrait" paperSize="9" r:id="rId4"/>
</worksheet>
</file>

<file path=xl/worksheets/sheet10.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A1" sqref="A1"/>
    </sheetView>
  </sheetViews>
  <sheetFormatPr defaultColWidth="9.00390625" defaultRowHeight="12.75"/>
  <cols>
    <col min="1" max="1" width="53.50390625" style="0" customWidth="1"/>
    <col min="2" max="2" width="11.25390625" style="0" customWidth="1"/>
  </cols>
  <sheetData>
    <row r="2" ht="12.75">
      <c r="A2" s="679" t="s">
        <v>448</v>
      </c>
    </row>
    <row r="4" spans="1:2" ht="15">
      <c r="A4" s="672" t="s">
        <v>253</v>
      </c>
      <c r="B4" s="672" t="s">
        <v>435</v>
      </c>
    </row>
    <row r="5" spans="1:2" ht="12.75">
      <c r="A5" s="673" t="s">
        <v>436</v>
      </c>
      <c r="B5" s="676">
        <v>1.38</v>
      </c>
    </row>
    <row r="6" spans="1:2" ht="12.75">
      <c r="A6" s="674" t="s">
        <v>437</v>
      </c>
      <c r="B6" s="677">
        <v>1.48</v>
      </c>
    </row>
    <row r="7" spans="1:2" ht="12.75">
      <c r="A7" s="674" t="s">
        <v>438</v>
      </c>
      <c r="B7" s="677">
        <v>1.43</v>
      </c>
    </row>
    <row r="8" spans="1:2" ht="12.75">
      <c r="A8" s="674" t="s">
        <v>439</v>
      </c>
      <c r="B8" s="677">
        <v>1.25</v>
      </c>
    </row>
    <row r="9" spans="1:2" ht="12.75">
      <c r="A9" s="674" t="s">
        <v>440</v>
      </c>
      <c r="B9" s="677">
        <v>1.82</v>
      </c>
    </row>
    <row r="10" spans="1:2" ht="12.75">
      <c r="A10" s="674" t="s">
        <v>441</v>
      </c>
      <c r="B10" s="677">
        <v>1.43</v>
      </c>
    </row>
    <row r="11" spans="1:2" ht="12.75">
      <c r="A11" s="674" t="s">
        <v>442</v>
      </c>
      <c r="B11" s="677">
        <v>1.33</v>
      </c>
    </row>
    <row r="12" spans="1:2" ht="12.75">
      <c r="A12" s="674" t="s">
        <v>443</v>
      </c>
      <c r="B12" s="677">
        <v>1.54</v>
      </c>
    </row>
    <row r="13" spans="1:2" ht="12.75">
      <c r="A13" s="674" t="s">
        <v>444</v>
      </c>
      <c r="B13" s="677">
        <v>1.053</v>
      </c>
    </row>
    <row r="14" spans="1:2" ht="12.75">
      <c r="A14" s="674" t="s">
        <v>445</v>
      </c>
      <c r="B14" s="677">
        <v>1.667</v>
      </c>
    </row>
    <row r="15" spans="1:2" ht="15">
      <c r="A15" s="674" t="s">
        <v>446</v>
      </c>
      <c r="B15" s="677">
        <v>1.667</v>
      </c>
    </row>
    <row r="16" spans="1:2" ht="12.75">
      <c r="A16" s="675" t="s">
        <v>447</v>
      </c>
      <c r="B16" s="678">
        <v>4</v>
      </c>
    </row>
  </sheetData>
  <sheetProtection/>
  <printOptions/>
  <pageMargins left="0.7" right="0.7" top="0.75" bottom="0.75" header="0.3" footer="0.3"/>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55"/>
    <pageSetUpPr fitToPage="1"/>
  </sheetPr>
  <dimension ref="A1:G78"/>
  <sheetViews>
    <sheetView showGridLines="0" zoomScale="70" zoomScaleNormal="70" zoomScaleSheetLayoutView="75" workbookViewId="0" topLeftCell="A1">
      <selection activeCell="A1" sqref="A1"/>
    </sheetView>
  </sheetViews>
  <sheetFormatPr defaultColWidth="9.00390625" defaultRowHeight="12.75"/>
  <cols>
    <col min="1" max="1" width="10.00390625" style="316" customWidth="1"/>
    <col min="2" max="2" width="61.00390625" style="316" customWidth="1"/>
    <col min="3" max="3" width="22.875" style="316" customWidth="1"/>
    <col min="4" max="4" width="45.125" style="316" customWidth="1"/>
    <col min="5" max="5" width="43.375" style="316" customWidth="1"/>
    <col min="6" max="6" width="46.375" style="316" customWidth="1"/>
    <col min="7" max="7" width="94.75390625" style="316" bestFit="1" customWidth="1"/>
    <col min="8" max="16384" width="9.00390625" style="316" customWidth="1"/>
  </cols>
  <sheetData>
    <row r="1" spans="1:7" ht="15.75">
      <c r="A1" s="313"/>
      <c r="B1" s="314" t="s">
        <v>236</v>
      </c>
      <c r="C1" s="314"/>
      <c r="D1" s="314"/>
      <c r="E1" s="314"/>
      <c r="F1" s="315"/>
      <c r="G1" s="688"/>
    </row>
    <row r="2" spans="1:7" ht="23.25" customHeight="1">
      <c r="A2" s="317"/>
      <c r="B2" s="318" t="s">
        <v>236</v>
      </c>
      <c r="C2" s="318"/>
      <c r="D2" s="318"/>
      <c r="E2" s="318"/>
      <c r="F2" s="319"/>
      <c r="G2" s="689"/>
    </row>
    <row r="3" spans="1:7" ht="31.5" customHeight="1">
      <c r="A3" s="317"/>
      <c r="B3" s="318" t="s">
        <v>236</v>
      </c>
      <c r="C3" s="318"/>
      <c r="D3" s="819" t="s">
        <v>395</v>
      </c>
      <c r="E3" s="819"/>
      <c r="F3" s="504"/>
      <c r="G3" s="689"/>
    </row>
    <row r="4" spans="1:7" ht="30" customHeight="1">
      <c r="A4" s="317"/>
      <c r="B4" s="318"/>
      <c r="C4" s="318"/>
      <c r="D4" s="820" t="s">
        <v>391</v>
      </c>
      <c r="E4" s="820"/>
      <c r="F4" s="502"/>
      <c r="G4" s="689"/>
    </row>
    <row r="5" spans="1:7" ht="18" customHeight="1">
      <c r="A5" s="317"/>
      <c r="B5" s="320" t="s">
        <v>236</v>
      </c>
      <c r="C5" s="320"/>
      <c r="D5" s="821" t="s">
        <v>313</v>
      </c>
      <c r="E5" s="821"/>
      <c r="F5" s="321"/>
      <c r="G5" s="689"/>
    </row>
    <row r="6" spans="1:7" ht="18" customHeight="1">
      <c r="A6" s="317"/>
      <c r="B6" s="318"/>
      <c r="C6" s="318"/>
      <c r="D6" s="820" t="s">
        <v>396</v>
      </c>
      <c r="E6" s="820"/>
      <c r="F6" s="321"/>
      <c r="G6" s="689"/>
    </row>
    <row r="7" spans="1:7" ht="18" customHeight="1" thickBot="1">
      <c r="A7" s="317"/>
      <c r="B7" s="318"/>
      <c r="C7" s="822" t="s">
        <v>390</v>
      </c>
      <c r="D7" s="822"/>
      <c r="E7" s="822"/>
      <c r="F7" s="505" t="s">
        <v>236</v>
      </c>
      <c r="G7" s="689"/>
    </row>
    <row r="8" spans="1:7" ht="15.75">
      <c r="A8" s="489" t="s">
        <v>236</v>
      </c>
      <c r="B8" s="93"/>
      <c r="C8" s="825" t="s">
        <v>153</v>
      </c>
      <c r="D8" s="826"/>
      <c r="E8" s="826"/>
      <c r="F8" s="826"/>
      <c r="G8" s="827"/>
    </row>
    <row r="9" spans="1:7" ht="18" customHeight="1">
      <c r="A9" s="322" t="s">
        <v>253</v>
      </c>
      <c r="B9" s="323" t="s">
        <v>253</v>
      </c>
      <c r="C9" s="828"/>
      <c r="D9" s="829"/>
      <c r="E9" s="829"/>
      <c r="F9" s="829"/>
      <c r="G9" s="830"/>
    </row>
    <row r="10" spans="1:7" ht="15.75" customHeight="1">
      <c r="A10" s="324" t="s">
        <v>244</v>
      </c>
      <c r="B10" s="323"/>
      <c r="C10" s="833" t="s">
        <v>424</v>
      </c>
      <c r="D10" s="833" t="s">
        <v>380</v>
      </c>
      <c r="E10" s="833" t="s">
        <v>63</v>
      </c>
      <c r="F10" s="823" t="s">
        <v>381</v>
      </c>
      <c r="G10" s="831" t="s">
        <v>86</v>
      </c>
    </row>
    <row r="11" spans="1:7" s="325" customFormat="1" ht="15" customHeight="1" thickBot="1">
      <c r="A11" s="499" t="s">
        <v>236</v>
      </c>
      <c r="B11" s="500"/>
      <c r="C11" s="834"/>
      <c r="D11" s="834"/>
      <c r="E11" s="834"/>
      <c r="F11" s="824"/>
      <c r="G11" s="832"/>
    </row>
    <row r="12" spans="1:7" ht="15.75" customHeight="1">
      <c r="A12" s="326">
        <v>1</v>
      </c>
      <c r="B12" s="337" t="s">
        <v>246</v>
      </c>
      <c r="C12" s="331"/>
      <c r="D12" s="516"/>
      <c r="E12" s="463"/>
      <c r="F12" s="463"/>
      <c r="G12" s="498" t="s">
        <v>154</v>
      </c>
    </row>
    <row r="13" spans="1:7" ht="15.75" customHeight="1">
      <c r="A13" s="326">
        <v>1.1</v>
      </c>
      <c r="B13" s="328" t="s">
        <v>283</v>
      </c>
      <c r="C13" s="474"/>
      <c r="D13" s="517"/>
      <c r="E13" s="474"/>
      <c r="F13" s="474"/>
      <c r="G13" s="481" t="s">
        <v>155</v>
      </c>
    </row>
    <row r="14" spans="1:7" ht="15.75" customHeight="1">
      <c r="A14" s="326">
        <v>1.2</v>
      </c>
      <c r="B14" s="63" t="s">
        <v>284</v>
      </c>
      <c r="C14" s="474"/>
      <c r="D14" s="517"/>
      <c r="E14" s="474"/>
      <c r="F14" s="474"/>
      <c r="G14" s="482" t="s">
        <v>156</v>
      </c>
    </row>
    <row r="15" spans="1:7" ht="15.75" customHeight="1">
      <c r="A15" s="326" t="s">
        <v>260</v>
      </c>
      <c r="B15" s="64" t="s">
        <v>240</v>
      </c>
      <c r="C15" s="518"/>
      <c r="D15" s="517"/>
      <c r="E15" s="474"/>
      <c r="F15" s="474"/>
      <c r="G15" s="483" t="s">
        <v>341</v>
      </c>
    </row>
    <row r="16" spans="1:7" s="329" customFormat="1" ht="15.75" customHeight="1">
      <c r="A16" s="326" t="s">
        <v>332</v>
      </c>
      <c r="B16" s="64" t="s">
        <v>241</v>
      </c>
      <c r="C16" s="518"/>
      <c r="D16" s="519"/>
      <c r="E16" s="475" t="s">
        <v>157</v>
      </c>
      <c r="F16" s="475"/>
      <c r="G16" s="481" t="s">
        <v>105</v>
      </c>
    </row>
    <row r="17" spans="1:7" s="329" customFormat="1" ht="15.75" customHeight="1">
      <c r="A17" s="326" t="s">
        <v>19</v>
      </c>
      <c r="B17" s="65" t="s">
        <v>282</v>
      </c>
      <c r="C17" s="520"/>
      <c r="D17" s="519"/>
      <c r="E17" s="476" t="s">
        <v>158</v>
      </c>
      <c r="F17" s="476" t="s">
        <v>386</v>
      </c>
      <c r="G17" s="481" t="s">
        <v>404</v>
      </c>
    </row>
    <row r="18" spans="1:7" s="329" customFormat="1" ht="15.75" customHeight="1">
      <c r="A18" s="330">
        <v>2</v>
      </c>
      <c r="B18" s="331" t="s">
        <v>285</v>
      </c>
      <c r="C18" s="331"/>
      <c r="D18" s="519"/>
      <c r="E18" s="331"/>
      <c r="F18" s="331"/>
      <c r="G18" s="483" t="s">
        <v>159</v>
      </c>
    </row>
    <row r="19" spans="1:7" s="329" customFormat="1" ht="25.5" customHeight="1">
      <c r="A19" s="585">
        <v>3</v>
      </c>
      <c r="B19" s="422" t="s">
        <v>371</v>
      </c>
      <c r="C19" s="521" t="s">
        <v>413</v>
      </c>
      <c r="D19" s="522" t="s">
        <v>414</v>
      </c>
      <c r="E19" s="331" t="s">
        <v>415</v>
      </c>
      <c r="F19" s="331" t="s">
        <v>405</v>
      </c>
      <c r="G19" s="481" t="s">
        <v>406</v>
      </c>
    </row>
    <row r="20" spans="1:7" s="329" customFormat="1" ht="15.75" customHeight="1">
      <c r="A20" s="430" t="s">
        <v>372</v>
      </c>
      <c r="B20" s="422" t="s">
        <v>373</v>
      </c>
      <c r="C20" s="422"/>
      <c r="D20" s="508" t="s">
        <v>400</v>
      </c>
      <c r="E20" s="508" t="s">
        <v>400</v>
      </c>
      <c r="F20" s="508" t="s">
        <v>383</v>
      </c>
      <c r="G20" s="481"/>
    </row>
    <row r="21" spans="1:7" s="329" customFormat="1" ht="15.75" customHeight="1">
      <c r="A21" s="430" t="s">
        <v>374</v>
      </c>
      <c r="B21" s="422" t="s">
        <v>379</v>
      </c>
      <c r="C21" s="523" t="s">
        <v>416</v>
      </c>
      <c r="D21" s="524" t="s">
        <v>417</v>
      </c>
      <c r="E21" s="331" t="s">
        <v>399</v>
      </c>
      <c r="F21" s="331" t="s">
        <v>385</v>
      </c>
      <c r="G21" s="690" t="s">
        <v>385</v>
      </c>
    </row>
    <row r="22" spans="1:7" s="329" customFormat="1" ht="15.75">
      <c r="A22" s="585">
        <v>4</v>
      </c>
      <c r="B22" s="422" t="s">
        <v>375</v>
      </c>
      <c r="C22" s="525" t="s">
        <v>418</v>
      </c>
      <c r="D22" s="519" t="s">
        <v>403</v>
      </c>
      <c r="E22" s="477" t="s">
        <v>401</v>
      </c>
      <c r="F22" s="477" t="s">
        <v>384</v>
      </c>
      <c r="G22" s="481"/>
    </row>
    <row r="23" spans="1:7" s="329" customFormat="1" ht="15">
      <c r="A23" s="430" t="s">
        <v>233</v>
      </c>
      <c r="B23" s="454" t="s">
        <v>376</v>
      </c>
      <c r="C23" s="444"/>
      <c r="D23" s="526">
        <v>440131</v>
      </c>
      <c r="E23" s="507">
        <v>440130.2</v>
      </c>
      <c r="F23" s="477" t="s">
        <v>382</v>
      </c>
      <c r="G23" s="481" t="s">
        <v>160</v>
      </c>
    </row>
    <row r="24" spans="1:7" s="329" customFormat="1" ht="15.75">
      <c r="A24" s="430" t="s">
        <v>377</v>
      </c>
      <c r="B24" s="454" t="s">
        <v>378</v>
      </c>
      <c r="C24" s="523" t="s">
        <v>419</v>
      </c>
      <c r="D24" s="527" t="s">
        <v>402</v>
      </c>
      <c r="E24" s="509" t="s">
        <v>398</v>
      </c>
      <c r="F24" s="331" t="s">
        <v>385</v>
      </c>
      <c r="G24" s="481"/>
    </row>
    <row r="25" spans="1:7" s="329" customFormat="1" ht="15.75" customHeight="1">
      <c r="A25" s="333">
        <v>5</v>
      </c>
      <c r="B25" s="334" t="s">
        <v>286</v>
      </c>
      <c r="C25" s="331"/>
      <c r="D25" s="519"/>
      <c r="E25" s="474"/>
      <c r="F25" s="474"/>
      <c r="G25" s="482">
        <v>44.07</v>
      </c>
    </row>
    <row r="26" spans="1:7" s="329" customFormat="1" ht="15.75" customHeight="1">
      <c r="A26" s="326" t="s">
        <v>265</v>
      </c>
      <c r="B26" s="66" t="s">
        <v>240</v>
      </c>
      <c r="C26" s="343"/>
      <c r="D26" s="519"/>
      <c r="E26" s="474"/>
      <c r="F26" s="474"/>
      <c r="G26" s="483" t="s">
        <v>161</v>
      </c>
    </row>
    <row r="27" spans="1:7" s="329" customFormat="1" ht="15.75" customHeight="1">
      <c r="A27" s="326" t="s">
        <v>335</v>
      </c>
      <c r="B27" s="66" t="s">
        <v>241</v>
      </c>
      <c r="C27" s="343"/>
      <c r="D27" s="519"/>
      <c r="E27" s="474"/>
      <c r="F27" s="474"/>
      <c r="G27" s="484" t="s">
        <v>114</v>
      </c>
    </row>
    <row r="28" spans="1:7" s="329" customFormat="1" ht="18" customHeight="1">
      <c r="A28" s="335" t="s">
        <v>15</v>
      </c>
      <c r="B28" s="67" t="s">
        <v>282</v>
      </c>
      <c r="C28" s="518"/>
      <c r="D28" s="528">
        <v>440799.96</v>
      </c>
      <c r="E28" s="336"/>
      <c r="F28" s="336"/>
      <c r="G28" s="490" t="s">
        <v>162</v>
      </c>
    </row>
    <row r="29" spans="1:7" s="329" customFormat="1" ht="15.75" customHeight="1">
      <c r="A29" s="326">
        <v>6</v>
      </c>
      <c r="B29" s="337" t="s">
        <v>288</v>
      </c>
      <c r="C29" s="331"/>
      <c r="D29" s="519"/>
      <c r="E29" s="331"/>
      <c r="F29" s="331"/>
      <c r="G29" s="486" t="s">
        <v>163</v>
      </c>
    </row>
    <row r="30" spans="1:7" s="329" customFormat="1" ht="15.75" customHeight="1">
      <c r="A30" s="326">
        <v>6.1</v>
      </c>
      <c r="B30" s="338" t="s">
        <v>287</v>
      </c>
      <c r="C30" s="343"/>
      <c r="D30" s="519"/>
      <c r="E30" s="474"/>
      <c r="F30" s="474"/>
      <c r="G30" s="483">
        <v>44.08</v>
      </c>
    </row>
    <row r="31" spans="1:7" s="329" customFormat="1" ht="15.75" customHeight="1">
      <c r="A31" s="326" t="s">
        <v>266</v>
      </c>
      <c r="B31" s="64" t="s">
        <v>240</v>
      </c>
      <c r="C31" s="518"/>
      <c r="D31" s="519"/>
      <c r="E31" s="474"/>
      <c r="F31" s="474"/>
      <c r="G31" s="483" t="s">
        <v>164</v>
      </c>
    </row>
    <row r="32" spans="1:7" s="329" customFormat="1" ht="15.75" customHeight="1">
      <c r="A32" s="326" t="s">
        <v>337</v>
      </c>
      <c r="B32" s="64" t="s">
        <v>241</v>
      </c>
      <c r="C32" s="518"/>
      <c r="D32" s="519"/>
      <c r="E32" s="475" t="s">
        <v>165</v>
      </c>
      <c r="F32" s="475"/>
      <c r="G32" s="483" t="s">
        <v>191</v>
      </c>
    </row>
    <row r="33" spans="1:7" s="329" customFormat="1" ht="15.75">
      <c r="A33" s="326" t="s">
        <v>16</v>
      </c>
      <c r="B33" s="339" t="s">
        <v>282</v>
      </c>
      <c r="C33" s="520"/>
      <c r="D33" s="519"/>
      <c r="E33" s="478" t="s">
        <v>166</v>
      </c>
      <c r="F33" s="478"/>
      <c r="G33" s="483" t="s">
        <v>192</v>
      </c>
    </row>
    <row r="34" spans="1:7" s="329" customFormat="1" ht="15.75" customHeight="1">
      <c r="A34" s="326">
        <v>6.2</v>
      </c>
      <c r="B34" s="338" t="s">
        <v>290</v>
      </c>
      <c r="C34" s="343"/>
      <c r="D34" s="519"/>
      <c r="E34" s="479"/>
      <c r="F34" s="479"/>
      <c r="G34" s="483" t="s">
        <v>167</v>
      </c>
    </row>
    <row r="35" spans="1:7" s="329" customFormat="1" ht="31.5" customHeight="1">
      <c r="A35" s="326" t="s">
        <v>267</v>
      </c>
      <c r="B35" s="340" t="s">
        <v>240</v>
      </c>
      <c r="C35" s="529"/>
      <c r="D35" s="519"/>
      <c r="E35" s="473" t="s">
        <v>145</v>
      </c>
      <c r="F35" s="473"/>
      <c r="G35" s="485" t="s">
        <v>193</v>
      </c>
    </row>
    <row r="36" spans="1:7" s="329" customFormat="1" ht="35.25" customHeight="1">
      <c r="A36" s="326" t="s">
        <v>338</v>
      </c>
      <c r="B36" s="340" t="s">
        <v>241</v>
      </c>
      <c r="C36" s="529"/>
      <c r="D36" s="519"/>
      <c r="E36" s="473" t="s">
        <v>144</v>
      </c>
      <c r="F36" s="473"/>
      <c r="G36" s="485" t="s">
        <v>168</v>
      </c>
    </row>
    <row r="37" spans="1:7" s="329" customFormat="1" ht="28.5" customHeight="1" thickBot="1">
      <c r="A37" s="353" t="s">
        <v>17</v>
      </c>
      <c r="B37" s="491" t="s">
        <v>282</v>
      </c>
      <c r="C37" s="530"/>
      <c r="D37" s="519"/>
      <c r="E37" s="473" t="s">
        <v>146</v>
      </c>
      <c r="F37" s="473"/>
      <c r="G37" s="485" t="s">
        <v>194</v>
      </c>
    </row>
    <row r="38" spans="1:7" s="329" customFormat="1" ht="16.5" customHeight="1">
      <c r="A38" s="326">
        <v>6.3</v>
      </c>
      <c r="B38" s="465" t="s">
        <v>87</v>
      </c>
      <c r="C38" s="531"/>
      <c r="D38" s="471"/>
      <c r="E38" s="532"/>
      <c r="F38" s="474"/>
      <c r="G38" s="691" t="s">
        <v>169</v>
      </c>
    </row>
    <row r="39" spans="1:7" s="329" customFormat="1" ht="15.75" customHeight="1">
      <c r="A39" s="326" t="s">
        <v>311</v>
      </c>
      <c r="B39" s="64" t="s">
        <v>342</v>
      </c>
      <c r="C39" s="518"/>
      <c r="D39" s="471"/>
      <c r="E39" s="328"/>
      <c r="F39" s="474"/>
      <c r="G39" s="691" t="s">
        <v>170</v>
      </c>
    </row>
    <row r="40" spans="1:7" s="329" customFormat="1" ht="16.5" customHeight="1">
      <c r="A40" s="326">
        <v>6.4</v>
      </c>
      <c r="B40" s="338" t="s">
        <v>291</v>
      </c>
      <c r="C40" s="343"/>
      <c r="D40" s="471"/>
      <c r="E40" s="328"/>
      <c r="F40" s="474"/>
      <c r="G40" s="691" t="s">
        <v>171</v>
      </c>
    </row>
    <row r="41" spans="1:7" s="329" customFormat="1" ht="18" customHeight="1">
      <c r="A41" s="326" t="s">
        <v>268</v>
      </c>
      <c r="B41" s="64" t="s">
        <v>292</v>
      </c>
      <c r="C41" s="518"/>
      <c r="D41" s="471"/>
      <c r="E41" s="328"/>
      <c r="F41" s="474"/>
      <c r="G41" s="691" t="s">
        <v>172</v>
      </c>
    </row>
    <row r="42" spans="1:7" s="329" customFormat="1" ht="15" customHeight="1" thickBot="1">
      <c r="A42" s="497" t="s">
        <v>269</v>
      </c>
      <c r="B42" s="69" t="s">
        <v>173</v>
      </c>
      <c r="C42" s="518"/>
      <c r="D42" s="474"/>
      <c r="E42" s="344"/>
      <c r="F42" s="344"/>
      <c r="G42" s="692" t="s">
        <v>174</v>
      </c>
    </row>
    <row r="43" spans="1:7" s="329" customFormat="1" ht="23.25" customHeight="1">
      <c r="A43" s="335" t="s">
        <v>270</v>
      </c>
      <c r="B43" s="67" t="s">
        <v>88</v>
      </c>
      <c r="C43" s="67"/>
      <c r="D43" s="533"/>
      <c r="E43" s="492"/>
      <c r="F43" s="492"/>
      <c r="G43" s="692" t="s">
        <v>175</v>
      </c>
    </row>
    <row r="44" spans="1:7" s="329" customFormat="1" ht="27" customHeight="1">
      <c r="A44" s="342">
        <v>7</v>
      </c>
      <c r="B44" s="331" t="s">
        <v>294</v>
      </c>
      <c r="C44" s="331"/>
      <c r="D44" s="534"/>
      <c r="E44" s="535"/>
      <c r="F44" s="535"/>
      <c r="G44" s="485" t="s">
        <v>176</v>
      </c>
    </row>
    <row r="45" spans="1:7" s="329" customFormat="1" ht="18.75" customHeight="1">
      <c r="A45" s="342">
        <v>7.1</v>
      </c>
      <c r="B45" s="70" t="s">
        <v>293</v>
      </c>
      <c r="C45" s="343"/>
      <c r="D45" s="536"/>
      <c r="E45" s="343"/>
      <c r="F45" s="343"/>
      <c r="G45" s="483">
        <v>47.01</v>
      </c>
    </row>
    <row r="46" spans="1:7" s="329" customFormat="1" ht="16.5" customHeight="1">
      <c r="A46" s="342">
        <v>7.2</v>
      </c>
      <c r="B46" s="343" t="s">
        <v>295</v>
      </c>
      <c r="C46" s="343"/>
      <c r="D46" s="537"/>
      <c r="E46" s="343"/>
      <c r="F46" s="343"/>
      <c r="G46" s="483">
        <v>47.05</v>
      </c>
    </row>
    <row r="47" spans="1:7" s="329" customFormat="1" ht="15.75" customHeight="1">
      <c r="A47" s="342">
        <v>7.3</v>
      </c>
      <c r="B47" s="66" t="s">
        <v>296</v>
      </c>
      <c r="C47" s="343"/>
      <c r="D47" s="537"/>
      <c r="E47" s="343"/>
      <c r="F47" s="343"/>
      <c r="G47" s="483" t="s">
        <v>177</v>
      </c>
    </row>
    <row r="48" spans="1:7" ht="15.75" customHeight="1">
      <c r="A48" s="342" t="s">
        <v>271</v>
      </c>
      <c r="B48" s="64" t="s">
        <v>303</v>
      </c>
      <c r="C48" s="518"/>
      <c r="D48" s="537"/>
      <c r="E48" s="343"/>
      <c r="F48" s="343"/>
      <c r="G48" s="483" t="s">
        <v>178</v>
      </c>
    </row>
    <row r="49" spans="1:7" ht="15.75" customHeight="1">
      <c r="A49" s="342" t="s">
        <v>272</v>
      </c>
      <c r="B49" s="64" t="s">
        <v>297</v>
      </c>
      <c r="C49" s="518"/>
      <c r="D49" s="538"/>
      <c r="E49" s="474"/>
      <c r="F49" s="474"/>
      <c r="G49" s="483" t="s">
        <v>179</v>
      </c>
    </row>
    <row r="50" spans="1:7" s="329" customFormat="1" ht="15.75" customHeight="1">
      <c r="A50" s="342" t="s">
        <v>273</v>
      </c>
      <c r="B50" s="64" t="s">
        <v>304</v>
      </c>
      <c r="C50" s="518"/>
      <c r="D50" s="538"/>
      <c r="E50" s="474"/>
      <c r="F50" s="474"/>
      <c r="G50" s="483" t="s">
        <v>180</v>
      </c>
    </row>
    <row r="51" spans="1:7" s="329" customFormat="1" ht="15.75" customHeight="1">
      <c r="A51" s="342" t="s">
        <v>274</v>
      </c>
      <c r="B51" s="67" t="s">
        <v>298</v>
      </c>
      <c r="C51" s="518"/>
      <c r="D51" s="538"/>
      <c r="E51" s="474"/>
      <c r="F51" s="474"/>
      <c r="G51" s="483" t="s">
        <v>181</v>
      </c>
    </row>
    <row r="52" spans="1:7" s="329" customFormat="1" ht="15.75" customHeight="1">
      <c r="A52" s="332">
        <v>7.4</v>
      </c>
      <c r="B52" s="344" t="s">
        <v>299</v>
      </c>
      <c r="C52" s="474"/>
      <c r="D52" s="539"/>
      <c r="E52" s="474"/>
      <c r="F52" s="474"/>
      <c r="G52" s="483">
        <v>47.02</v>
      </c>
    </row>
    <row r="53" spans="1:7" s="329" customFormat="1" ht="15.75" customHeight="1">
      <c r="A53" s="345">
        <v>8</v>
      </c>
      <c r="B53" s="327" t="s">
        <v>310</v>
      </c>
      <c r="C53" s="331"/>
      <c r="D53" s="538"/>
      <c r="E53" s="474"/>
      <c r="F53" s="474"/>
      <c r="G53" s="483">
        <v>47.06</v>
      </c>
    </row>
    <row r="54" spans="1:7" s="329" customFormat="1" ht="15.75" customHeight="1">
      <c r="A54" s="326">
        <v>8.1</v>
      </c>
      <c r="B54" s="346" t="s">
        <v>329</v>
      </c>
      <c r="C54" s="343"/>
      <c r="D54" s="538"/>
      <c r="E54" s="474"/>
      <c r="F54" s="474"/>
      <c r="G54" s="483" t="s">
        <v>182</v>
      </c>
    </row>
    <row r="55" spans="1:7" s="329" customFormat="1" ht="15.75" customHeight="1">
      <c r="A55" s="335">
        <v>8.2</v>
      </c>
      <c r="B55" s="70" t="s">
        <v>312</v>
      </c>
      <c r="C55" s="343"/>
      <c r="D55" s="538"/>
      <c r="E55" s="474"/>
      <c r="F55" s="474"/>
      <c r="G55" s="483" t="s">
        <v>183</v>
      </c>
    </row>
    <row r="56" spans="1:7" s="329" customFormat="1" ht="15.75" customHeight="1">
      <c r="A56" s="332">
        <v>9</v>
      </c>
      <c r="B56" s="347" t="s">
        <v>300</v>
      </c>
      <c r="C56" s="331"/>
      <c r="D56" s="540"/>
      <c r="E56" s="331"/>
      <c r="F56" s="331"/>
      <c r="G56" s="483">
        <v>47.07</v>
      </c>
    </row>
    <row r="57" spans="1:7" s="329" customFormat="1" ht="15.75" customHeight="1">
      <c r="A57" s="341">
        <v>10</v>
      </c>
      <c r="B57" s="348" t="s">
        <v>301</v>
      </c>
      <c r="C57" s="348"/>
      <c r="D57" s="541"/>
      <c r="E57" s="348"/>
      <c r="F57" s="348"/>
      <c r="G57" s="693" t="s">
        <v>184</v>
      </c>
    </row>
    <row r="58" spans="1:7" s="329" customFormat="1" ht="18.75" customHeight="1">
      <c r="A58" s="341">
        <v>10.1</v>
      </c>
      <c r="B58" s="349" t="s">
        <v>315</v>
      </c>
      <c r="C58" s="542"/>
      <c r="D58" s="538"/>
      <c r="E58" s="474"/>
      <c r="F58" s="474"/>
      <c r="G58" s="485" t="s">
        <v>185</v>
      </c>
    </row>
    <row r="59" spans="1:7" s="329" customFormat="1" ht="17.25" customHeight="1">
      <c r="A59" s="341" t="s">
        <v>316</v>
      </c>
      <c r="B59" s="64" t="s">
        <v>302</v>
      </c>
      <c r="C59" s="518"/>
      <c r="D59" s="538"/>
      <c r="E59" s="474"/>
      <c r="F59" s="474"/>
      <c r="G59" s="485" t="s">
        <v>186</v>
      </c>
    </row>
    <row r="60" spans="1:7" s="329" customFormat="1" ht="15.75" customHeight="1">
      <c r="A60" s="341" t="s">
        <v>317</v>
      </c>
      <c r="B60" s="71" t="s">
        <v>318</v>
      </c>
      <c r="C60" s="543"/>
      <c r="D60" s="538"/>
      <c r="E60" s="474"/>
      <c r="F60" s="474"/>
      <c r="G60" s="485" t="s">
        <v>420</v>
      </c>
    </row>
    <row r="61" spans="1:7" s="329" customFormat="1" ht="15.75" customHeight="1">
      <c r="A61" s="341" t="s">
        <v>319</v>
      </c>
      <c r="B61" s="64" t="s">
        <v>320</v>
      </c>
      <c r="C61" s="518"/>
      <c r="D61" s="538"/>
      <c r="E61" s="474"/>
      <c r="F61" s="474"/>
      <c r="G61" s="485" t="s">
        <v>421</v>
      </c>
    </row>
    <row r="62" spans="1:7" s="329" customFormat="1" ht="15.75" customHeight="1">
      <c r="A62" s="341" t="s">
        <v>321</v>
      </c>
      <c r="B62" s="67" t="s">
        <v>322</v>
      </c>
      <c r="C62" s="518"/>
      <c r="D62" s="538"/>
      <c r="E62" s="474"/>
      <c r="F62" s="474"/>
      <c r="G62" s="485" t="s">
        <v>422</v>
      </c>
    </row>
    <row r="63" spans="1:7" s="329" customFormat="1" ht="15.75" customHeight="1">
      <c r="A63" s="350">
        <v>10.2</v>
      </c>
      <c r="B63" s="343" t="s">
        <v>323</v>
      </c>
      <c r="C63" s="343"/>
      <c r="D63" s="537"/>
      <c r="E63" s="343"/>
      <c r="F63" s="343"/>
      <c r="G63" s="483">
        <v>48.03</v>
      </c>
    </row>
    <row r="64" spans="1:7" s="329" customFormat="1" ht="15.75" customHeight="1">
      <c r="A64" s="341">
        <v>10.3</v>
      </c>
      <c r="B64" s="351" t="s">
        <v>324</v>
      </c>
      <c r="C64" s="542"/>
      <c r="D64" s="538"/>
      <c r="E64" s="474"/>
      <c r="F64" s="474"/>
      <c r="G64" s="693" t="s">
        <v>147</v>
      </c>
    </row>
    <row r="65" spans="1:7" s="329" customFormat="1" ht="17.25" customHeight="1">
      <c r="A65" s="341" t="s">
        <v>275</v>
      </c>
      <c r="B65" s="352" t="s">
        <v>325</v>
      </c>
      <c r="C65" s="544"/>
      <c r="D65" s="538"/>
      <c r="E65" s="474"/>
      <c r="F65" s="474"/>
      <c r="G65" s="485" t="s">
        <v>423</v>
      </c>
    </row>
    <row r="66" spans="1:7" s="329" customFormat="1" ht="15.75" customHeight="1">
      <c r="A66" s="341" t="s">
        <v>276</v>
      </c>
      <c r="B66" s="352" t="s">
        <v>89</v>
      </c>
      <c r="C66" s="544"/>
      <c r="D66" s="538"/>
      <c r="E66" s="474"/>
      <c r="F66" s="474"/>
      <c r="G66" s="485" t="s">
        <v>187</v>
      </c>
    </row>
    <row r="67" spans="1:7" s="329" customFormat="1" ht="17.25" customHeight="1">
      <c r="A67" s="341" t="s">
        <v>277</v>
      </c>
      <c r="B67" s="352" t="s">
        <v>326</v>
      </c>
      <c r="C67" s="544"/>
      <c r="D67" s="538"/>
      <c r="E67" s="474"/>
      <c r="F67" s="474"/>
      <c r="G67" s="485" t="s">
        <v>188</v>
      </c>
    </row>
    <row r="68" spans="1:7" s="329" customFormat="1" ht="18" customHeight="1">
      <c r="A68" s="341" t="s">
        <v>327</v>
      </c>
      <c r="B68" s="67" t="s">
        <v>328</v>
      </c>
      <c r="C68" s="518"/>
      <c r="D68" s="538"/>
      <c r="E68" s="474"/>
      <c r="F68" s="474"/>
      <c r="G68" s="485" t="s">
        <v>189</v>
      </c>
    </row>
    <row r="69" spans="1:7" s="329" customFormat="1" ht="44.25" customHeight="1" thickBot="1">
      <c r="A69" s="353">
        <v>10.4</v>
      </c>
      <c r="B69" s="354" t="s">
        <v>190</v>
      </c>
      <c r="C69" s="694"/>
      <c r="D69" s="545">
        <v>480441.98</v>
      </c>
      <c r="E69" s="695"/>
      <c r="F69" s="695"/>
      <c r="G69" s="696" t="s">
        <v>195</v>
      </c>
    </row>
    <row r="70" spans="1:6" s="329" customFormat="1" ht="27.75" customHeight="1">
      <c r="A70" s="355"/>
      <c r="B70" s="356"/>
      <c r="C70" s="356"/>
      <c r="D70" s="356"/>
      <c r="E70" s="356"/>
      <c r="F70" s="355"/>
    </row>
    <row r="71" spans="1:7" ht="32.25" customHeight="1">
      <c r="A71" s="815" t="s">
        <v>196</v>
      </c>
      <c r="B71" s="816"/>
      <c r="C71" s="816"/>
      <c r="D71" s="816"/>
      <c r="E71" s="816"/>
      <c r="F71" s="816"/>
      <c r="G71" s="816"/>
    </row>
    <row r="72" spans="1:7" ht="24.75" customHeight="1">
      <c r="A72" s="815" t="s">
        <v>197</v>
      </c>
      <c r="B72" s="816"/>
      <c r="C72" s="816"/>
      <c r="D72" s="816"/>
      <c r="E72" s="816"/>
      <c r="F72" s="816"/>
      <c r="G72" s="816"/>
    </row>
    <row r="73" spans="1:7" ht="54" customHeight="1">
      <c r="A73" s="815" t="s">
        <v>150</v>
      </c>
      <c r="B73" s="816"/>
      <c r="C73" s="816"/>
      <c r="D73" s="816"/>
      <c r="E73" s="816"/>
      <c r="F73" s="816"/>
      <c r="G73" s="816"/>
    </row>
    <row r="74" spans="1:7" ht="76.5" customHeight="1">
      <c r="A74" s="817" t="s">
        <v>389</v>
      </c>
      <c r="B74" s="818"/>
      <c r="C74" s="818"/>
      <c r="D74" s="818"/>
      <c r="E74" s="818"/>
      <c r="F74" s="818"/>
      <c r="G74" s="818"/>
    </row>
    <row r="75" ht="18" customHeight="1"/>
    <row r="76" ht="18" customHeight="1"/>
    <row r="77" ht="60.75" customHeight="1"/>
    <row r="78" spans="1:6" s="358" customFormat="1" ht="18" customHeight="1">
      <c r="A78" s="316"/>
      <c r="B78" s="316"/>
      <c r="C78" s="316"/>
      <c r="D78" s="316"/>
      <c r="E78" s="316"/>
      <c r="F78" s="316"/>
    </row>
    <row r="79" ht="18" customHeight="1"/>
    <row r="80" ht="15.75" customHeight="1"/>
    <row r="81" ht="36.75" customHeight="1"/>
  </sheetData>
  <sheetProtection/>
  <mergeCells count="15">
    <mergeCell ref="D10:D11"/>
    <mergeCell ref="C10:C11"/>
    <mergeCell ref="E10:E11"/>
    <mergeCell ref="A71:G71"/>
    <mergeCell ref="A72:G72"/>
    <mergeCell ref="A73:G73"/>
    <mergeCell ref="A74:G74"/>
    <mergeCell ref="D3:E3"/>
    <mergeCell ref="D4:E4"/>
    <mergeCell ref="D5:E5"/>
    <mergeCell ref="D6:E6"/>
    <mergeCell ref="C7:E7"/>
    <mergeCell ref="F10:F11"/>
    <mergeCell ref="C8:G9"/>
    <mergeCell ref="G10:G11"/>
  </mergeCells>
  <printOptions horizontalCentered="1" verticalCentered="1"/>
  <pageMargins left="0.3937007874015748" right="0.3937007874015748" top="0.73" bottom="0.15748031496062992" header="0.9" footer="0.35433070866141736"/>
  <pageSetup fitToHeight="1" fitToWidth="1" horizontalDpi="600" verticalDpi="600" orientation="landscape" paperSize="9" scale="32" r:id="rId2"/>
  <rowBreaks count="1" manualBreakCount="1">
    <brk id="52" max="255" man="1"/>
  </rowBreaks>
  <drawing r:id="rId1"/>
</worksheet>
</file>

<file path=xl/worksheets/sheet12.xml><?xml version="1.0" encoding="utf-8"?>
<worksheet xmlns="http://schemas.openxmlformats.org/spreadsheetml/2006/main" xmlns:r="http://schemas.openxmlformats.org/officeDocument/2006/relationships">
  <sheetPr>
    <tabColor indexed="55"/>
    <pageSetUpPr fitToPage="1"/>
  </sheetPr>
  <dimension ref="A1:F48"/>
  <sheetViews>
    <sheetView showGridLines="0" zoomScale="60" zoomScaleNormal="60" zoomScalePageLayoutView="0" workbookViewId="0" topLeftCell="A1">
      <selection activeCell="A1" sqref="A1"/>
    </sheetView>
  </sheetViews>
  <sheetFormatPr defaultColWidth="9.00390625" defaultRowHeight="12.75"/>
  <cols>
    <col min="1" max="1" width="11.75390625" style="316" customWidth="1"/>
    <col min="2" max="2" width="56.25390625" style="316" customWidth="1"/>
    <col min="3" max="3" width="37.125" style="316" customWidth="1"/>
    <col min="4" max="4" width="41.75390625" style="316" customWidth="1"/>
    <col min="5" max="5" width="37.125" style="316" customWidth="1"/>
    <col min="6" max="6" width="46.375" style="316" customWidth="1"/>
    <col min="7" max="16384" width="9.00390625" style="316" customWidth="1"/>
  </cols>
  <sheetData>
    <row r="1" spans="1:6" ht="15.75">
      <c r="A1" s="313"/>
      <c r="B1" s="314" t="s">
        <v>236</v>
      </c>
      <c r="C1" s="314"/>
      <c r="D1" s="314"/>
      <c r="E1" s="314"/>
      <c r="F1" s="315"/>
    </row>
    <row r="2" spans="1:6" ht="15.75">
      <c r="A2" s="317"/>
      <c r="B2" s="318" t="s">
        <v>236</v>
      </c>
      <c r="C2" s="318"/>
      <c r="D2" s="318"/>
      <c r="E2" s="318"/>
      <c r="F2" s="319"/>
    </row>
    <row r="3" spans="1:6" ht="36.75" customHeight="1">
      <c r="A3" s="317"/>
      <c r="B3" s="318" t="s">
        <v>236</v>
      </c>
      <c r="C3" s="318"/>
      <c r="D3" s="819" t="s">
        <v>394</v>
      </c>
      <c r="E3" s="819"/>
      <c r="F3" s="838"/>
    </row>
    <row r="4" spans="1:6" ht="25.5" customHeight="1">
      <c r="A4" s="317"/>
      <c r="B4" s="318"/>
      <c r="C4" s="318"/>
      <c r="D4" s="820" t="s">
        <v>391</v>
      </c>
      <c r="E4" s="820"/>
      <c r="F4" s="839"/>
    </row>
    <row r="5" spans="1:6" ht="20.25" customHeight="1">
      <c r="A5" s="317"/>
      <c r="B5" s="320" t="s">
        <v>236</v>
      </c>
      <c r="C5" s="320"/>
      <c r="D5" s="821" t="s">
        <v>392</v>
      </c>
      <c r="E5" s="821"/>
      <c r="F5" s="321"/>
    </row>
    <row r="6" spans="1:6" ht="18">
      <c r="A6" s="317"/>
      <c r="B6" s="318"/>
      <c r="C6" s="318"/>
      <c r="D6" s="503" t="s">
        <v>397</v>
      </c>
      <c r="E6" s="503"/>
      <c r="F6" s="321"/>
    </row>
    <row r="7" spans="1:6" ht="16.5" thickBot="1">
      <c r="A7" s="317"/>
      <c r="B7" s="359"/>
      <c r="C7" s="359"/>
      <c r="D7" s="359"/>
      <c r="E7" s="359"/>
      <c r="F7" s="359"/>
    </row>
    <row r="8" spans="1:6" ht="47.25" customHeight="1">
      <c r="A8" s="655" t="s">
        <v>236</v>
      </c>
      <c r="B8" s="656" t="s">
        <v>236</v>
      </c>
      <c r="C8" s="835" t="s">
        <v>198</v>
      </c>
      <c r="D8" s="836"/>
      <c r="E8" s="836"/>
      <c r="F8" s="837"/>
    </row>
    <row r="9" spans="1:6" ht="18" customHeight="1" hidden="1">
      <c r="A9" s="657" t="s">
        <v>253</v>
      </c>
      <c r="B9" s="658" t="s">
        <v>253</v>
      </c>
      <c r="C9" s="659"/>
      <c r="D9" s="660"/>
      <c r="E9" s="660"/>
      <c r="F9" s="661"/>
    </row>
    <row r="10" spans="1:6" ht="15.75">
      <c r="A10" s="662" t="s">
        <v>244</v>
      </c>
      <c r="B10" s="658"/>
      <c r="C10" s="840" t="s">
        <v>380</v>
      </c>
      <c r="D10" s="840" t="s">
        <v>63</v>
      </c>
      <c r="E10" s="850" t="s">
        <v>381</v>
      </c>
      <c r="F10" s="848" t="s">
        <v>86</v>
      </c>
    </row>
    <row r="11" spans="1:6" ht="15.75">
      <c r="A11" s="662" t="s">
        <v>236</v>
      </c>
      <c r="B11" s="663"/>
      <c r="C11" s="841"/>
      <c r="D11" s="841"/>
      <c r="E11" s="851"/>
      <c r="F11" s="849"/>
    </row>
    <row r="12" spans="1:6" s="653" customFormat="1" ht="18">
      <c r="A12" s="652">
        <v>11</v>
      </c>
      <c r="B12" s="842" t="s">
        <v>48</v>
      </c>
      <c r="C12" s="843"/>
      <c r="D12" s="843"/>
      <c r="E12" s="843"/>
      <c r="F12" s="844"/>
    </row>
    <row r="13" spans="1:6" ht="18" customHeight="1">
      <c r="A13" s="360" t="s">
        <v>345</v>
      </c>
      <c r="B13" s="361" t="s">
        <v>346</v>
      </c>
      <c r="C13" s="467"/>
      <c r="D13" s="466"/>
      <c r="E13" s="466"/>
      <c r="F13" s="480" t="s">
        <v>199</v>
      </c>
    </row>
    <row r="14" spans="1:6" ht="18" customHeight="1">
      <c r="A14" s="360" t="s">
        <v>347</v>
      </c>
      <c r="B14" s="362" t="s">
        <v>238</v>
      </c>
      <c r="C14" s="467"/>
      <c r="D14" s="468"/>
      <c r="E14" s="468"/>
      <c r="F14" s="480" t="s">
        <v>200</v>
      </c>
    </row>
    <row r="15" spans="1:6" ht="32.25" customHeight="1">
      <c r="A15" s="360" t="s">
        <v>28</v>
      </c>
      <c r="B15" s="362" t="s">
        <v>348</v>
      </c>
      <c r="C15" s="467"/>
      <c r="D15" s="469" t="s">
        <v>201</v>
      </c>
      <c r="E15" s="469"/>
      <c r="F15" s="480" t="s">
        <v>202</v>
      </c>
    </row>
    <row r="16" spans="1:6" ht="18" customHeight="1">
      <c r="A16" s="360" t="s">
        <v>29</v>
      </c>
      <c r="B16" s="364" t="s">
        <v>349</v>
      </c>
      <c r="C16" s="467"/>
      <c r="D16" s="470" t="s">
        <v>203</v>
      </c>
      <c r="E16" s="470"/>
      <c r="F16" s="480" t="s">
        <v>204</v>
      </c>
    </row>
    <row r="17" spans="1:6" s="329" customFormat="1" ht="18" customHeight="1">
      <c r="A17" s="360" t="s">
        <v>350</v>
      </c>
      <c r="B17" s="365" t="s">
        <v>351</v>
      </c>
      <c r="C17" s="471"/>
      <c r="D17" s="472"/>
      <c r="E17" s="472"/>
      <c r="F17" s="480" t="s">
        <v>205</v>
      </c>
    </row>
    <row r="18" spans="1:6" s="329" customFormat="1" ht="26.25" customHeight="1">
      <c r="A18" s="360" t="s">
        <v>352</v>
      </c>
      <c r="B18" s="366" t="s">
        <v>124</v>
      </c>
      <c r="C18" s="471"/>
      <c r="D18" s="468"/>
      <c r="E18" s="468"/>
      <c r="F18" s="480" t="s">
        <v>206</v>
      </c>
    </row>
    <row r="19" spans="1:6" s="329" customFormat="1" ht="18" customHeight="1">
      <c r="A19" s="360" t="s">
        <v>354</v>
      </c>
      <c r="B19" s="366" t="s">
        <v>91</v>
      </c>
      <c r="C19" s="471"/>
      <c r="D19" s="468"/>
      <c r="E19" s="468"/>
      <c r="F19" s="480" t="s">
        <v>207</v>
      </c>
    </row>
    <row r="20" spans="1:6" s="329" customFormat="1" ht="18" customHeight="1">
      <c r="A20" s="360"/>
      <c r="B20" s="366"/>
      <c r="C20" s="471"/>
      <c r="D20" s="468"/>
      <c r="E20" s="468"/>
      <c r="F20" s="480"/>
    </row>
    <row r="21" spans="1:6" s="329" customFormat="1" ht="18" customHeight="1">
      <c r="A21" s="360"/>
      <c r="B21" s="366"/>
      <c r="C21" s="471"/>
      <c r="D21" s="468"/>
      <c r="E21" s="468"/>
      <c r="F21" s="480"/>
    </row>
    <row r="22" spans="1:6" s="329" customFormat="1" ht="18" customHeight="1">
      <c r="A22" s="360">
        <v>11.5</v>
      </c>
      <c r="B22" s="366" t="s">
        <v>353</v>
      </c>
      <c r="C22" s="471"/>
      <c r="D22" s="468"/>
      <c r="E22" s="468"/>
      <c r="F22" s="480" t="s">
        <v>208</v>
      </c>
    </row>
    <row r="23" spans="1:6" s="329" customFormat="1" ht="18" customHeight="1">
      <c r="A23" s="360"/>
      <c r="B23" s="501"/>
      <c r="C23" s="471"/>
      <c r="D23" s="468"/>
      <c r="E23" s="468"/>
      <c r="F23" s="480"/>
    </row>
    <row r="24" spans="1:6" s="329" customFormat="1" ht="18" customHeight="1">
      <c r="A24" s="360"/>
      <c r="B24" s="501"/>
      <c r="C24" s="471"/>
      <c r="D24" s="468"/>
      <c r="E24" s="468"/>
      <c r="F24" s="480"/>
    </row>
    <row r="25" spans="1:6" s="329" customFormat="1" ht="31.5" customHeight="1">
      <c r="A25" s="360">
        <v>11.6</v>
      </c>
      <c r="B25" s="367" t="s">
        <v>355</v>
      </c>
      <c r="C25" s="471"/>
      <c r="D25" s="469" t="s">
        <v>148</v>
      </c>
      <c r="E25" s="469"/>
      <c r="F25" s="480" t="s">
        <v>152</v>
      </c>
    </row>
    <row r="26" spans="1:6" s="329" customFormat="1" ht="18" customHeight="1">
      <c r="A26" s="360">
        <v>11.7</v>
      </c>
      <c r="B26" s="366" t="s">
        <v>357</v>
      </c>
      <c r="C26" s="471"/>
      <c r="D26" s="473"/>
      <c r="E26" s="473"/>
      <c r="F26" s="480" t="s">
        <v>209</v>
      </c>
    </row>
    <row r="27" spans="1:6" s="329" customFormat="1" ht="18" customHeight="1">
      <c r="A27" s="368" t="s">
        <v>90</v>
      </c>
      <c r="B27" s="369" t="s">
        <v>210</v>
      </c>
      <c r="C27" s="471"/>
      <c r="D27" s="473" t="s">
        <v>211</v>
      </c>
      <c r="E27" s="473"/>
      <c r="F27" s="480" t="s">
        <v>212</v>
      </c>
    </row>
    <row r="28" spans="1:6" s="654" customFormat="1" ht="18" customHeight="1">
      <c r="A28" s="652">
        <v>12</v>
      </c>
      <c r="B28" s="845" t="s">
        <v>358</v>
      </c>
      <c r="C28" s="846"/>
      <c r="D28" s="846"/>
      <c r="E28" s="846"/>
      <c r="F28" s="847"/>
    </row>
    <row r="29" spans="1:6" s="329" customFormat="1" ht="18" customHeight="1">
      <c r="A29" s="360">
        <v>12.1</v>
      </c>
      <c r="B29" s="370" t="s">
        <v>359</v>
      </c>
      <c r="C29" s="471"/>
      <c r="D29" s="468"/>
      <c r="E29" s="468"/>
      <c r="F29" s="480" t="s">
        <v>213</v>
      </c>
    </row>
    <row r="30" spans="1:6" s="329" customFormat="1" ht="20.25" customHeight="1">
      <c r="A30" s="371">
        <v>12.2</v>
      </c>
      <c r="B30" s="372" t="s">
        <v>360</v>
      </c>
      <c r="C30" s="471"/>
      <c r="D30" s="468"/>
      <c r="E30" s="468"/>
      <c r="F30" s="480" t="s">
        <v>214</v>
      </c>
    </row>
    <row r="31" spans="1:6" s="329" customFormat="1" ht="18" customHeight="1">
      <c r="A31" s="360">
        <v>12.3</v>
      </c>
      <c r="B31" s="370" t="s">
        <v>361</v>
      </c>
      <c r="C31" s="471"/>
      <c r="D31" s="468"/>
      <c r="E31" s="468"/>
      <c r="F31" s="480" t="s">
        <v>215</v>
      </c>
    </row>
    <row r="32" spans="1:6" s="329" customFormat="1" ht="18" customHeight="1">
      <c r="A32" s="360">
        <v>12.4</v>
      </c>
      <c r="B32" s="370" t="s">
        <v>362</v>
      </c>
      <c r="C32" s="471"/>
      <c r="D32" s="468"/>
      <c r="E32" s="468"/>
      <c r="F32" s="480" t="s">
        <v>216</v>
      </c>
    </row>
    <row r="33" spans="1:6" s="329" customFormat="1" ht="18" customHeight="1">
      <c r="A33" s="360">
        <v>12.5</v>
      </c>
      <c r="B33" s="373" t="s">
        <v>363</v>
      </c>
      <c r="C33" s="471"/>
      <c r="D33" s="468"/>
      <c r="E33" s="468"/>
      <c r="F33" s="480" t="s">
        <v>217</v>
      </c>
    </row>
    <row r="34" spans="1:6" s="329" customFormat="1" ht="20.25" customHeight="1">
      <c r="A34" s="371">
        <v>12.6</v>
      </c>
      <c r="B34" s="374" t="s">
        <v>364</v>
      </c>
      <c r="C34" s="471"/>
      <c r="D34" s="468"/>
      <c r="E34" s="468"/>
      <c r="F34" s="480" t="s">
        <v>229</v>
      </c>
    </row>
    <row r="35" spans="1:6" s="329" customFormat="1" ht="18" customHeight="1">
      <c r="A35" s="360" t="s">
        <v>49</v>
      </c>
      <c r="B35" s="66" t="s">
        <v>218</v>
      </c>
      <c r="C35" s="471"/>
      <c r="D35" s="473" t="s">
        <v>219</v>
      </c>
      <c r="E35" s="473"/>
      <c r="F35" s="480" t="s">
        <v>220</v>
      </c>
    </row>
    <row r="36" spans="1:6" s="329" customFormat="1" ht="18" customHeight="1">
      <c r="A36" s="360" t="s">
        <v>50</v>
      </c>
      <c r="B36" s="66" t="s">
        <v>221</v>
      </c>
      <c r="C36" s="471"/>
      <c r="D36" s="468"/>
      <c r="E36" s="468"/>
      <c r="F36" s="480" t="s">
        <v>222</v>
      </c>
    </row>
    <row r="37" spans="1:6" s="329" customFormat="1" ht="30.75" customHeight="1" thickBot="1">
      <c r="A37" s="376" t="s">
        <v>51</v>
      </c>
      <c r="B37" s="68" t="s">
        <v>223</v>
      </c>
      <c r="C37" s="471"/>
      <c r="D37" s="472"/>
      <c r="E37" s="472"/>
      <c r="F37" s="480" t="s">
        <v>224</v>
      </c>
    </row>
    <row r="38" spans="1:6" s="329" customFormat="1" ht="18" customHeight="1" hidden="1">
      <c r="A38" s="360">
        <v>12.7</v>
      </c>
      <c r="B38" s="375" t="s">
        <v>365</v>
      </c>
      <c r="C38" s="488"/>
      <c r="D38" s="464"/>
      <c r="E38" s="362"/>
      <c r="F38" s="493" t="s">
        <v>225</v>
      </c>
    </row>
    <row r="39" spans="1:6" s="329" customFormat="1" ht="18" customHeight="1" hidden="1">
      <c r="A39" s="360" t="s">
        <v>52</v>
      </c>
      <c r="B39" s="66" t="s">
        <v>366</v>
      </c>
      <c r="C39" s="488"/>
      <c r="D39" s="363"/>
      <c r="E39" s="362"/>
      <c r="F39" s="487" t="s">
        <v>226</v>
      </c>
    </row>
    <row r="40" spans="1:6" s="329" customFormat="1" ht="18" customHeight="1" hidden="1">
      <c r="A40" s="360" t="s">
        <v>53</v>
      </c>
      <c r="B40" s="66" t="s">
        <v>367</v>
      </c>
      <c r="C40" s="488"/>
      <c r="D40" s="363"/>
      <c r="E40" s="362"/>
      <c r="F40" s="487" t="s">
        <v>227</v>
      </c>
    </row>
    <row r="41" spans="1:6" s="329" customFormat="1" ht="18" customHeight="1" hidden="1" thickBot="1">
      <c r="A41" s="376" t="s">
        <v>54</v>
      </c>
      <c r="B41" s="377" t="s">
        <v>368</v>
      </c>
      <c r="C41" s="488"/>
      <c r="D41" s="378"/>
      <c r="E41" s="462"/>
      <c r="F41" s="487" t="s">
        <v>228</v>
      </c>
    </row>
    <row r="42" spans="1:6" ht="18" customHeight="1" thickBot="1">
      <c r="A42" s="494"/>
      <c r="B42" s="495"/>
      <c r="C42" s="495"/>
      <c r="D42" s="495"/>
      <c r="E42" s="495"/>
      <c r="F42" s="496"/>
    </row>
    <row r="43" spans="1:6" ht="39" customHeight="1">
      <c r="A43" s="815" t="s">
        <v>196</v>
      </c>
      <c r="B43" s="816"/>
      <c r="C43" s="816"/>
      <c r="D43" s="816"/>
      <c r="E43" s="816"/>
      <c r="F43" s="816"/>
    </row>
    <row r="44" spans="1:6" ht="21" customHeight="1">
      <c r="A44" s="815" t="s">
        <v>197</v>
      </c>
      <c r="B44" s="816"/>
      <c r="C44" s="816"/>
      <c r="D44" s="816"/>
      <c r="E44" s="816"/>
      <c r="F44" s="816"/>
    </row>
    <row r="45" spans="1:6" ht="71.25" customHeight="1">
      <c r="A45" s="815" t="s">
        <v>151</v>
      </c>
      <c r="B45" s="816"/>
      <c r="C45" s="816"/>
      <c r="D45" s="816"/>
      <c r="E45" s="816"/>
      <c r="F45" s="816"/>
    </row>
    <row r="46" spans="1:6" ht="131.25" customHeight="1">
      <c r="A46" s="817" t="s">
        <v>393</v>
      </c>
      <c r="B46" s="818"/>
      <c r="C46" s="818"/>
      <c r="D46" s="818"/>
      <c r="E46" s="818"/>
      <c r="F46" s="818"/>
    </row>
    <row r="47" spans="1:6" s="329" customFormat="1" ht="73.5" customHeight="1">
      <c r="A47" s="379"/>
      <c r="B47" s="357"/>
      <c r="C47" s="357"/>
      <c r="D47" s="357"/>
      <c r="E47" s="357"/>
      <c r="F47" s="357"/>
    </row>
    <row r="48" spans="1:6" s="329" customFormat="1" ht="11.25" customHeight="1">
      <c r="A48"/>
      <c r="B48"/>
      <c r="C48"/>
      <c r="D48"/>
      <c r="E48"/>
      <c r="F48"/>
    </row>
    <row r="49" ht="18" customHeight="1"/>
    <row r="50" ht="18" customHeight="1"/>
  </sheetData>
  <sheetProtection/>
  <mergeCells count="15">
    <mergeCell ref="A46:F46"/>
    <mergeCell ref="A43:F43"/>
    <mergeCell ref="A44:F44"/>
    <mergeCell ref="A45:F45"/>
    <mergeCell ref="F10:F11"/>
    <mergeCell ref="C10:C11"/>
    <mergeCell ref="E10:E11"/>
    <mergeCell ref="C8:F8"/>
    <mergeCell ref="F3:F4"/>
    <mergeCell ref="D10:D11"/>
    <mergeCell ref="B12:F12"/>
    <mergeCell ref="B28:F28"/>
    <mergeCell ref="D3:E3"/>
    <mergeCell ref="D4:E4"/>
    <mergeCell ref="D5:E5"/>
  </mergeCells>
  <printOptions horizontalCentered="1" verticalCentered="1"/>
  <pageMargins left="0.19" right="0.1968503937007874" top="0.36" bottom="0.44" header="0.17" footer="0.22"/>
  <pageSetup fitToHeight="1" fitToWidth="1" horizontalDpi="600" verticalDpi="600" orientation="landscape" paperSize="9" scale="50" r:id="rId2"/>
  <headerFooter alignWithMargins="0">
    <oddFooter>&amp;L&amp;F&amp;R&amp;D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38</v>
      </c>
    </row>
    <row r="2" ht="12">
      <c r="B2" s="26">
        <f>'JQ1 Production'!D13+'JQ2 TTrade'!D11+'JQ2 TTrade'!H11</f>
        <v>12310.29098900833</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39</v>
      </c>
      <c r="B1" t="s">
        <v>40</v>
      </c>
      <c r="C1" t="s">
        <v>41</v>
      </c>
      <c r="D1" t="s">
        <v>42</v>
      </c>
      <c r="E1" t="s">
        <v>43</v>
      </c>
      <c r="F1" t="s">
        <v>44</v>
      </c>
      <c r="G1" t="s">
        <v>45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E30"/>
  <sheetViews>
    <sheetView zoomScalePageLayoutView="0" workbookViewId="0" topLeftCell="A1">
      <selection activeCell="A1" sqref="A1"/>
    </sheetView>
  </sheetViews>
  <sheetFormatPr defaultColWidth="9.625" defaultRowHeight="12.75"/>
  <cols>
    <col min="1" max="1" width="8.375" style="30" customWidth="1"/>
    <col min="2" max="2" width="52.375" style="14" customWidth="1"/>
    <col min="3" max="3" width="9.00390625" style="14" customWidth="1"/>
    <col min="4" max="4" width="25.625" style="14" customWidth="1"/>
    <col min="5" max="5" width="25.875" style="14" customWidth="1"/>
    <col min="6" max="6" width="1.625" style="14" customWidth="1"/>
    <col min="7" max="7" width="20.625" style="14" customWidth="1"/>
    <col min="8" max="8" width="1.625" style="14" customWidth="1"/>
    <col min="9" max="9" width="12.625" style="14" customWidth="1"/>
    <col min="10" max="10" width="1.625" style="14" customWidth="1"/>
    <col min="11" max="11" width="12.625" style="14" customWidth="1"/>
    <col min="12" max="12" width="1.625" style="14" customWidth="1"/>
    <col min="13" max="13" width="12.625" style="14" customWidth="1"/>
    <col min="14" max="14" width="1.625" style="14" customWidth="1"/>
    <col min="15" max="15" width="12.625" style="14" customWidth="1"/>
    <col min="16" max="16" width="1.625" style="14" customWidth="1"/>
    <col min="17" max="17" width="12.625" style="14" customWidth="1"/>
    <col min="18" max="18" width="1.625" style="14" customWidth="1"/>
    <col min="19" max="19" width="12.625" style="14" customWidth="1"/>
    <col min="20" max="20" width="1.625" style="14" customWidth="1"/>
    <col min="21" max="21" width="12.625" style="14" customWidth="1"/>
    <col min="22" max="22" width="1.625" style="14" customWidth="1"/>
    <col min="23" max="23" width="12.625" style="14" customWidth="1"/>
    <col min="24" max="24" width="1.625" style="14" customWidth="1"/>
    <col min="25" max="16384" width="9.625" style="14" customWidth="1"/>
  </cols>
  <sheetData>
    <row r="1" spans="1:5" ht="16.5" customHeight="1">
      <c r="A1" s="10"/>
      <c r="B1" s="102" t="s">
        <v>236</v>
      </c>
      <c r="C1" s="103" t="s">
        <v>289</v>
      </c>
      <c r="D1" s="381" t="s">
        <v>425</v>
      </c>
      <c r="E1" s="552" t="s">
        <v>482</v>
      </c>
    </row>
    <row r="2" spans="1:5" ht="16.5" customHeight="1">
      <c r="A2" s="104"/>
      <c r="B2" s="105" t="s">
        <v>236</v>
      </c>
      <c r="C2" s="708" t="s">
        <v>252</v>
      </c>
      <c r="D2" s="709"/>
      <c r="E2" s="38" t="s">
        <v>426</v>
      </c>
    </row>
    <row r="3" spans="1:5" ht="16.5" customHeight="1">
      <c r="A3" s="104"/>
      <c r="B3" s="105" t="s">
        <v>236</v>
      </c>
      <c r="C3" s="710" t="s">
        <v>236</v>
      </c>
      <c r="D3" s="709"/>
      <c r="E3" s="711"/>
    </row>
    <row r="4" spans="1:5" ht="16.5" customHeight="1">
      <c r="A4" s="104"/>
      <c r="B4" s="105"/>
      <c r="C4" s="680" t="s">
        <v>450</v>
      </c>
      <c r="D4" s="39"/>
      <c r="E4" s="38"/>
    </row>
    <row r="5" spans="1:5" ht="16.5" customHeight="1">
      <c r="A5" s="712" t="s">
        <v>230</v>
      </c>
      <c r="B5" s="713"/>
      <c r="C5" s="714" t="s">
        <v>449</v>
      </c>
      <c r="D5" s="715"/>
      <c r="E5" s="716"/>
    </row>
    <row r="6" spans="1:5" ht="16.5" customHeight="1">
      <c r="A6" s="712"/>
      <c r="B6" s="713"/>
      <c r="C6" s="40"/>
      <c r="D6" s="41"/>
      <c r="E6" s="42"/>
    </row>
    <row r="7" spans="1:5" ht="16.5" customHeight="1">
      <c r="A7" s="721" t="s">
        <v>243</v>
      </c>
      <c r="B7" s="722"/>
      <c r="C7" s="94" t="s">
        <v>249</v>
      </c>
      <c r="D7" s="43" t="s">
        <v>430</v>
      </c>
      <c r="E7" s="562" t="s">
        <v>433</v>
      </c>
    </row>
    <row r="8" spans="1:5" ht="15.75" customHeight="1">
      <c r="A8" s="721" t="s">
        <v>231</v>
      </c>
      <c r="B8" s="722"/>
      <c r="C8" s="94" t="s">
        <v>251</v>
      </c>
      <c r="D8" s="39" t="s">
        <v>429</v>
      </c>
      <c r="E8" s="38"/>
    </row>
    <row r="9" spans="1:5" ht="15.75" customHeight="1">
      <c r="A9" s="106"/>
      <c r="B9" s="5"/>
      <c r="C9" s="4"/>
      <c r="D9" s="88"/>
      <c r="E9" s="89"/>
    </row>
    <row r="10" spans="1:5" ht="12.75" customHeight="1">
      <c r="A10" s="107" t="s">
        <v>253</v>
      </c>
      <c r="B10" s="108" t="s">
        <v>253</v>
      </c>
      <c r="C10" s="723" t="s">
        <v>247</v>
      </c>
      <c r="D10" s="306">
        <v>2013</v>
      </c>
      <c r="E10" s="307">
        <v>2014</v>
      </c>
    </row>
    <row r="11" spans="1:5" ht="12.75" customHeight="1">
      <c r="A11" s="109" t="s">
        <v>244</v>
      </c>
      <c r="B11" s="110"/>
      <c r="C11" s="724"/>
      <c r="D11" s="111" t="s">
        <v>245</v>
      </c>
      <c r="E11" s="112" t="s">
        <v>245</v>
      </c>
    </row>
    <row r="12" spans="1:5" s="96" customFormat="1" ht="12.75" customHeight="1">
      <c r="A12" s="717" t="s">
        <v>232</v>
      </c>
      <c r="B12" s="718"/>
      <c r="C12" s="719"/>
      <c r="D12" s="719"/>
      <c r="E12" s="720"/>
    </row>
    <row r="13" spans="1:5" s="382" customFormat="1" ht="12.75" customHeight="1">
      <c r="A13" s="548">
        <v>1</v>
      </c>
      <c r="B13" s="385" t="s">
        <v>246</v>
      </c>
      <c r="C13" s="309" t="s">
        <v>32</v>
      </c>
      <c r="D13" s="553">
        <v>12129.811501044669</v>
      </c>
      <c r="E13" s="554">
        <v>12536.832845520694</v>
      </c>
    </row>
    <row r="14" spans="1:5" s="382" customFormat="1" ht="12.75" customHeight="1">
      <c r="A14" s="308" t="s">
        <v>258</v>
      </c>
      <c r="B14" s="388" t="s">
        <v>240</v>
      </c>
      <c r="C14" s="309" t="s">
        <v>32</v>
      </c>
      <c r="D14" s="555">
        <v>11600.556818685945</v>
      </c>
      <c r="E14" s="556">
        <v>12004.753519755674</v>
      </c>
    </row>
    <row r="15" spans="1:5" s="382" customFormat="1" ht="12.75" customHeight="1">
      <c r="A15" s="308" t="s">
        <v>330</v>
      </c>
      <c r="B15" s="388" t="s">
        <v>241</v>
      </c>
      <c r="C15" s="309" t="s">
        <v>32</v>
      </c>
      <c r="D15" s="555">
        <v>529.254682358724</v>
      </c>
      <c r="E15" s="556">
        <v>532.0793257650203</v>
      </c>
    </row>
    <row r="16" spans="1:5" s="16" customFormat="1" ht="12.75" customHeight="1">
      <c r="A16" s="308" t="s">
        <v>125</v>
      </c>
      <c r="B16" s="388" t="s">
        <v>283</v>
      </c>
      <c r="C16" s="309" t="s">
        <v>32</v>
      </c>
      <c r="D16" s="555">
        <v>1774.8500000000001</v>
      </c>
      <c r="E16" s="556">
        <v>2049.8100000000004</v>
      </c>
    </row>
    <row r="17" spans="1:5" s="16" customFormat="1" ht="12.75" customHeight="1">
      <c r="A17" s="308" t="s">
        <v>259</v>
      </c>
      <c r="B17" s="115" t="s">
        <v>240</v>
      </c>
      <c r="C17" s="309" t="s">
        <v>32</v>
      </c>
      <c r="D17" s="555">
        <v>1374.8000000000002</v>
      </c>
      <c r="E17" s="556">
        <v>1649.7600000000002</v>
      </c>
    </row>
    <row r="18" spans="1:5" s="16" customFormat="1" ht="12.75" customHeight="1">
      <c r="A18" s="308" t="s">
        <v>331</v>
      </c>
      <c r="B18" s="115" t="s">
        <v>241</v>
      </c>
      <c r="C18" s="310" t="s">
        <v>32</v>
      </c>
      <c r="D18" s="555">
        <v>400.05</v>
      </c>
      <c r="E18" s="556">
        <v>400.05</v>
      </c>
    </row>
    <row r="19" spans="1:5" s="16" customFormat="1" ht="12.75" customHeight="1">
      <c r="A19" s="308" t="s">
        <v>126</v>
      </c>
      <c r="B19" s="388" t="s">
        <v>284</v>
      </c>
      <c r="C19" s="309" t="s">
        <v>32</v>
      </c>
      <c r="D19" s="555">
        <v>10354.96150104467</v>
      </c>
      <c r="E19" s="556">
        <v>10487.022845520694</v>
      </c>
    </row>
    <row r="20" spans="1:5" s="16" customFormat="1" ht="12.75" customHeight="1">
      <c r="A20" s="308" t="s">
        <v>260</v>
      </c>
      <c r="B20" s="115" t="s">
        <v>240</v>
      </c>
      <c r="C20" s="309" t="s">
        <v>32</v>
      </c>
      <c r="D20" s="555">
        <v>10225.756818685946</v>
      </c>
      <c r="E20" s="556">
        <v>10354.993519755673</v>
      </c>
    </row>
    <row r="21" spans="1:5" s="16" customFormat="1" ht="12.75" customHeight="1">
      <c r="A21" s="308" t="s">
        <v>332</v>
      </c>
      <c r="B21" s="115" t="s">
        <v>241</v>
      </c>
      <c r="C21" s="309" t="s">
        <v>32</v>
      </c>
      <c r="D21" s="555">
        <v>129.204682358724</v>
      </c>
      <c r="E21" s="556">
        <v>132.02932576502025</v>
      </c>
    </row>
    <row r="22" spans="1:5" s="16" customFormat="1" ht="12.75" customHeight="1">
      <c r="A22" s="308" t="s">
        <v>256</v>
      </c>
      <c r="B22" s="115" t="s">
        <v>305</v>
      </c>
      <c r="C22" s="309" t="s">
        <v>32</v>
      </c>
      <c r="D22" s="555">
        <v>7406.784658963173</v>
      </c>
      <c r="E22" s="556">
        <v>7703.665948161693</v>
      </c>
    </row>
    <row r="23" spans="1:5" s="16" customFormat="1" ht="12.75" customHeight="1">
      <c r="A23" s="308" t="s">
        <v>257</v>
      </c>
      <c r="B23" s="311" t="s">
        <v>240</v>
      </c>
      <c r="C23" s="309" t="s">
        <v>32</v>
      </c>
      <c r="D23" s="555">
        <v>7332.626856604448</v>
      </c>
      <c r="E23" s="556">
        <v>7626.723507396673</v>
      </c>
    </row>
    <row r="24" spans="1:5" s="16" customFormat="1" ht="12.75" customHeight="1">
      <c r="A24" s="308" t="s">
        <v>333</v>
      </c>
      <c r="B24" s="311" t="s">
        <v>241</v>
      </c>
      <c r="C24" s="309" t="s">
        <v>32</v>
      </c>
      <c r="D24" s="555">
        <v>74.157802358724</v>
      </c>
      <c r="E24" s="556">
        <v>76.94244076502025</v>
      </c>
    </row>
    <row r="25" spans="1:5" s="16" customFormat="1" ht="12.75" customHeight="1">
      <c r="A25" s="308" t="s">
        <v>261</v>
      </c>
      <c r="B25" s="115" t="s">
        <v>306</v>
      </c>
      <c r="C25" s="309" t="s">
        <v>32</v>
      </c>
      <c r="D25" s="555">
        <v>2317.7352126544006</v>
      </c>
      <c r="E25" s="556">
        <v>2173.62685092</v>
      </c>
    </row>
    <row r="26" spans="1:5" s="16" customFormat="1" ht="12.75" customHeight="1">
      <c r="A26" s="308" t="s">
        <v>262</v>
      </c>
      <c r="B26" s="311" t="s">
        <v>240</v>
      </c>
      <c r="C26" s="309" t="s">
        <v>32</v>
      </c>
      <c r="D26" s="555">
        <v>2317.6952076544007</v>
      </c>
      <c r="E26" s="556">
        <v>2173.58684592</v>
      </c>
    </row>
    <row r="27" spans="1:5" s="16" customFormat="1" ht="12.75" customHeight="1">
      <c r="A27" s="308" t="s">
        <v>334</v>
      </c>
      <c r="B27" s="311" t="s">
        <v>241</v>
      </c>
      <c r="C27" s="309" t="s">
        <v>32</v>
      </c>
      <c r="D27" s="555">
        <v>0.040005000000000006</v>
      </c>
      <c r="E27" s="556">
        <v>0.040005000000000006</v>
      </c>
    </row>
    <row r="28" spans="1:5" s="16" customFormat="1" ht="12.75" customHeight="1">
      <c r="A28" s="308" t="s">
        <v>263</v>
      </c>
      <c r="B28" s="115" t="s">
        <v>281</v>
      </c>
      <c r="C28" s="309" t="s">
        <v>32</v>
      </c>
      <c r="D28" s="557">
        <v>630.4416294270977</v>
      </c>
      <c r="E28" s="556">
        <v>609.7300464390016</v>
      </c>
    </row>
    <row r="29" spans="1:5" s="16" customFormat="1" ht="12.75" customHeight="1">
      <c r="A29" s="308" t="s">
        <v>264</v>
      </c>
      <c r="B29" s="311" t="s">
        <v>240</v>
      </c>
      <c r="C29" s="549" t="s">
        <v>32</v>
      </c>
      <c r="D29" s="553">
        <v>575.4347544270977</v>
      </c>
      <c r="E29" s="558">
        <v>554.6831664390016</v>
      </c>
    </row>
    <row r="30" spans="1:5" s="16" customFormat="1" ht="12.75" customHeight="1" thickBot="1">
      <c r="A30" s="392" t="s">
        <v>336</v>
      </c>
      <c r="B30" s="550" t="s">
        <v>241</v>
      </c>
      <c r="C30" s="551" t="s">
        <v>32</v>
      </c>
      <c r="D30" s="559">
        <v>55.006875</v>
      </c>
      <c r="E30" s="560">
        <v>55.046879999999994</v>
      </c>
    </row>
    <row r="31" ht="12.75" customHeight="1"/>
  </sheetData>
  <sheetProtection selectLockedCells="1"/>
  <mergeCells count="8">
    <mergeCell ref="C2:D2"/>
    <mergeCell ref="C3:E3"/>
    <mergeCell ref="A5:B6"/>
    <mergeCell ref="C5:E5"/>
    <mergeCell ref="A12:E12"/>
    <mergeCell ref="A7:B7"/>
    <mergeCell ref="A8:B8"/>
    <mergeCell ref="C10:C11"/>
  </mergeCells>
  <printOptions/>
  <pageMargins left="0.75" right="0.75" top="1" bottom="1" header="0.5" footer="0.5"/>
  <pageSetup fitToHeight="1" fitToWidth="1" horizontalDpi="600" verticalDpi="600" orientation="portrait" paperSize="9" scale="66" r:id="rId2"/>
  <drawing r:id="rId1"/>
</worksheet>
</file>

<file path=xl/worksheets/sheet3.xml><?xml version="1.0" encoding="utf-8"?>
<worksheet xmlns="http://schemas.openxmlformats.org/spreadsheetml/2006/main" xmlns:r="http://schemas.openxmlformats.org/officeDocument/2006/relationships">
  <sheetPr>
    <tabColor indexed="57"/>
    <pageSetUpPr fitToPage="1"/>
  </sheetPr>
  <dimension ref="A1:GG102"/>
  <sheetViews>
    <sheetView showGridLines="0" tabSelected="1" zoomScale="85" zoomScaleNormal="85" zoomScaleSheetLayoutView="100" zoomScalePageLayoutView="0" workbookViewId="0" topLeftCell="A1">
      <selection activeCell="E1" sqref="E1"/>
    </sheetView>
  </sheetViews>
  <sheetFormatPr defaultColWidth="9.625" defaultRowHeight="12.75" customHeight="1"/>
  <cols>
    <col min="1" max="1" width="8.375" style="30" customWidth="1"/>
    <col min="2" max="2" width="52.375" style="14" customWidth="1"/>
    <col min="3" max="3" width="9.00390625" style="14" customWidth="1"/>
    <col min="4" max="5" width="25.625" style="14" customWidth="1"/>
    <col min="6" max="16384" width="9.625" style="14" customWidth="1"/>
  </cols>
  <sheetData>
    <row r="1" spans="1:5" ht="33" customHeight="1">
      <c r="A1" s="10"/>
      <c r="B1" s="102" t="s">
        <v>236</v>
      </c>
      <c r="C1" s="103" t="s">
        <v>289</v>
      </c>
      <c r="D1" s="381" t="s">
        <v>425</v>
      </c>
      <c r="E1" s="852" t="s">
        <v>485</v>
      </c>
    </row>
    <row r="2" spans="1:5" ht="16.5" customHeight="1">
      <c r="A2" s="104"/>
      <c r="B2" s="105" t="s">
        <v>236</v>
      </c>
      <c r="C2" s="708" t="s">
        <v>252</v>
      </c>
      <c r="D2" s="709"/>
      <c r="E2" s="38" t="s">
        <v>426</v>
      </c>
    </row>
    <row r="3" spans="1:5" ht="16.5" customHeight="1">
      <c r="A3" s="104"/>
      <c r="B3" s="105" t="s">
        <v>236</v>
      </c>
      <c r="C3" s="710" t="s">
        <v>236</v>
      </c>
      <c r="D3" s="709"/>
      <c r="E3" s="711"/>
    </row>
    <row r="4" spans="1:5" ht="16.5" customHeight="1">
      <c r="A4" s="104"/>
      <c r="B4" s="105"/>
      <c r="C4" s="680" t="s">
        <v>450</v>
      </c>
      <c r="D4" s="39"/>
      <c r="E4" s="38"/>
    </row>
    <row r="5" spans="1:5" ht="16.5" customHeight="1">
      <c r="A5" s="712" t="s">
        <v>280</v>
      </c>
      <c r="B5" s="713"/>
      <c r="C5" s="714" t="s">
        <v>449</v>
      </c>
      <c r="D5" s="715"/>
      <c r="E5" s="716"/>
    </row>
    <row r="6" spans="1:5" ht="16.5" customHeight="1">
      <c r="A6" s="712"/>
      <c r="B6" s="713"/>
      <c r="C6" s="40"/>
      <c r="D6" s="41"/>
      <c r="E6" s="42"/>
    </row>
    <row r="7" spans="1:5" ht="16.5" customHeight="1">
      <c r="A7" s="721" t="s">
        <v>243</v>
      </c>
      <c r="B7" s="722"/>
      <c r="C7" s="94" t="s">
        <v>249</v>
      </c>
      <c r="D7" s="43" t="s">
        <v>430</v>
      </c>
      <c r="E7" s="562" t="s">
        <v>433</v>
      </c>
    </row>
    <row r="8" spans="1:5" ht="15.75" customHeight="1">
      <c r="A8" s="721" t="s">
        <v>279</v>
      </c>
      <c r="B8" s="722"/>
      <c r="C8" s="94" t="s">
        <v>251</v>
      </c>
      <c r="D8" s="39" t="s">
        <v>429</v>
      </c>
      <c r="E8" s="38"/>
    </row>
    <row r="9" spans="1:5" ht="15.75" customHeight="1">
      <c r="A9" s="106"/>
      <c r="B9" s="5"/>
      <c r="C9" s="4"/>
      <c r="D9" s="88"/>
      <c r="E9" s="89"/>
    </row>
    <row r="10" spans="1:5" ht="12.75" customHeight="1">
      <c r="A10" s="107" t="s">
        <v>253</v>
      </c>
      <c r="B10" s="108" t="s">
        <v>253</v>
      </c>
      <c r="C10" s="723" t="s">
        <v>247</v>
      </c>
      <c r="D10" s="306">
        <v>2013</v>
      </c>
      <c r="E10" s="307">
        <v>2014</v>
      </c>
    </row>
    <row r="11" spans="1:5" ht="12.75" customHeight="1">
      <c r="A11" s="109" t="s">
        <v>244</v>
      </c>
      <c r="B11" s="110"/>
      <c r="C11" s="724"/>
      <c r="D11" s="111" t="s">
        <v>245</v>
      </c>
      <c r="E11" s="112" t="s">
        <v>245</v>
      </c>
    </row>
    <row r="12" spans="1:5" s="96" customFormat="1" ht="12.75" customHeight="1">
      <c r="A12" s="717" t="s">
        <v>387</v>
      </c>
      <c r="B12" s="718"/>
      <c r="C12" s="719"/>
      <c r="D12" s="719"/>
      <c r="E12" s="720"/>
    </row>
    <row r="13" spans="1:5" s="382" customFormat="1" ht="12.75" customHeight="1">
      <c r="A13" s="548">
        <v>1</v>
      </c>
      <c r="B13" s="385" t="s">
        <v>246</v>
      </c>
      <c r="C13" s="309" t="s">
        <v>32</v>
      </c>
      <c r="D13" s="555">
        <v>10820.679983751881</v>
      </c>
      <c r="E13" s="556">
        <v>11184.041149495031</v>
      </c>
    </row>
    <row r="14" spans="1:5" s="382" customFormat="1" ht="12.75" customHeight="1">
      <c r="A14" s="308" t="s">
        <v>258</v>
      </c>
      <c r="B14" s="388" t="s">
        <v>240</v>
      </c>
      <c r="C14" s="309" t="s">
        <v>32</v>
      </c>
      <c r="D14" s="555">
        <v>10357.640016683881</v>
      </c>
      <c r="E14" s="556">
        <v>10718.52992835328</v>
      </c>
    </row>
    <row r="15" spans="1:5" s="382" customFormat="1" ht="12.75" customHeight="1">
      <c r="A15" s="308" t="s">
        <v>330</v>
      </c>
      <c r="B15" s="388" t="s">
        <v>241</v>
      </c>
      <c r="C15" s="309" t="s">
        <v>32</v>
      </c>
      <c r="D15" s="555">
        <v>463.039967068</v>
      </c>
      <c r="E15" s="556">
        <v>465.51122114175</v>
      </c>
    </row>
    <row r="16" spans="1:5" s="16" customFormat="1" ht="12.75" customHeight="1">
      <c r="A16" s="308" t="s">
        <v>125</v>
      </c>
      <c r="B16" s="388" t="s">
        <v>283</v>
      </c>
      <c r="C16" s="309" t="s">
        <v>32</v>
      </c>
      <c r="D16" s="555">
        <v>1577.5</v>
      </c>
      <c r="E16" s="556">
        <v>1823</v>
      </c>
    </row>
    <row r="17" spans="1:5" s="16" customFormat="1" ht="12.75" customHeight="1">
      <c r="A17" s="308" t="s">
        <v>259</v>
      </c>
      <c r="B17" s="115" t="s">
        <v>240</v>
      </c>
      <c r="C17" s="309" t="s">
        <v>32</v>
      </c>
      <c r="D17" s="555">
        <v>1227.5</v>
      </c>
      <c r="E17" s="556">
        <v>1473</v>
      </c>
    </row>
    <row r="18" spans="1:5" s="16" customFormat="1" ht="12.75" customHeight="1">
      <c r="A18" s="308" t="s">
        <v>331</v>
      </c>
      <c r="B18" s="115" t="s">
        <v>241</v>
      </c>
      <c r="C18" s="310" t="s">
        <v>32</v>
      </c>
      <c r="D18" s="555">
        <v>350</v>
      </c>
      <c r="E18" s="556">
        <v>350</v>
      </c>
    </row>
    <row r="19" spans="1:5" s="16" customFormat="1" ht="12.75" customHeight="1">
      <c r="A19" s="308" t="s">
        <v>126</v>
      </c>
      <c r="B19" s="388" t="s">
        <v>284</v>
      </c>
      <c r="C19" s="309" t="s">
        <v>32</v>
      </c>
      <c r="D19" s="555">
        <v>9243.179983751881</v>
      </c>
      <c r="E19" s="556">
        <v>9361.041149495031</v>
      </c>
    </row>
    <row r="20" spans="1:5" s="16" customFormat="1" ht="12.75" customHeight="1">
      <c r="A20" s="308" t="s">
        <v>260</v>
      </c>
      <c r="B20" s="115" t="s">
        <v>240</v>
      </c>
      <c r="C20" s="309" t="s">
        <v>32</v>
      </c>
      <c r="D20" s="555">
        <v>9130.140016683881</v>
      </c>
      <c r="E20" s="556">
        <v>9245.52992835328</v>
      </c>
    </row>
    <row r="21" spans="1:5" s="16" customFormat="1" ht="12.75" customHeight="1">
      <c r="A21" s="308" t="s">
        <v>332</v>
      </c>
      <c r="B21" s="115" t="s">
        <v>241</v>
      </c>
      <c r="C21" s="309" t="s">
        <v>32</v>
      </c>
      <c r="D21" s="555">
        <v>113.039967068</v>
      </c>
      <c r="E21" s="556">
        <v>115.51122114175</v>
      </c>
    </row>
    <row r="22" spans="1:5" s="16" customFormat="1" ht="12.75" customHeight="1">
      <c r="A22" s="308" t="s">
        <v>256</v>
      </c>
      <c r="B22" s="115" t="s">
        <v>305</v>
      </c>
      <c r="C22" s="309" t="s">
        <v>32</v>
      </c>
      <c r="D22" s="555">
        <v>6611.8682318934</v>
      </c>
      <c r="E22" s="556">
        <v>6876.890781317351</v>
      </c>
    </row>
    <row r="23" spans="1:5" s="16" customFormat="1" ht="12.75" customHeight="1">
      <c r="A23" s="308" t="s">
        <v>257</v>
      </c>
      <c r="B23" s="311" t="s">
        <v>240</v>
      </c>
      <c r="C23" s="309" t="s">
        <v>32</v>
      </c>
      <c r="D23" s="555">
        <v>6546.9882648254</v>
      </c>
      <c r="E23" s="556">
        <v>6809.574560175601</v>
      </c>
    </row>
    <row r="24" spans="1:5" s="16" customFormat="1" ht="12.75" customHeight="1">
      <c r="A24" s="308" t="s">
        <v>333</v>
      </c>
      <c r="B24" s="311" t="s">
        <v>241</v>
      </c>
      <c r="C24" s="309" t="s">
        <v>32</v>
      </c>
      <c r="D24" s="555">
        <v>64.879967068</v>
      </c>
      <c r="E24" s="556">
        <v>67.31622114175</v>
      </c>
    </row>
    <row r="25" spans="1:5" s="16" customFormat="1" ht="12.75" customHeight="1">
      <c r="A25" s="308" t="s">
        <v>261</v>
      </c>
      <c r="B25" s="115" t="s">
        <v>306</v>
      </c>
      <c r="C25" s="309" t="s">
        <v>32</v>
      </c>
      <c r="D25" s="555">
        <v>2069.40572112</v>
      </c>
      <c r="E25" s="556">
        <v>1940.737541</v>
      </c>
    </row>
    <row r="26" spans="1:5" s="16" customFormat="1" ht="12.75" customHeight="1">
      <c r="A26" s="308" t="s">
        <v>262</v>
      </c>
      <c r="B26" s="311" t="s">
        <v>240</v>
      </c>
      <c r="C26" s="309" t="s">
        <v>32</v>
      </c>
      <c r="D26" s="555">
        <v>2069.3707211200003</v>
      </c>
      <c r="E26" s="556">
        <v>1940.7025409999999</v>
      </c>
    </row>
    <row r="27" spans="1:5" s="16" customFormat="1" ht="12.75" customHeight="1">
      <c r="A27" s="308" t="s">
        <v>334</v>
      </c>
      <c r="B27" s="311" t="s">
        <v>241</v>
      </c>
      <c r="C27" s="309" t="s">
        <v>32</v>
      </c>
      <c r="D27" s="555">
        <v>0.035</v>
      </c>
      <c r="E27" s="556">
        <v>0.035</v>
      </c>
    </row>
    <row r="28" spans="1:5" s="16" customFormat="1" ht="12.75" customHeight="1">
      <c r="A28" s="308" t="s">
        <v>263</v>
      </c>
      <c r="B28" s="115" t="s">
        <v>281</v>
      </c>
      <c r="C28" s="309" t="s">
        <v>32</v>
      </c>
      <c r="D28" s="555">
        <v>561.90603073848</v>
      </c>
      <c r="E28" s="556">
        <v>543.41282717768</v>
      </c>
    </row>
    <row r="29" spans="1:5" s="16" customFormat="1" ht="12.75" customHeight="1">
      <c r="A29" s="308" t="s">
        <v>264</v>
      </c>
      <c r="B29" s="311" t="s">
        <v>240</v>
      </c>
      <c r="C29" s="309" t="s">
        <v>32</v>
      </c>
      <c r="D29" s="555">
        <v>513.78103073848</v>
      </c>
      <c r="E29" s="556">
        <v>495.25282717768</v>
      </c>
    </row>
    <row r="30" spans="1:5" s="16" customFormat="1" ht="12.75" customHeight="1">
      <c r="A30" s="308" t="s">
        <v>336</v>
      </c>
      <c r="B30" s="312" t="s">
        <v>241</v>
      </c>
      <c r="C30" s="309" t="s">
        <v>32</v>
      </c>
      <c r="D30" s="555">
        <v>48.125</v>
      </c>
      <c r="E30" s="556">
        <v>48.16</v>
      </c>
    </row>
    <row r="31" spans="1:189" s="96" customFormat="1" ht="12.75" customHeight="1">
      <c r="A31" s="572"/>
      <c r="B31" s="383"/>
      <c r="C31" s="380" t="s">
        <v>254</v>
      </c>
      <c r="D31" s="569"/>
      <c r="E31" s="566"/>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c r="CF31" s="382"/>
      <c r="CG31" s="382"/>
      <c r="CH31" s="382"/>
      <c r="CI31" s="382"/>
      <c r="CJ31" s="382"/>
      <c r="CK31" s="382"/>
      <c r="CL31" s="382"/>
      <c r="CM31" s="382"/>
      <c r="CN31" s="382"/>
      <c r="CO31" s="382"/>
      <c r="CP31" s="382"/>
      <c r="CQ31" s="382"/>
      <c r="CR31" s="382"/>
      <c r="CS31" s="382"/>
      <c r="CT31" s="382"/>
      <c r="CU31" s="382"/>
      <c r="CV31" s="382"/>
      <c r="CW31" s="382"/>
      <c r="CX31" s="382"/>
      <c r="CY31" s="382"/>
      <c r="CZ31" s="382"/>
      <c r="DA31" s="382"/>
      <c r="DB31" s="382"/>
      <c r="DC31" s="382"/>
      <c r="DD31" s="382"/>
      <c r="DE31" s="382"/>
      <c r="DF31" s="382"/>
      <c r="DG31" s="382"/>
      <c r="DH31" s="382"/>
      <c r="DI31" s="382"/>
      <c r="DJ31" s="382"/>
      <c r="DK31" s="382"/>
      <c r="DL31" s="382"/>
      <c r="DM31" s="382"/>
      <c r="DN31" s="382"/>
      <c r="DO31" s="382"/>
      <c r="DP31" s="382"/>
      <c r="DQ31" s="382"/>
      <c r="DR31" s="382"/>
      <c r="DS31" s="382"/>
      <c r="DT31" s="382"/>
      <c r="DU31" s="382"/>
      <c r="DV31" s="382"/>
      <c r="DW31" s="382"/>
      <c r="DX31" s="382"/>
      <c r="DY31" s="382"/>
      <c r="DZ31" s="382"/>
      <c r="EA31" s="382"/>
      <c r="EB31" s="382"/>
      <c r="EC31" s="382"/>
      <c r="ED31" s="382"/>
      <c r="EE31" s="382"/>
      <c r="EF31" s="382"/>
      <c r="EG31" s="382"/>
      <c r="EH31" s="382"/>
      <c r="EI31" s="382"/>
      <c r="EJ31" s="382"/>
      <c r="EK31" s="382"/>
      <c r="EL31" s="382"/>
      <c r="EM31" s="382"/>
      <c r="EN31" s="382"/>
      <c r="EO31" s="382"/>
      <c r="EP31" s="382"/>
      <c r="EQ31" s="382"/>
      <c r="ER31" s="382"/>
      <c r="ES31" s="382"/>
      <c r="ET31" s="382"/>
      <c r="EU31" s="382"/>
      <c r="EV31" s="382"/>
      <c r="EW31" s="382"/>
      <c r="EX31" s="382"/>
      <c r="EY31" s="382"/>
      <c r="EZ31" s="382"/>
      <c r="FA31" s="382"/>
      <c r="FB31" s="382"/>
      <c r="FC31" s="382"/>
      <c r="FD31" s="382"/>
      <c r="FE31" s="382"/>
      <c r="FF31" s="382"/>
      <c r="FG31" s="382"/>
      <c r="FH31" s="382"/>
      <c r="FI31" s="382"/>
      <c r="FJ31" s="382"/>
      <c r="FK31" s="382"/>
      <c r="FL31" s="382"/>
      <c r="FM31" s="382"/>
      <c r="FN31" s="382"/>
      <c r="FO31" s="382"/>
      <c r="FP31" s="382"/>
      <c r="FQ31" s="382"/>
      <c r="FR31" s="382"/>
      <c r="FS31" s="382"/>
      <c r="FT31" s="382"/>
      <c r="FU31" s="382"/>
      <c r="FV31" s="382"/>
      <c r="FW31" s="382"/>
      <c r="FX31" s="382"/>
      <c r="FY31" s="382"/>
      <c r="FZ31" s="382"/>
      <c r="GA31" s="382"/>
      <c r="GB31" s="382"/>
      <c r="GC31" s="382"/>
      <c r="GD31" s="382"/>
      <c r="GE31" s="382"/>
      <c r="GF31" s="382"/>
      <c r="GG31" s="382"/>
    </row>
    <row r="32" spans="1:5" s="16" customFormat="1" ht="12.75" customHeight="1">
      <c r="A32" s="573">
        <v>2</v>
      </c>
      <c r="B32" s="547" t="s">
        <v>285</v>
      </c>
      <c r="C32" s="309" t="s">
        <v>343</v>
      </c>
      <c r="D32" s="567">
        <v>5</v>
      </c>
      <c r="E32" s="556">
        <v>5</v>
      </c>
    </row>
    <row r="33" spans="1:5" s="16" customFormat="1" ht="12.75" customHeight="1">
      <c r="A33" s="573">
        <v>3</v>
      </c>
      <c r="B33" s="547" t="s">
        <v>371</v>
      </c>
      <c r="C33" s="457" t="s">
        <v>32</v>
      </c>
      <c r="D33" s="567">
        <v>3086.188024253277</v>
      </c>
      <c r="E33" s="556">
        <v>3314.594307016945</v>
      </c>
    </row>
    <row r="34" spans="1:5" s="16" customFormat="1" ht="12.75" customHeight="1">
      <c r="A34" s="430" t="s">
        <v>372</v>
      </c>
      <c r="B34" s="547" t="s">
        <v>373</v>
      </c>
      <c r="C34" s="457" t="s">
        <v>32</v>
      </c>
      <c r="D34" s="567">
        <v>2314.641018189958</v>
      </c>
      <c r="E34" s="556">
        <v>2485.945730262709</v>
      </c>
    </row>
    <row r="35" spans="1:5" s="16" customFormat="1" ht="12.75" customHeight="1">
      <c r="A35" s="430" t="s">
        <v>374</v>
      </c>
      <c r="B35" s="547" t="s">
        <v>379</v>
      </c>
      <c r="C35" s="458" t="s">
        <v>32</v>
      </c>
      <c r="D35" s="567">
        <v>771.5470060633193</v>
      </c>
      <c r="E35" s="556">
        <v>828.6485767542363</v>
      </c>
    </row>
    <row r="36" spans="1:5" s="16" customFormat="1" ht="12.75" customHeight="1">
      <c r="A36" s="573">
        <v>4</v>
      </c>
      <c r="B36" s="547" t="s">
        <v>375</v>
      </c>
      <c r="C36" s="457" t="s">
        <v>343</v>
      </c>
      <c r="D36" s="567">
        <v>301.483</v>
      </c>
      <c r="E36" s="556">
        <v>354.37</v>
      </c>
    </row>
    <row r="37" spans="1:5" s="16" customFormat="1" ht="12.75" customHeight="1">
      <c r="A37" s="430" t="s">
        <v>233</v>
      </c>
      <c r="B37" s="546" t="s">
        <v>376</v>
      </c>
      <c r="C37" s="457" t="s">
        <v>343</v>
      </c>
      <c r="D37" s="567">
        <v>301.483</v>
      </c>
      <c r="E37" s="556">
        <v>354.37</v>
      </c>
    </row>
    <row r="38" spans="1:5" s="16" customFormat="1" ht="12.75" customHeight="1">
      <c r="A38" s="430" t="s">
        <v>377</v>
      </c>
      <c r="B38" s="546" t="s">
        <v>378</v>
      </c>
      <c r="C38" s="459" t="s">
        <v>343</v>
      </c>
      <c r="D38" s="567">
        <v>0</v>
      </c>
      <c r="E38" s="556">
        <v>0</v>
      </c>
    </row>
    <row r="39" spans="1:5" s="16" customFormat="1" ht="12.75" customHeight="1">
      <c r="A39" s="391">
        <v>5</v>
      </c>
      <c r="B39" s="564" t="s">
        <v>286</v>
      </c>
      <c r="C39" s="309" t="s">
        <v>32</v>
      </c>
      <c r="D39" s="567">
        <v>3581.094107153</v>
      </c>
      <c r="E39" s="556">
        <v>3763.653799022</v>
      </c>
    </row>
    <row r="40" spans="1:5" s="16" customFormat="1" ht="12.75" customHeight="1">
      <c r="A40" s="425" t="s">
        <v>265</v>
      </c>
      <c r="B40" s="386" t="s">
        <v>240</v>
      </c>
      <c r="C40" s="309" t="s">
        <v>32</v>
      </c>
      <c r="D40" s="567">
        <v>3535.5345268</v>
      </c>
      <c r="E40" s="556">
        <v>3716.2958869</v>
      </c>
    </row>
    <row r="41" spans="1:5" s="16" customFormat="1" ht="12.75" customHeight="1">
      <c r="A41" s="425" t="s">
        <v>335</v>
      </c>
      <c r="B41" s="386" t="s">
        <v>241</v>
      </c>
      <c r="C41" s="309" t="s">
        <v>32</v>
      </c>
      <c r="D41" s="567">
        <v>45.559580352999994</v>
      </c>
      <c r="E41" s="556">
        <v>47.357912122</v>
      </c>
    </row>
    <row r="42" spans="1:5" s="16" customFormat="1" ht="12.75" customHeight="1">
      <c r="A42" s="433" t="s">
        <v>15</v>
      </c>
      <c r="B42" s="387" t="s">
        <v>282</v>
      </c>
      <c r="C42" s="309" t="s">
        <v>32</v>
      </c>
      <c r="D42" s="567">
        <v>0</v>
      </c>
      <c r="E42" s="556">
        <v>0</v>
      </c>
    </row>
    <row r="43" spans="1:5" s="16" customFormat="1" ht="12.75" customHeight="1">
      <c r="A43" s="308">
        <v>6</v>
      </c>
      <c r="B43" s="565" t="s">
        <v>288</v>
      </c>
      <c r="C43" s="309" t="s">
        <v>32</v>
      </c>
      <c r="D43" s="567">
        <v>3032</v>
      </c>
      <c r="E43" s="556">
        <v>3068</v>
      </c>
    </row>
    <row r="44" spans="1:5" s="16" customFormat="1" ht="12.75" customHeight="1">
      <c r="A44" s="308" t="s">
        <v>127</v>
      </c>
      <c r="B44" s="388" t="s">
        <v>287</v>
      </c>
      <c r="C44" s="309" t="s">
        <v>32</v>
      </c>
      <c r="D44" s="567">
        <v>0</v>
      </c>
      <c r="E44" s="556">
        <v>0</v>
      </c>
    </row>
    <row r="45" spans="1:5" s="16" customFormat="1" ht="12.75" customHeight="1">
      <c r="A45" s="308" t="s">
        <v>266</v>
      </c>
      <c r="B45" s="115" t="s">
        <v>240</v>
      </c>
      <c r="C45" s="309" t="s">
        <v>32</v>
      </c>
      <c r="D45" s="567">
        <v>0</v>
      </c>
      <c r="E45" s="556">
        <v>0</v>
      </c>
    </row>
    <row r="46" spans="1:5" s="16" customFormat="1" ht="12.75" customHeight="1">
      <c r="A46" s="308" t="s">
        <v>337</v>
      </c>
      <c r="B46" s="115" t="s">
        <v>241</v>
      </c>
      <c r="C46" s="309" t="s">
        <v>32</v>
      </c>
      <c r="D46" s="567">
        <v>0</v>
      </c>
      <c r="E46" s="556">
        <v>0</v>
      </c>
    </row>
    <row r="47" spans="1:5" s="16" customFormat="1" ht="12.75" customHeight="1">
      <c r="A47" s="308" t="s">
        <v>16</v>
      </c>
      <c r="B47" s="311" t="s">
        <v>282</v>
      </c>
      <c r="C47" s="309" t="s">
        <v>32</v>
      </c>
      <c r="D47" s="567">
        <v>0</v>
      </c>
      <c r="E47" s="556">
        <v>0</v>
      </c>
    </row>
    <row r="48" spans="1:5" s="16" customFormat="1" ht="12.75" customHeight="1">
      <c r="A48" s="308" t="s">
        <v>128</v>
      </c>
      <c r="B48" s="388" t="s">
        <v>290</v>
      </c>
      <c r="C48" s="309" t="s">
        <v>32</v>
      </c>
      <c r="D48" s="567">
        <v>0</v>
      </c>
      <c r="E48" s="556">
        <v>0</v>
      </c>
    </row>
    <row r="49" spans="1:5" s="16" customFormat="1" ht="12.75" customHeight="1">
      <c r="A49" s="308" t="s">
        <v>267</v>
      </c>
      <c r="B49" s="115" t="s">
        <v>240</v>
      </c>
      <c r="C49" s="309" t="s">
        <v>32</v>
      </c>
      <c r="D49" s="567">
        <v>0</v>
      </c>
      <c r="E49" s="556">
        <v>0</v>
      </c>
    </row>
    <row r="50" spans="1:5" s="16" customFormat="1" ht="12.75" customHeight="1">
      <c r="A50" s="308" t="s">
        <v>338</v>
      </c>
      <c r="B50" s="115" t="s">
        <v>241</v>
      </c>
      <c r="C50" s="309" t="s">
        <v>32</v>
      </c>
      <c r="D50" s="567">
        <v>0</v>
      </c>
      <c r="E50" s="556">
        <v>0</v>
      </c>
    </row>
    <row r="51" spans="1:5" s="16" customFormat="1" ht="12.75" customHeight="1">
      <c r="A51" s="308" t="s">
        <v>17</v>
      </c>
      <c r="B51" s="311" t="s">
        <v>282</v>
      </c>
      <c r="C51" s="309" t="s">
        <v>32</v>
      </c>
      <c r="D51" s="567">
        <v>0</v>
      </c>
      <c r="E51" s="556">
        <v>0</v>
      </c>
    </row>
    <row r="52" spans="1:5" s="16" customFormat="1" ht="12.75" customHeight="1">
      <c r="A52" s="308" t="s">
        <v>129</v>
      </c>
      <c r="B52" s="388" t="s">
        <v>87</v>
      </c>
      <c r="C52" s="309" t="s">
        <v>32</v>
      </c>
      <c r="D52" s="567">
        <v>2276</v>
      </c>
      <c r="E52" s="556">
        <v>2319</v>
      </c>
    </row>
    <row r="53" spans="1:5" s="16" customFormat="1" ht="12.75" customHeight="1">
      <c r="A53" s="308" t="s">
        <v>311</v>
      </c>
      <c r="B53" s="389" t="s">
        <v>340</v>
      </c>
      <c r="C53" s="309" t="s">
        <v>32</v>
      </c>
      <c r="D53" s="567" t="s">
        <v>431</v>
      </c>
      <c r="E53" s="556" t="s">
        <v>431</v>
      </c>
    </row>
    <row r="54" spans="1:5" s="16" customFormat="1" ht="12.75" customHeight="1">
      <c r="A54" s="308" t="s">
        <v>130</v>
      </c>
      <c r="B54" s="388" t="s">
        <v>291</v>
      </c>
      <c r="C54" s="309" t="s">
        <v>32</v>
      </c>
      <c r="D54" s="567">
        <v>756</v>
      </c>
      <c r="E54" s="556">
        <v>749</v>
      </c>
    </row>
    <row r="55" spans="1:5" s="16" customFormat="1" ht="12.75" customHeight="1">
      <c r="A55" s="308" t="s">
        <v>268</v>
      </c>
      <c r="B55" s="115" t="s">
        <v>292</v>
      </c>
      <c r="C55" s="309" t="s">
        <v>32</v>
      </c>
      <c r="D55" s="567">
        <v>0</v>
      </c>
      <c r="E55" s="556">
        <v>0</v>
      </c>
    </row>
    <row r="56" spans="1:5" s="16" customFormat="1" ht="12.75" customHeight="1">
      <c r="A56" s="308" t="s">
        <v>269</v>
      </c>
      <c r="B56" s="115" t="s">
        <v>307</v>
      </c>
      <c r="C56" s="309" t="s">
        <v>32</v>
      </c>
      <c r="D56" s="567">
        <v>756</v>
      </c>
      <c r="E56" s="556">
        <v>749</v>
      </c>
    </row>
    <row r="57" spans="1:5" s="16" customFormat="1" ht="12.75" customHeight="1">
      <c r="A57" s="574" t="s">
        <v>270</v>
      </c>
      <c r="B57" s="506" t="s">
        <v>88</v>
      </c>
      <c r="C57" s="309" t="s">
        <v>32</v>
      </c>
      <c r="D57" s="567">
        <v>0</v>
      </c>
      <c r="E57" s="556">
        <v>0</v>
      </c>
    </row>
    <row r="58" spans="1:5" s="16" customFormat="1" ht="12.75" customHeight="1">
      <c r="A58" s="548">
        <v>7</v>
      </c>
      <c r="B58" s="385" t="s">
        <v>294</v>
      </c>
      <c r="C58" s="309" t="s">
        <v>343</v>
      </c>
      <c r="D58" s="567" t="s">
        <v>431</v>
      </c>
      <c r="E58" s="556" t="s">
        <v>431</v>
      </c>
    </row>
    <row r="59" spans="1:5" s="16" customFormat="1" ht="12.75" customHeight="1">
      <c r="A59" s="308" t="s">
        <v>131</v>
      </c>
      <c r="B59" s="388" t="s">
        <v>293</v>
      </c>
      <c r="C59" s="309" t="s">
        <v>343</v>
      </c>
      <c r="D59" s="567" t="s">
        <v>431</v>
      </c>
      <c r="E59" s="556" t="s">
        <v>431</v>
      </c>
    </row>
    <row r="60" spans="1:5" s="16" customFormat="1" ht="12.75" customHeight="1">
      <c r="A60" s="308" t="s">
        <v>132</v>
      </c>
      <c r="B60" s="388" t="s">
        <v>295</v>
      </c>
      <c r="C60" s="309" t="s">
        <v>343</v>
      </c>
      <c r="D60" s="567">
        <v>0</v>
      </c>
      <c r="E60" s="556">
        <v>0</v>
      </c>
    </row>
    <row r="61" spans="1:5" s="16" customFormat="1" ht="12.75" customHeight="1">
      <c r="A61" s="308" t="s">
        <v>133</v>
      </c>
      <c r="B61" s="388" t="s">
        <v>296</v>
      </c>
      <c r="C61" s="309" t="s">
        <v>343</v>
      </c>
      <c r="D61" s="567">
        <v>0</v>
      </c>
      <c r="E61" s="556">
        <v>0</v>
      </c>
    </row>
    <row r="62" spans="1:5" s="16" customFormat="1" ht="12.75" customHeight="1">
      <c r="A62" s="308" t="s">
        <v>271</v>
      </c>
      <c r="B62" s="115" t="s">
        <v>303</v>
      </c>
      <c r="C62" s="114" t="s">
        <v>343</v>
      </c>
      <c r="D62" s="567">
        <v>0</v>
      </c>
      <c r="E62" s="556">
        <v>0</v>
      </c>
    </row>
    <row r="63" spans="1:5" s="16" customFormat="1" ht="12.75" customHeight="1">
      <c r="A63" s="308" t="s">
        <v>272</v>
      </c>
      <c r="B63" s="115" t="s">
        <v>297</v>
      </c>
      <c r="C63" s="114" t="s">
        <v>343</v>
      </c>
      <c r="D63" s="567">
        <v>0</v>
      </c>
      <c r="E63" s="556">
        <v>0</v>
      </c>
    </row>
    <row r="64" spans="1:5" s="16" customFormat="1" ht="12.75" customHeight="1">
      <c r="A64" s="308" t="s">
        <v>273</v>
      </c>
      <c r="B64" s="115" t="s">
        <v>304</v>
      </c>
      <c r="C64" s="114" t="s">
        <v>343</v>
      </c>
      <c r="D64" s="567">
        <v>0</v>
      </c>
      <c r="E64" s="556">
        <v>0</v>
      </c>
    </row>
    <row r="65" spans="1:5" s="16" customFormat="1" ht="12.75" customHeight="1">
      <c r="A65" s="308" t="s">
        <v>274</v>
      </c>
      <c r="B65" s="115" t="s">
        <v>298</v>
      </c>
      <c r="C65" s="114" t="s">
        <v>343</v>
      </c>
      <c r="D65" s="567">
        <v>0</v>
      </c>
      <c r="E65" s="556">
        <v>0</v>
      </c>
    </row>
    <row r="66" spans="1:5" s="16" customFormat="1" ht="12.75" customHeight="1">
      <c r="A66" s="308" t="s">
        <v>134</v>
      </c>
      <c r="B66" s="388" t="s">
        <v>299</v>
      </c>
      <c r="C66" s="309" t="s">
        <v>343</v>
      </c>
      <c r="D66" s="567">
        <v>0</v>
      </c>
      <c r="E66" s="556">
        <v>0</v>
      </c>
    </row>
    <row r="67" spans="1:5" s="16" customFormat="1" ht="12.75" customHeight="1">
      <c r="A67" s="548">
        <v>8</v>
      </c>
      <c r="B67" s="385" t="s">
        <v>310</v>
      </c>
      <c r="C67" s="309" t="s">
        <v>343</v>
      </c>
      <c r="D67" s="567">
        <v>3242</v>
      </c>
      <c r="E67" s="556">
        <v>3164</v>
      </c>
    </row>
    <row r="68" spans="1:5" s="16" customFormat="1" ht="12.75" customHeight="1">
      <c r="A68" s="308" t="s">
        <v>135</v>
      </c>
      <c r="B68" s="388" t="s">
        <v>329</v>
      </c>
      <c r="C68" s="309" t="s">
        <v>343</v>
      </c>
      <c r="D68" s="567">
        <v>7</v>
      </c>
      <c r="E68" s="556">
        <v>7</v>
      </c>
    </row>
    <row r="69" spans="1:5" s="16" customFormat="1" ht="12.75" customHeight="1">
      <c r="A69" s="308" t="s">
        <v>136</v>
      </c>
      <c r="B69" s="390" t="s">
        <v>312</v>
      </c>
      <c r="C69" s="309" t="s">
        <v>343</v>
      </c>
      <c r="D69" s="567">
        <v>3235</v>
      </c>
      <c r="E69" s="556">
        <v>3157</v>
      </c>
    </row>
    <row r="70" spans="1:5" s="25" customFormat="1" ht="12.75" customHeight="1">
      <c r="A70" s="391">
        <v>9</v>
      </c>
      <c r="B70" s="385" t="s">
        <v>300</v>
      </c>
      <c r="C70" s="384" t="s">
        <v>343</v>
      </c>
      <c r="D70" s="567">
        <v>7901</v>
      </c>
      <c r="E70" s="556">
        <v>8014</v>
      </c>
    </row>
    <row r="71" spans="1:5" s="16" customFormat="1" ht="12.75" customHeight="1">
      <c r="A71" s="548">
        <v>10</v>
      </c>
      <c r="B71" s="385" t="s">
        <v>301</v>
      </c>
      <c r="C71" s="309" t="s">
        <v>343</v>
      </c>
      <c r="D71" s="567">
        <v>4561</v>
      </c>
      <c r="E71" s="556">
        <v>4393</v>
      </c>
    </row>
    <row r="72" spans="1:5" s="16" customFormat="1" ht="12.75" customHeight="1">
      <c r="A72" s="308" t="s">
        <v>137</v>
      </c>
      <c r="B72" s="388" t="s">
        <v>315</v>
      </c>
      <c r="C72" s="309" t="s">
        <v>343</v>
      </c>
      <c r="D72" s="567">
        <v>1636</v>
      </c>
      <c r="E72" s="556">
        <v>1544</v>
      </c>
    </row>
    <row r="73" spans="1:5" s="16" customFormat="1" ht="12.75" customHeight="1">
      <c r="A73" s="308" t="s">
        <v>316</v>
      </c>
      <c r="B73" s="115" t="s">
        <v>302</v>
      </c>
      <c r="C73" s="114" t="s">
        <v>343</v>
      </c>
      <c r="D73" s="567">
        <v>1233</v>
      </c>
      <c r="E73" s="556">
        <v>1159</v>
      </c>
    </row>
    <row r="74" spans="1:5" s="16" customFormat="1" ht="12.75" customHeight="1">
      <c r="A74" s="308" t="s">
        <v>317</v>
      </c>
      <c r="B74" s="115" t="s">
        <v>318</v>
      </c>
      <c r="C74" s="114" t="s">
        <v>343</v>
      </c>
      <c r="D74" s="567" t="s">
        <v>431</v>
      </c>
      <c r="E74" s="556" t="s">
        <v>431</v>
      </c>
    </row>
    <row r="75" spans="1:5" s="16" customFormat="1" ht="12.75" customHeight="1">
      <c r="A75" s="308" t="s">
        <v>319</v>
      </c>
      <c r="B75" s="115" t="s">
        <v>320</v>
      </c>
      <c r="C75" s="114" t="s">
        <v>343</v>
      </c>
      <c r="D75" s="567" t="s">
        <v>431</v>
      </c>
      <c r="E75" s="556" t="s">
        <v>431</v>
      </c>
    </row>
    <row r="76" spans="1:5" s="16" customFormat="1" ht="12.75" customHeight="1">
      <c r="A76" s="308" t="s">
        <v>321</v>
      </c>
      <c r="B76" s="115" t="s">
        <v>322</v>
      </c>
      <c r="C76" s="114" t="s">
        <v>343</v>
      </c>
      <c r="D76" s="567" t="s">
        <v>431</v>
      </c>
      <c r="E76" s="556" t="s">
        <v>431</v>
      </c>
    </row>
    <row r="77" spans="1:5" s="16" customFormat="1" ht="12.75" customHeight="1">
      <c r="A77" s="308" t="s">
        <v>138</v>
      </c>
      <c r="B77" s="388" t="s">
        <v>323</v>
      </c>
      <c r="C77" s="309" t="s">
        <v>343</v>
      </c>
      <c r="D77" s="567">
        <v>802</v>
      </c>
      <c r="E77" s="556">
        <v>768</v>
      </c>
    </row>
    <row r="78" spans="1:5" s="16" customFormat="1" ht="12.75" customHeight="1">
      <c r="A78" s="308" t="s">
        <v>139</v>
      </c>
      <c r="B78" s="388" t="s">
        <v>324</v>
      </c>
      <c r="C78" s="309" t="s">
        <v>343</v>
      </c>
      <c r="D78" s="567">
        <v>1851</v>
      </c>
      <c r="E78" s="556">
        <v>1797</v>
      </c>
    </row>
    <row r="79" spans="1:5" s="16" customFormat="1" ht="12.75" customHeight="1">
      <c r="A79" s="308" t="s">
        <v>275</v>
      </c>
      <c r="B79" s="115" t="s">
        <v>325</v>
      </c>
      <c r="C79" s="114" t="s">
        <v>343</v>
      </c>
      <c r="D79" s="567" t="s">
        <v>431</v>
      </c>
      <c r="E79" s="556" t="s">
        <v>431</v>
      </c>
    </row>
    <row r="80" spans="1:5" s="16" customFormat="1" ht="12.75" customHeight="1">
      <c r="A80" s="308" t="s">
        <v>276</v>
      </c>
      <c r="B80" s="115" t="s">
        <v>89</v>
      </c>
      <c r="C80" s="114" t="s">
        <v>343</v>
      </c>
      <c r="D80" s="567" t="s">
        <v>431</v>
      </c>
      <c r="E80" s="556" t="s">
        <v>431</v>
      </c>
    </row>
    <row r="81" spans="1:5" s="16" customFormat="1" ht="12.75" customHeight="1">
      <c r="A81" s="308" t="s">
        <v>277</v>
      </c>
      <c r="B81" s="115" t="s">
        <v>326</v>
      </c>
      <c r="C81" s="114" t="s">
        <v>343</v>
      </c>
      <c r="D81" s="570" t="s">
        <v>431</v>
      </c>
      <c r="E81" s="554" t="s">
        <v>431</v>
      </c>
    </row>
    <row r="82" spans="1:5" s="16" customFormat="1" ht="12.75" customHeight="1">
      <c r="A82" s="308" t="s">
        <v>327</v>
      </c>
      <c r="B82" s="115" t="s">
        <v>328</v>
      </c>
      <c r="C82" s="114" t="s">
        <v>343</v>
      </c>
      <c r="D82" s="570" t="s">
        <v>431</v>
      </c>
      <c r="E82" s="554" t="s">
        <v>431</v>
      </c>
    </row>
    <row r="83" spans="1:5" s="16" customFormat="1" ht="12.75" customHeight="1" thickBot="1">
      <c r="A83" s="392" t="s">
        <v>140</v>
      </c>
      <c r="B83" s="575" t="s">
        <v>18</v>
      </c>
      <c r="C83" s="393" t="s">
        <v>343</v>
      </c>
      <c r="D83" s="571">
        <v>272</v>
      </c>
      <c r="E83" s="568">
        <v>284</v>
      </c>
    </row>
    <row r="84" spans="1:5" s="16" customFormat="1" ht="12.75" customHeight="1">
      <c r="A84" s="450"/>
      <c r="B84" s="451"/>
      <c r="C84" s="452"/>
      <c r="D84" s="453"/>
      <c r="E84" s="453"/>
    </row>
    <row r="85" spans="1:4" ht="12.75" customHeight="1">
      <c r="A85" s="561" t="s">
        <v>432</v>
      </c>
      <c r="B85" s="97"/>
      <c r="C85" s="97"/>
      <c r="D85" s="97"/>
    </row>
    <row r="86" spans="1:4" ht="12.75" customHeight="1">
      <c r="A86" s="97"/>
      <c r="B86" s="97"/>
      <c r="C86" s="97"/>
      <c r="D86" s="97"/>
    </row>
    <row r="87" spans="1:4" ht="12.75" customHeight="1">
      <c r="A87" s="97"/>
      <c r="B87" s="97"/>
      <c r="C87" s="97"/>
      <c r="D87" s="97"/>
    </row>
    <row r="88" spans="1:4" ht="12.75" customHeight="1">
      <c r="A88" s="97"/>
      <c r="B88" s="97"/>
      <c r="C88" s="97"/>
      <c r="D88" s="97"/>
    </row>
    <row r="89" spans="1:4" ht="12.75" customHeight="1">
      <c r="A89" s="97"/>
      <c r="B89" s="97"/>
      <c r="C89" s="97"/>
      <c r="D89" s="97"/>
    </row>
    <row r="90" spans="1:4" ht="12.75" customHeight="1">
      <c r="A90" s="97"/>
      <c r="B90" s="97"/>
      <c r="C90" s="97"/>
      <c r="D90" s="97"/>
    </row>
    <row r="91" spans="1:4" ht="12.75" customHeight="1">
      <c r="A91" s="97"/>
      <c r="B91" s="97"/>
      <c r="C91" s="97"/>
      <c r="D91" s="97"/>
    </row>
    <row r="92" spans="1:4" ht="12.75" customHeight="1">
      <c r="A92" s="97"/>
      <c r="B92" s="97"/>
      <c r="C92" s="97"/>
      <c r="D92" s="97"/>
    </row>
    <row r="93" spans="1:4" ht="12.75" customHeight="1">
      <c r="A93" s="97"/>
      <c r="B93" s="97"/>
      <c r="C93" s="97"/>
      <c r="D93" s="97"/>
    </row>
    <row r="94" spans="1:4" ht="12.75" customHeight="1">
      <c r="A94" s="97"/>
      <c r="B94" s="97"/>
      <c r="C94" s="97"/>
      <c r="D94" s="97"/>
    </row>
    <row r="95" spans="1:4" ht="12.75" customHeight="1">
      <c r="A95" s="97"/>
      <c r="B95" s="97"/>
      <c r="C95" s="97"/>
      <c r="D95" s="97"/>
    </row>
    <row r="96" spans="1:4" ht="12.75" customHeight="1">
      <c r="A96" s="97"/>
      <c r="B96" s="97"/>
      <c r="C96" s="97"/>
      <c r="D96" s="97"/>
    </row>
    <row r="97" spans="1:4" ht="12.75" customHeight="1">
      <c r="A97" s="97"/>
      <c r="B97" s="97"/>
      <c r="C97" s="97"/>
      <c r="D97" s="97"/>
    </row>
    <row r="98" spans="1:4" ht="12.75" customHeight="1">
      <c r="A98" s="97"/>
      <c r="B98" s="97"/>
      <c r="C98" s="97"/>
      <c r="D98" s="97"/>
    </row>
    <row r="99" spans="2:5" ht="12.75" customHeight="1" hidden="1">
      <c r="B99" s="3" t="s">
        <v>34</v>
      </c>
      <c r="C99" s="18"/>
      <c r="D99" s="18"/>
      <c r="E99" s="98"/>
    </row>
    <row r="100" spans="2:5" ht="12.75" customHeight="1" hidden="1">
      <c r="B100" s="11" t="s">
        <v>35</v>
      </c>
      <c r="C100" s="8" t="s">
        <v>343</v>
      </c>
      <c r="D100" s="15" t="e">
        <v>#VALUE!</v>
      </c>
      <c r="E100" s="20" t="e">
        <v>#VALUE!</v>
      </c>
    </row>
    <row r="101" spans="2:5" ht="12.75" customHeight="1" hidden="1" thickBot="1">
      <c r="B101" s="12" t="s">
        <v>36</v>
      </c>
      <c r="C101" s="8" t="s">
        <v>343</v>
      </c>
      <c r="D101" s="99" t="e">
        <v>#VALUE!</v>
      </c>
      <c r="E101" s="100" t="e">
        <v>#VALUE!</v>
      </c>
    </row>
    <row r="102" spans="2:5" ht="12.75" customHeight="1" hidden="1" thickBot="1">
      <c r="B102" s="12" t="s">
        <v>46</v>
      </c>
      <c r="C102" s="8" t="s">
        <v>343</v>
      </c>
      <c r="D102" s="99" t="e">
        <v>#VALUE!</v>
      </c>
      <c r="E102" s="99" t="e">
        <v>#VALUE!</v>
      </c>
    </row>
    <row r="103" ht="12.75" customHeight="1" hidden="1"/>
  </sheetData>
  <sheetProtection selectLockedCells="1"/>
  <mergeCells count="8">
    <mergeCell ref="C3:E3"/>
    <mergeCell ref="C5:E5"/>
    <mergeCell ref="C2:D2"/>
    <mergeCell ref="A12:E12"/>
    <mergeCell ref="C10:C11"/>
    <mergeCell ref="A5:B6"/>
    <mergeCell ref="A7:B7"/>
    <mergeCell ref="A8:B8"/>
  </mergeCells>
  <printOptions horizontalCentered="1"/>
  <pageMargins left="0.3937007874015748" right="0.3937007874015748" top="0.1968503937007874" bottom="0.1968503937007874" header="0.1968503937007874" footer="0.1968503937007874"/>
  <pageSetup fitToHeight="1" fitToWidth="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sheetPr>
    <tabColor indexed="57"/>
    <pageSetUpPr fitToPage="1"/>
  </sheetPr>
  <dimension ref="A2:K98"/>
  <sheetViews>
    <sheetView showGridLines="0" zoomScale="70" zoomScaleNormal="70" zoomScaleSheetLayoutView="75" zoomScalePageLayoutView="0" workbookViewId="0" topLeftCell="A1">
      <selection activeCell="J2" sqref="J2"/>
    </sheetView>
  </sheetViews>
  <sheetFormatPr defaultColWidth="9.625" defaultRowHeight="12.75" customHeight="1"/>
  <cols>
    <col min="1" max="1" width="8.25390625" style="17" customWidth="1"/>
    <col min="2" max="2" width="55.75390625" style="7" customWidth="1"/>
    <col min="3" max="3" width="10.00390625" style="7" customWidth="1"/>
    <col min="4" max="11" width="19.125" style="7" customWidth="1"/>
    <col min="12" max="16384" width="9.625" style="7" customWidth="1"/>
  </cols>
  <sheetData>
    <row r="1" ht="12.75" customHeight="1" thickBot="1"/>
    <row r="2" spans="1:11" ht="16.5" customHeight="1">
      <c r="A2" s="148"/>
      <c r="B2" s="150"/>
      <c r="C2" s="150"/>
      <c r="D2" s="729" t="s">
        <v>236</v>
      </c>
      <c r="E2" s="729" t="s">
        <v>255</v>
      </c>
      <c r="F2" s="150"/>
      <c r="G2" s="394" t="s">
        <v>289</v>
      </c>
      <c r="H2" s="734" t="s">
        <v>425</v>
      </c>
      <c r="I2" s="735"/>
      <c r="J2" s="552" t="str">
        <f>'Removals over bark'!E1</f>
        <v>Date: 17 September 2015</v>
      </c>
      <c r="K2" s="395"/>
    </row>
    <row r="3" spans="1:11" ht="16.5" customHeight="1">
      <c r="A3" s="152"/>
      <c r="B3" s="1"/>
      <c r="C3" s="1"/>
      <c r="D3" s="730"/>
      <c r="E3" s="730"/>
      <c r="F3" s="1"/>
      <c r="G3" s="124" t="s">
        <v>252</v>
      </c>
      <c r="H3" s="45"/>
      <c r="I3" s="45" t="s">
        <v>426</v>
      </c>
      <c r="J3" s="46"/>
      <c r="K3" s="396"/>
    </row>
    <row r="4" spans="1:11" ht="16.5" customHeight="1">
      <c r="A4" s="152"/>
      <c r="B4" s="1"/>
      <c r="C4" s="1"/>
      <c r="D4" s="1"/>
      <c r="E4" s="125" t="s">
        <v>243</v>
      </c>
      <c r="F4" s="1"/>
      <c r="G4" s="682" t="s">
        <v>451</v>
      </c>
      <c r="H4" s="45"/>
      <c r="I4" s="45"/>
      <c r="J4" s="45"/>
      <c r="K4" s="681"/>
    </row>
    <row r="5" spans="1:11" ht="16.5" customHeight="1">
      <c r="A5" s="152"/>
      <c r="B5" s="126" t="s">
        <v>236</v>
      </c>
      <c r="C5" s="127"/>
      <c r="D5" s="1"/>
      <c r="E5" s="128" t="s">
        <v>313</v>
      </c>
      <c r="F5" s="1"/>
      <c r="G5" s="124" t="s">
        <v>249</v>
      </c>
      <c r="H5" s="45" t="s">
        <v>430</v>
      </c>
      <c r="I5" s="50"/>
      <c r="J5" s="563" t="s">
        <v>452</v>
      </c>
      <c r="K5" s="396"/>
    </row>
    <row r="6" spans="1:11" ht="16.5" customHeight="1">
      <c r="A6" s="152"/>
      <c r="B6" s="731"/>
      <c r="C6" s="732"/>
      <c r="D6" s="733"/>
      <c r="E6" s="129"/>
      <c r="F6" s="1"/>
      <c r="G6" s="130" t="s">
        <v>251</v>
      </c>
      <c r="H6" s="45" t="s">
        <v>429</v>
      </c>
      <c r="I6" s="45"/>
      <c r="J6" s="46"/>
      <c r="K6" s="396"/>
    </row>
    <row r="7" spans="1:11" ht="16.5" thickBot="1">
      <c r="A7" s="152"/>
      <c r="B7" s="397"/>
      <c r="C7" s="1"/>
      <c r="D7" s="398"/>
      <c r="E7" s="736" t="s">
        <v>434</v>
      </c>
      <c r="F7" s="737"/>
      <c r="G7" s="400" t="s">
        <v>236</v>
      </c>
      <c r="H7" s="401"/>
      <c r="I7" s="401"/>
      <c r="J7" s="402"/>
      <c r="K7" s="403"/>
    </row>
    <row r="8" spans="1:11" s="21" customFormat="1" ht="13.5" customHeight="1">
      <c r="A8" s="404" t="s">
        <v>253</v>
      </c>
      <c r="B8" s="405" t="s">
        <v>236</v>
      </c>
      <c r="C8" s="406" t="s">
        <v>308</v>
      </c>
      <c r="D8" s="738" t="s">
        <v>239</v>
      </c>
      <c r="E8" s="738"/>
      <c r="F8" s="738"/>
      <c r="G8" s="739"/>
      <c r="H8" s="738" t="s">
        <v>242</v>
      </c>
      <c r="I8" s="738"/>
      <c r="J8" s="738"/>
      <c r="K8" s="740"/>
    </row>
    <row r="9" spans="1:11" ht="12.75" customHeight="1">
      <c r="A9" s="407" t="s">
        <v>278</v>
      </c>
      <c r="B9" s="132" t="s">
        <v>253</v>
      </c>
      <c r="C9" s="408" t="s">
        <v>309</v>
      </c>
      <c r="D9" s="727">
        <v>2013</v>
      </c>
      <c r="E9" s="728"/>
      <c r="F9" s="725">
        <v>2014</v>
      </c>
      <c r="G9" s="728"/>
      <c r="H9" s="727">
        <v>2013</v>
      </c>
      <c r="I9" s="728"/>
      <c r="J9" s="725">
        <v>2014</v>
      </c>
      <c r="K9" s="726"/>
    </row>
    <row r="10" spans="1:11" ht="21" customHeight="1">
      <c r="A10" s="409" t="s">
        <v>236</v>
      </c>
      <c r="B10" s="133"/>
      <c r="C10" s="410" t="s">
        <v>236</v>
      </c>
      <c r="D10" s="411" t="s">
        <v>237</v>
      </c>
      <c r="E10" s="134" t="s">
        <v>20</v>
      </c>
      <c r="F10" s="134" t="s">
        <v>237</v>
      </c>
      <c r="G10" s="134" t="s">
        <v>20</v>
      </c>
      <c r="H10" s="134" t="s">
        <v>237</v>
      </c>
      <c r="I10" s="134" t="s">
        <v>20</v>
      </c>
      <c r="J10" s="134" t="s">
        <v>237</v>
      </c>
      <c r="K10" s="412" t="s">
        <v>20</v>
      </c>
    </row>
    <row r="11" spans="1:11" s="118" customFormat="1" ht="15" customHeight="1">
      <c r="A11" s="413">
        <v>1</v>
      </c>
      <c r="B11" s="135" t="s">
        <v>246</v>
      </c>
      <c r="C11" s="414" t="s">
        <v>33</v>
      </c>
      <c r="D11" s="587">
        <v>475.82893394326965</v>
      </c>
      <c r="E11" s="576">
        <v>49128.209</v>
      </c>
      <c r="F11" s="576">
        <v>545.2141098678821</v>
      </c>
      <c r="G11" s="576">
        <v>45382.710999999996</v>
      </c>
      <c r="H11" s="576">
        <v>1013.7820713131782</v>
      </c>
      <c r="I11" s="576">
        <v>42748.163</v>
      </c>
      <c r="J11" s="576">
        <v>694.1790913722712</v>
      </c>
      <c r="K11" s="583">
        <v>31653.452</v>
      </c>
    </row>
    <row r="12" spans="1:11" s="16" customFormat="1" ht="15" customHeight="1">
      <c r="A12" s="415" t="s">
        <v>125</v>
      </c>
      <c r="B12" s="145" t="s">
        <v>283</v>
      </c>
      <c r="C12" s="416" t="s">
        <v>33</v>
      </c>
      <c r="D12" s="580">
        <v>18.75317655172411</v>
      </c>
      <c r="E12" s="577">
        <v>3667.338</v>
      </c>
      <c r="F12" s="577">
        <v>57.60540827586205</v>
      </c>
      <c r="G12" s="577">
        <v>8447.855</v>
      </c>
      <c r="H12" s="577">
        <v>385.6955179131782</v>
      </c>
      <c r="I12" s="577">
        <v>9200.763</v>
      </c>
      <c r="J12" s="577">
        <v>264.67514099227117</v>
      </c>
      <c r="K12" s="578">
        <v>6279.433</v>
      </c>
    </row>
    <row r="13" spans="1:11" s="118" customFormat="1" ht="15" customHeight="1">
      <c r="A13" s="413" t="s">
        <v>126</v>
      </c>
      <c r="B13" s="417" t="s">
        <v>284</v>
      </c>
      <c r="C13" s="418" t="s">
        <v>33</v>
      </c>
      <c r="D13" s="588">
        <v>457.07575739154555</v>
      </c>
      <c r="E13" s="579">
        <v>45460.871</v>
      </c>
      <c r="F13" s="579">
        <v>487.60870159202005</v>
      </c>
      <c r="G13" s="579">
        <v>36934.856</v>
      </c>
      <c r="H13" s="579">
        <v>628.0865534</v>
      </c>
      <c r="I13" s="579">
        <v>33547.4</v>
      </c>
      <c r="J13" s="579">
        <v>429.50395038</v>
      </c>
      <c r="K13" s="584">
        <v>25374.019</v>
      </c>
    </row>
    <row r="14" spans="1:11" s="16" customFormat="1" ht="15" customHeight="1">
      <c r="A14" s="415" t="s">
        <v>260</v>
      </c>
      <c r="B14" s="136" t="s">
        <v>240</v>
      </c>
      <c r="C14" s="419" t="s">
        <v>33</v>
      </c>
      <c r="D14" s="580">
        <v>389.6958935437589</v>
      </c>
      <c r="E14" s="577">
        <v>31740.529</v>
      </c>
      <c r="F14" s="577">
        <v>439.83272882107104</v>
      </c>
      <c r="G14" s="577">
        <v>28988.53</v>
      </c>
      <c r="H14" s="577">
        <v>628.0515534</v>
      </c>
      <c r="I14" s="577">
        <v>32581.742</v>
      </c>
      <c r="J14" s="577">
        <v>429.46895037999997</v>
      </c>
      <c r="K14" s="578">
        <v>23513.09</v>
      </c>
    </row>
    <row r="15" spans="1:11" s="16" customFormat="1" ht="15" customHeight="1">
      <c r="A15" s="415" t="s">
        <v>332</v>
      </c>
      <c r="B15" s="136" t="s">
        <v>241</v>
      </c>
      <c r="C15" s="419" t="s">
        <v>33</v>
      </c>
      <c r="D15" s="580">
        <v>67.37986384778664</v>
      </c>
      <c r="E15" s="577">
        <v>13720.342</v>
      </c>
      <c r="F15" s="577">
        <v>47.775972770949025</v>
      </c>
      <c r="G15" s="577">
        <v>7946.326</v>
      </c>
      <c r="H15" s="577">
        <v>0.035</v>
      </c>
      <c r="I15" s="577">
        <v>965.658</v>
      </c>
      <c r="J15" s="577">
        <v>0.035</v>
      </c>
      <c r="K15" s="578">
        <v>1860.929</v>
      </c>
    </row>
    <row r="16" spans="1:11" s="16" customFormat="1" ht="15" customHeight="1">
      <c r="A16" s="420" t="s">
        <v>19</v>
      </c>
      <c r="B16" s="137" t="s">
        <v>349</v>
      </c>
      <c r="C16" s="416" t="s">
        <v>33</v>
      </c>
      <c r="D16" s="580">
        <v>3.174746446378884</v>
      </c>
      <c r="E16" s="577">
        <v>2131.49</v>
      </c>
      <c r="F16" s="577">
        <v>3.8489967840046715</v>
      </c>
      <c r="G16" s="577">
        <v>1744.738</v>
      </c>
      <c r="H16" s="577">
        <v>0.035</v>
      </c>
      <c r="I16" s="577">
        <v>89.103</v>
      </c>
      <c r="J16" s="577">
        <v>0.035</v>
      </c>
      <c r="K16" s="578">
        <v>134.218</v>
      </c>
    </row>
    <row r="17" spans="1:11" s="16" customFormat="1" ht="15" customHeight="1">
      <c r="A17" s="421">
        <v>2</v>
      </c>
      <c r="B17" s="422" t="s">
        <v>285</v>
      </c>
      <c r="C17" s="416" t="s">
        <v>343</v>
      </c>
      <c r="D17" s="580">
        <v>109.52265319289477</v>
      </c>
      <c r="E17" s="577">
        <v>32984.413</v>
      </c>
      <c r="F17" s="580">
        <v>118.20009931034474</v>
      </c>
      <c r="G17" s="577">
        <v>33621.086</v>
      </c>
      <c r="H17" s="577">
        <v>3.2228630976393506</v>
      </c>
      <c r="I17" s="577">
        <v>1436.671</v>
      </c>
      <c r="J17" s="577">
        <v>10.984690016553547</v>
      </c>
      <c r="K17" s="578">
        <v>3718.795</v>
      </c>
    </row>
    <row r="18" spans="1:11" s="16" customFormat="1" ht="15" customHeight="1">
      <c r="A18" s="585">
        <v>3</v>
      </c>
      <c r="B18" s="422" t="s">
        <v>371</v>
      </c>
      <c r="C18" s="419" t="s">
        <v>33</v>
      </c>
      <c r="D18" s="580">
        <v>134.50851183431945</v>
      </c>
      <c r="E18" s="577">
        <v>5400.154</v>
      </c>
      <c r="F18" s="577">
        <v>96.33876183431951</v>
      </c>
      <c r="G18" s="577">
        <v>3316.775</v>
      </c>
      <c r="H18" s="577">
        <v>185.85248</v>
      </c>
      <c r="I18" s="577">
        <v>3053.874</v>
      </c>
      <c r="J18" s="577">
        <v>223.63539999999998</v>
      </c>
      <c r="K18" s="578">
        <v>4412.226</v>
      </c>
    </row>
    <row r="19" spans="1:11" s="16" customFormat="1" ht="15" customHeight="1">
      <c r="A19" s="430" t="s">
        <v>372</v>
      </c>
      <c r="B19" s="422" t="s">
        <v>373</v>
      </c>
      <c r="C19" s="419" t="s">
        <v>33</v>
      </c>
      <c r="D19" s="580">
        <v>134.50851183431945</v>
      </c>
      <c r="E19" s="577">
        <v>5400.154</v>
      </c>
      <c r="F19" s="577">
        <v>96.33876183431951</v>
      </c>
      <c r="G19" s="577">
        <v>3316.775</v>
      </c>
      <c r="H19" s="577">
        <v>185.85248</v>
      </c>
      <c r="I19" s="577">
        <v>3053.874</v>
      </c>
      <c r="J19" s="577">
        <v>223.63539999999998</v>
      </c>
      <c r="K19" s="578">
        <v>4412.226</v>
      </c>
    </row>
    <row r="20" spans="1:11" s="16" customFormat="1" ht="15" customHeight="1">
      <c r="A20" s="430" t="s">
        <v>374</v>
      </c>
      <c r="B20" s="422" t="s">
        <v>379</v>
      </c>
      <c r="C20" s="416" t="s">
        <v>33</v>
      </c>
      <c r="D20" s="580">
        <v>0</v>
      </c>
      <c r="E20" s="577">
        <v>0</v>
      </c>
      <c r="F20" s="577">
        <v>0</v>
      </c>
      <c r="G20" s="577">
        <v>0</v>
      </c>
      <c r="H20" s="577">
        <v>0</v>
      </c>
      <c r="I20" s="577">
        <v>0</v>
      </c>
      <c r="J20" s="577">
        <v>0</v>
      </c>
      <c r="K20" s="578">
        <v>0</v>
      </c>
    </row>
    <row r="21" spans="1:11" s="16" customFormat="1" ht="15" customHeight="1">
      <c r="A21" s="585">
        <v>4</v>
      </c>
      <c r="B21" s="422" t="s">
        <v>375</v>
      </c>
      <c r="C21" s="419" t="s">
        <v>343</v>
      </c>
      <c r="D21" s="580">
        <v>3388.5626540000003</v>
      </c>
      <c r="E21" s="577">
        <v>411634.735</v>
      </c>
      <c r="F21" s="577">
        <v>4757.1352019999995</v>
      </c>
      <c r="G21" s="577">
        <v>544784.679</v>
      </c>
      <c r="H21" s="577">
        <v>105.76488</v>
      </c>
      <c r="I21" s="577">
        <v>5162.072</v>
      </c>
      <c r="J21" s="577">
        <v>98.491306</v>
      </c>
      <c r="K21" s="578">
        <v>1860.459</v>
      </c>
    </row>
    <row r="22" spans="1:11" s="16" customFormat="1" ht="15" customHeight="1">
      <c r="A22" s="430" t="s">
        <v>233</v>
      </c>
      <c r="B22" s="454" t="s">
        <v>376</v>
      </c>
      <c r="C22" s="590" t="s">
        <v>343</v>
      </c>
      <c r="D22" s="580">
        <v>3388.5626540000003</v>
      </c>
      <c r="E22" s="577">
        <v>411634.735</v>
      </c>
      <c r="F22" s="577">
        <v>4757.1352019999995</v>
      </c>
      <c r="G22" s="577">
        <v>544784.679</v>
      </c>
      <c r="H22" s="577">
        <v>105.76488</v>
      </c>
      <c r="I22" s="577">
        <v>5162.072</v>
      </c>
      <c r="J22" s="577">
        <v>98.491306</v>
      </c>
      <c r="K22" s="578">
        <v>1860.459</v>
      </c>
    </row>
    <row r="23" spans="1:11" s="16" customFormat="1" ht="15" customHeight="1">
      <c r="A23" s="430" t="s">
        <v>377</v>
      </c>
      <c r="B23" s="454" t="s">
        <v>378</v>
      </c>
      <c r="C23" s="590" t="s">
        <v>343</v>
      </c>
      <c r="D23" s="580">
        <v>0</v>
      </c>
      <c r="E23" s="577">
        <v>0</v>
      </c>
      <c r="F23" s="577">
        <v>0</v>
      </c>
      <c r="G23" s="577">
        <v>0</v>
      </c>
      <c r="H23" s="577">
        <v>0</v>
      </c>
      <c r="I23" s="577">
        <v>0</v>
      </c>
      <c r="J23" s="577">
        <v>0</v>
      </c>
      <c r="K23" s="578">
        <v>0</v>
      </c>
    </row>
    <row r="24" spans="1:11" s="118" customFormat="1" ht="15" customHeight="1">
      <c r="A24" s="424">
        <v>5</v>
      </c>
      <c r="B24" s="139" t="s">
        <v>286</v>
      </c>
      <c r="C24" s="414" t="s">
        <v>33</v>
      </c>
      <c r="D24" s="587">
        <v>5487.753917202534</v>
      </c>
      <c r="E24" s="576">
        <v>1179997.19261124</v>
      </c>
      <c r="F24" s="576">
        <v>6424.530539506519</v>
      </c>
      <c r="G24" s="576">
        <v>1420497.6230000001</v>
      </c>
      <c r="H24" s="576">
        <v>167.04973764527284</v>
      </c>
      <c r="I24" s="576">
        <v>36607.134</v>
      </c>
      <c r="J24" s="576">
        <v>174.7575938982738</v>
      </c>
      <c r="K24" s="583">
        <v>43143.159</v>
      </c>
    </row>
    <row r="25" spans="1:11" s="16" customFormat="1" ht="15" customHeight="1">
      <c r="A25" s="415" t="s">
        <v>265</v>
      </c>
      <c r="B25" s="140" t="s">
        <v>240</v>
      </c>
      <c r="C25" s="419" t="s">
        <v>33</v>
      </c>
      <c r="D25" s="580">
        <v>5081.60125128055</v>
      </c>
      <c r="E25" s="577">
        <v>943582.5526112401</v>
      </c>
      <c r="F25" s="577">
        <v>5928.21628088353</v>
      </c>
      <c r="G25" s="577">
        <v>1145193.58</v>
      </c>
      <c r="H25" s="577">
        <v>148.263653253176</v>
      </c>
      <c r="I25" s="577">
        <v>24900.54</v>
      </c>
      <c r="J25" s="577">
        <v>156.871236925409</v>
      </c>
      <c r="K25" s="578">
        <v>30551.985</v>
      </c>
    </row>
    <row r="26" spans="1:11" s="16" customFormat="1" ht="15" customHeight="1">
      <c r="A26" s="415" t="s">
        <v>335</v>
      </c>
      <c r="B26" s="140" t="s">
        <v>241</v>
      </c>
      <c r="C26" s="419" t="s">
        <v>33</v>
      </c>
      <c r="D26" s="580">
        <v>406.15266592198304</v>
      </c>
      <c r="E26" s="577">
        <v>236414.64</v>
      </c>
      <c r="F26" s="577">
        <v>496.314258622989</v>
      </c>
      <c r="G26" s="577">
        <v>275304.043</v>
      </c>
      <c r="H26" s="577">
        <v>18.786084392096857</v>
      </c>
      <c r="I26" s="577">
        <v>11706.594</v>
      </c>
      <c r="J26" s="577">
        <v>17.8863569728648</v>
      </c>
      <c r="K26" s="578">
        <v>12591.174</v>
      </c>
    </row>
    <row r="27" spans="1:11" s="16" customFormat="1" ht="15" customHeight="1">
      <c r="A27" s="420" t="s">
        <v>15</v>
      </c>
      <c r="B27" s="141" t="s">
        <v>349</v>
      </c>
      <c r="C27" s="416" t="s">
        <v>33</v>
      </c>
      <c r="D27" s="580">
        <v>116.635668564882</v>
      </c>
      <c r="E27" s="577">
        <v>73529.099</v>
      </c>
      <c r="F27" s="577">
        <v>143.416015663844</v>
      </c>
      <c r="G27" s="577">
        <v>86457.279</v>
      </c>
      <c r="H27" s="577">
        <v>3.83168791036189</v>
      </c>
      <c r="I27" s="577">
        <v>2389.437</v>
      </c>
      <c r="J27" s="577">
        <v>3.1002197202726003</v>
      </c>
      <c r="K27" s="578">
        <v>2344.49</v>
      </c>
    </row>
    <row r="28" spans="1:11" s="118" customFormat="1" ht="15" customHeight="1">
      <c r="A28" s="413">
        <v>6</v>
      </c>
      <c r="B28" s="135" t="s">
        <v>288</v>
      </c>
      <c r="C28" s="418" t="s">
        <v>33</v>
      </c>
      <c r="D28" s="587">
        <v>2964.1062461767556</v>
      </c>
      <c r="E28" s="576">
        <v>882393.1122927179</v>
      </c>
      <c r="F28" s="576">
        <v>3259.9515057516323</v>
      </c>
      <c r="G28" s="576">
        <v>936410.5733349656</v>
      </c>
      <c r="H28" s="576">
        <v>431.5228459040505</v>
      </c>
      <c r="I28" s="576">
        <v>109297.615</v>
      </c>
      <c r="J28" s="576">
        <v>404.0701266359535</v>
      </c>
      <c r="K28" s="583">
        <v>107418.809</v>
      </c>
    </row>
    <row r="29" spans="1:11" s="118" customFormat="1" ht="15" customHeight="1">
      <c r="A29" s="413" t="s">
        <v>127</v>
      </c>
      <c r="B29" s="417" t="s">
        <v>287</v>
      </c>
      <c r="C29" s="414" t="s">
        <v>33</v>
      </c>
      <c r="D29" s="587">
        <v>24.3652154255319</v>
      </c>
      <c r="E29" s="576">
        <v>44132.613000000005</v>
      </c>
      <c r="F29" s="576">
        <v>23.80084707446813</v>
      </c>
      <c r="G29" s="576">
        <v>41663.799</v>
      </c>
      <c r="H29" s="576">
        <v>2.1243085106382997</v>
      </c>
      <c r="I29" s="576">
        <v>8238.797</v>
      </c>
      <c r="J29" s="576">
        <v>2.6780930851063802</v>
      </c>
      <c r="K29" s="583">
        <v>8195.14</v>
      </c>
    </row>
    <row r="30" spans="1:11" s="16" customFormat="1" ht="15" customHeight="1">
      <c r="A30" s="415" t="s">
        <v>266</v>
      </c>
      <c r="B30" s="136" t="s">
        <v>240</v>
      </c>
      <c r="C30" s="419" t="s">
        <v>33</v>
      </c>
      <c r="D30" s="580">
        <v>1.8738045212766001</v>
      </c>
      <c r="E30" s="577">
        <v>1678.991</v>
      </c>
      <c r="F30" s="577">
        <v>1.03006382978723</v>
      </c>
      <c r="G30" s="577">
        <v>1188.627</v>
      </c>
      <c r="H30" s="577">
        <v>0.665160904255319</v>
      </c>
      <c r="I30" s="577">
        <v>598.38</v>
      </c>
      <c r="J30" s="577">
        <v>1.17295478723404</v>
      </c>
      <c r="K30" s="578">
        <v>1209.285</v>
      </c>
    </row>
    <row r="31" spans="1:11" s="16" customFormat="1" ht="15" customHeight="1">
      <c r="A31" s="415" t="s">
        <v>337</v>
      </c>
      <c r="B31" s="136" t="s">
        <v>241</v>
      </c>
      <c r="C31" s="419" t="s">
        <v>33</v>
      </c>
      <c r="D31" s="580">
        <v>22.4914109042553</v>
      </c>
      <c r="E31" s="577">
        <v>42453.622</v>
      </c>
      <c r="F31" s="577">
        <v>22.7707832446809</v>
      </c>
      <c r="G31" s="577">
        <v>40475.172</v>
      </c>
      <c r="H31" s="577">
        <v>1.459147606382981</v>
      </c>
      <c r="I31" s="577">
        <v>7640.417</v>
      </c>
      <c r="J31" s="577">
        <v>1.50513829787234</v>
      </c>
      <c r="K31" s="578">
        <v>6985.855</v>
      </c>
    </row>
    <row r="32" spans="1:11" s="16" customFormat="1" ht="15" customHeight="1">
      <c r="A32" s="425" t="s">
        <v>16</v>
      </c>
      <c r="B32" s="137" t="s">
        <v>349</v>
      </c>
      <c r="C32" s="416" t="s">
        <v>33</v>
      </c>
      <c r="D32" s="580">
        <v>7.84646143617022</v>
      </c>
      <c r="E32" s="577">
        <v>10948.894</v>
      </c>
      <c r="F32" s="577">
        <v>8.14501595744681</v>
      </c>
      <c r="G32" s="577">
        <v>11059.7</v>
      </c>
      <c r="H32" s="577">
        <v>1.1507526595744701</v>
      </c>
      <c r="I32" s="577">
        <v>671.313</v>
      </c>
      <c r="J32" s="577">
        <v>0.200925531914894</v>
      </c>
      <c r="K32" s="578">
        <v>802.03</v>
      </c>
    </row>
    <row r="33" spans="1:11" s="118" customFormat="1" ht="15" customHeight="1">
      <c r="A33" s="413" t="s">
        <v>128</v>
      </c>
      <c r="B33" s="417" t="s">
        <v>290</v>
      </c>
      <c r="C33" s="418" t="s">
        <v>33</v>
      </c>
      <c r="D33" s="587">
        <v>1370.004367217268</v>
      </c>
      <c r="E33" s="576">
        <v>430195.229</v>
      </c>
      <c r="F33" s="576">
        <v>1399.214129651376</v>
      </c>
      <c r="G33" s="576">
        <v>423926.641</v>
      </c>
      <c r="H33" s="576">
        <v>57.5965482992997</v>
      </c>
      <c r="I33" s="576">
        <v>19752.878</v>
      </c>
      <c r="J33" s="576">
        <v>71.5149190300269</v>
      </c>
      <c r="K33" s="583">
        <v>25408.277000000002</v>
      </c>
    </row>
    <row r="34" spans="1:11" s="16" customFormat="1" ht="15" customHeight="1">
      <c r="A34" s="415" t="s">
        <v>267</v>
      </c>
      <c r="B34" s="136" t="s">
        <v>240</v>
      </c>
      <c r="C34" s="419" t="s">
        <v>33</v>
      </c>
      <c r="D34" s="580">
        <v>466.11277873453605</v>
      </c>
      <c r="E34" s="577">
        <v>122626.768</v>
      </c>
      <c r="F34" s="577">
        <v>488.537000552547</v>
      </c>
      <c r="G34" s="577">
        <v>116077.011</v>
      </c>
      <c r="H34" s="577">
        <v>16.932801216413</v>
      </c>
      <c r="I34" s="577">
        <v>4969.18</v>
      </c>
      <c r="J34" s="577">
        <v>22.9116483855719</v>
      </c>
      <c r="K34" s="578">
        <v>6959.394</v>
      </c>
    </row>
    <row r="35" spans="1:11" s="16" customFormat="1" ht="15" customHeight="1">
      <c r="A35" s="415" t="s">
        <v>338</v>
      </c>
      <c r="B35" s="136" t="s">
        <v>241</v>
      </c>
      <c r="C35" s="419" t="s">
        <v>33</v>
      </c>
      <c r="D35" s="580">
        <v>903.891588482732</v>
      </c>
      <c r="E35" s="577">
        <v>307568.461</v>
      </c>
      <c r="F35" s="577">
        <v>910.677129098829</v>
      </c>
      <c r="G35" s="577">
        <v>307849.63</v>
      </c>
      <c r="H35" s="577">
        <v>40.6637470828867</v>
      </c>
      <c r="I35" s="577">
        <v>14783.698</v>
      </c>
      <c r="J35" s="577">
        <v>48.603270644455</v>
      </c>
      <c r="K35" s="578">
        <v>18448.883</v>
      </c>
    </row>
    <row r="36" spans="1:11" s="16" customFormat="1" ht="15" customHeight="1">
      <c r="A36" s="415" t="s">
        <v>17</v>
      </c>
      <c r="B36" s="137" t="s">
        <v>349</v>
      </c>
      <c r="C36" s="416" t="s">
        <v>33</v>
      </c>
      <c r="D36" s="580">
        <v>106.05392364846999</v>
      </c>
      <c r="E36" s="577">
        <v>42761.484</v>
      </c>
      <c r="F36" s="577">
        <v>95.0455989553861</v>
      </c>
      <c r="G36" s="577">
        <v>41602.737</v>
      </c>
      <c r="H36" s="577">
        <v>9.54119276167652</v>
      </c>
      <c r="I36" s="577">
        <v>3455.988</v>
      </c>
      <c r="J36" s="577">
        <v>9.1732366608228</v>
      </c>
      <c r="K36" s="578">
        <v>3687.824</v>
      </c>
    </row>
    <row r="37" spans="1:11" s="16" customFormat="1" ht="15" customHeight="1">
      <c r="A37" s="415" t="s">
        <v>129</v>
      </c>
      <c r="B37" s="142" t="s">
        <v>87</v>
      </c>
      <c r="C37" s="426" t="s">
        <v>33</v>
      </c>
      <c r="D37" s="580">
        <v>796.1069976253344</v>
      </c>
      <c r="E37" s="577">
        <v>156793.617292718</v>
      </c>
      <c r="F37" s="577">
        <v>980.0663315922643</v>
      </c>
      <c r="G37" s="577">
        <v>188062.3883349656</v>
      </c>
      <c r="H37" s="577">
        <v>229.2795580627956</v>
      </c>
      <c r="I37" s="577">
        <v>47428.136</v>
      </c>
      <c r="J37" s="577">
        <v>217.87451696372648</v>
      </c>
      <c r="K37" s="578">
        <v>44854.116</v>
      </c>
    </row>
    <row r="38" spans="1:11" s="16" customFormat="1" ht="15" customHeight="1">
      <c r="A38" s="425" t="s">
        <v>311</v>
      </c>
      <c r="B38" s="427" t="s">
        <v>342</v>
      </c>
      <c r="C38" s="416" t="s">
        <v>33</v>
      </c>
      <c r="D38" s="580">
        <v>225.96543708972146</v>
      </c>
      <c r="E38" s="577">
        <v>38332.73629271799</v>
      </c>
      <c r="F38" s="577">
        <v>278.48567733348943</v>
      </c>
      <c r="G38" s="577">
        <v>47117.376334965586</v>
      </c>
      <c r="H38" s="577">
        <v>156.47814833723842</v>
      </c>
      <c r="I38" s="577">
        <v>29476.372</v>
      </c>
      <c r="J38" s="577">
        <v>146.192508247719</v>
      </c>
      <c r="K38" s="578">
        <v>26417.108</v>
      </c>
    </row>
    <row r="39" spans="1:11" s="118" customFormat="1" ht="15" customHeight="1">
      <c r="A39" s="413" t="s">
        <v>130</v>
      </c>
      <c r="B39" s="417" t="s">
        <v>291</v>
      </c>
      <c r="C39" s="418" t="s">
        <v>33</v>
      </c>
      <c r="D39" s="587">
        <v>773.6296659086211</v>
      </c>
      <c r="E39" s="576">
        <v>251271.653</v>
      </c>
      <c r="F39" s="576">
        <v>856.870197433524</v>
      </c>
      <c r="G39" s="576">
        <v>282757.745</v>
      </c>
      <c r="H39" s="576">
        <v>142.5224310313169</v>
      </c>
      <c r="I39" s="576">
        <v>33877.804000000004</v>
      </c>
      <c r="J39" s="576">
        <v>112.00259755709374</v>
      </c>
      <c r="K39" s="583">
        <v>28961.276</v>
      </c>
    </row>
    <row r="40" spans="1:11" s="16" customFormat="1" ht="15" customHeight="1">
      <c r="A40" s="415" t="s">
        <v>268</v>
      </c>
      <c r="B40" s="136" t="s">
        <v>292</v>
      </c>
      <c r="C40" s="419" t="s">
        <v>33</v>
      </c>
      <c r="D40" s="580">
        <v>143.221577659574</v>
      </c>
      <c r="E40" s="577">
        <v>65936.08</v>
      </c>
      <c r="F40" s="577">
        <v>143.869073404256</v>
      </c>
      <c r="G40" s="577">
        <v>83045.515</v>
      </c>
      <c r="H40" s="577">
        <v>4.2671085106383</v>
      </c>
      <c r="I40" s="577">
        <v>3254.808</v>
      </c>
      <c r="J40" s="577">
        <v>5.1239287234042505</v>
      </c>
      <c r="K40" s="578">
        <v>2925.784</v>
      </c>
    </row>
    <row r="41" spans="1:11" s="16" customFormat="1" ht="15" customHeight="1">
      <c r="A41" s="415" t="s">
        <v>269</v>
      </c>
      <c r="B41" s="136" t="s">
        <v>314</v>
      </c>
      <c r="C41" s="419" t="s">
        <v>33</v>
      </c>
      <c r="D41" s="580">
        <v>576.315325436547</v>
      </c>
      <c r="E41" s="577">
        <v>172269.823</v>
      </c>
      <c r="F41" s="577">
        <v>669.486274341768</v>
      </c>
      <c r="G41" s="577">
        <v>189928.301</v>
      </c>
      <c r="H41" s="577">
        <v>126.40390783317858</v>
      </c>
      <c r="I41" s="577">
        <v>25890.562</v>
      </c>
      <c r="J41" s="577">
        <v>96.00060852118949</v>
      </c>
      <c r="K41" s="578">
        <v>22017.52</v>
      </c>
    </row>
    <row r="42" spans="1:11" s="16" customFormat="1" ht="15" customHeight="1">
      <c r="A42" s="420" t="s">
        <v>270</v>
      </c>
      <c r="B42" s="143" t="s">
        <v>88</v>
      </c>
      <c r="C42" s="416" t="s">
        <v>33</v>
      </c>
      <c r="D42" s="580">
        <v>54.0927628125</v>
      </c>
      <c r="E42" s="577">
        <v>13065.75</v>
      </c>
      <c r="F42" s="577">
        <v>43.514849687499996</v>
      </c>
      <c r="G42" s="577">
        <v>9783.929</v>
      </c>
      <c r="H42" s="577">
        <v>11.8514146875</v>
      </c>
      <c r="I42" s="577">
        <v>4732.434</v>
      </c>
      <c r="J42" s="577">
        <v>10.8780603125</v>
      </c>
      <c r="K42" s="578">
        <v>4017.972</v>
      </c>
    </row>
    <row r="43" spans="1:11" s="118" customFormat="1" ht="15" customHeight="1">
      <c r="A43" s="428">
        <v>7</v>
      </c>
      <c r="B43" s="138" t="s">
        <v>294</v>
      </c>
      <c r="C43" s="429" t="s">
        <v>343</v>
      </c>
      <c r="D43" s="587">
        <v>1077.880831</v>
      </c>
      <c r="E43" s="576">
        <v>465341.965</v>
      </c>
      <c r="F43" s="576">
        <v>1212.790185</v>
      </c>
      <c r="G43" s="576">
        <v>475541.9690000001</v>
      </c>
      <c r="H43" s="576">
        <v>11.000922</v>
      </c>
      <c r="I43" s="576">
        <v>4822.3150000000005</v>
      </c>
      <c r="J43" s="576">
        <v>13.026392</v>
      </c>
      <c r="K43" s="583">
        <v>5046.2429999999995</v>
      </c>
    </row>
    <row r="44" spans="1:11" s="16" customFormat="1" ht="15" customHeight="1">
      <c r="A44" s="430" t="s">
        <v>131</v>
      </c>
      <c r="B44" s="145" t="s">
        <v>293</v>
      </c>
      <c r="C44" s="431" t="s">
        <v>343</v>
      </c>
      <c r="D44" s="580">
        <v>1.6293689857424347</v>
      </c>
      <c r="E44" s="577">
        <v>625.001</v>
      </c>
      <c r="F44" s="577">
        <v>1.3197731719205315</v>
      </c>
      <c r="G44" s="577">
        <v>580.291</v>
      </c>
      <c r="H44" s="577">
        <v>0.9975711363152272</v>
      </c>
      <c r="I44" s="577">
        <v>609.828</v>
      </c>
      <c r="J44" s="577">
        <v>0.9829966083603058</v>
      </c>
      <c r="K44" s="578">
        <v>747.631</v>
      </c>
    </row>
    <row r="45" spans="1:11" s="16" customFormat="1" ht="15" customHeight="1">
      <c r="A45" s="430" t="s">
        <v>132</v>
      </c>
      <c r="B45" s="145" t="s">
        <v>295</v>
      </c>
      <c r="C45" s="410" t="s">
        <v>343</v>
      </c>
      <c r="D45" s="580">
        <v>182.37063101425753</v>
      </c>
      <c r="E45" s="577">
        <v>70544.845</v>
      </c>
      <c r="F45" s="577">
        <v>175.68022682807947</v>
      </c>
      <c r="G45" s="577">
        <v>71661.244</v>
      </c>
      <c r="H45" s="577">
        <v>0.0024288636847727913</v>
      </c>
      <c r="I45" s="577">
        <v>8.258</v>
      </c>
      <c r="J45" s="577">
        <v>0.017003391639694235</v>
      </c>
      <c r="K45" s="578">
        <v>51.807</v>
      </c>
    </row>
    <row r="46" spans="1:11" s="118" customFormat="1" ht="15" customHeight="1">
      <c r="A46" s="428" t="s">
        <v>133</v>
      </c>
      <c r="B46" s="417" t="s">
        <v>296</v>
      </c>
      <c r="C46" s="432" t="s">
        <v>343</v>
      </c>
      <c r="D46" s="587">
        <v>850</v>
      </c>
      <c r="E46" s="576">
        <v>367916.504</v>
      </c>
      <c r="F46" s="576">
        <v>993</v>
      </c>
      <c r="G46" s="576">
        <v>378624.47900000005</v>
      </c>
      <c r="H46" s="576">
        <v>10</v>
      </c>
      <c r="I46" s="576">
        <v>4186.925</v>
      </c>
      <c r="J46" s="576">
        <v>12</v>
      </c>
      <c r="K46" s="583">
        <v>4234.199</v>
      </c>
    </row>
    <row r="47" spans="1:11" s="16" customFormat="1" ht="15" customHeight="1">
      <c r="A47" s="430" t="s">
        <v>271</v>
      </c>
      <c r="B47" s="136" t="s">
        <v>303</v>
      </c>
      <c r="C47" s="416" t="s">
        <v>343</v>
      </c>
      <c r="D47" s="580">
        <v>8.364982888850452</v>
      </c>
      <c r="E47" s="577">
        <v>3983.265</v>
      </c>
      <c r="F47" s="577">
        <v>15.41080425674441</v>
      </c>
      <c r="G47" s="577">
        <v>7411.911</v>
      </c>
      <c r="H47" s="577">
        <v>0.06346545666734935</v>
      </c>
      <c r="I47" s="577">
        <v>60.984</v>
      </c>
      <c r="J47" s="577">
        <v>0.0005385604586688617</v>
      </c>
      <c r="K47" s="578">
        <v>0.722</v>
      </c>
    </row>
    <row r="48" spans="1:11" s="16" customFormat="1" ht="15" customHeight="1">
      <c r="A48" s="430" t="s">
        <v>272</v>
      </c>
      <c r="B48" s="136" t="s">
        <v>297</v>
      </c>
      <c r="C48" s="416" t="s">
        <v>343</v>
      </c>
      <c r="D48" s="580">
        <v>829.6350171111495</v>
      </c>
      <c r="E48" s="577">
        <v>356596.837</v>
      </c>
      <c r="F48" s="577">
        <v>968.5891957432556</v>
      </c>
      <c r="G48" s="577">
        <v>365665.552</v>
      </c>
      <c r="H48" s="577">
        <v>9.93653454333265</v>
      </c>
      <c r="I48" s="577">
        <v>4125.941</v>
      </c>
      <c r="J48" s="577">
        <v>11.999461439541331</v>
      </c>
      <c r="K48" s="578">
        <v>4233.477</v>
      </c>
    </row>
    <row r="49" spans="1:11" s="16" customFormat="1" ht="15" customHeight="1">
      <c r="A49" s="430" t="s">
        <v>273</v>
      </c>
      <c r="B49" s="136" t="s">
        <v>304</v>
      </c>
      <c r="C49" s="416" t="s">
        <v>343</v>
      </c>
      <c r="D49" s="580">
        <v>0.3253018074473053</v>
      </c>
      <c r="E49" s="577">
        <v>493.567</v>
      </c>
      <c r="F49" s="577">
        <v>0.28280667798270165</v>
      </c>
      <c r="G49" s="577">
        <v>416.814</v>
      </c>
      <c r="H49" s="577">
        <v>0</v>
      </c>
      <c r="I49" s="577">
        <v>0</v>
      </c>
      <c r="J49" s="577">
        <v>0</v>
      </c>
      <c r="K49" s="578">
        <v>0</v>
      </c>
    </row>
    <row r="50" spans="1:11" s="16" customFormat="1" ht="15" customHeight="1">
      <c r="A50" s="430" t="s">
        <v>274</v>
      </c>
      <c r="B50" s="141" t="s">
        <v>298</v>
      </c>
      <c r="C50" s="416" t="s">
        <v>343</v>
      </c>
      <c r="D50" s="580">
        <v>11.674698192552693</v>
      </c>
      <c r="E50" s="577">
        <v>6842.835</v>
      </c>
      <c r="F50" s="577">
        <v>8.717193322017298</v>
      </c>
      <c r="G50" s="577">
        <v>5130.202</v>
      </c>
      <c r="H50" s="577">
        <v>0</v>
      </c>
      <c r="I50" s="577">
        <v>0</v>
      </c>
      <c r="J50" s="577">
        <v>0</v>
      </c>
      <c r="K50" s="578">
        <v>0</v>
      </c>
    </row>
    <row r="51" spans="1:11" s="16" customFormat="1" ht="15" customHeight="1">
      <c r="A51" s="423" t="s">
        <v>134</v>
      </c>
      <c r="B51" s="145" t="s">
        <v>299</v>
      </c>
      <c r="C51" s="410" t="s">
        <v>343</v>
      </c>
      <c r="D51" s="580">
        <v>43.880831</v>
      </c>
      <c r="E51" s="577">
        <v>26255.615</v>
      </c>
      <c r="F51" s="577">
        <v>42.790185</v>
      </c>
      <c r="G51" s="577">
        <v>24675.955</v>
      </c>
      <c r="H51" s="577">
        <v>0.0009220000000000001</v>
      </c>
      <c r="I51" s="577">
        <v>17.304</v>
      </c>
      <c r="J51" s="577">
        <v>0.026392</v>
      </c>
      <c r="K51" s="578">
        <v>12.606</v>
      </c>
    </row>
    <row r="52" spans="1:11" s="118" customFormat="1" ht="15" customHeight="1">
      <c r="A52" s="428">
        <v>8</v>
      </c>
      <c r="B52" s="135" t="s">
        <v>310</v>
      </c>
      <c r="C52" s="429" t="s">
        <v>343</v>
      </c>
      <c r="D52" s="587">
        <v>21.650669</v>
      </c>
      <c r="E52" s="576">
        <v>34811.976</v>
      </c>
      <c r="F52" s="576">
        <v>21.043788</v>
      </c>
      <c r="G52" s="576">
        <v>33447.32</v>
      </c>
      <c r="H52" s="576">
        <v>12.413872</v>
      </c>
      <c r="I52" s="576">
        <v>3138.969</v>
      </c>
      <c r="J52" s="576">
        <v>7.720264</v>
      </c>
      <c r="K52" s="583">
        <v>1537.933</v>
      </c>
    </row>
    <row r="53" spans="1:11" s="16" customFormat="1" ht="15" customHeight="1">
      <c r="A53" s="425" t="s">
        <v>135</v>
      </c>
      <c r="B53" s="140" t="s">
        <v>329</v>
      </c>
      <c r="C53" s="416" t="s">
        <v>343</v>
      </c>
      <c r="D53" s="580">
        <v>21.43222</v>
      </c>
      <c r="E53" s="577">
        <v>34596.771</v>
      </c>
      <c r="F53" s="577">
        <v>20.175815999999998</v>
      </c>
      <c r="G53" s="577">
        <v>32566.911</v>
      </c>
      <c r="H53" s="577">
        <v>0.942864</v>
      </c>
      <c r="I53" s="577">
        <v>975.635</v>
      </c>
      <c r="J53" s="577">
        <v>0.5325979999999999</v>
      </c>
      <c r="K53" s="578">
        <v>308.969</v>
      </c>
    </row>
    <row r="54" spans="1:11" s="16" customFormat="1" ht="15" customHeight="1">
      <c r="A54" s="433" t="s">
        <v>136</v>
      </c>
      <c r="B54" s="145" t="s">
        <v>312</v>
      </c>
      <c r="C54" s="416" t="s">
        <v>343</v>
      </c>
      <c r="D54" s="580">
        <v>0.218449</v>
      </c>
      <c r="E54" s="577">
        <v>215.205</v>
      </c>
      <c r="F54" s="577">
        <v>0.867972</v>
      </c>
      <c r="G54" s="577">
        <v>880.409</v>
      </c>
      <c r="H54" s="577">
        <v>11.471008</v>
      </c>
      <c r="I54" s="577">
        <v>2163.334</v>
      </c>
      <c r="J54" s="577">
        <v>7.187666</v>
      </c>
      <c r="K54" s="578">
        <v>1228.964</v>
      </c>
    </row>
    <row r="55" spans="1:11" s="16" customFormat="1" ht="15" customHeight="1">
      <c r="A55" s="421">
        <v>9</v>
      </c>
      <c r="B55" s="422" t="s">
        <v>300</v>
      </c>
      <c r="C55" s="416" t="s">
        <v>343</v>
      </c>
      <c r="D55" s="580">
        <v>184</v>
      </c>
      <c r="E55" s="577">
        <v>21238.298</v>
      </c>
      <c r="F55" s="577">
        <v>136</v>
      </c>
      <c r="G55" s="577">
        <v>19067.788</v>
      </c>
      <c r="H55" s="577">
        <v>4248</v>
      </c>
      <c r="I55" s="577">
        <v>493670.628</v>
      </c>
      <c r="J55" s="577">
        <v>4436</v>
      </c>
      <c r="K55" s="578">
        <v>475981.138</v>
      </c>
    </row>
    <row r="56" spans="1:11" s="118" customFormat="1" ht="15" customHeight="1">
      <c r="A56" s="428">
        <v>10</v>
      </c>
      <c r="B56" s="138" t="s">
        <v>301</v>
      </c>
      <c r="C56" s="434" t="s">
        <v>343</v>
      </c>
      <c r="D56" s="587">
        <v>5929</v>
      </c>
      <c r="E56" s="576">
        <v>3643921.7300000004</v>
      </c>
      <c r="F56" s="576">
        <v>5949</v>
      </c>
      <c r="G56" s="576">
        <v>3667471.3070000005</v>
      </c>
      <c r="H56" s="576">
        <v>1119</v>
      </c>
      <c r="I56" s="576">
        <v>1017414.344</v>
      </c>
      <c r="J56" s="576">
        <v>1015</v>
      </c>
      <c r="K56" s="583">
        <v>997379.1900000001</v>
      </c>
    </row>
    <row r="57" spans="1:11" s="118" customFormat="1" ht="15" customHeight="1">
      <c r="A57" s="428" t="s">
        <v>137</v>
      </c>
      <c r="B57" s="417" t="s">
        <v>315</v>
      </c>
      <c r="C57" s="432" t="s">
        <v>343</v>
      </c>
      <c r="D57" s="587">
        <v>3420</v>
      </c>
      <c r="E57" s="576">
        <v>2057430.722</v>
      </c>
      <c r="F57" s="576">
        <v>3393</v>
      </c>
      <c r="G57" s="576">
        <v>2031294.806</v>
      </c>
      <c r="H57" s="576">
        <v>532</v>
      </c>
      <c r="I57" s="576">
        <v>502816.13</v>
      </c>
      <c r="J57" s="576">
        <v>482</v>
      </c>
      <c r="K57" s="583">
        <v>528343.108</v>
      </c>
    </row>
    <row r="58" spans="1:11" s="16" customFormat="1" ht="15" customHeight="1">
      <c r="A58" s="430" t="s">
        <v>316</v>
      </c>
      <c r="B58" s="136" t="s">
        <v>302</v>
      </c>
      <c r="C58" s="416" t="s">
        <v>343</v>
      </c>
      <c r="D58" s="580">
        <v>513</v>
      </c>
      <c r="E58" s="577">
        <v>203541.79</v>
      </c>
      <c r="F58" s="577">
        <v>537</v>
      </c>
      <c r="G58" s="577">
        <v>204736.634</v>
      </c>
      <c r="H58" s="577">
        <v>333</v>
      </c>
      <c r="I58" s="577">
        <v>147900.681</v>
      </c>
      <c r="J58" s="577">
        <v>292</v>
      </c>
      <c r="K58" s="578">
        <v>135908.377</v>
      </c>
    </row>
    <row r="59" spans="1:11" s="16" customFormat="1" ht="15" customHeight="1">
      <c r="A59" s="430" t="s">
        <v>317</v>
      </c>
      <c r="B59" s="146" t="s">
        <v>318</v>
      </c>
      <c r="C59" s="416" t="s">
        <v>343</v>
      </c>
      <c r="D59" s="580">
        <v>441.00626304801665</v>
      </c>
      <c r="E59" s="577">
        <v>217740.414</v>
      </c>
      <c r="F59" s="577">
        <v>456.17736036806383</v>
      </c>
      <c r="G59" s="577">
        <v>231388.677</v>
      </c>
      <c r="H59" s="577">
        <v>0</v>
      </c>
      <c r="I59" s="577">
        <v>0</v>
      </c>
      <c r="J59" s="577">
        <v>7.981006753762405</v>
      </c>
      <c r="K59" s="578">
        <v>28852.75</v>
      </c>
    </row>
    <row r="60" spans="1:11" s="16" customFormat="1" ht="15" customHeight="1">
      <c r="A60" s="430" t="s">
        <v>319</v>
      </c>
      <c r="B60" s="136" t="s">
        <v>320</v>
      </c>
      <c r="C60" s="416" t="s">
        <v>343</v>
      </c>
      <c r="D60" s="580">
        <v>1008.447807933194</v>
      </c>
      <c r="E60" s="577">
        <v>702238.474</v>
      </c>
      <c r="F60" s="577">
        <v>976.4939370827522</v>
      </c>
      <c r="G60" s="577">
        <v>669244.908</v>
      </c>
      <c r="H60" s="577">
        <v>67</v>
      </c>
      <c r="I60" s="577">
        <v>194143.284</v>
      </c>
      <c r="J60" s="577">
        <v>61.214284362459864</v>
      </c>
      <c r="K60" s="578">
        <v>209104.378</v>
      </c>
    </row>
    <row r="61" spans="1:11" s="16" customFormat="1" ht="15" customHeight="1">
      <c r="A61" s="430" t="s">
        <v>321</v>
      </c>
      <c r="B61" s="141" t="s">
        <v>322</v>
      </c>
      <c r="C61" s="416" t="s">
        <v>343</v>
      </c>
      <c r="D61" s="580">
        <v>1457.5459290187894</v>
      </c>
      <c r="E61" s="577">
        <v>933910.044</v>
      </c>
      <c r="F61" s="577">
        <v>1423.328702549184</v>
      </c>
      <c r="G61" s="577">
        <v>925924.587</v>
      </c>
      <c r="H61" s="577">
        <v>132</v>
      </c>
      <c r="I61" s="577">
        <v>160772.165</v>
      </c>
      <c r="J61" s="577">
        <v>120.80470888377775</v>
      </c>
      <c r="K61" s="578">
        <v>154477.603</v>
      </c>
    </row>
    <row r="62" spans="1:11" s="16" customFormat="1" ht="15" customHeight="1">
      <c r="A62" s="415" t="s">
        <v>138</v>
      </c>
      <c r="B62" s="145" t="s">
        <v>323</v>
      </c>
      <c r="C62" s="410" t="s">
        <v>343</v>
      </c>
      <c r="D62" s="580">
        <v>221</v>
      </c>
      <c r="E62" s="577">
        <v>221041.873</v>
      </c>
      <c r="F62" s="577">
        <v>235</v>
      </c>
      <c r="G62" s="577">
        <v>226142.153</v>
      </c>
      <c r="H62" s="577">
        <v>13</v>
      </c>
      <c r="I62" s="577">
        <v>33192.394</v>
      </c>
      <c r="J62" s="577">
        <v>15</v>
      </c>
      <c r="K62" s="578">
        <v>33487.099</v>
      </c>
    </row>
    <row r="63" spans="1:11" s="118" customFormat="1" ht="15" customHeight="1">
      <c r="A63" s="428" t="s">
        <v>139</v>
      </c>
      <c r="B63" s="417" t="s">
        <v>324</v>
      </c>
      <c r="C63" s="432" t="s">
        <v>343</v>
      </c>
      <c r="D63" s="587">
        <v>2101</v>
      </c>
      <c r="E63" s="576">
        <v>1268241.222</v>
      </c>
      <c r="F63" s="576">
        <v>2169</v>
      </c>
      <c r="G63" s="576">
        <v>1321524.435</v>
      </c>
      <c r="H63" s="576">
        <v>451</v>
      </c>
      <c r="I63" s="576">
        <v>402068.67900000006</v>
      </c>
      <c r="J63" s="576">
        <v>398.00000000000006</v>
      </c>
      <c r="K63" s="583">
        <v>355118.001</v>
      </c>
    </row>
    <row r="64" spans="1:11" s="16" customFormat="1" ht="15" customHeight="1">
      <c r="A64" s="430" t="s">
        <v>275</v>
      </c>
      <c r="B64" s="136" t="s">
        <v>325</v>
      </c>
      <c r="C64" s="416" t="s">
        <v>343</v>
      </c>
      <c r="D64" s="580">
        <v>1020</v>
      </c>
      <c r="E64" s="577">
        <v>409013.004</v>
      </c>
      <c r="F64" s="577">
        <v>1097</v>
      </c>
      <c r="G64" s="577">
        <v>459268.322</v>
      </c>
      <c r="H64" s="577">
        <v>236</v>
      </c>
      <c r="I64" s="577">
        <v>75179.349</v>
      </c>
      <c r="J64" s="577">
        <v>172</v>
      </c>
      <c r="K64" s="578">
        <v>40929.055</v>
      </c>
    </row>
    <row r="65" spans="1:11" s="16" customFormat="1" ht="15" customHeight="1">
      <c r="A65" s="430" t="s">
        <v>276</v>
      </c>
      <c r="B65" s="136" t="s">
        <v>89</v>
      </c>
      <c r="C65" s="416" t="s">
        <v>343</v>
      </c>
      <c r="D65" s="580">
        <v>766.8632478632479</v>
      </c>
      <c r="E65" s="577">
        <v>612569.227</v>
      </c>
      <c r="F65" s="577">
        <v>723.7987302615776</v>
      </c>
      <c r="G65" s="577">
        <v>607021.886</v>
      </c>
      <c r="H65" s="577">
        <v>164.2361111111111</v>
      </c>
      <c r="I65" s="577">
        <v>228925.535</v>
      </c>
      <c r="J65" s="577">
        <v>145.5273237296235</v>
      </c>
      <c r="K65" s="578">
        <v>210533.462</v>
      </c>
    </row>
    <row r="66" spans="1:11" s="16" customFormat="1" ht="15" customHeight="1">
      <c r="A66" s="430" t="s">
        <v>277</v>
      </c>
      <c r="B66" s="136" t="s">
        <v>326</v>
      </c>
      <c r="C66" s="416" t="s">
        <v>343</v>
      </c>
      <c r="D66" s="580">
        <v>192.9990503323837</v>
      </c>
      <c r="E66" s="577">
        <v>219636.428</v>
      </c>
      <c r="F66" s="577">
        <v>293.1822684006155</v>
      </c>
      <c r="G66" s="577">
        <v>227744.131</v>
      </c>
      <c r="H66" s="577">
        <v>11.944444444444445</v>
      </c>
      <c r="I66" s="577">
        <v>80840.357</v>
      </c>
      <c r="J66" s="577">
        <v>53.64781616480904</v>
      </c>
      <c r="K66" s="578">
        <v>87294.067</v>
      </c>
    </row>
    <row r="67" spans="1:11" s="16" customFormat="1" ht="15" customHeight="1">
      <c r="A67" s="430" t="s">
        <v>327</v>
      </c>
      <c r="B67" s="141" t="s">
        <v>328</v>
      </c>
      <c r="C67" s="416" t="s">
        <v>343</v>
      </c>
      <c r="D67" s="580">
        <v>121.13770180436848</v>
      </c>
      <c r="E67" s="577">
        <v>27022.563</v>
      </c>
      <c r="F67" s="577">
        <v>55.019001337806785</v>
      </c>
      <c r="G67" s="577">
        <v>27490.096</v>
      </c>
      <c r="H67" s="577">
        <v>38.81944444444445</v>
      </c>
      <c r="I67" s="577">
        <v>17123.438</v>
      </c>
      <c r="J67" s="577">
        <v>26.82486010556747</v>
      </c>
      <c r="K67" s="578">
        <v>16361.417</v>
      </c>
    </row>
    <row r="68" spans="1:11" s="16" customFormat="1" ht="15" customHeight="1" thickBot="1">
      <c r="A68" s="435" t="s">
        <v>140</v>
      </c>
      <c r="B68" s="144" t="s">
        <v>18</v>
      </c>
      <c r="C68" s="436" t="s">
        <v>343</v>
      </c>
      <c r="D68" s="589">
        <v>187</v>
      </c>
      <c r="E68" s="586">
        <v>97207.913</v>
      </c>
      <c r="F68" s="581">
        <v>152</v>
      </c>
      <c r="G68" s="581">
        <v>88509.913</v>
      </c>
      <c r="H68" s="586">
        <v>123</v>
      </c>
      <c r="I68" s="586">
        <v>79337.141</v>
      </c>
      <c r="J68" s="581">
        <v>120</v>
      </c>
      <c r="K68" s="582">
        <v>80430.982</v>
      </c>
    </row>
    <row r="69" spans="1:11" ht="15" customHeight="1">
      <c r="A69" s="6"/>
      <c r="B69" s="36"/>
      <c r="C69" s="37"/>
      <c r="D69" s="6"/>
      <c r="E69" s="6"/>
      <c r="F69" s="6"/>
      <c r="G69" s="6"/>
      <c r="H69" s="6"/>
      <c r="I69" s="6"/>
      <c r="J69" s="6"/>
      <c r="K69" s="6"/>
    </row>
    <row r="70" spans="1:11" ht="12.75" customHeight="1">
      <c r="A70" s="35"/>
      <c r="B70" s="35"/>
      <c r="C70" s="35"/>
      <c r="D70" s="35"/>
      <c r="E70" s="35"/>
      <c r="F70" s="35"/>
      <c r="G70" s="35"/>
      <c r="H70" s="35"/>
      <c r="I70" s="35"/>
      <c r="J70" s="35"/>
      <c r="K70" s="35"/>
    </row>
    <row r="71" spans="1:11" ht="12.75" customHeight="1">
      <c r="A71" s="35"/>
      <c r="B71" s="35"/>
      <c r="C71" s="35"/>
      <c r="D71" s="35"/>
      <c r="E71" s="35"/>
      <c r="F71" s="35"/>
      <c r="G71" s="35"/>
      <c r="H71" s="35"/>
      <c r="I71" s="35"/>
      <c r="J71" s="35"/>
      <c r="K71" s="35"/>
    </row>
    <row r="72" spans="1:11" ht="12.75" customHeight="1">
      <c r="A72" s="35"/>
      <c r="B72" s="35"/>
      <c r="C72" s="35"/>
      <c r="D72" s="35"/>
      <c r="E72" s="35"/>
      <c r="F72" s="35"/>
      <c r="G72" s="35"/>
      <c r="H72" s="35"/>
      <c r="I72" s="35"/>
      <c r="J72" s="35"/>
      <c r="K72" s="35"/>
    </row>
    <row r="73" spans="1:11" ht="12.75" customHeight="1">
      <c r="A73" s="35"/>
      <c r="B73" s="35"/>
      <c r="C73" s="35"/>
      <c r="D73" s="35"/>
      <c r="E73" s="35"/>
      <c r="F73" s="35"/>
      <c r="G73" s="35"/>
      <c r="H73" s="35"/>
      <c r="I73" s="35"/>
      <c r="J73" s="35"/>
      <c r="K73" s="35"/>
    </row>
    <row r="74" spans="1:11" ht="12.75" customHeight="1">
      <c r="A74" s="35"/>
      <c r="B74" s="35"/>
      <c r="C74" s="35"/>
      <c r="D74" s="35"/>
      <c r="E74" s="35"/>
      <c r="F74" s="35"/>
      <c r="G74" s="35"/>
      <c r="H74" s="35"/>
      <c r="I74" s="35"/>
      <c r="J74" s="35"/>
      <c r="K74" s="35"/>
    </row>
    <row r="75" spans="1:11" ht="12.75" customHeight="1">
      <c r="A75" s="35"/>
      <c r="B75" s="35"/>
      <c r="C75" s="35"/>
      <c r="D75" s="35"/>
      <c r="E75" s="35"/>
      <c r="F75" s="35"/>
      <c r="G75" s="35"/>
      <c r="H75" s="35"/>
      <c r="I75" s="35"/>
      <c r="J75" s="35"/>
      <c r="K75" s="35"/>
    </row>
    <row r="76" spans="1:11" ht="12.75" customHeight="1">
      <c r="A76" s="35"/>
      <c r="B76" s="35"/>
      <c r="C76" s="35"/>
      <c r="D76" s="35"/>
      <c r="E76" s="35"/>
      <c r="F76" s="35"/>
      <c r="G76" s="35"/>
      <c r="H76" s="35"/>
      <c r="I76" s="35"/>
      <c r="J76" s="35"/>
      <c r="K76" s="35"/>
    </row>
    <row r="77" spans="1:11" ht="12.75" customHeight="1">
      <c r="A77" s="35"/>
      <c r="B77" s="35"/>
      <c r="C77" s="35"/>
      <c r="D77" s="35"/>
      <c r="E77" s="35"/>
      <c r="F77" s="35"/>
      <c r="G77" s="35"/>
      <c r="H77" s="35"/>
      <c r="I77" s="35"/>
      <c r="J77" s="35"/>
      <c r="K77" s="35"/>
    </row>
    <row r="78" spans="1:11" ht="12.75" customHeight="1">
      <c r="A78" s="35"/>
      <c r="B78" s="35"/>
      <c r="C78" s="35"/>
      <c r="D78" s="35"/>
      <c r="E78" s="35"/>
      <c r="F78" s="35"/>
      <c r="G78" s="35"/>
      <c r="H78" s="35"/>
      <c r="I78" s="35"/>
      <c r="J78" s="35"/>
      <c r="K78" s="35"/>
    </row>
    <row r="79" spans="1:11" ht="12.75" customHeight="1">
      <c r="A79" s="35"/>
      <c r="B79" s="35"/>
      <c r="C79" s="35"/>
      <c r="D79" s="35"/>
      <c r="E79" s="35"/>
      <c r="F79" s="35"/>
      <c r="G79" s="35"/>
      <c r="H79" s="35"/>
      <c r="I79" s="35"/>
      <c r="J79" s="35"/>
      <c r="K79" s="35"/>
    </row>
    <row r="80" spans="1:11" ht="12.75" customHeight="1">
      <c r="A80" s="35"/>
      <c r="B80" s="35"/>
      <c r="C80" s="35"/>
      <c r="D80" s="35"/>
      <c r="E80" s="35"/>
      <c r="F80" s="35"/>
      <c r="G80" s="35"/>
      <c r="H80" s="35"/>
      <c r="I80" s="35"/>
      <c r="J80" s="35"/>
      <c r="K80" s="35"/>
    </row>
    <row r="81" spans="1:11" ht="12.75" customHeight="1">
      <c r="A81" s="35"/>
      <c r="B81" s="35"/>
      <c r="C81" s="35"/>
      <c r="D81" s="35"/>
      <c r="E81" s="35"/>
      <c r="F81" s="35"/>
      <c r="G81" s="35"/>
      <c r="H81" s="35"/>
      <c r="I81" s="35"/>
      <c r="J81" s="35"/>
      <c r="K81" s="35"/>
    </row>
    <row r="82" spans="1:11" ht="12.75" customHeight="1">
      <c r="A82" s="35"/>
      <c r="B82" s="35"/>
      <c r="C82" s="35"/>
      <c r="D82" s="35"/>
      <c r="E82" s="35"/>
      <c r="F82" s="35"/>
      <c r="G82" s="35"/>
      <c r="H82" s="35"/>
      <c r="I82" s="35"/>
      <c r="J82" s="35"/>
      <c r="K82" s="35"/>
    </row>
    <row r="83" spans="1:11" ht="12.75" customHeight="1">
      <c r="A83" s="35"/>
      <c r="B83" s="35"/>
      <c r="C83" s="35"/>
      <c r="D83" s="35"/>
      <c r="E83" s="35"/>
      <c r="F83" s="35"/>
      <c r="G83" s="35"/>
      <c r="H83" s="35"/>
      <c r="I83" s="35"/>
      <c r="J83" s="35"/>
      <c r="K83" s="35"/>
    </row>
    <row r="84" spans="1:11" ht="12.75" customHeight="1">
      <c r="A84" s="35"/>
      <c r="B84" s="35"/>
      <c r="C84" s="35"/>
      <c r="D84" s="35"/>
      <c r="E84" s="35"/>
      <c r="F84" s="35"/>
      <c r="G84" s="35"/>
      <c r="H84" s="35"/>
      <c r="I84" s="35"/>
      <c r="J84" s="35"/>
      <c r="K84" s="35"/>
    </row>
    <row r="85" spans="1:11" ht="12.75" customHeight="1">
      <c r="A85" s="35"/>
      <c r="B85" s="35"/>
      <c r="C85" s="35"/>
      <c r="D85" s="35"/>
      <c r="E85" s="35"/>
      <c r="F85" s="35"/>
      <c r="G85" s="35"/>
      <c r="H85" s="35"/>
      <c r="I85" s="35"/>
      <c r="J85" s="35"/>
      <c r="K85" s="35"/>
    </row>
    <row r="86" spans="1:11" ht="12.75" customHeight="1">
      <c r="A86" s="35"/>
      <c r="B86" s="35"/>
      <c r="C86" s="35"/>
      <c r="D86" s="35"/>
      <c r="E86" s="35"/>
      <c r="F86" s="35"/>
      <c r="G86" s="35"/>
      <c r="H86" s="35"/>
      <c r="I86" s="35"/>
      <c r="J86" s="35"/>
      <c r="K86" s="35"/>
    </row>
    <row r="87" spans="1:11" ht="12.75" customHeight="1">
      <c r="A87" s="35"/>
      <c r="B87" s="35"/>
      <c r="C87" s="35"/>
      <c r="D87" s="35"/>
      <c r="E87" s="35"/>
      <c r="F87" s="35"/>
      <c r="G87" s="35"/>
      <c r="H87" s="35"/>
      <c r="I87" s="35"/>
      <c r="J87" s="35"/>
      <c r="K87" s="35"/>
    </row>
    <row r="88" spans="1:11" ht="12.75" customHeight="1">
      <c r="A88" s="35"/>
      <c r="B88" s="35"/>
      <c r="C88" s="35"/>
      <c r="D88" s="35"/>
      <c r="E88" s="35"/>
      <c r="F88" s="35"/>
      <c r="G88" s="35"/>
      <c r="H88" s="35"/>
      <c r="I88" s="35"/>
      <c r="J88" s="35"/>
      <c r="K88" s="35"/>
    </row>
    <row r="89" spans="1:11" ht="12.75" customHeight="1">
      <c r="A89" s="35"/>
      <c r="B89" s="35"/>
      <c r="C89" s="35"/>
      <c r="D89" s="35"/>
      <c r="E89" s="35"/>
      <c r="F89" s="35"/>
      <c r="G89" s="35"/>
      <c r="H89" s="35"/>
      <c r="I89" s="35"/>
      <c r="J89" s="35"/>
      <c r="K89" s="35"/>
    </row>
    <row r="90" spans="1:11" ht="12.75" customHeight="1">
      <c r="A90" s="35"/>
      <c r="B90" s="35"/>
      <c r="C90" s="35"/>
      <c r="D90" s="35"/>
      <c r="E90" s="35"/>
      <c r="F90" s="35"/>
      <c r="G90" s="35"/>
      <c r="H90" s="35"/>
      <c r="I90" s="35"/>
      <c r="J90" s="35"/>
      <c r="K90" s="35"/>
    </row>
    <row r="91" spans="1:11" ht="12.75" customHeight="1">
      <c r="A91" s="35"/>
      <c r="B91" s="35"/>
      <c r="C91" s="35"/>
      <c r="D91" s="35"/>
      <c r="E91" s="35"/>
      <c r="F91" s="35"/>
      <c r="G91" s="35"/>
      <c r="H91" s="35"/>
      <c r="I91" s="35"/>
      <c r="J91" s="35"/>
      <c r="K91" s="35"/>
    </row>
    <row r="92" spans="1:11" ht="12.75" customHeight="1">
      <c r="A92" s="35"/>
      <c r="B92" s="35"/>
      <c r="C92" s="35"/>
      <c r="D92" s="35"/>
      <c r="E92" s="35"/>
      <c r="F92" s="35"/>
      <c r="G92" s="35"/>
      <c r="H92" s="35"/>
      <c r="I92" s="35"/>
      <c r="J92" s="35"/>
      <c r="K92" s="35"/>
    </row>
    <row r="93" ht="12.75" customHeight="1" hidden="1" thickBot="1"/>
    <row r="94" spans="2:11" ht="12.75" customHeight="1" hidden="1">
      <c r="B94" s="3" t="s">
        <v>34</v>
      </c>
      <c r="C94" s="18"/>
      <c r="D94" s="18"/>
      <c r="E94" s="18"/>
      <c r="F94" s="2"/>
      <c r="G94" s="2"/>
      <c r="H94" s="2"/>
      <c r="I94" s="2"/>
      <c r="J94" s="2"/>
      <c r="K94" s="19"/>
    </row>
    <row r="95" spans="2:11" ht="12.75" customHeight="1" hidden="1">
      <c r="B95" s="13" t="s">
        <v>35</v>
      </c>
      <c r="C95" s="31" t="s">
        <v>343</v>
      </c>
      <c r="D95" s="15">
        <f aca="true" t="shared" si="0" ref="D95:K95">D59+D60+D61</f>
        <v>2907</v>
      </c>
      <c r="E95" s="15">
        <f t="shared" si="0"/>
        <v>1853888.932</v>
      </c>
      <c r="F95" s="15">
        <f t="shared" si="0"/>
        <v>2856</v>
      </c>
      <c r="G95" s="15">
        <f t="shared" si="0"/>
        <v>1826558.1720000003</v>
      </c>
      <c r="H95" s="15">
        <f t="shared" si="0"/>
        <v>199</v>
      </c>
      <c r="I95" s="15">
        <f t="shared" si="0"/>
        <v>354915.449</v>
      </c>
      <c r="J95" s="15">
        <f t="shared" si="0"/>
        <v>190</v>
      </c>
      <c r="K95" s="20">
        <f t="shared" si="0"/>
        <v>392434.731</v>
      </c>
    </row>
    <row r="96" spans="2:11" ht="12.75" customHeight="1" hidden="1">
      <c r="B96" s="27" t="s">
        <v>37</v>
      </c>
      <c r="C96" s="32" t="s">
        <v>343</v>
      </c>
      <c r="D96" s="28">
        <f aca="true" t="shared" si="1" ref="D96:K96">D62+(D64+D65+D66+D67)+D68</f>
        <v>2509</v>
      </c>
      <c r="E96" s="28">
        <f t="shared" si="1"/>
        <v>1586491.008</v>
      </c>
      <c r="F96" s="28">
        <f t="shared" si="1"/>
        <v>2556</v>
      </c>
      <c r="G96" s="28">
        <f t="shared" si="1"/>
        <v>1636176.501</v>
      </c>
      <c r="H96" s="28">
        <f t="shared" si="1"/>
        <v>587</v>
      </c>
      <c r="I96" s="28">
        <f t="shared" si="1"/>
        <v>514598.2140000001</v>
      </c>
      <c r="J96" s="28">
        <f t="shared" si="1"/>
        <v>533</v>
      </c>
      <c r="K96" s="29">
        <f t="shared" si="1"/>
        <v>469036.082</v>
      </c>
    </row>
    <row r="97" spans="2:11" ht="12.75" customHeight="1" hidden="1" thickBot="1">
      <c r="B97" s="27" t="s">
        <v>46</v>
      </c>
      <c r="C97" s="32" t="s">
        <v>343</v>
      </c>
      <c r="D97" s="119">
        <f>D64+D65+D66+D67</f>
        <v>2101</v>
      </c>
      <c r="E97" s="119">
        <f aca="true" t="shared" si="2" ref="E97:K97">E64+E65+E66+E67</f>
        <v>1268241.222</v>
      </c>
      <c r="F97" s="119">
        <f t="shared" si="2"/>
        <v>2169</v>
      </c>
      <c r="G97" s="119">
        <f t="shared" si="2"/>
        <v>1321524.435</v>
      </c>
      <c r="H97" s="119">
        <f t="shared" si="2"/>
        <v>451</v>
      </c>
      <c r="I97" s="119">
        <f t="shared" si="2"/>
        <v>402068.67900000006</v>
      </c>
      <c r="J97" s="119">
        <f t="shared" si="2"/>
        <v>398.00000000000006</v>
      </c>
      <c r="K97" s="120">
        <f t="shared" si="2"/>
        <v>355118.001</v>
      </c>
    </row>
    <row r="98" spans="1:11" s="16" customFormat="1" ht="15" customHeight="1" hidden="1" thickBot="1">
      <c r="A98" s="9"/>
      <c r="B98" s="34" t="s">
        <v>339</v>
      </c>
      <c r="C98" s="33" t="s">
        <v>47</v>
      </c>
      <c r="D98" s="121">
        <f>D15-D16</f>
        <v>64.20511740140775</v>
      </c>
      <c r="E98" s="121">
        <f>E15-E16</f>
        <v>11588.852</v>
      </c>
      <c r="F98" s="121">
        <f aca="true" t="shared" si="3" ref="F98:K98">F15-F16</f>
        <v>43.926975986944356</v>
      </c>
      <c r="G98" s="121">
        <f t="shared" si="3"/>
        <v>6201.588</v>
      </c>
      <c r="H98" s="121">
        <f t="shared" si="3"/>
        <v>0</v>
      </c>
      <c r="I98" s="121">
        <f t="shared" si="3"/>
        <v>876.5550000000001</v>
      </c>
      <c r="J98" s="121">
        <f t="shared" si="3"/>
        <v>0</v>
      </c>
      <c r="K98" s="122">
        <f t="shared" si="3"/>
        <v>1726.711</v>
      </c>
    </row>
    <row r="99" ht="12.75" customHeight="1" hidden="1"/>
  </sheetData>
  <sheetProtection selectLockedCells="1"/>
  <mergeCells count="11">
    <mergeCell ref="H8:K8"/>
    <mergeCell ref="J9:K9"/>
    <mergeCell ref="D9:E9"/>
    <mergeCell ref="H9:I9"/>
    <mergeCell ref="F9:G9"/>
    <mergeCell ref="D2:D3"/>
    <mergeCell ref="E2:E3"/>
    <mergeCell ref="B6:D6"/>
    <mergeCell ref="H2:I2"/>
    <mergeCell ref="E7:F7"/>
    <mergeCell ref="D8:G8"/>
  </mergeCells>
  <printOptions horizontalCentered="1"/>
  <pageMargins left="0.1968503937007874" right="0.1968503937007874" top="0.1968503937007874" bottom="0.1968503937007874" header="0" footer="0"/>
  <pageSetup fitToHeight="1" fitToWidth="1" horizontalDpi="600" verticalDpi="600" orientation="landscape" pageOrder="overThenDown" paperSize="9" scale="59" r:id="rId2"/>
  <drawing r:id="rId1"/>
</worksheet>
</file>

<file path=xl/worksheets/sheet5.xml><?xml version="1.0" encoding="utf-8"?>
<worksheet xmlns="http://schemas.openxmlformats.org/spreadsheetml/2006/main" xmlns:r="http://schemas.openxmlformats.org/officeDocument/2006/relationships">
  <sheetPr>
    <tabColor indexed="57"/>
    <pageSetUpPr fitToPage="1"/>
  </sheetPr>
  <dimension ref="A2:FQ44"/>
  <sheetViews>
    <sheetView showGridLines="0" zoomScale="70" zoomScaleNormal="70" zoomScaleSheetLayoutView="100" zoomScalePageLayoutView="0" workbookViewId="0" topLeftCell="A1">
      <selection activeCell="A1" sqref="A1"/>
    </sheetView>
  </sheetViews>
  <sheetFormatPr defaultColWidth="9.625" defaultRowHeight="12.75" customHeight="1"/>
  <cols>
    <col min="1" max="1" width="11.25390625" style="17" customWidth="1"/>
    <col min="2" max="2" width="56.125" style="7" customWidth="1"/>
    <col min="3" max="6" width="25.75390625" style="7" customWidth="1"/>
    <col min="7" max="16384" width="9.625" style="7" customWidth="1"/>
  </cols>
  <sheetData>
    <row r="1" ht="12.75" customHeight="1" thickBot="1"/>
    <row r="2" spans="1:6" ht="16.5" customHeight="1">
      <c r="A2" s="148"/>
      <c r="B2" s="149"/>
      <c r="C2" s="150"/>
      <c r="D2" s="151" t="s">
        <v>289</v>
      </c>
      <c r="E2" s="437" t="s">
        <v>425</v>
      </c>
      <c r="F2" s="552" t="str">
        <f>'Removals over bark'!E1</f>
        <v>Date: 17 September 2015</v>
      </c>
    </row>
    <row r="3" spans="1:6" ht="16.5" customHeight="1">
      <c r="A3" s="152"/>
      <c r="B3" s="1"/>
      <c r="C3" s="1"/>
      <c r="D3" s="52" t="s">
        <v>252</v>
      </c>
      <c r="E3" s="48"/>
      <c r="F3" s="51" t="s">
        <v>426</v>
      </c>
    </row>
    <row r="4" spans="1:6" ht="16.5" customHeight="1">
      <c r="A4" s="152"/>
      <c r="B4" s="1"/>
      <c r="C4" s="123"/>
      <c r="D4" s="52"/>
      <c r="E4" s="48"/>
      <c r="F4" s="51"/>
    </row>
    <row r="5" spans="1:6" ht="16.5" customHeight="1">
      <c r="A5" s="152"/>
      <c r="B5" s="1"/>
      <c r="C5" s="1"/>
      <c r="D5" s="52" t="s">
        <v>248</v>
      </c>
      <c r="E5" s="48"/>
      <c r="F5" s="51"/>
    </row>
    <row r="6" spans="1:6" ht="16.5" customHeight="1">
      <c r="A6" s="152"/>
      <c r="B6" s="730" t="s">
        <v>92</v>
      </c>
      <c r="C6" s="745"/>
      <c r="D6" s="708" t="s">
        <v>427</v>
      </c>
      <c r="E6" s="710"/>
      <c r="F6" s="744"/>
    </row>
    <row r="7" spans="1:6" ht="16.5" customHeight="1">
      <c r="A7" s="152"/>
      <c r="B7" s="730"/>
      <c r="C7" s="745"/>
      <c r="D7" s="52"/>
      <c r="E7" s="48"/>
      <c r="F7" s="51"/>
    </row>
    <row r="8" spans="1:6" ht="16.5" customHeight="1">
      <c r="A8" s="152"/>
      <c r="B8" s="746" t="s">
        <v>243</v>
      </c>
      <c r="C8" s="747"/>
      <c r="D8" s="52" t="s">
        <v>141</v>
      </c>
      <c r="E8" s="48" t="s">
        <v>430</v>
      </c>
      <c r="F8" s="44" t="s">
        <v>428</v>
      </c>
    </row>
    <row r="9" spans="1:6" ht="16.5" customHeight="1">
      <c r="A9" s="152"/>
      <c r="B9" s="748" t="s">
        <v>22</v>
      </c>
      <c r="C9" s="749"/>
      <c r="D9" s="154" t="s">
        <v>251</v>
      </c>
      <c r="E9" s="48" t="s">
        <v>429</v>
      </c>
      <c r="F9" s="51"/>
    </row>
    <row r="10" spans="1:6" ht="16.5" customHeight="1">
      <c r="A10" s="152"/>
      <c r="B10" s="746" t="s">
        <v>23</v>
      </c>
      <c r="C10" s="746"/>
      <c r="D10" s="155" t="s">
        <v>236</v>
      </c>
      <c r="E10" s="156"/>
      <c r="F10" s="157"/>
    </row>
    <row r="11" spans="1:6" ht="16.5" customHeight="1">
      <c r="A11" s="152"/>
      <c r="B11" s="153"/>
      <c r="C11" s="153"/>
      <c r="D11" s="155"/>
      <c r="E11" s="156"/>
      <c r="F11" s="157"/>
    </row>
    <row r="12" spans="1:6" ht="18" customHeight="1">
      <c r="A12" s="152"/>
      <c r="B12" s="731"/>
      <c r="C12" s="750"/>
      <c r="D12" s="158"/>
      <c r="E12" s="129"/>
      <c r="F12" s="159"/>
    </row>
    <row r="13" spans="1:6" ht="16.5" customHeight="1" thickBot="1">
      <c r="A13" s="152"/>
      <c r="B13" s="741"/>
      <c r="C13" s="742"/>
      <c r="D13" s="438" t="s">
        <v>434</v>
      </c>
      <c r="E13" s="399"/>
      <c r="F13" s="160"/>
    </row>
    <row r="14" spans="1:6" s="147" customFormat="1" ht="17.25" customHeight="1">
      <c r="A14" s="460" t="s">
        <v>253</v>
      </c>
      <c r="B14" s="460" t="s">
        <v>253</v>
      </c>
      <c r="C14" s="743" t="s">
        <v>30</v>
      </c>
      <c r="D14" s="739"/>
      <c r="E14" s="743" t="s">
        <v>31</v>
      </c>
      <c r="F14" s="740"/>
    </row>
    <row r="15" spans="1:6" s="35" customFormat="1" ht="12.75" customHeight="1">
      <c r="A15" s="161" t="s">
        <v>278</v>
      </c>
      <c r="B15" s="161" t="s">
        <v>236</v>
      </c>
      <c r="C15" s="304">
        <v>2013</v>
      </c>
      <c r="D15" s="304">
        <v>2014</v>
      </c>
      <c r="E15" s="304">
        <v>2013</v>
      </c>
      <c r="F15" s="304">
        <v>2014</v>
      </c>
    </row>
    <row r="16" spans="1:6" s="35" customFormat="1" ht="15.75" customHeight="1">
      <c r="A16" s="162">
        <v>11</v>
      </c>
      <c r="B16" s="439" t="s">
        <v>48</v>
      </c>
      <c r="C16" s="440"/>
      <c r="D16" s="440"/>
      <c r="E16" s="440"/>
      <c r="F16" s="441"/>
    </row>
    <row r="17" spans="1:6" s="16" customFormat="1" ht="15" customHeight="1">
      <c r="A17" s="163" t="s">
        <v>345</v>
      </c>
      <c r="B17" s="683" t="s">
        <v>346</v>
      </c>
      <c r="C17" s="591">
        <v>155498.612</v>
      </c>
      <c r="D17" s="591">
        <v>152897.302</v>
      </c>
      <c r="E17" s="591">
        <v>14488.908</v>
      </c>
      <c r="F17" s="578">
        <v>15932.166000000001</v>
      </c>
    </row>
    <row r="18" spans="1:6" s="16" customFormat="1" ht="15" customHeight="1">
      <c r="A18" s="163" t="s">
        <v>347</v>
      </c>
      <c r="B18" s="164" t="s">
        <v>238</v>
      </c>
      <c r="C18" s="592">
        <v>34436.653</v>
      </c>
      <c r="D18" s="592">
        <v>45032.743</v>
      </c>
      <c r="E18" s="592">
        <v>7325.718</v>
      </c>
      <c r="F18" s="593">
        <v>9111.968</v>
      </c>
    </row>
    <row r="19" spans="1:6" s="16" customFormat="1" ht="15" customHeight="1">
      <c r="A19" s="163" t="s">
        <v>28</v>
      </c>
      <c r="B19" s="164" t="s">
        <v>348</v>
      </c>
      <c r="C19" s="592">
        <v>121061.959</v>
      </c>
      <c r="D19" s="594">
        <v>107864.559</v>
      </c>
      <c r="E19" s="592">
        <v>7163.19</v>
      </c>
      <c r="F19" s="595">
        <v>6820.198</v>
      </c>
    </row>
    <row r="20" spans="1:6" s="16" customFormat="1" ht="15" customHeight="1">
      <c r="A20" s="163" t="s">
        <v>29</v>
      </c>
      <c r="B20" s="165" t="s">
        <v>349</v>
      </c>
      <c r="C20" s="592">
        <v>60530.9795</v>
      </c>
      <c r="D20" s="596">
        <v>53932.2795</v>
      </c>
      <c r="E20" s="592">
        <v>3581.595</v>
      </c>
      <c r="F20" s="595">
        <v>3410.099</v>
      </c>
    </row>
    <row r="21" spans="1:6" s="16" customFormat="1" ht="15" customHeight="1">
      <c r="A21" s="163" t="s">
        <v>350</v>
      </c>
      <c r="B21" s="166" t="s">
        <v>351</v>
      </c>
      <c r="C21" s="592">
        <v>113189.251</v>
      </c>
      <c r="D21" s="596">
        <v>155798.624</v>
      </c>
      <c r="E21" s="592">
        <v>38943.337</v>
      </c>
      <c r="F21" s="595">
        <v>33187.893</v>
      </c>
    </row>
    <row r="22" spans="1:6" s="16" customFormat="1" ht="15" customHeight="1">
      <c r="A22" s="163" t="s">
        <v>352</v>
      </c>
      <c r="B22" s="684" t="s">
        <v>124</v>
      </c>
      <c r="C22" s="592">
        <v>129065.666</v>
      </c>
      <c r="D22" s="596">
        <v>148342.86</v>
      </c>
      <c r="E22" s="592">
        <v>20345.618</v>
      </c>
      <c r="F22" s="595">
        <v>22182.826</v>
      </c>
    </row>
    <row r="23" spans="1:6" s="16" customFormat="1" ht="15" customHeight="1">
      <c r="A23" s="163" t="s">
        <v>354</v>
      </c>
      <c r="B23" s="685" t="s">
        <v>91</v>
      </c>
      <c r="C23" s="592">
        <v>187742.331</v>
      </c>
      <c r="D23" s="596">
        <v>219794.009</v>
      </c>
      <c r="E23" s="592">
        <v>30760.065</v>
      </c>
      <c r="F23" s="595">
        <v>37010.364</v>
      </c>
    </row>
    <row r="24" spans="1:6" s="16" customFormat="1" ht="15" customHeight="1">
      <c r="A24" s="163" t="s">
        <v>356</v>
      </c>
      <c r="B24" s="167" t="s">
        <v>353</v>
      </c>
      <c r="C24" s="592">
        <v>511296.483</v>
      </c>
      <c r="D24" s="596">
        <v>558196.962</v>
      </c>
      <c r="E24" s="592">
        <v>40700.7</v>
      </c>
      <c r="F24" s="595">
        <v>48010.668</v>
      </c>
    </row>
    <row r="25" spans="1:6" s="16" customFormat="1" ht="15" customHeight="1">
      <c r="A25" s="163">
        <v>11.6</v>
      </c>
      <c r="B25" s="168" t="s">
        <v>355</v>
      </c>
      <c r="C25" s="592">
        <v>2393498.191</v>
      </c>
      <c r="D25" s="596">
        <v>2580057.571</v>
      </c>
      <c r="E25" s="592">
        <v>307948.849</v>
      </c>
      <c r="F25" s="595">
        <v>341390.699</v>
      </c>
    </row>
    <row r="26" spans="1:6" s="16" customFormat="1" ht="15" customHeight="1">
      <c r="A26" s="163">
        <v>11.7</v>
      </c>
      <c r="B26" s="166" t="s">
        <v>357</v>
      </c>
      <c r="C26" s="592">
        <v>117975.839</v>
      </c>
      <c r="D26" s="596">
        <v>146860.677</v>
      </c>
      <c r="E26" s="592">
        <v>93141.516</v>
      </c>
      <c r="F26" s="595">
        <v>88659.473</v>
      </c>
    </row>
    <row r="27" spans="1:6" s="16" customFormat="1" ht="15" customHeight="1">
      <c r="A27" s="169" t="s">
        <v>90</v>
      </c>
      <c r="B27" s="165" t="s">
        <v>24</v>
      </c>
      <c r="C27" s="592">
        <v>38846.585</v>
      </c>
      <c r="D27" s="596">
        <v>47580.881</v>
      </c>
      <c r="E27" s="592">
        <v>2800.501</v>
      </c>
      <c r="F27" s="595">
        <v>3908.041</v>
      </c>
    </row>
    <row r="28" spans="1:173" s="116" customFormat="1" ht="15" customHeight="1">
      <c r="A28" s="170">
        <v>12</v>
      </c>
      <c r="B28" s="439" t="s">
        <v>358</v>
      </c>
      <c r="C28" s="597"/>
      <c r="D28" s="597"/>
      <c r="E28" s="597"/>
      <c r="F28" s="598"/>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row>
    <row r="29" spans="1:6" s="16" customFormat="1" ht="15" customHeight="1">
      <c r="A29" s="163">
        <v>12.1</v>
      </c>
      <c r="B29" s="172" t="s">
        <v>359</v>
      </c>
      <c r="C29" s="596">
        <v>46357.043</v>
      </c>
      <c r="D29" s="596">
        <v>43552.452</v>
      </c>
      <c r="E29" s="596">
        <v>11893.509</v>
      </c>
      <c r="F29" s="595">
        <v>10189.32</v>
      </c>
    </row>
    <row r="30" spans="1:6" s="16" customFormat="1" ht="15" customHeight="1">
      <c r="A30" s="163">
        <v>12.2</v>
      </c>
      <c r="B30" s="172" t="s">
        <v>360</v>
      </c>
      <c r="C30" s="596">
        <v>326930.314</v>
      </c>
      <c r="D30" s="596">
        <v>315177.729</v>
      </c>
      <c r="E30" s="596">
        <v>227505.256</v>
      </c>
      <c r="F30" s="595">
        <v>238951.374</v>
      </c>
    </row>
    <row r="31" spans="1:6" s="16" customFormat="1" ht="15" customHeight="1">
      <c r="A31" s="163">
        <v>12.3</v>
      </c>
      <c r="B31" s="172" t="s">
        <v>361</v>
      </c>
      <c r="C31" s="596">
        <v>14615.023</v>
      </c>
      <c r="D31" s="596">
        <v>13663.295</v>
      </c>
      <c r="E31" s="596">
        <v>3554.421</v>
      </c>
      <c r="F31" s="595">
        <v>4538.187</v>
      </c>
    </row>
    <row r="32" spans="1:6" s="16" customFormat="1" ht="15" customHeight="1">
      <c r="A32" s="163">
        <v>12.4</v>
      </c>
      <c r="B32" s="172" t="s">
        <v>362</v>
      </c>
      <c r="C32" s="596">
        <v>280692.755</v>
      </c>
      <c r="D32" s="596">
        <v>285638.628</v>
      </c>
      <c r="E32" s="596">
        <v>178727.386</v>
      </c>
      <c r="F32" s="595">
        <v>174659.685</v>
      </c>
    </row>
    <row r="33" spans="1:6" s="16" customFormat="1" ht="15" customHeight="1">
      <c r="A33" s="163">
        <v>12.5</v>
      </c>
      <c r="B33" s="171" t="s">
        <v>363</v>
      </c>
      <c r="C33" s="596">
        <v>630794.258</v>
      </c>
      <c r="D33" s="596">
        <v>654275.96</v>
      </c>
      <c r="E33" s="596">
        <v>297421.146</v>
      </c>
      <c r="F33" s="595">
        <v>291540.902</v>
      </c>
    </row>
    <row r="34" spans="1:6" s="16" customFormat="1" ht="15" customHeight="1">
      <c r="A34" s="173">
        <v>12.6</v>
      </c>
      <c r="B34" s="174" t="s">
        <v>364</v>
      </c>
      <c r="C34" s="596">
        <v>637063.31</v>
      </c>
      <c r="D34" s="596">
        <v>654560.99</v>
      </c>
      <c r="E34" s="596">
        <v>538672.269</v>
      </c>
      <c r="F34" s="595">
        <v>537512.3589999999</v>
      </c>
    </row>
    <row r="35" spans="1:6" s="16" customFormat="1" ht="15" customHeight="1">
      <c r="A35" s="163" t="s">
        <v>49</v>
      </c>
      <c r="B35" s="175" t="s">
        <v>25</v>
      </c>
      <c r="C35" s="596">
        <v>12865.125</v>
      </c>
      <c r="D35" s="596">
        <v>17852.059</v>
      </c>
      <c r="E35" s="596">
        <v>4143.363</v>
      </c>
      <c r="F35" s="595">
        <v>3298.162</v>
      </c>
    </row>
    <row r="36" spans="1:6" s="16" customFormat="1" ht="15" customHeight="1">
      <c r="A36" s="163" t="s">
        <v>50</v>
      </c>
      <c r="B36" s="175" t="s">
        <v>26</v>
      </c>
      <c r="C36" s="596">
        <v>18099.459</v>
      </c>
      <c r="D36" s="596">
        <v>18259.194</v>
      </c>
      <c r="E36" s="596">
        <v>9676.736</v>
      </c>
      <c r="F36" s="595">
        <v>8752.746</v>
      </c>
    </row>
    <row r="37" spans="1:6" s="16" customFormat="1" ht="15" customHeight="1" thickBot="1">
      <c r="A37" s="176" t="s">
        <v>51</v>
      </c>
      <c r="B37" s="461" t="s">
        <v>27</v>
      </c>
      <c r="C37" s="599">
        <v>19731.753</v>
      </c>
      <c r="D37" s="599">
        <v>21910.491</v>
      </c>
      <c r="E37" s="599">
        <v>117056.666</v>
      </c>
      <c r="F37" s="600">
        <v>100074.471</v>
      </c>
    </row>
    <row r="38" spans="1:6" ht="15" customHeight="1">
      <c r="A38" s="6"/>
      <c r="B38" s="36"/>
      <c r="C38" s="36"/>
      <c r="D38" s="6"/>
      <c r="E38" s="6"/>
      <c r="F38" s="6"/>
    </row>
    <row r="39" spans="1:6" ht="12.75" customHeight="1">
      <c r="A39" s="6"/>
      <c r="B39" s="35"/>
      <c r="C39" s="35"/>
      <c r="D39" s="35"/>
      <c r="E39" s="35"/>
      <c r="F39" s="35"/>
    </row>
    <row r="40" spans="1:6" ht="12.75" customHeight="1">
      <c r="A40" s="6"/>
      <c r="B40" s="35"/>
      <c r="C40" s="35"/>
      <c r="D40" s="35"/>
      <c r="E40" s="35"/>
      <c r="F40" s="35"/>
    </row>
    <row r="41" spans="1:6" ht="12.75" customHeight="1">
      <c r="A41" s="6"/>
      <c r="B41" s="35"/>
      <c r="C41" s="35"/>
      <c r="D41" s="35"/>
      <c r="E41" s="35"/>
      <c r="F41" s="35"/>
    </row>
    <row r="42" spans="1:6" ht="12.75" customHeight="1">
      <c r="A42" s="6"/>
      <c r="B42" s="35"/>
      <c r="C42" s="35"/>
      <c r="D42" s="35"/>
      <c r="E42" s="35"/>
      <c r="F42" s="35"/>
    </row>
    <row r="43" spans="1:6" ht="12.75" customHeight="1">
      <c r="A43" s="6"/>
      <c r="B43" s="35"/>
      <c r="C43" s="35"/>
      <c r="D43" s="35"/>
      <c r="E43" s="35"/>
      <c r="F43" s="35"/>
    </row>
    <row r="44" spans="1:6" ht="12.75" customHeight="1">
      <c r="A44" s="6"/>
      <c r="B44" s="35"/>
      <c r="C44" s="35"/>
      <c r="D44" s="35"/>
      <c r="E44" s="35"/>
      <c r="F44" s="35"/>
    </row>
  </sheetData>
  <sheetProtection selectLockedCells="1"/>
  <mergeCells count="9">
    <mergeCell ref="B13:C13"/>
    <mergeCell ref="C14:D14"/>
    <mergeCell ref="E14:F14"/>
    <mergeCell ref="D6:F6"/>
    <mergeCell ref="B6:C7"/>
    <mergeCell ref="B8:C8"/>
    <mergeCell ref="B9:C9"/>
    <mergeCell ref="B10:C10"/>
    <mergeCell ref="B12:C12"/>
  </mergeCells>
  <printOptions/>
  <pageMargins left="0" right="0" top="0.3937007874015748" bottom="0.3937007874015748" header="0.5118110236220472" footer="0.5118110236220472"/>
  <pageSetup fitToHeight="1" fitToWidth="1"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tabColor indexed="57"/>
    <pageSetUpPr fitToPage="1"/>
  </sheetPr>
  <dimension ref="A2:K23"/>
  <sheetViews>
    <sheetView zoomScalePageLayoutView="0" workbookViewId="0" topLeftCell="A1">
      <selection activeCell="A1" sqref="A1"/>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s>
  <sheetData>
    <row r="1" ht="12.75" thickBot="1"/>
    <row r="2" spans="1:11" ht="12">
      <c r="A2" s="759" t="s">
        <v>235</v>
      </c>
      <c r="B2" s="756" t="s">
        <v>253</v>
      </c>
      <c r="C2" s="753" t="s">
        <v>234</v>
      </c>
      <c r="D2" s="754"/>
      <c r="E2" s="754"/>
      <c r="F2" s="754"/>
      <c r="G2" s="754"/>
      <c r="H2" s="754"/>
      <c r="I2" s="754"/>
      <c r="J2" s="754"/>
      <c r="K2" s="755"/>
    </row>
    <row r="3" spans="1:11" ht="12">
      <c r="A3" s="760"/>
      <c r="B3" s="757"/>
      <c r="C3" s="514" t="s">
        <v>143</v>
      </c>
      <c r="D3" s="751" t="s">
        <v>410</v>
      </c>
      <c r="E3" s="751"/>
      <c r="F3" s="751" t="s">
        <v>411</v>
      </c>
      <c r="G3" s="751"/>
      <c r="H3" s="751" t="s">
        <v>408</v>
      </c>
      <c r="I3" s="751"/>
      <c r="J3" s="751" t="s">
        <v>409</v>
      </c>
      <c r="K3" s="752"/>
    </row>
    <row r="4" spans="1:11" ht="12.75" thickBot="1">
      <c r="A4" s="761"/>
      <c r="B4" s="758"/>
      <c r="C4" s="515" t="s">
        <v>343</v>
      </c>
      <c r="D4" s="510" t="s">
        <v>343</v>
      </c>
      <c r="E4" s="510" t="s">
        <v>149</v>
      </c>
      <c r="F4" s="510" t="s">
        <v>343</v>
      </c>
      <c r="G4" s="510" t="s">
        <v>149</v>
      </c>
      <c r="H4" s="510" t="s">
        <v>343</v>
      </c>
      <c r="I4" s="510" t="s">
        <v>149</v>
      </c>
      <c r="J4" s="510" t="s">
        <v>343</v>
      </c>
      <c r="K4" s="511" t="s">
        <v>149</v>
      </c>
    </row>
    <row r="5" spans="1:11" ht="12">
      <c r="A5" s="512">
        <v>2013</v>
      </c>
      <c r="B5" s="762" t="s">
        <v>412</v>
      </c>
      <c r="C5" s="666">
        <v>0</v>
      </c>
      <c r="D5" s="667">
        <v>2.3</v>
      </c>
      <c r="E5" s="667">
        <v>2675.701</v>
      </c>
      <c r="F5" s="667">
        <v>23.445</v>
      </c>
      <c r="G5" s="667">
        <v>26602.085</v>
      </c>
      <c r="H5" s="667">
        <v>0.332</v>
      </c>
      <c r="I5" s="667">
        <v>514.344</v>
      </c>
      <c r="J5" s="667">
        <v>7.318</v>
      </c>
      <c r="K5" s="668">
        <v>10213.689</v>
      </c>
    </row>
    <row r="6" spans="1:11" ht="12.75" thickBot="1">
      <c r="A6" s="513">
        <v>2014</v>
      </c>
      <c r="B6" s="758"/>
      <c r="C6" s="669">
        <v>0</v>
      </c>
      <c r="D6" s="670">
        <v>2.068</v>
      </c>
      <c r="E6" s="670">
        <v>2455.236</v>
      </c>
      <c r="F6" s="670">
        <v>24.245</v>
      </c>
      <c r="G6" s="670">
        <v>26194.645</v>
      </c>
      <c r="H6" s="670">
        <v>0.435</v>
      </c>
      <c r="I6" s="670">
        <v>595.178</v>
      </c>
      <c r="J6" s="670">
        <v>7.286</v>
      </c>
      <c r="K6" s="671">
        <v>8570.743</v>
      </c>
    </row>
    <row r="7" spans="1:11" ht="12">
      <c r="A7" s="512">
        <v>2013</v>
      </c>
      <c r="B7" s="756" t="s">
        <v>407</v>
      </c>
      <c r="C7" s="601" t="s">
        <v>431</v>
      </c>
      <c r="D7" s="602" t="s">
        <v>431</v>
      </c>
      <c r="E7" s="602" t="s">
        <v>431</v>
      </c>
      <c r="F7" s="602" t="s">
        <v>431</v>
      </c>
      <c r="G7" s="602" t="s">
        <v>431</v>
      </c>
      <c r="H7" s="602" t="s">
        <v>431</v>
      </c>
      <c r="I7" s="602" t="s">
        <v>431</v>
      </c>
      <c r="J7" s="602" t="s">
        <v>431</v>
      </c>
      <c r="K7" s="603" t="s">
        <v>431</v>
      </c>
    </row>
    <row r="8" spans="1:11" ht="12.75" thickBot="1">
      <c r="A8" s="513">
        <v>2014</v>
      </c>
      <c r="B8" s="758"/>
      <c r="C8" s="604" t="s">
        <v>431</v>
      </c>
      <c r="D8" s="605" t="s">
        <v>431</v>
      </c>
      <c r="E8" s="605" t="s">
        <v>431</v>
      </c>
      <c r="F8" s="605" t="s">
        <v>431</v>
      </c>
      <c r="G8" s="605" t="s">
        <v>431</v>
      </c>
      <c r="H8" s="605" t="s">
        <v>431</v>
      </c>
      <c r="I8" s="605" t="s">
        <v>431</v>
      </c>
      <c r="J8" s="605" t="s">
        <v>431</v>
      </c>
      <c r="K8" s="606" t="s">
        <v>431</v>
      </c>
    </row>
    <row r="23" ht="12.75">
      <c r="A23" s="561" t="s">
        <v>432</v>
      </c>
    </row>
  </sheetData>
  <sheetProtection/>
  <mergeCells count="9">
    <mergeCell ref="J3:K3"/>
    <mergeCell ref="C2:K2"/>
    <mergeCell ref="B2:B4"/>
    <mergeCell ref="A2:A4"/>
    <mergeCell ref="B5:B6"/>
    <mergeCell ref="B7:B8"/>
    <mergeCell ref="D3:E3"/>
    <mergeCell ref="F3:G3"/>
    <mergeCell ref="H3:I3"/>
  </mergeCells>
  <printOptions/>
  <pageMargins left="0.7" right="0.7" top="0.75" bottom="0.75" header="0.3" footer="0.3"/>
  <pageSetup fitToHeight="1" fitToWidth="1" horizontalDpi="600" verticalDpi="600" orientation="landscape" paperSize="9" scale="98" r:id="rId2"/>
  <drawing r:id="rId1"/>
</worksheet>
</file>

<file path=xl/worksheets/sheet7.xml><?xml version="1.0" encoding="utf-8"?>
<worksheet xmlns="http://schemas.openxmlformats.org/spreadsheetml/2006/main" xmlns:r="http://schemas.openxmlformats.org/officeDocument/2006/relationships">
  <sheetPr>
    <tabColor indexed="57"/>
    <pageSetUpPr fitToPage="1"/>
  </sheetPr>
  <dimension ref="A2:M51"/>
  <sheetViews>
    <sheetView showGridLines="0" zoomScale="70" zoomScaleNormal="70" zoomScaleSheetLayoutView="100" zoomScalePageLayoutView="0" workbookViewId="0" topLeftCell="A1">
      <selection activeCell="A1" sqref="A1"/>
    </sheetView>
  </sheetViews>
  <sheetFormatPr defaultColWidth="9.00390625" defaultRowHeight="12.75"/>
  <cols>
    <col min="1" max="1" width="10.25390625" style="101" customWidth="1"/>
    <col min="2" max="3" width="14.625" style="101" customWidth="1"/>
    <col min="4" max="4" width="73.50390625" style="101" customWidth="1"/>
    <col min="5" max="5" width="11.625" style="101" customWidth="1"/>
    <col min="6" max="13" width="15.125" style="101" customWidth="1"/>
    <col min="14" max="16384" width="9.00390625" style="101" customWidth="1"/>
  </cols>
  <sheetData>
    <row r="1" ht="12.75" thickBot="1"/>
    <row r="2" spans="1:13" ht="16.5" customHeight="1">
      <c r="A2" s="179" t="s">
        <v>236</v>
      </c>
      <c r="B2" s="180"/>
      <c r="C2" s="180"/>
      <c r="D2" s="181"/>
      <c r="E2" s="181"/>
      <c r="F2" s="181"/>
      <c r="G2" s="181"/>
      <c r="H2" s="182" t="s">
        <v>344</v>
      </c>
      <c r="I2" s="763" t="s">
        <v>425</v>
      </c>
      <c r="J2" s="763"/>
      <c r="K2" s="552" t="str">
        <f>'Removals over bark'!E1</f>
        <v>Date: 17 September 2015</v>
      </c>
      <c r="L2" s="764"/>
      <c r="M2" s="765"/>
    </row>
    <row r="3" spans="1:13" ht="16.5" customHeight="1">
      <c r="A3" s="183"/>
      <c r="B3" s="184" t="s">
        <v>236</v>
      </c>
      <c r="C3" s="184"/>
      <c r="D3" s="53"/>
      <c r="E3" s="53"/>
      <c r="F3" s="53"/>
      <c r="G3" s="53"/>
      <c r="H3" s="766" t="s">
        <v>252</v>
      </c>
      <c r="I3" s="709"/>
      <c r="J3" s="709"/>
      <c r="K3" s="55" t="s">
        <v>426</v>
      </c>
      <c r="L3" s="56"/>
      <c r="M3" s="57"/>
    </row>
    <row r="4" spans="1:13" ht="16.5" customHeight="1">
      <c r="A4" s="183"/>
      <c r="B4" s="184" t="s">
        <v>236</v>
      </c>
      <c r="C4" s="184"/>
      <c r="D4" s="53"/>
      <c r="E4" s="53"/>
      <c r="F4" s="53"/>
      <c r="G4" s="53"/>
      <c r="H4" s="767" t="s">
        <v>236</v>
      </c>
      <c r="I4" s="768"/>
      <c r="J4" s="768"/>
      <c r="K4" s="768"/>
      <c r="L4" s="768"/>
      <c r="M4" s="769"/>
    </row>
    <row r="5" spans="1:13" ht="16.5" customHeight="1">
      <c r="A5" s="183"/>
      <c r="B5" s="184"/>
      <c r="C5" s="184"/>
      <c r="D5" s="774" t="s">
        <v>93</v>
      </c>
      <c r="E5" s="774"/>
      <c r="F5" s="774"/>
      <c r="G5" s="775"/>
      <c r="H5" s="766" t="s">
        <v>248</v>
      </c>
      <c r="I5" s="709"/>
      <c r="J5" s="56"/>
      <c r="K5" s="56"/>
      <c r="L5" s="56"/>
      <c r="M5" s="57"/>
    </row>
    <row r="6" spans="1:13" ht="16.5" customHeight="1">
      <c r="A6" s="183"/>
      <c r="B6" s="186" t="s">
        <v>236</v>
      </c>
      <c r="C6" s="186"/>
      <c r="D6" s="774"/>
      <c r="E6" s="774"/>
      <c r="F6" s="774"/>
      <c r="G6" s="775"/>
      <c r="H6" s="767" t="s">
        <v>427</v>
      </c>
      <c r="I6" s="768"/>
      <c r="J6" s="768"/>
      <c r="K6" s="768"/>
      <c r="L6" s="768"/>
      <c r="M6" s="769"/>
    </row>
    <row r="7" spans="1:13" ht="16.5" customHeight="1">
      <c r="A7" s="183"/>
      <c r="B7" s="184"/>
      <c r="C7" s="184"/>
      <c r="D7" s="777" t="s">
        <v>243</v>
      </c>
      <c r="E7" s="777"/>
      <c r="F7" s="777"/>
      <c r="G7" s="778"/>
      <c r="H7" s="58" t="s">
        <v>249</v>
      </c>
      <c r="I7" s="770" t="s">
        <v>430</v>
      </c>
      <c r="J7" s="770"/>
      <c r="K7" s="85" t="s">
        <v>250</v>
      </c>
      <c r="L7" s="770" t="s">
        <v>428</v>
      </c>
      <c r="M7" s="771"/>
    </row>
    <row r="8" spans="1:13" ht="16.5" customHeight="1">
      <c r="A8" s="183"/>
      <c r="B8" s="184"/>
      <c r="C8" s="184"/>
      <c r="D8" s="776" t="s">
        <v>94</v>
      </c>
      <c r="E8" s="777"/>
      <c r="F8" s="777"/>
      <c r="G8" s="777"/>
      <c r="H8" s="185" t="s">
        <v>251</v>
      </c>
      <c r="I8" s="56" t="s">
        <v>429</v>
      </c>
      <c r="J8" s="56"/>
      <c r="K8" s="55"/>
      <c r="L8" s="56"/>
      <c r="M8" s="57"/>
    </row>
    <row r="9" spans="1:13" ht="18">
      <c r="A9" s="183"/>
      <c r="B9" s="184"/>
      <c r="C9" s="184"/>
      <c r="D9" s="777" t="s">
        <v>236</v>
      </c>
      <c r="E9" s="777"/>
      <c r="F9" s="777"/>
      <c r="G9" s="777"/>
      <c r="H9" s="779" t="s">
        <v>236</v>
      </c>
      <c r="I9" s="780"/>
      <c r="J9" s="780"/>
      <c r="K9" s="780"/>
      <c r="L9" s="780"/>
      <c r="M9" s="781"/>
    </row>
    <row r="10" spans="1:13" ht="15.75">
      <c r="A10" s="183"/>
      <c r="B10" s="184"/>
      <c r="C10" s="184"/>
      <c r="D10" s="731"/>
      <c r="E10" s="750"/>
      <c r="F10" s="158"/>
      <c r="G10" s="59"/>
      <c r="H10" s="60" t="s">
        <v>236</v>
      </c>
      <c r="I10" s="61"/>
      <c r="J10" s="187"/>
      <c r="K10" s="61"/>
      <c r="L10" s="188"/>
      <c r="M10" s="189"/>
    </row>
    <row r="11" spans="1:13" ht="15.75">
      <c r="A11" s="190"/>
      <c r="B11" s="191"/>
      <c r="C11" s="191"/>
      <c r="D11" s="772"/>
      <c r="E11" s="773"/>
      <c r="F11" s="607" t="s">
        <v>434</v>
      </c>
      <c r="G11" s="192"/>
      <c r="H11" s="192"/>
      <c r="I11" s="192"/>
      <c r="J11" s="193" t="s">
        <v>236</v>
      </c>
      <c r="K11" s="194"/>
      <c r="L11" s="53"/>
      <c r="M11" s="195"/>
    </row>
    <row r="12" spans="1:13" ht="15.75">
      <c r="A12" s="196" t="s">
        <v>236</v>
      </c>
      <c r="B12" s="197" t="s">
        <v>236</v>
      </c>
      <c r="C12" s="197"/>
      <c r="D12" s="198"/>
      <c r="E12" s="197"/>
      <c r="F12" s="782" t="s">
        <v>239</v>
      </c>
      <c r="G12" s="783"/>
      <c r="H12" s="783"/>
      <c r="I12" s="784"/>
      <c r="J12" s="783" t="s">
        <v>242</v>
      </c>
      <c r="K12" s="783"/>
      <c r="L12" s="783"/>
      <c r="M12" s="785"/>
    </row>
    <row r="13" spans="1:13" ht="15.75">
      <c r="A13" s="199" t="s">
        <v>253</v>
      </c>
      <c r="B13" s="200" t="s">
        <v>72</v>
      </c>
      <c r="C13" s="86" t="s">
        <v>72</v>
      </c>
      <c r="D13" s="201"/>
      <c r="E13" s="202" t="s">
        <v>308</v>
      </c>
      <c r="F13" s="787">
        <v>2013</v>
      </c>
      <c r="G13" s="788"/>
      <c r="H13" s="787">
        <v>2014</v>
      </c>
      <c r="I13" s="788"/>
      <c r="J13" s="787">
        <v>2013</v>
      </c>
      <c r="K13" s="788"/>
      <c r="L13" s="787">
        <v>2014</v>
      </c>
      <c r="M13" s="788"/>
    </row>
    <row r="14" spans="1:13" ht="15.75">
      <c r="A14" s="203" t="s">
        <v>244</v>
      </c>
      <c r="B14" s="204" t="s">
        <v>86</v>
      </c>
      <c r="C14" s="204" t="s">
        <v>95</v>
      </c>
      <c r="D14" s="205" t="s">
        <v>253</v>
      </c>
      <c r="E14" s="87" t="s">
        <v>245</v>
      </c>
      <c r="F14" s="206" t="s">
        <v>237</v>
      </c>
      <c r="G14" s="206" t="s">
        <v>20</v>
      </c>
      <c r="H14" s="206" t="s">
        <v>237</v>
      </c>
      <c r="I14" s="206" t="s">
        <v>20</v>
      </c>
      <c r="J14" s="206" t="s">
        <v>237</v>
      </c>
      <c r="K14" s="206" t="s">
        <v>20</v>
      </c>
      <c r="L14" s="206" t="s">
        <v>237</v>
      </c>
      <c r="M14" s="207" t="s">
        <v>20</v>
      </c>
    </row>
    <row r="15" spans="1:13" ht="18">
      <c r="A15" s="208" t="s">
        <v>260</v>
      </c>
      <c r="B15" s="209" t="s">
        <v>341</v>
      </c>
      <c r="C15" s="210"/>
      <c r="D15" s="211" t="s">
        <v>68</v>
      </c>
      <c r="E15" s="212" t="s">
        <v>123</v>
      </c>
      <c r="F15" s="609">
        <v>389.6958935437589</v>
      </c>
      <c r="G15" s="609">
        <v>31740.529</v>
      </c>
      <c r="H15" s="609">
        <v>439.83272882107104</v>
      </c>
      <c r="I15" s="610">
        <v>28988.53</v>
      </c>
      <c r="J15" s="610">
        <v>628.0515534</v>
      </c>
      <c r="K15" s="610">
        <v>32581.742</v>
      </c>
      <c r="L15" s="610">
        <v>429.46895037999997</v>
      </c>
      <c r="M15" s="611">
        <v>23513.09</v>
      </c>
    </row>
    <row r="16" spans="1:13" ht="18">
      <c r="A16" s="213"/>
      <c r="B16" s="214" t="s">
        <v>369</v>
      </c>
      <c r="C16" s="215"/>
      <c r="D16" s="216" t="s">
        <v>96</v>
      </c>
      <c r="E16" s="217" t="s">
        <v>123</v>
      </c>
      <c r="F16" s="612">
        <v>58.461999999999996</v>
      </c>
      <c r="G16" s="612">
        <v>7633.197</v>
      </c>
      <c r="H16" s="612">
        <v>74.2231816109422</v>
      </c>
      <c r="I16" s="613">
        <v>8259.761</v>
      </c>
      <c r="J16" s="612">
        <v>198.30369496720365</v>
      </c>
      <c r="K16" s="612">
        <v>6386.4529999999995</v>
      </c>
      <c r="L16" s="612">
        <v>154.2875591713566</v>
      </c>
      <c r="M16" s="614">
        <v>5206.18</v>
      </c>
    </row>
    <row r="17" spans="1:13" ht="18">
      <c r="A17" s="213"/>
      <c r="B17" s="218"/>
      <c r="C17" s="215" t="s">
        <v>73</v>
      </c>
      <c r="D17" s="219" t="s">
        <v>97</v>
      </c>
      <c r="E17" s="217" t="s">
        <v>123</v>
      </c>
      <c r="F17" s="615">
        <v>43.3</v>
      </c>
      <c r="G17" s="615">
        <v>5815.236</v>
      </c>
      <c r="H17" s="615">
        <v>62.603</v>
      </c>
      <c r="I17" s="616">
        <v>6952.409</v>
      </c>
      <c r="J17" s="615">
        <v>197.5250722477886</v>
      </c>
      <c r="K17" s="615">
        <v>6351.972</v>
      </c>
      <c r="L17" s="615">
        <v>154.2875591713566</v>
      </c>
      <c r="M17" s="617">
        <v>5206.18</v>
      </c>
    </row>
    <row r="18" spans="1:13" ht="18">
      <c r="A18" s="213"/>
      <c r="B18" s="220"/>
      <c r="C18" s="215" t="s">
        <v>76</v>
      </c>
      <c r="D18" s="221" t="s">
        <v>98</v>
      </c>
      <c r="E18" s="222" t="s">
        <v>123</v>
      </c>
      <c r="F18" s="615">
        <v>15.162</v>
      </c>
      <c r="G18" s="615">
        <v>1817.961</v>
      </c>
      <c r="H18" s="615">
        <v>11.6201816109422</v>
      </c>
      <c r="I18" s="616">
        <v>1307.352</v>
      </c>
      <c r="J18" s="615">
        <v>0.7786227194150797</v>
      </c>
      <c r="K18" s="615">
        <v>34.481</v>
      </c>
      <c r="L18" s="615">
        <v>0</v>
      </c>
      <c r="M18" s="617">
        <v>0</v>
      </c>
    </row>
    <row r="19" spans="1:13" ht="18">
      <c r="A19" s="213"/>
      <c r="B19" s="214" t="s">
        <v>369</v>
      </c>
      <c r="C19" s="215"/>
      <c r="D19" s="223" t="s">
        <v>99</v>
      </c>
      <c r="E19" s="224" t="s">
        <v>123</v>
      </c>
      <c r="F19" s="618">
        <v>110.723</v>
      </c>
      <c r="G19" s="618">
        <v>15147.701</v>
      </c>
      <c r="H19" s="618">
        <v>90.7665472101288</v>
      </c>
      <c r="I19" s="619">
        <v>7212.529</v>
      </c>
      <c r="J19" s="618">
        <v>173.60095310512267</v>
      </c>
      <c r="K19" s="618">
        <v>8997.648000000001</v>
      </c>
      <c r="L19" s="618">
        <v>117.40226005124481</v>
      </c>
      <c r="M19" s="620">
        <v>6843.034</v>
      </c>
    </row>
    <row r="20" spans="1:13" ht="18">
      <c r="A20" s="213"/>
      <c r="B20" s="218"/>
      <c r="C20" s="215" t="s">
        <v>74</v>
      </c>
      <c r="D20" s="219" t="s">
        <v>100</v>
      </c>
      <c r="E20" s="217" t="s">
        <v>123</v>
      </c>
      <c r="F20" s="615">
        <v>4.565</v>
      </c>
      <c r="G20" s="615">
        <v>544.113</v>
      </c>
      <c r="H20" s="615">
        <v>11.825</v>
      </c>
      <c r="I20" s="616">
        <v>1001.951</v>
      </c>
      <c r="J20" s="615">
        <v>0.02198736474485648</v>
      </c>
      <c r="K20" s="615">
        <v>3.592</v>
      </c>
      <c r="L20" s="615">
        <v>0.12456427705377862</v>
      </c>
      <c r="M20" s="617">
        <v>5.513</v>
      </c>
    </row>
    <row r="21" spans="1:13" ht="18">
      <c r="A21" s="213"/>
      <c r="B21" s="220"/>
      <c r="C21" s="215" t="s">
        <v>77</v>
      </c>
      <c r="D21" s="221" t="s">
        <v>101</v>
      </c>
      <c r="E21" s="222" t="s">
        <v>123</v>
      </c>
      <c r="F21" s="615">
        <v>106.158</v>
      </c>
      <c r="G21" s="615">
        <v>14603.588</v>
      </c>
      <c r="H21" s="615">
        <v>78.9415472101288</v>
      </c>
      <c r="I21" s="616">
        <v>6210.578</v>
      </c>
      <c r="J21" s="615">
        <v>173.5789657403778</v>
      </c>
      <c r="K21" s="615">
        <v>8994.056</v>
      </c>
      <c r="L21" s="615">
        <v>117.27769577419103</v>
      </c>
      <c r="M21" s="617">
        <v>6837.521</v>
      </c>
    </row>
    <row r="22" spans="1:13" ht="18">
      <c r="A22" s="213"/>
      <c r="B22" s="214" t="s">
        <v>369</v>
      </c>
      <c r="C22" s="215"/>
      <c r="D22" s="223" t="s">
        <v>102</v>
      </c>
      <c r="E22" s="224" t="s">
        <v>123</v>
      </c>
      <c r="F22" s="612">
        <v>220.5</v>
      </c>
      <c r="G22" s="612">
        <v>8959.631</v>
      </c>
      <c r="H22" s="612">
        <v>274.843</v>
      </c>
      <c r="I22" s="613">
        <v>13516.24</v>
      </c>
      <c r="J22" s="612">
        <v>256.14690532767366</v>
      </c>
      <c r="K22" s="612">
        <v>17197.641</v>
      </c>
      <c r="L22" s="612">
        <v>157.77913115739858</v>
      </c>
      <c r="M22" s="614">
        <v>11463.876</v>
      </c>
    </row>
    <row r="23" spans="1:13" ht="18">
      <c r="A23" s="213"/>
      <c r="B23" s="218"/>
      <c r="C23" s="215" t="s">
        <v>75</v>
      </c>
      <c r="D23" s="219" t="s">
        <v>103</v>
      </c>
      <c r="E23" s="217" t="s">
        <v>123</v>
      </c>
      <c r="F23" s="615">
        <v>220.095</v>
      </c>
      <c r="G23" s="615">
        <v>8780.071</v>
      </c>
      <c r="H23" s="615">
        <v>273.034</v>
      </c>
      <c r="I23" s="616">
        <v>13092.402</v>
      </c>
      <c r="J23" s="615">
        <v>58.02977266746653</v>
      </c>
      <c r="K23" s="615">
        <v>1346.444</v>
      </c>
      <c r="L23" s="615">
        <v>50.89028593158962</v>
      </c>
      <c r="M23" s="617">
        <v>2360.35</v>
      </c>
    </row>
    <row r="24" spans="1:13" ht="18">
      <c r="A24" s="213"/>
      <c r="B24" s="220"/>
      <c r="C24" s="215" t="s">
        <v>78</v>
      </c>
      <c r="D24" s="221" t="s">
        <v>104</v>
      </c>
      <c r="E24" s="222" t="s">
        <v>123</v>
      </c>
      <c r="F24" s="615">
        <v>0.405</v>
      </c>
      <c r="G24" s="615">
        <v>179.56</v>
      </c>
      <c r="H24" s="615">
        <v>1.809</v>
      </c>
      <c r="I24" s="616">
        <v>423.838</v>
      </c>
      <c r="J24" s="615">
        <v>198.11713266020712</v>
      </c>
      <c r="K24" s="615">
        <v>15851.197</v>
      </c>
      <c r="L24" s="615">
        <v>106.88884522580896</v>
      </c>
      <c r="M24" s="617">
        <v>9103.526</v>
      </c>
    </row>
    <row r="25" spans="1:13" ht="18">
      <c r="A25" s="208" t="s">
        <v>332</v>
      </c>
      <c r="B25" s="210" t="s">
        <v>105</v>
      </c>
      <c r="C25" s="210"/>
      <c r="D25" s="211" t="s">
        <v>67</v>
      </c>
      <c r="E25" s="225" t="s">
        <v>123</v>
      </c>
      <c r="F25" s="609">
        <v>67.37986384778664</v>
      </c>
      <c r="G25" s="609">
        <v>13720.342</v>
      </c>
      <c r="H25" s="609">
        <v>47.775972770949025</v>
      </c>
      <c r="I25" s="610">
        <v>7946.326</v>
      </c>
      <c r="J25" s="609">
        <v>0.035</v>
      </c>
      <c r="K25" s="609">
        <v>965.658</v>
      </c>
      <c r="L25" s="609">
        <v>0.035</v>
      </c>
      <c r="M25" s="611">
        <v>1860.929</v>
      </c>
    </row>
    <row r="26" spans="1:13" ht="18">
      <c r="A26" s="213"/>
      <c r="B26" s="214" t="s">
        <v>370</v>
      </c>
      <c r="C26" s="215"/>
      <c r="D26" s="219" t="s">
        <v>106</v>
      </c>
      <c r="E26" s="217" t="s">
        <v>123</v>
      </c>
      <c r="F26" s="618">
        <v>25.103967441860473</v>
      </c>
      <c r="G26" s="618">
        <v>4683.523</v>
      </c>
      <c r="H26" s="618">
        <v>23.276</v>
      </c>
      <c r="I26" s="619">
        <v>3080.7309999999998</v>
      </c>
      <c r="J26" s="618">
        <v>0.013247143770441764</v>
      </c>
      <c r="K26" s="618">
        <v>82.857</v>
      </c>
      <c r="L26" s="618">
        <v>0.0108092041602562</v>
      </c>
      <c r="M26" s="620">
        <v>377.569</v>
      </c>
    </row>
    <row r="27" spans="1:13" ht="18">
      <c r="A27" s="213"/>
      <c r="B27" s="218"/>
      <c r="C27" s="215" t="s">
        <v>79</v>
      </c>
      <c r="D27" s="226" t="s">
        <v>103</v>
      </c>
      <c r="E27" s="217" t="s">
        <v>123</v>
      </c>
      <c r="F27" s="615">
        <v>18.702</v>
      </c>
      <c r="G27" s="615">
        <v>2890.792</v>
      </c>
      <c r="H27" s="615">
        <v>13.275</v>
      </c>
      <c r="I27" s="616">
        <v>1903.04</v>
      </c>
      <c r="J27" s="615">
        <v>0</v>
      </c>
      <c r="K27" s="615">
        <v>0</v>
      </c>
      <c r="L27" s="615">
        <v>0</v>
      </c>
      <c r="M27" s="617">
        <v>0</v>
      </c>
    </row>
    <row r="28" spans="1:13" ht="18">
      <c r="A28" s="213"/>
      <c r="B28" s="220"/>
      <c r="C28" s="215" t="s">
        <v>82</v>
      </c>
      <c r="D28" s="227" t="s">
        <v>104</v>
      </c>
      <c r="E28" s="222" t="s">
        <v>123</v>
      </c>
      <c r="F28" s="615">
        <v>6.40196744186047</v>
      </c>
      <c r="G28" s="615">
        <v>1792.731</v>
      </c>
      <c r="H28" s="615">
        <v>10.001</v>
      </c>
      <c r="I28" s="616">
        <v>1177.691</v>
      </c>
      <c r="J28" s="615">
        <v>0.013247143770441764</v>
      </c>
      <c r="K28" s="615">
        <v>82.857</v>
      </c>
      <c r="L28" s="615">
        <v>0.0108092041602562</v>
      </c>
      <c r="M28" s="617">
        <v>377.569</v>
      </c>
    </row>
    <row r="29" spans="1:13" ht="18">
      <c r="A29" s="213"/>
      <c r="B29" s="214" t="s">
        <v>0</v>
      </c>
      <c r="C29" s="215"/>
      <c r="D29" s="219" t="s">
        <v>107</v>
      </c>
      <c r="E29" s="217" t="s">
        <v>123</v>
      </c>
      <c r="F29" s="612">
        <v>2.532973584824023</v>
      </c>
      <c r="G29" s="612">
        <v>446.22700000000003</v>
      </c>
      <c r="H29" s="612">
        <v>9.021</v>
      </c>
      <c r="I29" s="613">
        <v>739.583</v>
      </c>
      <c r="J29" s="612">
        <v>0.0014910452512970685</v>
      </c>
      <c r="K29" s="612">
        <v>2.122</v>
      </c>
      <c r="L29" s="612">
        <v>8.198493150472633E-05</v>
      </c>
      <c r="M29" s="614">
        <v>0.096</v>
      </c>
    </row>
    <row r="30" spans="1:13" ht="18">
      <c r="A30" s="213"/>
      <c r="B30" s="218"/>
      <c r="C30" s="215" t="s">
        <v>80</v>
      </c>
      <c r="D30" s="226" t="s">
        <v>103</v>
      </c>
      <c r="E30" s="217" t="s">
        <v>123</v>
      </c>
      <c r="F30" s="615">
        <v>0.0350014706865432</v>
      </c>
      <c r="G30" s="615">
        <v>9.879</v>
      </c>
      <c r="H30" s="615">
        <v>0.877</v>
      </c>
      <c r="I30" s="616">
        <v>119.704</v>
      </c>
      <c r="J30" s="615">
        <v>0</v>
      </c>
      <c r="K30" s="615">
        <v>0</v>
      </c>
      <c r="L30" s="615">
        <v>0</v>
      </c>
      <c r="M30" s="617">
        <v>0</v>
      </c>
    </row>
    <row r="31" spans="1:13" ht="18">
      <c r="A31" s="213"/>
      <c r="B31" s="220"/>
      <c r="C31" s="215" t="s">
        <v>83</v>
      </c>
      <c r="D31" s="227" t="s">
        <v>104</v>
      </c>
      <c r="E31" s="222" t="s">
        <v>123</v>
      </c>
      <c r="F31" s="615">
        <v>2.4979721141374798</v>
      </c>
      <c r="G31" s="615">
        <v>436.348</v>
      </c>
      <c r="H31" s="615">
        <v>8.144</v>
      </c>
      <c r="I31" s="616">
        <v>619.879</v>
      </c>
      <c r="J31" s="615">
        <v>0.0014910452512970685</v>
      </c>
      <c r="K31" s="615">
        <v>2.122</v>
      </c>
      <c r="L31" s="615">
        <v>8.198493150472633E-05</v>
      </c>
      <c r="M31" s="617">
        <v>0.096</v>
      </c>
    </row>
    <row r="32" spans="1:13" ht="18">
      <c r="A32" s="213"/>
      <c r="B32" s="214" t="s">
        <v>1</v>
      </c>
      <c r="C32" s="215"/>
      <c r="D32" s="219" t="s">
        <v>108</v>
      </c>
      <c r="E32" s="217" t="s">
        <v>123</v>
      </c>
      <c r="F32" s="618">
        <v>0.472073659044596</v>
      </c>
      <c r="G32" s="618">
        <v>37.67</v>
      </c>
      <c r="H32" s="618">
        <v>0.0004625</v>
      </c>
      <c r="I32" s="619">
        <v>3.929</v>
      </c>
      <c r="J32" s="618">
        <v>0.0009910435104231367</v>
      </c>
      <c r="K32" s="618">
        <v>24.146</v>
      </c>
      <c r="L32" s="618">
        <v>0.0018867765058621885</v>
      </c>
      <c r="M32" s="620">
        <v>1.474</v>
      </c>
    </row>
    <row r="33" spans="1:13" ht="18">
      <c r="A33" s="213"/>
      <c r="B33" s="218"/>
      <c r="C33" s="215" t="s">
        <v>81</v>
      </c>
      <c r="D33" s="226" t="s">
        <v>103</v>
      </c>
      <c r="E33" s="217" t="s">
        <v>123</v>
      </c>
      <c r="F33" s="615">
        <v>0.087</v>
      </c>
      <c r="G33" s="615">
        <v>17.797</v>
      </c>
      <c r="H33" s="615">
        <v>0</v>
      </c>
      <c r="I33" s="616">
        <v>0</v>
      </c>
      <c r="J33" s="615">
        <v>0.0009910435104231367</v>
      </c>
      <c r="K33" s="615">
        <v>24.146</v>
      </c>
      <c r="L33" s="615">
        <v>0.0018867765058621885</v>
      </c>
      <c r="M33" s="617">
        <v>1.474</v>
      </c>
    </row>
    <row r="34" spans="1:13" ht="18">
      <c r="A34" s="213"/>
      <c r="B34" s="218"/>
      <c r="C34" s="215" t="s">
        <v>84</v>
      </c>
      <c r="D34" s="227" t="s">
        <v>104</v>
      </c>
      <c r="E34" s="222" t="s">
        <v>123</v>
      </c>
      <c r="F34" s="615">
        <v>0.385073659044596</v>
      </c>
      <c r="G34" s="615">
        <v>19.873</v>
      </c>
      <c r="H34" s="615">
        <v>0.0004625</v>
      </c>
      <c r="I34" s="616">
        <v>3.929</v>
      </c>
      <c r="J34" s="615">
        <v>0</v>
      </c>
      <c r="K34" s="615">
        <v>0</v>
      </c>
      <c r="L34" s="615">
        <v>0</v>
      </c>
      <c r="M34" s="617">
        <v>0</v>
      </c>
    </row>
    <row r="35" spans="1:13" ht="18">
      <c r="A35" s="213"/>
      <c r="B35" s="218"/>
      <c r="C35" s="215" t="s">
        <v>109</v>
      </c>
      <c r="D35" s="228" t="s">
        <v>110</v>
      </c>
      <c r="E35" s="229" t="s">
        <v>123</v>
      </c>
      <c r="F35" s="618">
        <v>0.146</v>
      </c>
      <c r="G35" s="618">
        <v>50.206</v>
      </c>
      <c r="H35" s="618">
        <v>0</v>
      </c>
      <c r="I35" s="619">
        <v>0</v>
      </c>
      <c r="J35" s="618">
        <v>0.014997505598637276</v>
      </c>
      <c r="K35" s="618">
        <v>12.572</v>
      </c>
      <c r="L35" s="618">
        <v>0.01407595171040045</v>
      </c>
      <c r="M35" s="620">
        <v>19.135</v>
      </c>
    </row>
    <row r="36" spans="1:13" ht="18">
      <c r="A36" s="230"/>
      <c r="B36" s="220"/>
      <c r="C36" s="215" t="s">
        <v>85</v>
      </c>
      <c r="D36" s="228" t="s">
        <v>111</v>
      </c>
      <c r="E36" s="229" t="s">
        <v>123</v>
      </c>
      <c r="F36" s="615">
        <v>0.987737762237762</v>
      </c>
      <c r="G36" s="615">
        <v>260.629</v>
      </c>
      <c r="H36" s="615">
        <v>1.10646875</v>
      </c>
      <c r="I36" s="616">
        <v>117.566</v>
      </c>
      <c r="J36" s="615">
        <v>0.004273261869200758</v>
      </c>
      <c r="K36" s="615">
        <v>46.475</v>
      </c>
      <c r="L36" s="615">
        <v>0.008146082691976433</v>
      </c>
      <c r="M36" s="617">
        <v>21.865</v>
      </c>
    </row>
    <row r="37" spans="1:13" ht="18">
      <c r="A37" s="231" t="s">
        <v>265</v>
      </c>
      <c r="B37" s="232" t="s">
        <v>2</v>
      </c>
      <c r="C37" s="233"/>
      <c r="D37" s="234" t="s">
        <v>69</v>
      </c>
      <c r="E37" s="212" t="s">
        <v>123</v>
      </c>
      <c r="F37" s="609">
        <v>5081.60125128055</v>
      </c>
      <c r="G37" s="609">
        <v>943582.5526112401</v>
      </c>
      <c r="H37" s="609">
        <v>5928.21628088353</v>
      </c>
      <c r="I37" s="610">
        <v>1145193.58</v>
      </c>
      <c r="J37" s="609">
        <v>148.263653253176</v>
      </c>
      <c r="K37" s="609">
        <v>24900.54</v>
      </c>
      <c r="L37" s="609">
        <v>156.871236925409</v>
      </c>
      <c r="M37" s="611">
        <v>30551.985</v>
      </c>
    </row>
    <row r="38" spans="1:13" ht="18">
      <c r="A38" s="213"/>
      <c r="B38" s="235" t="s">
        <v>3</v>
      </c>
      <c r="C38" s="236"/>
      <c r="D38" s="219" t="s">
        <v>112</v>
      </c>
      <c r="E38" s="217" t="s">
        <v>123</v>
      </c>
      <c r="F38" s="618">
        <v>2390.13895856159</v>
      </c>
      <c r="G38" s="618">
        <v>430368.437</v>
      </c>
      <c r="H38" s="618">
        <v>2843.3329473673</v>
      </c>
      <c r="I38" s="619">
        <v>535458.461</v>
      </c>
      <c r="J38" s="618">
        <v>28.04640132288108</v>
      </c>
      <c r="K38" s="618">
        <v>4449.069</v>
      </c>
      <c r="L38" s="618">
        <v>38.00998127567517</v>
      </c>
      <c r="M38" s="620">
        <v>7693.799</v>
      </c>
    </row>
    <row r="39" spans="1:13" ht="18">
      <c r="A39" s="213"/>
      <c r="B39" s="235" t="s">
        <v>3</v>
      </c>
      <c r="C39" s="237"/>
      <c r="D39" s="238" t="s">
        <v>113</v>
      </c>
      <c r="E39" s="239" t="s">
        <v>123</v>
      </c>
      <c r="F39" s="612">
        <v>1475.9368040771471</v>
      </c>
      <c r="G39" s="612">
        <v>287645.65161124006</v>
      </c>
      <c r="H39" s="612">
        <v>1699.0731316899542</v>
      </c>
      <c r="I39" s="613">
        <v>338893.515</v>
      </c>
      <c r="J39" s="612">
        <v>1.6284242824246962</v>
      </c>
      <c r="K39" s="612">
        <v>329.712</v>
      </c>
      <c r="L39" s="612">
        <v>1.1315229036205214</v>
      </c>
      <c r="M39" s="614">
        <v>277.973</v>
      </c>
    </row>
    <row r="40" spans="1:13" ht="18">
      <c r="A40" s="208" t="s">
        <v>335</v>
      </c>
      <c r="B40" s="233" t="s">
        <v>114</v>
      </c>
      <c r="C40" s="240"/>
      <c r="D40" s="211" t="s">
        <v>70</v>
      </c>
      <c r="E40" s="212" t="s">
        <v>123</v>
      </c>
      <c r="F40" s="609">
        <v>406.15266592198304</v>
      </c>
      <c r="G40" s="609">
        <v>236414.64</v>
      </c>
      <c r="H40" s="609">
        <v>496.314258622989</v>
      </c>
      <c r="I40" s="610">
        <v>275304.043</v>
      </c>
      <c r="J40" s="609">
        <v>18.786084392096857</v>
      </c>
      <c r="K40" s="609">
        <v>11706.594</v>
      </c>
      <c r="L40" s="609">
        <v>17.8863569728648</v>
      </c>
      <c r="M40" s="611">
        <v>12591.174</v>
      </c>
    </row>
    <row r="41" spans="1:13" ht="18">
      <c r="A41" s="213"/>
      <c r="B41" s="235" t="s">
        <v>4</v>
      </c>
      <c r="C41" s="236"/>
      <c r="D41" s="219" t="s">
        <v>106</v>
      </c>
      <c r="E41" s="217" t="s">
        <v>123</v>
      </c>
      <c r="F41" s="612">
        <v>145.17509416727518</v>
      </c>
      <c r="G41" s="612">
        <v>101992.628</v>
      </c>
      <c r="H41" s="612">
        <v>168.46334692076903</v>
      </c>
      <c r="I41" s="613">
        <v>117562.802</v>
      </c>
      <c r="J41" s="612">
        <v>5.859523880269127</v>
      </c>
      <c r="K41" s="612">
        <v>2746.137</v>
      </c>
      <c r="L41" s="612">
        <v>4.913442927466111</v>
      </c>
      <c r="M41" s="614">
        <v>2865.627</v>
      </c>
    </row>
    <row r="42" spans="1:13" ht="18">
      <c r="A42" s="213"/>
      <c r="B42" s="235" t="s">
        <v>5</v>
      </c>
      <c r="C42" s="236"/>
      <c r="D42" s="219" t="s">
        <v>107</v>
      </c>
      <c r="E42" s="217" t="s">
        <v>123</v>
      </c>
      <c r="F42" s="612">
        <v>24.602312684488503</v>
      </c>
      <c r="G42" s="612">
        <v>8920.365</v>
      </c>
      <c r="H42" s="612">
        <v>25.3699815761582</v>
      </c>
      <c r="I42" s="613">
        <v>8766.293</v>
      </c>
      <c r="J42" s="612">
        <v>0.0253539799253035</v>
      </c>
      <c r="K42" s="612">
        <v>11.675</v>
      </c>
      <c r="L42" s="612">
        <v>0.033974173553719</v>
      </c>
      <c r="M42" s="614">
        <v>13.741</v>
      </c>
    </row>
    <row r="43" spans="1:13" ht="18">
      <c r="A43" s="213"/>
      <c r="B43" s="235" t="s">
        <v>115</v>
      </c>
      <c r="C43" s="236"/>
      <c r="D43" s="219" t="s">
        <v>116</v>
      </c>
      <c r="E43" s="217" t="s">
        <v>123</v>
      </c>
      <c r="F43" s="612">
        <v>3.631161202790793</v>
      </c>
      <c r="G43" s="612">
        <v>2306.216</v>
      </c>
      <c r="H43" s="612">
        <v>3.329269672480204</v>
      </c>
      <c r="I43" s="613">
        <v>2236.877</v>
      </c>
      <c r="J43" s="612">
        <v>0.11517414732103627</v>
      </c>
      <c r="K43" s="612">
        <v>72.382</v>
      </c>
      <c r="L43" s="612">
        <v>0.243746344984019</v>
      </c>
      <c r="M43" s="614">
        <v>162.509</v>
      </c>
    </row>
    <row r="44" spans="1:13" ht="18">
      <c r="A44" s="213"/>
      <c r="B44" s="235" t="s">
        <v>117</v>
      </c>
      <c r="C44" s="236"/>
      <c r="D44" s="219" t="s">
        <v>118</v>
      </c>
      <c r="E44" s="217" t="s">
        <v>123</v>
      </c>
      <c r="F44" s="612">
        <v>0.861847520712664</v>
      </c>
      <c r="G44" s="612">
        <v>722.813</v>
      </c>
      <c r="H44" s="612">
        <v>0.9194220264834677</v>
      </c>
      <c r="I44" s="613">
        <v>706.447</v>
      </c>
      <c r="J44" s="612">
        <v>0.0450524159992</v>
      </c>
      <c r="K44" s="612">
        <v>34.66</v>
      </c>
      <c r="L44" s="612">
        <v>0.0460304370132484</v>
      </c>
      <c r="M44" s="614">
        <v>30.66</v>
      </c>
    </row>
    <row r="45" spans="1:13" ht="18">
      <c r="A45" s="213"/>
      <c r="B45" s="235" t="s">
        <v>119</v>
      </c>
      <c r="C45" s="236"/>
      <c r="D45" s="219" t="s">
        <v>120</v>
      </c>
      <c r="E45" s="217" t="s">
        <v>123</v>
      </c>
      <c r="F45" s="612">
        <v>17.56851411935596</v>
      </c>
      <c r="G45" s="612">
        <v>10401.019</v>
      </c>
      <c r="H45" s="612">
        <v>15.879324963395806</v>
      </c>
      <c r="I45" s="613">
        <v>8896.503</v>
      </c>
      <c r="J45" s="612">
        <v>0.5483604651162791</v>
      </c>
      <c r="K45" s="612">
        <v>284.308</v>
      </c>
      <c r="L45" s="612">
        <v>0.623</v>
      </c>
      <c r="M45" s="614">
        <v>347.142</v>
      </c>
    </row>
    <row r="46" spans="1:13" ht="18">
      <c r="A46" s="213"/>
      <c r="B46" s="235" t="s">
        <v>6</v>
      </c>
      <c r="C46" s="236"/>
      <c r="D46" s="219" t="s">
        <v>110</v>
      </c>
      <c r="E46" s="217" t="s">
        <v>123</v>
      </c>
      <c r="F46" s="618">
        <v>19.2744594921162</v>
      </c>
      <c r="G46" s="618">
        <v>7167.271</v>
      </c>
      <c r="H46" s="618">
        <v>23.0574492159234</v>
      </c>
      <c r="I46" s="619">
        <v>8620.8</v>
      </c>
      <c r="J46" s="618">
        <v>0.664124025468999</v>
      </c>
      <c r="K46" s="618">
        <v>290.262</v>
      </c>
      <c r="L46" s="618">
        <v>0.627997145153993</v>
      </c>
      <c r="M46" s="620">
        <v>314.235</v>
      </c>
    </row>
    <row r="47" spans="1:13" ht="18.75" thickBot="1">
      <c r="A47" s="442"/>
      <c r="B47" s="241" t="s">
        <v>6</v>
      </c>
      <c r="C47" s="242"/>
      <c r="D47" s="243" t="s">
        <v>108</v>
      </c>
      <c r="E47" s="244" t="s">
        <v>123</v>
      </c>
      <c r="F47" s="621" t="s">
        <v>431</v>
      </c>
      <c r="G47" s="621" t="s">
        <v>431</v>
      </c>
      <c r="H47" s="621" t="s">
        <v>431</v>
      </c>
      <c r="I47" s="621" t="s">
        <v>431</v>
      </c>
      <c r="J47" s="621" t="s">
        <v>431</v>
      </c>
      <c r="K47" s="621" t="s">
        <v>431</v>
      </c>
      <c r="L47" s="621" t="s">
        <v>431</v>
      </c>
      <c r="M47" s="622" t="s">
        <v>431</v>
      </c>
    </row>
    <row r="48" spans="1:13" ht="35.25" customHeight="1">
      <c r="A48" s="786" t="s">
        <v>121</v>
      </c>
      <c r="B48" s="786"/>
      <c r="C48" s="786"/>
      <c r="D48" s="786"/>
      <c r="E48" s="177"/>
      <c r="F48" s="177"/>
      <c r="G48" s="177"/>
      <c r="H48" s="177"/>
      <c r="I48" s="177"/>
      <c r="J48" s="177"/>
      <c r="K48" s="177"/>
      <c r="L48" s="177"/>
      <c r="M48" s="177"/>
    </row>
    <row r="49" spans="1:13" ht="15">
      <c r="A49" s="178" t="s">
        <v>122</v>
      </c>
      <c r="B49" s="178"/>
      <c r="C49" s="178"/>
      <c r="D49" s="54"/>
      <c r="E49" s="54"/>
      <c r="F49" s="177"/>
      <c r="G49" s="177"/>
      <c r="H49" s="177"/>
      <c r="I49" s="177"/>
      <c r="J49" s="177"/>
      <c r="K49" s="177"/>
      <c r="L49" s="177"/>
      <c r="M49" s="177"/>
    </row>
    <row r="50" spans="1:13" ht="15">
      <c r="A50" s="178"/>
      <c r="B50" s="178"/>
      <c r="C50" s="178"/>
      <c r="D50" s="54"/>
      <c r="E50" s="54"/>
      <c r="F50" s="177"/>
      <c r="G50" s="177"/>
      <c r="H50" s="177"/>
      <c r="I50" s="177"/>
      <c r="J50" s="177"/>
      <c r="K50" s="177"/>
      <c r="L50" s="177"/>
      <c r="M50" s="177"/>
    </row>
    <row r="51" spans="1:13" ht="15">
      <c r="A51" s="608" t="s">
        <v>432</v>
      </c>
      <c r="B51" s="178"/>
      <c r="C51" s="178"/>
      <c r="D51" s="54"/>
      <c r="E51" s="54"/>
      <c r="F51" s="177"/>
      <c r="G51" s="177"/>
      <c r="H51" s="177"/>
      <c r="I51" s="177"/>
      <c r="J51" s="177"/>
      <c r="K51" s="177"/>
      <c r="L51" s="177"/>
      <c r="M51" s="177"/>
    </row>
  </sheetData>
  <sheetProtection selectLockedCells="1"/>
  <mergeCells count="22">
    <mergeCell ref="F12:I12"/>
    <mergeCell ref="J12:M12"/>
    <mergeCell ref="A48:D48"/>
    <mergeCell ref="F13:G13"/>
    <mergeCell ref="H13:I13"/>
    <mergeCell ref="J13:K13"/>
    <mergeCell ref="L13:M13"/>
    <mergeCell ref="I7:J7"/>
    <mergeCell ref="L7:M7"/>
    <mergeCell ref="D10:E10"/>
    <mergeCell ref="D11:E11"/>
    <mergeCell ref="D5:G6"/>
    <mergeCell ref="D8:G8"/>
    <mergeCell ref="D7:G7"/>
    <mergeCell ref="D9:G9"/>
    <mergeCell ref="H9:M9"/>
    <mergeCell ref="I2:J2"/>
    <mergeCell ref="L2:M2"/>
    <mergeCell ref="H3:J3"/>
    <mergeCell ref="H4:M4"/>
    <mergeCell ref="H5:I5"/>
    <mergeCell ref="H6:M6"/>
  </mergeCells>
  <printOptions/>
  <pageMargins left="0.3937007874015748" right="0.1968503937007874" top="0.984251968503937" bottom="0.1968503937007874" header="0.11811023622047245" footer="0"/>
  <pageSetup fitToHeight="1" fitToWidth="1" horizontalDpi="600" verticalDpi="600" orientation="landscape" paperSize="9" scale="54" r:id="rId2"/>
  <drawing r:id="rId1"/>
</worksheet>
</file>

<file path=xl/worksheets/sheet8.xml><?xml version="1.0" encoding="utf-8"?>
<worksheet xmlns="http://schemas.openxmlformats.org/spreadsheetml/2006/main" xmlns:r="http://schemas.openxmlformats.org/officeDocument/2006/relationships">
  <sheetPr>
    <tabColor indexed="57"/>
    <pageSetUpPr fitToPage="1"/>
  </sheetPr>
  <dimension ref="A2:K69"/>
  <sheetViews>
    <sheetView showGridLines="0" zoomScale="70" zoomScaleNormal="70" zoomScaleSheetLayoutView="75" zoomScalePageLayoutView="0" workbookViewId="0" topLeftCell="A1">
      <selection activeCell="A1" sqref="A1"/>
    </sheetView>
  </sheetViews>
  <sheetFormatPr defaultColWidth="9.625" defaultRowHeight="12.75" customHeight="1"/>
  <cols>
    <col min="1" max="1" width="8.25390625" style="246" customWidth="1"/>
    <col min="2" max="2" width="55.75390625" style="22" customWidth="1"/>
    <col min="3" max="3" width="10.00390625" style="22" customWidth="1"/>
    <col min="4" max="11" width="19.125" style="22" customWidth="1"/>
    <col min="12" max="16384" width="9.625" style="22" customWidth="1"/>
  </cols>
  <sheetData>
    <row r="1" ht="12.75" customHeight="1" thickBot="1"/>
    <row r="2" spans="1:11" ht="16.5" customHeight="1">
      <c r="A2" s="625"/>
      <c r="B2" s="272"/>
      <c r="C2" s="272"/>
      <c r="D2" s="789" t="s">
        <v>236</v>
      </c>
      <c r="E2" s="789" t="s">
        <v>7</v>
      </c>
      <c r="F2" s="272"/>
      <c r="G2" s="273" t="s">
        <v>289</v>
      </c>
      <c r="H2" s="791" t="s">
        <v>425</v>
      </c>
      <c r="I2" s="791"/>
      <c r="J2" s="552" t="str">
        <f>'Removals over bark'!E1</f>
        <v>Date: 17 September 2015</v>
      </c>
      <c r="K2" s="626"/>
    </row>
    <row r="3" spans="1:11" ht="16.5" customHeight="1">
      <c r="A3" s="627"/>
      <c r="B3" s="73"/>
      <c r="C3" s="73"/>
      <c r="D3" s="790"/>
      <c r="E3" s="790"/>
      <c r="F3" s="73"/>
      <c r="G3" s="52" t="s">
        <v>252</v>
      </c>
      <c r="H3" s="48"/>
      <c r="I3" s="48" t="s">
        <v>426</v>
      </c>
      <c r="J3" s="49"/>
      <c r="K3" s="628"/>
    </row>
    <row r="4" spans="1:11" ht="16.5" customHeight="1">
      <c r="A4" s="627"/>
      <c r="B4" s="73"/>
      <c r="C4" s="73"/>
      <c r="D4" s="73"/>
      <c r="E4" s="247" t="s">
        <v>243</v>
      </c>
      <c r="F4" s="73"/>
      <c r="G4" s="687" t="s">
        <v>451</v>
      </c>
      <c r="H4" s="48"/>
      <c r="I4" s="48"/>
      <c r="J4" s="48"/>
      <c r="K4" s="686"/>
    </row>
    <row r="5" spans="1:11" ht="16.5" customHeight="1">
      <c r="A5" s="627"/>
      <c r="B5" s="248" t="s">
        <v>236</v>
      </c>
      <c r="C5" s="249"/>
      <c r="D5" s="73"/>
      <c r="E5" s="128" t="s">
        <v>8</v>
      </c>
      <c r="F5" s="73"/>
      <c r="G5" s="52" t="s">
        <v>249</v>
      </c>
      <c r="H5" s="48" t="s">
        <v>430</v>
      </c>
      <c r="I5" s="47"/>
      <c r="J5" s="95" t="s">
        <v>250</v>
      </c>
      <c r="K5" s="51" t="s">
        <v>428</v>
      </c>
    </row>
    <row r="6" spans="1:11" ht="16.5" customHeight="1">
      <c r="A6" s="627"/>
      <c r="B6" s="731"/>
      <c r="C6" s="732"/>
      <c r="D6" s="733"/>
      <c r="E6" s="129"/>
      <c r="F6" s="73"/>
      <c r="G6" s="154" t="s">
        <v>251</v>
      </c>
      <c r="H6" s="48" t="s">
        <v>429</v>
      </c>
      <c r="I6" s="48"/>
      <c r="J6" s="49"/>
      <c r="K6" s="628"/>
    </row>
    <row r="7" spans="1:11" ht="15.75">
      <c r="A7" s="629"/>
      <c r="B7" s="90"/>
      <c r="C7" s="91"/>
      <c r="D7" s="92"/>
      <c r="E7" s="797" t="s">
        <v>434</v>
      </c>
      <c r="F7" s="798"/>
      <c r="G7" s="62" t="s">
        <v>236</v>
      </c>
      <c r="H7" s="48"/>
      <c r="I7" s="48"/>
      <c r="J7" s="49"/>
      <c r="K7" s="628"/>
    </row>
    <row r="8" spans="1:11" s="245" customFormat="1" ht="13.5" customHeight="1">
      <c r="A8" s="630" t="s">
        <v>253</v>
      </c>
      <c r="B8" s="131" t="s">
        <v>236</v>
      </c>
      <c r="C8" s="250" t="s">
        <v>308</v>
      </c>
      <c r="D8" s="792" t="s">
        <v>239</v>
      </c>
      <c r="E8" s="793"/>
      <c r="F8" s="794"/>
      <c r="G8" s="795"/>
      <c r="H8" s="794" t="s">
        <v>242</v>
      </c>
      <c r="I8" s="794"/>
      <c r="J8" s="794"/>
      <c r="K8" s="796"/>
    </row>
    <row r="9" spans="1:11" ht="12.75" customHeight="1">
      <c r="A9" s="630" t="s">
        <v>278</v>
      </c>
      <c r="B9" s="251" t="s">
        <v>253</v>
      </c>
      <c r="C9" s="252" t="s">
        <v>309</v>
      </c>
      <c r="D9" s="725">
        <v>2013</v>
      </c>
      <c r="E9" s="728"/>
      <c r="F9" s="725">
        <v>2014</v>
      </c>
      <c r="G9" s="728"/>
      <c r="H9" s="727">
        <v>2013</v>
      </c>
      <c r="I9" s="728"/>
      <c r="J9" s="725">
        <v>2014</v>
      </c>
      <c r="K9" s="726"/>
    </row>
    <row r="10" spans="1:11" ht="14.25" customHeight="1">
      <c r="A10" s="631" t="s">
        <v>236</v>
      </c>
      <c r="B10" s="133"/>
      <c r="C10" s="253" t="s">
        <v>236</v>
      </c>
      <c r="D10" s="134" t="s">
        <v>237</v>
      </c>
      <c r="E10" s="134" t="s">
        <v>20</v>
      </c>
      <c r="F10" s="134" t="s">
        <v>237</v>
      </c>
      <c r="G10" s="134" t="s">
        <v>20</v>
      </c>
      <c r="H10" s="134" t="s">
        <v>237</v>
      </c>
      <c r="I10" s="134" t="s">
        <v>20</v>
      </c>
      <c r="J10" s="134" t="s">
        <v>237</v>
      </c>
      <c r="K10" s="412" t="s">
        <v>20</v>
      </c>
    </row>
    <row r="11" spans="1:11" s="117" customFormat="1" ht="15" customHeight="1">
      <c r="A11" s="413">
        <v>1</v>
      </c>
      <c r="B11" s="254" t="s">
        <v>246</v>
      </c>
      <c r="C11" s="255" t="s">
        <v>55</v>
      </c>
      <c r="D11" s="579">
        <v>15.771581223012738</v>
      </c>
      <c r="E11" s="579">
        <v>7335.4529999999995</v>
      </c>
      <c r="F11" s="579">
        <v>33.26235998812379</v>
      </c>
      <c r="G11" s="579">
        <v>6143.13254311879</v>
      </c>
      <c r="H11" s="579">
        <v>47.87513533182692</v>
      </c>
      <c r="I11" s="579">
        <v>7404.464000000001</v>
      </c>
      <c r="J11" s="579">
        <v>28.93019303245214</v>
      </c>
      <c r="K11" s="584">
        <v>5755.996</v>
      </c>
    </row>
    <row r="12" spans="1:11" s="24" customFormat="1" ht="15" customHeight="1">
      <c r="A12" s="415">
        <v>1.1</v>
      </c>
      <c r="B12" s="261" t="s">
        <v>283</v>
      </c>
      <c r="C12" s="257" t="s">
        <v>55</v>
      </c>
      <c r="D12" s="634">
        <v>2.6216</v>
      </c>
      <c r="E12" s="634">
        <v>622.301</v>
      </c>
      <c r="F12" s="634">
        <v>24.506897931034498</v>
      </c>
      <c r="G12" s="634">
        <v>2818.1925431187897</v>
      </c>
      <c r="H12" s="634">
        <v>0.49133768272314804</v>
      </c>
      <c r="I12" s="634">
        <v>308.737</v>
      </c>
      <c r="J12" s="634">
        <v>1.45726343558912</v>
      </c>
      <c r="K12" s="635">
        <v>45.916</v>
      </c>
    </row>
    <row r="13" spans="1:11" s="117" customFormat="1" ht="15" customHeight="1">
      <c r="A13" s="413">
        <v>1.2</v>
      </c>
      <c r="B13" s="636" t="s">
        <v>284</v>
      </c>
      <c r="C13" s="255" t="s">
        <v>55</v>
      </c>
      <c r="D13" s="576">
        <v>13.14998122301274</v>
      </c>
      <c r="E13" s="576">
        <v>6713.151999999999</v>
      </c>
      <c r="F13" s="576">
        <v>8.755462057089295</v>
      </c>
      <c r="G13" s="576">
        <v>3324.94</v>
      </c>
      <c r="H13" s="576">
        <v>47.38379764910377</v>
      </c>
      <c r="I13" s="576">
        <v>7095.727000000001</v>
      </c>
      <c r="J13" s="576">
        <v>27.472929596863022</v>
      </c>
      <c r="K13" s="583">
        <v>5710.08</v>
      </c>
    </row>
    <row r="14" spans="1:11" s="24" customFormat="1" ht="15" customHeight="1">
      <c r="A14" s="415" t="s">
        <v>260</v>
      </c>
      <c r="B14" s="113" t="s">
        <v>240</v>
      </c>
      <c r="C14" s="257" t="s">
        <v>55</v>
      </c>
      <c r="D14" s="577">
        <v>0.486</v>
      </c>
      <c r="E14" s="577">
        <v>241.98</v>
      </c>
      <c r="F14" s="577">
        <v>1.913</v>
      </c>
      <c r="G14" s="591">
        <v>477.55</v>
      </c>
      <c r="H14" s="577">
        <v>47.34879764910377</v>
      </c>
      <c r="I14" s="577">
        <v>6187.243</v>
      </c>
      <c r="J14" s="577">
        <v>27.43792959686302</v>
      </c>
      <c r="K14" s="578">
        <v>3942.136</v>
      </c>
    </row>
    <row r="15" spans="1:11" s="24" customFormat="1" ht="15" customHeight="1">
      <c r="A15" s="415" t="s">
        <v>332</v>
      </c>
      <c r="B15" s="113" t="s">
        <v>241</v>
      </c>
      <c r="C15" s="257" t="s">
        <v>55</v>
      </c>
      <c r="D15" s="577">
        <v>12.663981223012739</v>
      </c>
      <c r="E15" s="577">
        <v>6471.172</v>
      </c>
      <c r="F15" s="577">
        <v>6.8424620570892944</v>
      </c>
      <c r="G15" s="591">
        <v>2847.39</v>
      </c>
      <c r="H15" s="577">
        <v>0.035</v>
      </c>
      <c r="I15" s="577">
        <v>908.484</v>
      </c>
      <c r="J15" s="577">
        <v>0.035</v>
      </c>
      <c r="K15" s="578">
        <v>1767.944</v>
      </c>
    </row>
    <row r="16" spans="1:11" s="24" customFormat="1" ht="15" customHeight="1">
      <c r="A16" s="420" t="s">
        <v>19</v>
      </c>
      <c r="B16" s="258" t="s">
        <v>349</v>
      </c>
      <c r="C16" s="259" t="s">
        <v>55</v>
      </c>
      <c r="D16" s="577">
        <v>2.599067733638182</v>
      </c>
      <c r="E16" s="577">
        <v>1702.71</v>
      </c>
      <c r="F16" s="577">
        <v>2.7559736362002707</v>
      </c>
      <c r="G16" s="591">
        <v>1244.085</v>
      </c>
      <c r="H16" s="577">
        <v>0.035</v>
      </c>
      <c r="I16" s="577">
        <v>88.888</v>
      </c>
      <c r="J16" s="577">
        <v>0.035</v>
      </c>
      <c r="K16" s="578">
        <v>112.037</v>
      </c>
    </row>
    <row r="17" spans="1:11" s="24" customFormat="1" ht="15" customHeight="1">
      <c r="A17" s="421">
        <v>2</v>
      </c>
      <c r="B17" s="444" t="s">
        <v>285</v>
      </c>
      <c r="C17" s="259" t="s">
        <v>343</v>
      </c>
      <c r="D17" s="577">
        <v>72.8570618702647</v>
      </c>
      <c r="E17" s="577">
        <v>23450.305</v>
      </c>
      <c r="F17" s="577">
        <v>80.00437241379304</v>
      </c>
      <c r="G17" s="591">
        <v>23451.289</v>
      </c>
      <c r="H17" s="577">
        <v>1.197418210548788</v>
      </c>
      <c r="I17" s="577">
        <v>586.933</v>
      </c>
      <c r="J17" s="577">
        <v>5.84291566873252</v>
      </c>
      <c r="K17" s="578">
        <v>2002.415</v>
      </c>
    </row>
    <row r="18" spans="1:11" s="24" customFormat="1" ht="15" customHeight="1">
      <c r="A18" s="585">
        <v>3</v>
      </c>
      <c r="B18" s="422" t="s">
        <v>371</v>
      </c>
      <c r="C18" s="455" t="s">
        <v>33</v>
      </c>
      <c r="D18" s="577">
        <v>0.3573343195266266</v>
      </c>
      <c r="E18" s="577">
        <v>266.943</v>
      </c>
      <c r="F18" s="577">
        <v>0.428963017751479</v>
      </c>
      <c r="G18" s="591">
        <v>205.895</v>
      </c>
      <c r="H18" s="577">
        <v>13.62651823649558</v>
      </c>
      <c r="I18" s="577">
        <v>1044.481</v>
      </c>
      <c r="J18" s="577">
        <v>10.39071942005571</v>
      </c>
      <c r="K18" s="578">
        <v>1280.131</v>
      </c>
    </row>
    <row r="19" spans="1:11" s="24" customFormat="1" ht="15" customHeight="1">
      <c r="A19" s="430" t="s">
        <v>372</v>
      </c>
      <c r="B19" s="422" t="s">
        <v>373</v>
      </c>
      <c r="C19" s="455" t="s">
        <v>33</v>
      </c>
      <c r="D19" s="577">
        <v>0.3573343195266266</v>
      </c>
      <c r="E19" s="577">
        <v>266.943</v>
      </c>
      <c r="F19" s="577">
        <v>0.428963017751479</v>
      </c>
      <c r="G19" s="591">
        <v>205.895</v>
      </c>
      <c r="H19" s="577">
        <v>13.62651823649558</v>
      </c>
      <c r="I19" s="577">
        <v>1044.481</v>
      </c>
      <c r="J19" s="577">
        <v>10.39071942005571</v>
      </c>
      <c r="K19" s="578">
        <v>1280.131</v>
      </c>
    </row>
    <row r="20" spans="1:11" s="24" customFormat="1" ht="15" customHeight="1">
      <c r="A20" s="430" t="s">
        <v>374</v>
      </c>
      <c r="B20" s="422" t="s">
        <v>379</v>
      </c>
      <c r="C20" s="456" t="s">
        <v>33</v>
      </c>
      <c r="D20" s="577">
        <v>0</v>
      </c>
      <c r="E20" s="577">
        <v>0</v>
      </c>
      <c r="F20" s="577">
        <v>0</v>
      </c>
      <c r="G20" s="591">
        <v>0</v>
      </c>
      <c r="H20" s="577">
        <v>0</v>
      </c>
      <c r="I20" s="577">
        <v>0</v>
      </c>
      <c r="J20" s="577">
        <v>0</v>
      </c>
      <c r="K20" s="578">
        <v>0</v>
      </c>
    </row>
    <row r="21" spans="1:11" s="24" customFormat="1" ht="15" customHeight="1">
      <c r="A21" s="585">
        <v>4</v>
      </c>
      <c r="B21" s="422" t="s">
        <v>375</v>
      </c>
      <c r="C21" s="455" t="s">
        <v>343</v>
      </c>
      <c r="D21" s="577">
        <v>2997.469111</v>
      </c>
      <c r="E21" s="577">
        <v>365403.464</v>
      </c>
      <c r="F21" s="577">
        <v>3788.729225</v>
      </c>
      <c r="G21" s="577">
        <v>436290.926</v>
      </c>
      <c r="H21" s="577">
        <v>0.030396999999999997</v>
      </c>
      <c r="I21" s="577">
        <v>23.858</v>
      </c>
      <c r="J21" s="577">
        <v>0.033267000000000005</v>
      </c>
      <c r="K21" s="578">
        <v>16.012</v>
      </c>
    </row>
    <row r="22" spans="1:11" s="24" customFormat="1" ht="15" customHeight="1">
      <c r="A22" s="430" t="s">
        <v>233</v>
      </c>
      <c r="B22" s="454" t="s">
        <v>376</v>
      </c>
      <c r="C22" s="257" t="s">
        <v>343</v>
      </c>
      <c r="D22" s="577">
        <v>2997.469111</v>
      </c>
      <c r="E22" s="577">
        <v>365403.464</v>
      </c>
      <c r="F22" s="577">
        <v>3788.729225</v>
      </c>
      <c r="G22" s="591">
        <v>436290.926</v>
      </c>
      <c r="H22" s="577">
        <v>0.030396999999999997</v>
      </c>
      <c r="I22" s="577">
        <v>23.858</v>
      </c>
      <c r="J22" s="577">
        <v>0.033267000000000005</v>
      </c>
      <c r="K22" s="578">
        <v>16.012</v>
      </c>
    </row>
    <row r="23" spans="1:11" s="24" customFormat="1" ht="15" customHeight="1">
      <c r="A23" s="430" t="s">
        <v>377</v>
      </c>
      <c r="B23" s="454" t="s">
        <v>378</v>
      </c>
      <c r="C23" s="257" t="s">
        <v>343</v>
      </c>
      <c r="D23" s="577">
        <v>0</v>
      </c>
      <c r="E23" s="577">
        <v>0</v>
      </c>
      <c r="F23" s="577">
        <v>0</v>
      </c>
      <c r="G23" s="591">
        <v>0</v>
      </c>
      <c r="H23" s="577">
        <v>0</v>
      </c>
      <c r="I23" s="577">
        <v>0</v>
      </c>
      <c r="J23" s="577">
        <v>0</v>
      </c>
      <c r="K23" s="578">
        <v>0</v>
      </c>
    </row>
    <row r="24" spans="1:11" s="117" customFormat="1" ht="15" customHeight="1">
      <c r="A24" s="424">
        <v>5</v>
      </c>
      <c r="B24" s="260" t="s">
        <v>286</v>
      </c>
      <c r="C24" s="255" t="s">
        <v>55</v>
      </c>
      <c r="D24" s="576">
        <v>613.2523037522138</v>
      </c>
      <c r="E24" s="576">
        <v>214220.887</v>
      </c>
      <c r="F24" s="576">
        <v>694.7958784339702</v>
      </c>
      <c r="G24" s="576">
        <v>245568.978</v>
      </c>
      <c r="H24" s="576">
        <v>13.73867626950728</v>
      </c>
      <c r="I24" s="576">
        <v>7637.780000000001</v>
      </c>
      <c r="J24" s="576">
        <v>15.150268383662521</v>
      </c>
      <c r="K24" s="583">
        <v>8849.315999999999</v>
      </c>
    </row>
    <row r="25" spans="1:11" s="24" customFormat="1" ht="15" customHeight="1">
      <c r="A25" s="415" t="s">
        <v>265</v>
      </c>
      <c r="B25" s="261" t="s">
        <v>240</v>
      </c>
      <c r="C25" s="257" t="s">
        <v>55</v>
      </c>
      <c r="D25" s="577">
        <v>398.83762552297065</v>
      </c>
      <c r="E25" s="577">
        <v>83530.538</v>
      </c>
      <c r="F25" s="577">
        <v>451.9386112439226</v>
      </c>
      <c r="G25" s="591">
        <v>96744.158</v>
      </c>
      <c r="H25" s="577">
        <v>3.98369454787505</v>
      </c>
      <c r="I25" s="577">
        <v>1058.453</v>
      </c>
      <c r="J25" s="577">
        <v>7.483387176919361</v>
      </c>
      <c r="K25" s="578">
        <v>2335.683</v>
      </c>
    </row>
    <row r="26" spans="1:11" s="24" customFormat="1" ht="15" customHeight="1">
      <c r="A26" s="415" t="s">
        <v>335</v>
      </c>
      <c r="B26" s="261" t="s">
        <v>241</v>
      </c>
      <c r="C26" s="257" t="s">
        <v>55</v>
      </c>
      <c r="D26" s="577">
        <v>214.4146782292432</v>
      </c>
      <c r="E26" s="577">
        <v>130690.349</v>
      </c>
      <c r="F26" s="577">
        <v>242.85726719004762</v>
      </c>
      <c r="G26" s="591">
        <v>148824.82</v>
      </c>
      <c r="H26" s="577">
        <v>9.75498172163223</v>
      </c>
      <c r="I26" s="577">
        <v>6579.327</v>
      </c>
      <c r="J26" s="577">
        <v>7.666881206743159</v>
      </c>
      <c r="K26" s="578">
        <v>6513.633</v>
      </c>
    </row>
    <row r="27" spans="1:11" s="24" customFormat="1" ht="15" customHeight="1">
      <c r="A27" s="420" t="s">
        <v>15</v>
      </c>
      <c r="B27" s="143" t="s">
        <v>349</v>
      </c>
      <c r="C27" s="259" t="s">
        <v>55</v>
      </c>
      <c r="D27" s="577">
        <v>85.2271902727105</v>
      </c>
      <c r="E27" s="577">
        <v>52182.891</v>
      </c>
      <c r="F27" s="577">
        <v>92.45715211601537</v>
      </c>
      <c r="G27" s="591">
        <v>51516.11</v>
      </c>
      <c r="H27" s="577">
        <v>1.01621428457965</v>
      </c>
      <c r="I27" s="577">
        <v>661.844</v>
      </c>
      <c r="J27" s="577">
        <v>0.5805919724036543</v>
      </c>
      <c r="K27" s="578">
        <v>513.23</v>
      </c>
    </row>
    <row r="28" spans="1:11" s="117" customFormat="1" ht="15" customHeight="1">
      <c r="A28" s="413">
        <v>6</v>
      </c>
      <c r="B28" s="254" t="s">
        <v>288</v>
      </c>
      <c r="C28" s="262" t="s">
        <v>55</v>
      </c>
      <c r="D28" s="579">
        <v>1101.9309282304505</v>
      </c>
      <c r="E28" s="579">
        <v>330649.26295957976</v>
      </c>
      <c r="F28" s="579">
        <v>1155.9988292355067</v>
      </c>
      <c r="G28" s="579">
        <v>335403.57184697065</v>
      </c>
      <c r="H28" s="579">
        <v>77.62438620571062</v>
      </c>
      <c r="I28" s="579">
        <v>24966.678999999996</v>
      </c>
      <c r="J28" s="579">
        <v>72.83067118059553</v>
      </c>
      <c r="K28" s="584">
        <v>25143.695</v>
      </c>
    </row>
    <row r="29" spans="1:11" s="117" customFormat="1" ht="15" customHeight="1">
      <c r="A29" s="413">
        <v>6.1</v>
      </c>
      <c r="B29" s="443" t="s">
        <v>287</v>
      </c>
      <c r="C29" s="255" t="s">
        <v>55</v>
      </c>
      <c r="D29" s="576">
        <v>3.902848404255318</v>
      </c>
      <c r="E29" s="576">
        <v>14784.817</v>
      </c>
      <c r="F29" s="576">
        <v>3.094468085106384</v>
      </c>
      <c r="G29" s="576">
        <v>14432.578</v>
      </c>
      <c r="H29" s="576">
        <v>1.5290757978723413</v>
      </c>
      <c r="I29" s="576">
        <v>5328.853</v>
      </c>
      <c r="J29" s="576">
        <v>1.557541223404251</v>
      </c>
      <c r="K29" s="583">
        <v>5281.545</v>
      </c>
    </row>
    <row r="30" spans="1:11" s="24" customFormat="1" ht="15" customHeight="1">
      <c r="A30" s="415" t="s">
        <v>266</v>
      </c>
      <c r="B30" s="113" t="s">
        <v>240</v>
      </c>
      <c r="C30" s="257" t="s">
        <v>55</v>
      </c>
      <c r="D30" s="577">
        <v>0.666482712765958</v>
      </c>
      <c r="E30" s="577">
        <v>912.919</v>
      </c>
      <c r="F30" s="577">
        <v>0.289856382978724</v>
      </c>
      <c r="G30" s="591">
        <v>573.659</v>
      </c>
      <c r="H30" s="577">
        <v>0.314384308510638</v>
      </c>
      <c r="I30" s="577">
        <v>314.741</v>
      </c>
      <c r="J30" s="577">
        <v>0.0738457446808511</v>
      </c>
      <c r="K30" s="578">
        <v>286.892</v>
      </c>
    </row>
    <row r="31" spans="1:11" s="24" customFormat="1" ht="15" customHeight="1">
      <c r="A31" s="415" t="s">
        <v>337</v>
      </c>
      <c r="B31" s="113" t="s">
        <v>241</v>
      </c>
      <c r="C31" s="257" t="s">
        <v>55</v>
      </c>
      <c r="D31" s="577">
        <v>3.23636569148936</v>
      </c>
      <c r="E31" s="577">
        <v>13871.898</v>
      </c>
      <c r="F31" s="577">
        <v>2.80461170212766</v>
      </c>
      <c r="G31" s="591">
        <v>13858.919</v>
      </c>
      <c r="H31" s="577">
        <v>1.2146914893617033</v>
      </c>
      <c r="I31" s="577">
        <v>5014.112</v>
      </c>
      <c r="J31" s="577">
        <v>1.4836954787233998</v>
      </c>
      <c r="K31" s="578">
        <v>4994.653</v>
      </c>
    </row>
    <row r="32" spans="1:11" s="24" customFormat="1" ht="15" customHeight="1">
      <c r="A32" s="415" t="s">
        <v>16</v>
      </c>
      <c r="B32" s="637" t="s">
        <v>349</v>
      </c>
      <c r="C32" s="257" t="s">
        <v>55</v>
      </c>
      <c r="D32" s="577">
        <v>0.773704787234043</v>
      </c>
      <c r="E32" s="577">
        <v>2133.927</v>
      </c>
      <c r="F32" s="623">
        <v>0.217485372340426</v>
      </c>
      <c r="G32" s="624">
        <v>740.09</v>
      </c>
      <c r="H32" s="623">
        <v>1.1507526595744701</v>
      </c>
      <c r="I32" s="623">
        <v>467.324</v>
      </c>
      <c r="J32" s="623">
        <v>0.177454787234043</v>
      </c>
      <c r="K32" s="632">
        <v>766.353</v>
      </c>
    </row>
    <row r="33" spans="1:11" s="117" customFormat="1" ht="15" customHeight="1">
      <c r="A33" s="413">
        <v>6.2</v>
      </c>
      <c r="B33" s="636" t="s">
        <v>290</v>
      </c>
      <c r="C33" s="255" t="s">
        <v>55</v>
      </c>
      <c r="D33" s="579">
        <v>1063.0185259064297</v>
      </c>
      <c r="E33" s="579">
        <v>301237.597</v>
      </c>
      <c r="F33" s="576">
        <v>1113.813414804631</v>
      </c>
      <c r="G33" s="576">
        <v>304774.98699999996</v>
      </c>
      <c r="H33" s="576">
        <v>5.143502366362992</v>
      </c>
      <c r="I33" s="576">
        <v>2440.857</v>
      </c>
      <c r="J33" s="576">
        <v>7.59771201341264</v>
      </c>
      <c r="K33" s="583">
        <v>3477.598</v>
      </c>
    </row>
    <row r="34" spans="1:11" s="24" customFormat="1" ht="15" customHeight="1">
      <c r="A34" s="415" t="s">
        <v>267</v>
      </c>
      <c r="B34" s="113" t="s">
        <v>240</v>
      </c>
      <c r="C34" s="257" t="s">
        <v>55</v>
      </c>
      <c r="D34" s="577">
        <v>359.5823774760016</v>
      </c>
      <c r="E34" s="577">
        <v>87364.503</v>
      </c>
      <c r="F34" s="577">
        <v>393.131471998218</v>
      </c>
      <c r="G34" s="591">
        <v>90826.889</v>
      </c>
      <c r="H34" s="577">
        <v>0.568680589420272</v>
      </c>
      <c r="I34" s="577">
        <v>218.206</v>
      </c>
      <c r="J34" s="577">
        <v>1.7983712933201</v>
      </c>
      <c r="K34" s="578">
        <v>637.956</v>
      </c>
    </row>
    <row r="35" spans="1:11" s="24" customFormat="1" ht="15" customHeight="1">
      <c r="A35" s="415" t="s">
        <v>338</v>
      </c>
      <c r="B35" s="113" t="s">
        <v>241</v>
      </c>
      <c r="C35" s="257" t="s">
        <v>55</v>
      </c>
      <c r="D35" s="577">
        <v>703.436148430428</v>
      </c>
      <c r="E35" s="577">
        <v>213873.094</v>
      </c>
      <c r="F35" s="577">
        <v>720.6819428064131</v>
      </c>
      <c r="G35" s="577">
        <v>213948.098</v>
      </c>
      <c r="H35" s="577">
        <v>4.57482177694272</v>
      </c>
      <c r="I35" s="577">
        <v>2222.651</v>
      </c>
      <c r="J35" s="577">
        <v>5.79934072009254</v>
      </c>
      <c r="K35" s="578">
        <v>2839.642</v>
      </c>
    </row>
    <row r="36" spans="1:11" s="24" customFormat="1" ht="15" customHeight="1">
      <c r="A36" s="415" t="s">
        <v>17</v>
      </c>
      <c r="B36" s="637" t="s">
        <v>349</v>
      </c>
      <c r="C36" s="257" t="s">
        <v>55</v>
      </c>
      <c r="D36" s="577">
        <v>72.9571820949838</v>
      </c>
      <c r="E36" s="577">
        <v>26035.022</v>
      </c>
      <c r="F36" s="577">
        <v>64.73541210104611</v>
      </c>
      <c r="G36" s="577">
        <v>23739.189</v>
      </c>
      <c r="H36" s="577">
        <v>1.35970475413964</v>
      </c>
      <c r="I36" s="577">
        <v>686.333</v>
      </c>
      <c r="J36" s="577">
        <v>1.46169571013791</v>
      </c>
      <c r="K36" s="578">
        <v>694.161</v>
      </c>
    </row>
    <row r="37" spans="1:11" s="24" customFormat="1" ht="15" customHeight="1">
      <c r="A37" s="415">
        <v>6.3</v>
      </c>
      <c r="B37" s="638" t="s">
        <v>87</v>
      </c>
      <c r="C37" s="257" t="s">
        <v>55</v>
      </c>
      <c r="D37" s="577">
        <v>5.2252471947585</v>
      </c>
      <c r="E37" s="577">
        <v>2950.7249595797753</v>
      </c>
      <c r="F37" s="577">
        <v>3.3132386146875</v>
      </c>
      <c r="G37" s="577">
        <v>2157.6828469706716</v>
      </c>
      <c r="H37" s="577">
        <v>44.9887957056529</v>
      </c>
      <c r="I37" s="577">
        <v>10102.998</v>
      </c>
      <c r="J37" s="577">
        <v>47.08406035399895</v>
      </c>
      <c r="K37" s="578">
        <v>10128.436</v>
      </c>
    </row>
    <row r="38" spans="1:11" s="24" customFormat="1" ht="15" customHeight="1">
      <c r="A38" s="415" t="s">
        <v>311</v>
      </c>
      <c r="B38" s="265" t="s">
        <v>342</v>
      </c>
      <c r="C38" s="257" t="s">
        <v>55</v>
      </c>
      <c r="D38" s="577">
        <v>2.46</v>
      </c>
      <c r="E38" s="577">
        <v>417.31395957977514</v>
      </c>
      <c r="F38" s="577">
        <v>1.215</v>
      </c>
      <c r="G38" s="577">
        <v>253.39984697067186</v>
      </c>
      <c r="H38" s="577">
        <v>33.3042028463811</v>
      </c>
      <c r="I38" s="577">
        <v>6368.065</v>
      </c>
      <c r="J38" s="577">
        <v>37.2672481869604</v>
      </c>
      <c r="K38" s="578">
        <v>6664.096</v>
      </c>
    </row>
    <row r="39" spans="1:11" s="117" customFormat="1" ht="15" customHeight="1">
      <c r="A39" s="413">
        <v>6.4</v>
      </c>
      <c r="B39" s="636" t="s">
        <v>291</v>
      </c>
      <c r="C39" s="255" t="s">
        <v>55</v>
      </c>
      <c r="D39" s="579">
        <v>29.784306725006793</v>
      </c>
      <c r="E39" s="579">
        <v>11676.124</v>
      </c>
      <c r="F39" s="576">
        <v>35.777707731081755</v>
      </c>
      <c r="G39" s="576">
        <v>14038.324</v>
      </c>
      <c r="H39" s="576">
        <v>25.96301233582239</v>
      </c>
      <c r="I39" s="576">
        <v>7093.971</v>
      </c>
      <c r="J39" s="576">
        <v>16.591357589779694</v>
      </c>
      <c r="K39" s="583">
        <v>6256.116</v>
      </c>
    </row>
    <row r="40" spans="1:11" s="24" customFormat="1" ht="15" customHeight="1">
      <c r="A40" s="415" t="s">
        <v>268</v>
      </c>
      <c r="B40" s="113" t="s">
        <v>292</v>
      </c>
      <c r="C40" s="257" t="s">
        <v>55</v>
      </c>
      <c r="D40" s="577">
        <v>5.01990957446809</v>
      </c>
      <c r="E40" s="577">
        <v>2365.755</v>
      </c>
      <c r="F40" s="577">
        <v>7.09898829787235</v>
      </c>
      <c r="G40" s="577">
        <v>4231.836</v>
      </c>
      <c r="H40" s="577">
        <v>0.0394840425531915</v>
      </c>
      <c r="I40" s="577">
        <v>113.852</v>
      </c>
      <c r="J40" s="577">
        <v>0.0299255319148936</v>
      </c>
      <c r="K40" s="578">
        <v>33.443</v>
      </c>
    </row>
    <row r="41" spans="1:11" s="24" customFormat="1" ht="15" customHeight="1">
      <c r="A41" s="415" t="s">
        <v>269</v>
      </c>
      <c r="B41" s="113" t="s">
        <v>314</v>
      </c>
      <c r="C41" s="257" t="s">
        <v>55</v>
      </c>
      <c r="D41" s="577">
        <v>12.3367146505387</v>
      </c>
      <c r="E41" s="577">
        <v>5139.621</v>
      </c>
      <c r="F41" s="577">
        <v>14.012520370709401</v>
      </c>
      <c r="G41" s="577">
        <v>5506.363</v>
      </c>
      <c r="H41" s="577">
        <v>25.1034829807692</v>
      </c>
      <c r="I41" s="577">
        <v>6437.061</v>
      </c>
      <c r="J41" s="577">
        <v>15.7589673703648</v>
      </c>
      <c r="K41" s="578">
        <v>5636.959</v>
      </c>
    </row>
    <row r="42" spans="1:11" s="24" customFormat="1" ht="15" customHeight="1">
      <c r="A42" s="420" t="s">
        <v>270</v>
      </c>
      <c r="B42" s="143" t="s">
        <v>88</v>
      </c>
      <c r="C42" s="259" t="s">
        <v>55</v>
      </c>
      <c r="D42" s="577">
        <v>12.427682500000001</v>
      </c>
      <c r="E42" s="577">
        <v>4170.748</v>
      </c>
      <c r="F42" s="577">
        <v>14.6661990625</v>
      </c>
      <c r="G42" s="577">
        <v>4300.125</v>
      </c>
      <c r="H42" s="577">
        <v>0.8200453125</v>
      </c>
      <c r="I42" s="577">
        <v>543.058</v>
      </c>
      <c r="J42" s="577">
        <v>0.8024646875</v>
      </c>
      <c r="K42" s="578">
        <v>585.714</v>
      </c>
    </row>
    <row r="43" spans="1:11" s="117" customFormat="1" ht="15" customHeight="1">
      <c r="A43" s="428">
        <v>7</v>
      </c>
      <c r="B43" s="254" t="s">
        <v>294</v>
      </c>
      <c r="C43" s="263" t="s">
        <v>343</v>
      </c>
      <c r="D43" s="579">
        <v>505.99499700000007</v>
      </c>
      <c r="E43" s="579">
        <v>217807.762</v>
      </c>
      <c r="F43" s="576">
        <v>503.3663150000001</v>
      </c>
      <c r="G43" s="576">
        <v>187070.588</v>
      </c>
      <c r="H43" s="576">
        <v>1.33818</v>
      </c>
      <c r="I43" s="576">
        <v>900.3449999999999</v>
      </c>
      <c r="J43" s="576">
        <v>0.071032</v>
      </c>
      <c r="K43" s="583">
        <v>274.367</v>
      </c>
    </row>
    <row r="44" spans="1:11" s="24" customFormat="1" ht="15" customHeight="1">
      <c r="A44" s="430">
        <v>7.1</v>
      </c>
      <c r="B44" s="261" t="s">
        <v>293</v>
      </c>
      <c r="C44" s="639" t="s">
        <v>343</v>
      </c>
      <c r="D44" s="577">
        <v>0.985572</v>
      </c>
      <c r="E44" s="577">
        <v>359.87</v>
      </c>
      <c r="F44" s="577">
        <v>0.205577</v>
      </c>
      <c r="G44" s="577">
        <v>96.082</v>
      </c>
      <c r="H44" s="577">
        <v>0.037961</v>
      </c>
      <c r="I44" s="577">
        <v>229.191</v>
      </c>
      <c r="J44" s="577">
        <v>0.054423</v>
      </c>
      <c r="K44" s="578">
        <v>215.651</v>
      </c>
    </row>
    <row r="45" spans="1:11" s="24" customFormat="1" ht="15" customHeight="1">
      <c r="A45" s="430">
        <v>7.2</v>
      </c>
      <c r="B45" s="641" t="s">
        <v>295</v>
      </c>
      <c r="C45" s="257" t="s">
        <v>343</v>
      </c>
      <c r="D45" s="577">
        <v>0.010368</v>
      </c>
      <c r="E45" s="577">
        <v>5.643</v>
      </c>
      <c r="F45" s="577">
        <v>0.430497</v>
      </c>
      <c r="G45" s="577">
        <v>208.283</v>
      </c>
      <c r="H45" s="577">
        <v>0.001471</v>
      </c>
      <c r="I45" s="577">
        <v>8.258</v>
      </c>
      <c r="J45" s="577">
        <v>0.015792999999999998</v>
      </c>
      <c r="K45" s="578">
        <v>51.767</v>
      </c>
    </row>
    <row r="46" spans="1:11" s="117" customFormat="1" ht="15" customHeight="1">
      <c r="A46" s="428">
        <v>7.3</v>
      </c>
      <c r="B46" s="636" t="s">
        <v>296</v>
      </c>
      <c r="C46" s="642" t="s">
        <v>343</v>
      </c>
      <c r="D46" s="579">
        <v>466.19201200000003</v>
      </c>
      <c r="E46" s="579">
        <v>194185.97499999998</v>
      </c>
      <c r="F46" s="576">
        <v>461.28079800000006</v>
      </c>
      <c r="G46" s="576">
        <v>162844.445</v>
      </c>
      <c r="H46" s="576">
        <v>1.297828</v>
      </c>
      <c r="I46" s="576">
        <v>645.603</v>
      </c>
      <c r="J46" s="576">
        <v>0</v>
      </c>
      <c r="K46" s="583">
        <v>0</v>
      </c>
    </row>
    <row r="47" spans="1:11" s="24" customFormat="1" ht="15" customHeight="1">
      <c r="A47" s="430" t="s">
        <v>271</v>
      </c>
      <c r="B47" s="113" t="s">
        <v>303</v>
      </c>
      <c r="C47" s="259" t="s">
        <v>343</v>
      </c>
      <c r="D47" s="577">
        <v>4.766091</v>
      </c>
      <c r="E47" s="577">
        <v>1969.069</v>
      </c>
      <c r="F47" s="577">
        <v>3.209804</v>
      </c>
      <c r="G47" s="577">
        <v>1310.727</v>
      </c>
      <c r="H47" s="577">
        <v>0</v>
      </c>
      <c r="I47" s="577">
        <v>0</v>
      </c>
      <c r="J47" s="577">
        <v>0</v>
      </c>
      <c r="K47" s="578">
        <v>0</v>
      </c>
    </row>
    <row r="48" spans="1:11" s="24" customFormat="1" ht="15" customHeight="1">
      <c r="A48" s="430" t="s">
        <v>272</v>
      </c>
      <c r="B48" s="113" t="s">
        <v>297</v>
      </c>
      <c r="C48" s="259" t="s">
        <v>343</v>
      </c>
      <c r="D48" s="577">
        <v>460.874121</v>
      </c>
      <c r="E48" s="577">
        <v>191527.937</v>
      </c>
      <c r="F48" s="577">
        <v>457.567532</v>
      </c>
      <c r="G48" s="577">
        <v>160911.119</v>
      </c>
      <c r="H48" s="577">
        <v>1.297828</v>
      </c>
      <c r="I48" s="577">
        <v>645.603</v>
      </c>
      <c r="J48" s="577">
        <v>0</v>
      </c>
      <c r="K48" s="578">
        <v>0</v>
      </c>
    </row>
    <row r="49" spans="1:11" s="24" customFormat="1" ht="15" customHeight="1">
      <c r="A49" s="430" t="s">
        <v>273</v>
      </c>
      <c r="B49" s="113" t="s">
        <v>304</v>
      </c>
      <c r="C49" s="259" t="s">
        <v>343</v>
      </c>
      <c r="D49" s="577">
        <v>0.32300599999999996</v>
      </c>
      <c r="E49" s="577">
        <v>401.479</v>
      </c>
      <c r="F49" s="577">
        <v>0.265708</v>
      </c>
      <c r="G49" s="577">
        <v>351.906</v>
      </c>
      <c r="H49" s="577">
        <v>0</v>
      </c>
      <c r="I49" s="577">
        <v>0</v>
      </c>
      <c r="J49" s="577">
        <v>0</v>
      </c>
      <c r="K49" s="578">
        <v>0</v>
      </c>
    </row>
    <row r="50" spans="1:11" s="24" customFormat="1" ht="15" customHeight="1">
      <c r="A50" s="430" t="s">
        <v>274</v>
      </c>
      <c r="B50" s="113" t="s">
        <v>298</v>
      </c>
      <c r="C50" s="257" t="s">
        <v>343</v>
      </c>
      <c r="D50" s="577">
        <v>0.228794</v>
      </c>
      <c r="E50" s="577">
        <v>287.49</v>
      </c>
      <c r="F50" s="577">
        <v>0.237754</v>
      </c>
      <c r="G50" s="577">
        <v>270.693</v>
      </c>
      <c r="H50" s="577">
        <v>0</v>
      </c>
      <c r="I50" s="577">
        <v>0</v>
      </c>
      <c r="J50" s="577">
        <v>0</v>
      </c>
      <c r="K50" s="578">
        <v>0</v>
      </c>
    </row>
    <row r="51" spans="1:11" s="24" customFormat="1" ht="15" customHeight="1">
      <c r="A51" s="423">
        <v>7.4</v>
      </c>
      <c r="B51" s="643" t="s">
        <v>299</v>
      </c>
      <c r="C51" s="259" t="s">
        <v>343</v>
      </c>
      <c r="D51" s="577">
        <v>38.807044999999995</v>
      </c>
      <c r="E51" s="577">
        <v>23256.274</v>
      </c>
      <c r="F51" s="577">
        <v>41.449443</v>
      </c>
      <c r="G51" s="577">
        <v>23921.778</v>
      </c>
      <c r="H51" s="577">
        <v>0.00092</v>
      </c>
      <c r="I51" s="577">
        <v>17.293</v>
      </c>
      <c r="J51" s="577">
        <v>0.000816</v>
      </c>
      <c r="K51" s="578">
        <v>6.949</v>
      </c>
    </row>
    <row r="52" spans="1:11" s="117" customFormat="1" ht="15" customHeight="1">
      <c r="A52" s="428">
        <v>8</v>
      </c>
      <c r="B52" s="254" t="s">
        <v>310</v>
      </c>
      <c r="C52" s="263" t="s">
        <v>343</v>
      </c>
      <c r="D52" s="579">
        <v>15.423181000000001</v>
      </c>
      <c r="E52" s="579">
        <v>29920.994000000002</v>
      </c>
      <c r="F52" s="576">
        <v>13.534462999999999</v>
      </c>
      <c r="G52" s="576">
        <v>27205.012</v>
      </c>
      <c r="H52" s="576">
        <v>0.251577</v>
      </c>
      <c r="I52" s="576">
        <v>609.3109999999999</v>
      </c>
      <c r="J52" s="576">
        <v>0.314565</v>
      </c>
      <c r="K52" s="583">
        <v>156.237</v>
      </c>
    </row>
    <row r="53" spans="1:11" s="24" customFormat="1" ht="15" customHeight="1">
      <c r="A53" s="415">
        <v>8.1</v>
      </c>
      <c r="B53" s="261" t="s">
        <v>329</v>
      </c>
      <c r="C53" s="259" t="s">
        <v>343</v>
      </c>
      <c r="D53" s="577">
        <v>15.346545</v>
      </c>
      <c r="E53" s="577">
        <v>29771.201</v>
      </c>
      <c r="F53" s="577">
        <v>12.747067999999999</v>
      </c>
      <c r="G53" s="577">
        <v>26392.001</v>
      </c>
      <c r="H53" s="577">
        <v>0.138988</v>
      </c>
      <c r="I53" s="577">
        <v>546.204</v>
      </c>
      <c r="J53" s="577">
        <v>0.0551</v>
      </c>
      <c r="K53" s="578">
        <v>91.565</v>
      </c>
    </row>
    <row r="54" spans="1:11" s="24" customFormat="1" ht="15" customHeight="1">
      <c r="A54" s="420">
        <v>8.2</v>
      </c>
      <c r="B54" s="264" t="s">
        <v>312</v>
      </c>
      <c r="C54" s="259" t="s">
        <v>343</v>
      </c>
      <c r="D54" s="577">
        <v>0.076636</v>
      </c>
      <c r="E54" s="577">
        <v>149.793</v>
      </c>
      <c r="F54" s="577">
        <v>0.787395</v>
      </c>
      <c r="G54" s="577">
        <v>813.011</v>
      </c>
      <c r="H54" s="577">
        <v>0.112589</v>
      </c>
      <c r="I54" s="577">
        <v>63.107</v>
      </c>
      <c r="J54" s="577">
        <v>0.259465</v>
      </c>
      <c r="K54" s="578">
        <v>64.672</v>
      </c>
    </row>
    <row r="55" spans="1:11" s="24" customFormat="1" ht="15" customHeight="1">
      <c r="A55" s="421">
        <v>9</v>
      </c>
      <c r="B55" s="444" t="s">
        <v>300</v>
      </c>
      <c r="C55" s="259" t="s">
        <v>343</v>
      </c>
      <c r="D55" s="577">
        <v>3.84577</v>
      </c>
      <c r="E55" s="577">
        <v>2066.984</v>
      </c>
      <c r="F55" s="577">
        <v>3.7621480000000003</v>
      </c>
      <c r="G55" s="577">
        <v>2292.94</v>
      </c>
      <c r="H55" s="577">
        <v>3725.129591</v>
      </c>
      <c r="I55" s="577">
        <v>423489.143</v>
      </c>
      <c r="J55" s="577">
        <v>3916.6876669999997</v>
      </c>
      <c r="K55" s="578">
        <v>400644.443</v>
      </c>
    </row>
    <row r="56" spans="1:11" s="117" customFormat="1" ht="15" customHeight="1">
      <c r="A56" s="428">
        <v>10</v>
      </c>
      <c r="B56" s="260" t="s">
        <v>301</v>
      </c>
      <c r="C56" s="255" t="s">
        <v>343</v>
      </c>
      <c r="D56" s="644">
        <v>1048.553561</v>
      </c>
      <c r="E56" s="644">
        <v>647064.1960000001</v>
      </c>
      <c r="F56" s="576">
        <v>1143.759529</v>
      </c>
      <c r="G56" s="576">
        <v>676090.575</v>
      </c>
      <c r="H56" s="576">
        <v>386.4478524285715</v>
      </c>
      <c r="I56" s="576">
        <v>353416.957</v>
      </c>
      <c r="J56" s="576">
        <v>345.9746208837778</v>
      </c>
      <c r="K56" s="583">
        <v>362746.135</v>
      </c>
    </row>
    <row r="57" spans="1:11" s="117" customFormat="1" ht="15" customHeight="1">
      <c r="A57" s="428">
        <v>10.1</v>
      </c>
      <c r="B57" s="636" t="s">
        <v>315</v>
      </c>
      <c r="C57" s="642" t="s">
        <v>343</v>
      </c>
      <c r="D57" s="576">
        <v>597.967677</v>
      </c>
      <c r="E57" s="576">
        <v>306829.568</v>
      </c>
      <c r="F57" s="576">
        <v>659.217725</v>
      </c>
      <c r="G57" s="576">
        <v>335238.124</v>
      </c>
      <c r="H57" s="576">
        <v>298.37992314285714</v>
      </c>
      <c r="I57" s="576">
        <v>226332.208</v>
      </c>
      <c r="J57" s="576">
        <v>272.3026078837778</v>
      </c>
      <c r="K57" s="583">
        <v>233886.82400000002</v>
      </c>
    </row>
    <row r="58" spans="1:11" s="24" customFormat="1" ht="15" customHeight="1">
      <c r="A58" s="430" t="s">
        <v>316</v>
      </c>
      <c r="B58" s="113" t="s">
        <v>302</v>
      </c>
      <c r="C58" s="259" t="s">
        <v>343</v>
      </c>
      <c r="D58" s="577">
        <v>306.475145</v>
      </c>
      <c r="E58" s="577">
        <v>122937.764</v>
      </c>
      <c r="F58" s="577">
        <v>348.25237400000003</v>
      </c>
      <c r="G58" s="577">
        <v>142667.646</v>
      </c>
      <c r="H58" s="577">
        <v>127.617533</v>
      </c>
      <c r="I58" s="577">
        <v>51307.28</v>
      </c>
      <c r="J58" s="577">
        <v>115.881355</v>
      </c>
      <c r="K58" s="578">
        <v>43048.224</v>
      </c>
    </row>
    <row r="59" spans="1:11" s="24" customFormat="1" ht="15" customHeight="1">
      <c r="A59" s="430" t="s">
        <v>317</v>
      </c>
      <c r="B59" s="265" t="s">
        <v>318</v>
      </c>
      <c r="C59" s="259" t="s">
        <v>343</v>
      </c>
      <c r="D59" s="577">
        <v>58.976849</v>
      </c>
      <c r="E59" s="577">
        <v>32599.041</v>
      </c>
      <c r="F59" s="577">
        <v>70.870917</v>
      </c>
      <c r="G59" s="577">
        <v>38274.882</v>
      </c>
      <c r="H59" s="577">
        <v>0</v>
      </c>
      <c r="I59" s="577">
        <v>0</v>
      </c>
      <c r="J59" s="577">
        <v>2.286692</v>
      </c>
      <c r="K59" s="578">
        <v>8472.866</v>
      </c>
    </row>
    <row r="60" spans="1:11" s="24" customFormat="1" ht="15" customHeight="1">
      <c r="A60" s="430" t="s">
        <v>319</v>
      </c>
      <c r="B60" s="113" t="s">
        <v>320</v>
      </c>
      <c r="C60" s="259" t="s">
        <v>343</v>
      </c>
      <c r="D60" s="577">
        <v>198.641488</v>
      </c>
      <c r="E60" s="577">
        <v>126665.156</v>
      </c>
      <c r="F60" s="577">
        <v>192.526387</v>
      </c>
      <c r="G60" s="577">
        <v>118599.678</v>
      </c>
      <c r="H60" s="577">
        <v>41.944533</v>
      </c>
      <c r="I60" s="577">
        <v>94939.822</v>
      </c>
      <c r="J60" s="577">
        <v>33.329852</v>
      </c>
      <c r="K60" s="578">
        <v>100156.007</v>
      </c>
    </row>
    <row r="61" spans="1:11" s="24" customFormat="1" ht="15" customHeight="1">
      <c r="A61" s="430" t="s">
        <v>321</v>
      </c>
      <c r="B61" s="113" t="s">
        <v>322</v>
      </c>
      <c r="C61" s="257" t="s">
        <v>343</v>
      </c>
      <c r="D61" s="577">
        <v>33.874195</v>
      </c>
      <c r="E61" s="577">
        <v>24627.607</v>
      </c>
      <c r="F61" s="577">
        <v>47.568047</v>
      </c>
      <c r="G61" s="577">
        <v>35695.918</v>
      </c>
      <c r="H61" s="577">
        <v>128.81785714285715</v>
      </c>
      <c r="I61" s="577">
        <v>80085.106</v>
      </c>
      <c r="J61" s="577">
        <v>120.80470888377775</v>
      </c>
      <c r="K61" s="578">
        <v>82209.727</v>
      </c>
    </row>
    <row r="62" spans="1:11" s="24" customFormat="1" ht="15" customHeight="1">
      <c r="A62" s="415">
        <v>10.2</v>
      </c>
      <c r="B62" s="641" t="s">
        <v>323</v>
      </c>
      <c r="C62" s="257" t="s">
        <v>343</v>
      </c>
      <c r="D62" s="577">
        <v>114.75488899999999</v>
      </c>
      <c r="E62" s="577">
        <v>107526.195</v>
      </c>
      <c r="F62" s="577">
        <v>120.455704</v>
      </c>
      <c r="G62" s="577">
        <v>104080.927</v>
      </c>
      <c r="H62" s="577">
        <v>3.307449</v>
      </c>
      <c r="I62" s="577">
        <v>5405.639</v>
      </c>
      <c r="J62" s="577">
        <v>0.7717269999999999</v>
      </c>
      <c r="K62" s="578">
        <v>2323.597</v>
      </c>
    </row>
    <row r="63" spans="1:11" s="117" customFormat="1" ht="15" customHeight="1">
      <c r="A63" s="428">
        <v>10.3</v>
      </c>
      <c r="B63" s="636" t="s">
        <v>324</v>
      </c>
      <c r="C63" s="642" t="s">
        <v>343</v>
      </c>
      <c r="D63" s="579">
        <v>321.683762</v>
      </c>
      <c r="E63" s="579">
        <v>213952.337</v>
      </c>
      <c r="F63" s="576">
        <v>346.780069</v>
      </c>
      <c r="G63" s="576">
        <v>217354.40000000002</v>
      </c>
      <c r="H63" s="576">
        <v>69.39018728571429</v>
      </c>
      <c r="I63" s="576">
        <v>85155.55500000001</v>
      </c>
      <c r="J63" s="576">
        <v>60.37595100000001</v>
      </c>
      <c r="K63" s="583">
        <v>87541.344</v>
      </c>
    </row>
    <row r="64" spans="1:11" s="24" customFormat="1" ht="15" customHeight="1">
      <c r="A64" s="430" t="s">
        <v>275</v>
      </c>
      <c r="B64" s="113" t="s">
        <v>325</v>
      </c>
      <c r="C64" s="259" t="s">
        <v>343</v>
      </c>
      <c r="D64" s="577">
        <v>92.91843399999999</v>
      </c>
      <c r="E64" s="577">
        <v>45284.488</v>
      </c>
      <c r="F64" s="577">
        <v>106.357666</v>
      </c>
      <c r="G64" s="591">
        <v>46925.954</v>
      </c>
      <c r="H64" s="577">
        <v>18.863473000000003</v>
      </c>
      <c r="I64" s="577">
        <v>6077.544</v>
      </c>
      <c r="J64" s="577">
        <v>4.093747</v>
      </c>
      <c r="K64" s="578">
        <v>3354.903</v>
      </c>
    </row>
    <row r="65" spans="1:11" s="24" customFormat="1" ht="15" customHeight="1">
      <c r="A65" s="430" t="s">
        <v>276</v>
      </c>
      <c r="B65" s="113" t="s">
        <v>89</v>
      </c>
      <c r="C65" s="259" t="s">
        <v>343</v>
      </c>
      <c r="D65" s="577">
        <v>149.594966</v>
      </c>
      <c r="E65" s="577">
        <v>109688.472</v>
      </c>
      <c r="F65" s="577">
        <v>163.86886900000002</v>
      </c>
      <c r="G65" s="591">
        <v>112964.279</v>
      </c>
      <c r="H65" s="577">
        <v>33.748470999999995</v>
      </c>
      <c r="I65" s="577">
        <v>47713.406</v>
      </c>
      <c r="J65" s="577">
        <v>35.673675</v>
      </c>
      <c r="K65" s="578">
        <v>50108.484</v>
      </c>
    </row>
    <row r="66" spans="1:11" s="24" customFormat="1" ht="15" customHeight="1">
      <c r="A66" s="430" t="s">
        <v>277</v>
      </c>
      <c r="B66" s="113" t="s">
        <v>326</v>
      </c>
      <c r="C66" s="259" t="s">
        <v>343</v>
      </c>
      <c r="D66" s="577">
        <v>73.92147299999999</v>
      </c>
      <c r="E66" s="577">
        <v>56284.725</v>
      </c>
      <c r="F66" s="577">
        <v>73.93749000000001</v>
      </c>
      <c r="G66" s="577">
        <v>55469.016</v>
      </c>
      <c r="H66" s="577">
        <v>11.710714285714285</v>
      </c>
      <c r="I66" s="577">
        <v>27393.32</v>
      </c>
      <c r="J66" s="577">
        <v>16.535682</v>
      </c>
      <c r="K66" s="578">
        <v>30958.127</v>
      </c>
    </row>
    <row r="67" spans="1:11" s="24" customFormat="1" ht="15" customHeight="1">
      <c r="A67" s="430" t="s">
        <v>327</v>
      </c>
      <c r="B67" s="113" t="s">
        <v>328</v>
      </c>
      <c r="C67" s="257" t="s">
        <v>343</v>
      </c>
      <c r="D67" s="577">
        <v>5.248889</v>
      </c>
      <c r="E67" s="577">
        <v>2694.652</v>
      </c>
      <c r="F67" s="577">
        <v>2.616044</v>
      </c>
      <c r="G67" s="577">
        <v>1995.151</v>
      </c>
      <c r="H67" s="577">
        <v>5.067529</v>
      </c>
      <c r="I67" s="577">
        <v>3971.285</v>
      </c>
      <c r="J67" s="577">
        <v>4.072847</v>
      </c>
      <c r="K67" s="578">
        <v>3119.83</v>
      </c>
    </row>
    <row r="68" spans="1:11" s="24" customFormat="1" ht="15" customHeight="1" thickBot="1">
      <c r="A68" s="435">
        <v>10.4</v>
      </c>
      <c r="B68" s="640" t="s">
        <v>18</v>
      </c>
      <c r="C68" s="256" t="s">
        <v>343</v>
      </c>
      <c r="D68" s="586">
        <v>14.147233</v>
      </c>
      <c r="E68" s="586">
        <v>18756.096</v>
      </c>
      <c r="F68" s="586">
        <v>17.306030999999997</v>
      </c>
      <c r="G68" s="586">
        <v>19417.124</v>
      </c>
      <c r="H68" s="586">
        <v>15.370293</v>
      </c>
      <c r="I68" s="586">
        <v>36523.555</v>
      </c>
      <c r="J68" s="586">
        <v>12.524334999999999</v>
      </c>
      <c r="K68" s="633">
        <v>38994.37</v>
      </c>
    </row>
    <row r="69" spans="1:11" ht="15" customHeight="1">
      <c r="A69" s="72"/>
      <c r="B69" s="799"/>
      <c r="C69" s="800"/>
      <c r="D69" s="6"/>
      <c r="E69" s="6"/>
      <c r="F69" s="6"/>
      <c r="G69" s="6"/>
      <c r="H69" s="6"/>
      <c r="I69" s="6"/>
      <c r="J69" s="6"/>
      <c r="K69" s="6"/>
    </row>
  </sheetData>
  <sheetProtection selectLockedCells="1"/>
  <mergeCells count="12">
    <mergeCell ref="B69:C69"/>
    <mergeCell ref="D9:E9"/>
    <mergeCell ref="H9:I9"/>
    <mergeCell ref="D2:D3"/>
    <mergeCell ref="E2:E3"/>
    <mergeCell ref="B6:D6"/>
    <mergeCell ref="H2:I2"/>
    <mergeCell ref="D8:G8"/>
    <mergeCell ref="J9:K9"/>
    <mergeCell ref="F9:G9"/>
    <mergeCell ref="H8:K8"/>
    <mergeCell ref="E7:F7"/>
  </mergeCells>
  <printOptions horizontalCentered="1"/>
  <pageMargins left="0.1968503937007874" right="0.1968503937007874" top="0.1968503937007874" bottom="0.1968503937007874" header="0" footer="0"/>
  <pageSetup fitToHeight="1" fitToWidth="1" horizontalDpi="600" verticalDpi="600" orientation="landscape" paperSize="9" scale="58" r:id="rId2"/>
  <drawing r:id="rId1"/>
</worksheet>
</file>

<file path=xl/worksheets/sheet9.xml><?xml version="1.0" encoding="utf-8"?>
<worksheet xmlns="http://schemas.openxmlformats.org/spreadsheetml/2006/main" xmlns:r="http://schemas.openxmlformats.org/officeDocument/2006/relationships">
  <sheetPr>
    <tabColor indexed="57"/>
    <pageSetUpPr fitToPage="1"/>
  </sheetPr>
  <dimension ref="A2:F38"/>
  <sheetViews>
    <sheetView showGridLines="0" zoomScale="85" zoomScaleNormal="85" zoomScaleSheetLayoutView="75" zoomScalePageLayoutView="0" workbookViewId="0" topLeftCell="A1">
      <selection activeCell="A1" sqref="A1"/>
    </sheetView>
  </sheetViews>
  <sheetFormatPr defaultColWidth="10.875" defaultRowHeight="12.75"/>
  <cols>
    <col min="1" max="1" width="8.375" style="22" customWidth="1"/>
    <col min="2" max="2" width="36.875" style="22" customWidth="1"/>
    <col min="3" max="3" width="25.875" style="22" customWidth="1"/>
    <col min="4" max="4" width="11.75390625" style="22" customWidth="1"/>
    <col min="5" max="6" width="22.75390625" style="22" customWidth="1"/>
    <col min="7" max="16384" width="10.875" style="22" customWidth="1"/>
  </cols>
  <sheetData>
    <row r="1" ht="13.5" thickBot="1"/>
    <row r="2" spans="1:6" ht="12.75" customHeight="1">
      <c r="A2" s="271"/>
      <c r="B2" s="272"/>
      <c r="C2" s="272"/>
      <c r="D2" s="273" t="s">
        <v>9</v>
      </c>
      <c r="E2" s="445" t="s">
        <v>425</v>
      </c>
      <c r="F2" s="552" t="str">
        <f>'Removals over bark'!E1</f>
        <v>Date: 17 September 2015</v>
      </c>
    </row>
    <row r="3" spans="1:6" ht="12.75" customHeight="1">
      <c r="A3" s="274"/>
      <c r="B3" s="73"/>
      <c r="C3" s="73"/>
      <c r="D3" s="95" t="s">
        <v>252</v>
      </c>
      <c r="E3" s="74"/>
      <c r="F3" s="38" t="s">
        <v>426</v>
      </c>
    </row>
    <row r="4" spans="1:6" ht="12.75" customHeight="1">
      <c r="A4" s="274"/>
      <c r="B4" s="73"/>
      <c r="C4" s="73"/>
      <c r="D4" s="708" t="s">
        <v>236</v>
      </c>
      <c r="E4" s="709"/>
      <c r="F4" s="711"/>
    </row>
    <row r="5" spans="1:6" ht="12.75" customHeight="1">
      <c r="A5" s="274"/>
      <c r="B5" s="275"/>
      <c r="C5" s="73"/>
      <c r="D5" s="687" t="s">
        <v>450</v>
      </c>
      <c r="E5" s="39"/>
      <c r="F5" s="38"/>
    </row>
    <row r="6" spans="1:6" ht="12.75" customHeight="1">
      <c r="A6" s="276" t="s">
        <v>236</v>
      </c>
      <c r="B6" s="73"/>
      <c r="C6" s="73"/>
      <c r="D6" s="807" t="s">
        <v>449</v>
      </c>
      <c r="E6" s="709"/>
      <c r="F6" s="711"/>
    </row>
    <row r="7" spans="1:6" ht="12.75" customHeight="1">
      <c r="A7" s="274"/>
      <c r="B7" s="73"/>
      <c r="C7" s="73"/>
      <c r="D7" s="277" t="s">
        <v>142</v>
      </c>
      <c r="E7" s="74" t="s">
        <v>430</v>
      </c>
      <c r="F7" s="305" t="s">
        <v>428</v>
      </c>
    </row>
    <row r="8" spans="1:6" ht="12.75" customHeight="1">
      <c r="A8" s="278"/>
      <c r="B8" s="279"/>
      <c r="C8" s="279"/>
      <c r="D8" s="95" t="s">
        <v>251</v>
      </c>
      <c r="E8" s="74" t="s">
        <v>429</v>
      </c>
      <c r="F8" s="38"/>
    </row>
    <row r="9" spans="1:6" ht="12.75" customHeight="1">
      <c r="A9" s="278"/>
      <c r="B9" s="790" t="s">
        <v>10</v>
      </c>
      <c r="C9" s="790"/>
      <c r="D9" s="280"/>
      <c r="E9" s="281"/>
      <c r="F9" s="282"/>
    </row>
    <row r="10" spans="1:6" s="23" customFormat="1" ht="12.75" customHeight="1">
      <c r="A10" s="283"/>
      <c r="B10" s="790"/>
      <c r="C10" s="790"/>
      <c r="D10" s="284"/>
      <c r="E10" s="73"/>
      <c r="F10" s="285"/>
    </row>
    <row r="11" spans="1:6" s="23" customFormat="1" ht="12.75" customHeight="1">
      <c r="A11" s="283"/>
      <c r="B11" s="808" t="s">
        <v>243</v>
      </c>
      <c r="C11" s="808"/>
      <c r="D11" s="284"/>
      <c r="E11" s="73"/>
      <c r="F11" s="285"/>
    </row>
    <row r="12" spans="1:6" s="23" customFormat="1" ht="12.75" customHeight="1">
      <c r="A12" s="283"/>
      <c r="B12" s="286"/>
      <c r="C12" s="287"/>
      <c r="D12" s="284"/>
      <c r="E12" s="73"/>
      <c r="F12" s="285"/>
    </row>
    <row r="13" spans="1:6" s="23" customFormat="1" ht="12" customHeight="1">
      <c r="A13" s="283"/>
      <c r="B13" s="808" t="s">
        <v>11</v>
      </c>
      <c r="C13" s="808"/>
      <c r="D13" s="284"/>
      <c r="E13" s="73"/>
      <c r="F13" s="285"/>
    </row>
    <row r="14" spans="1:6" s="23" customFormat="1" ht="12.75" customHeight="1" thickBot="1">
      <c r="A14" s="647"/>
      <c r="B14" s="284"/>
      <c r="C14" s="284"/>
      <c r="D14" s="284"/>
      <c r="E14" s="73"/>
      <c r="F14" s="285"/>
    </row>
    <row r="15" spans="1:6" ht="12.75" customHeight="1">
      <c r="A15" s="804" t="s">
        <v>58</v>
      </c>
      <c r="B15" s="809" t="s">
        <v>12</v>
      </c>
      <c r="C15" s="810"/>
      <c r="D15" s="446"/>
      <c r="E15" s="447"/>
      <c r="F15" s="448"/>
    </row>
    <row r="16" spans="1:6" ht="12.75" customHeight="1">
      <c r="A16" s="805"/>
      <c r="B16" s="811"/>
      <c r="C16" s="812"/>
      <c r="D16" s="288" t="s">
        <v>247</v>
      </c>
      <c r="E16" s="288">
        <v>2013</v>
      </c>
      <c r="F16" s="449">
        <v>2014</v>
      </c>
    </row>
    <row r="17" spans="1:6" ht="12.75" customHeight="1">
      <c r="A17" s="806"/>
      <c r="B17" s="813"/>
      <c r="C17" s="814"/>
      <c r="D17" s="289" t="s">
        <v>236</v>
      </c>
      <c r="E17" s="289" t="s">
        <v>245</v>
      </c>
      <c r="F17" s="290" t="s">
        <v>245</v>
      </c>
    </row>
    <row r="18" spans="1:6" ht="12.75" customHeight="1">
      <c r="A18" s="801" t="s">
        <v>388</v>
      </c>
      <c r="B18" s="802"/>
      <c r="C18" s="802"/>
      <c r="D18" s="802"/>
      <c r="E18" s="802"/>
      <c r="F18" s="803"/>
    </row>
    <row r="19" spans="1:6" s="24" customFormat="1" ht="13.5" customHeight="1">
      <c r="A19" s="291">
        <v>1</v>
      </c>
      <c r="B19" s="292" t="s">
        <v>71</v>
      </c>
      <c r="C19" s="293"/>
      <c r="D19" s="294" t="s">
        <v>56</v>
      </c>
      <c r="E19" s="664">
        <v>10820.679983751881</v>
      </c>
      <c r="F19" s="665">
        <v>11184.041149495031</v>
      </c>
    </row>
    <row r="20" spans="1:6" s="24" customFormat="1" ht="13.5" customHeight="1">
      <c r="A20" s="295" t="s">
        <v>258</v>
      </c>
      <c r="B20" s="80" t="s">
        <v>240</v>
      </c>
      <c r="C20" s="296"/>
      <c r="D20" s="294" t="s">
        <v>56</v>
      </c>
      <c r="E20" s="664">
        <v>10357.640016683881</v>
      </c>
      <c r="F20" s="665">
        <v>10718.52992835328</v>
      </c>
    </row>
    <row r="21" spans="1:6" s="24" customFormat="1" ht="13.5" customHeight="1">
      <c r="A21" s="297" t="s">
        <v>330</v>
      </c>
      <c r="B21" s="80" t="s">
        <v>13</v>
      </c>
      <c r="C21" s="298"/>
      <c r="D21" s="294" t="s">
        <v>56</v>
      </c>
      <c r="E21" s="553">
        <v>463.039967068</v>
      </c>
      <c r="F21" s="554">
        <v>465.51122114175</v>
      </c>
    </row>
    <row r="22" spans="1:6" s="24" customFormat="1" ht="13.5" customHeight="1">
      <c r="A22" s="291"/>
      <c r="B22" s="292" t="s">
        <v>59</v>
      </c>
      <c r="C22" s="293"/>
      <c r="D22" s="294" t="s">
        <v>56</v>
      </c>
      <c r="E22" s="553">
        <v>5060.613991091999</v>
      </c>
      <c r="F22" s="554">
        <v>4874.122715633999</v>
      </c>
    </row>
    <row r="23" spans="1:6" s="24" customFormat="1" ht="13.5" customHeight="1">
      <c r="A23" s="295"/>
      <c r="B23" s="80" t="s">
        <v>240</v>
      </c>
      <c r="C23" s="296"/>
      <c r="D23" s="294" t="s">
        <v>56</v>
      </c>
      <c r="E23" s="553">
        <v>4992.203078592</v>
      </c>
      <c r="F23" s="554">
        <v>4811.727515633999</v>
      </c>
    </row>
    <row r="24" spans="1:6" s="24" customFormat="1" ht="13.5" customHeight="1">
      <c r="A24" s="295"/>
      <c r="B24" s="299" t="s">
        <v>13</v>
      </c>
      <c r="C24" s="298"/>
      <c r="D24" s="294" t="s">
        <v>56</v>
      </c>
      <c r="E24" s="553">
        <v>68.4109125</v>
      </c>
      <c r="F24" s="554">
        <v>62.3952</v>
      </c>
    </row>
    <row r="25" spans="1:6" s="24" customFormat="1" ht="13.5" customHeight="1">
      <c r="A25" s="295"/>
      <c r="B25" s="292" t="s">
        <v>14</v>
      </c>
      <c r="C25" s="293"/>
      <c r="D25" s="294" t="s">
        <v>56</v>
      </c>
      <c r="E25" s="553" t="s">
        <v>431</v>
      </c>
      <c r="F25" s="554" t="s">
        <v>431</v>
      </c>
    </row>
    <row r="26" spans="1:6" s="24" customFormat="1" ht="13.5" customHeight="1">
      <c r="A26" s="295"/>
      <c r="B26" s="80" t="s">
        <v>240</v>
      </c>
      <c r="C26" s="296"/>
      <c r="D26" s="294" t="s">
        <v>56</v>
      </c>
      <c r="E26" s="553" t="s">
        <v>431</v>
      </c>
      <c r="F26" s="554" t="s">
        <v>431</v>
      </c>
    </row>
    <row r="27" spans="1:6" s="24" customFormat="1" ht="13.5" customHeight="1">
      <c r="A27" s="295"/>
      <c r="B27" s="299" t="s">
        <v>13</v>
      </c>
      <c r="C27" s="298"/>
      <c r="D27" s="294" t="s">
        <v>56</v>
      </c>
      <c r="E27" s="553" t="s">
        <v>431</v>
      </c>
      <c r="F27" s="554" t="s">
        <v>431</v>
      </c>
    </row>
    <row r="28" spans="1:6" s="24" customFormat="1" ht="13.5" customHeight="1">
      <c r="A28" s="295"/>
      <c r="B28" s="292" t="s">
        <v>60</v>
      </c>
      <c r="C28" s="293"/>
      <c r="D28" s="294" t="s">
        <v>56</v>
      </c>
      <c r="E28" s="553">
        <v>5760.065992659882</v>
      </c>
      <c r="F28" s="554">
        <v>6309.918433861031</v>
      </c>
    </row>
    <row r="29" spans="1:6" s="24" customFormat="1" ht="13.5" customHeight="1">
      <c r="A29" s="295"/>
      <c r="B29" s="80" t="s">
        <v>240</v>
      </c>
      <c r="C29" s="296"/>
      <c r="D29" s="294" t="s">
        <v>56</v>
      </c>
      <c r="E29" s="553">
        <v>5365.4369380918815</v>
      </c>
      <c r="F29" s="554">
        <v>5906.802412719281</v>
      </c>
    </row>
    <row r="30" spans="1:6" s="24" customFormat="1" ht="13.5" customHeight="1" thickBot="1">
      <c r="A30" s="300"/>
      <c r="B30" s="301" t="s">
        <v>13</v>
      </c>
      <c r="C30" s="302"/>
      <c r="D30" s="303" t="s">
        <v>56</v>
      </c>
      <c r="E30" s="559">
        <v>394.629054568</v>
      </c>
      <c r="F30" s="651">
        <v>403.11602114175</v>
      </c>
    </row>
    <row r="31" spans="1:6" s="24" customFormat="1" ht="19.5" customHeight="1">
      <c r="A31" s="648" t="s">
        <v>21</v>
      </c>
      <c r="B31" s="649"/>
      <c r="C31" s="649"/>
      <c r="D31" s="650"/>
      <c r="E31" s="645"/>
      <c r="F31" s="646"/>
    </row>
    <row r="32" spans="1:6" ht="18.75" customHeight="1">
      <c r="A32" s="266" t="s">
        <v>61</v>
      </c>
      <c r="B32" s="267" t="s">
        <v>62</v>
      </c>
      <c r="C32" s="76"/>
      <c r="D32" s="76"/>
      <c r="E32" s="76"/>
      <c r="F32" s="75"/>
    </row>
    <row r="33" spans="1:6" ht="17.25" customHeight="1">
      <c r="A33" s="81"/>
      <c r="B33" s="268" t="s">
        <v>64</v>
      </c>
      <c r="C33" s="76"/>
      <c r="D33" s="76"/>
      <c r="E33" s="76"/>
      <c r="F33" s="75"/>
    </row>
    <row r="34" spans="1:6" ht="17.25" customHeight="1">
      <c r="A34" s="81"/>
      <c r="B34" s="268" t="s">
        <v>65</v>
      </c>
      <c r="C34" s="76"/>
      <c r="D34" s="76"/>
      <c r="E34" s="76"/>
      <c r="F34" s="75"/>
    </row>
    <row r="35" spans="1:6" ht="17.25" customHeight="1">
      <c r="A35" s="82"/>
      <c r="B35" s="79" t="s">
        <v>66</v>
      </c>
      <c r="C35" s="269"/>
      <c r="D35" s="269"/>
      <c r="E35" s="269"/>
      <c r="F35" s="270"/>
    </row>
    <row r="36" spans="1:6" ht="18" customHeight="1" thickBot="1">
      <c r="A36" s="83" t="s">
        <v>61</v>
      </c>
      <c r="B36" s="84" t="s">
        <v>57</v>
      </c>
      <c r="C36" s="77"/>
      <c r="D36" s="77"/>
      <c r="E36" s="77"/>
      <c r="F36" s="78"/>
    </row>
    <row r="38" ht="12.75">
      <c r="B38" s="7" t="s">
        <v>432</v>
      </c>
    </row>
  </sheetData>
  <sheetProtection selectLockedCells="1"/>
  <mergeCells count="8">
    <mergeCell ref="A18:F18"/>
    <mergeCell ref="A15:A17"/>
    <mergeCell ref="D4:F4"/>
    <mergeCell ref="D6:F6"/>
    <mergeCell ref="B9:C10"/>
    <mergeCell ref="B11:C11"/>
    <mergeCell ref="B13:C13"/>
    <mergeCell ref="B15:C1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Ward, Sheila</cp:lastModifiedBy>
  <cp:lastPrinted>2015-05-12T13:49:32Z</cp:lastPrinted>
  <dcterms:created xsi:type="dcterms:W3CDTF">1998-09-16T16:39:33Z</dcterms:created>
  <dcterms:modified xsi:type="dcterms:W3CDTF">2016-08-25T14:11:22Z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